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8_{609DFBBB-BFF5-4487-A585-41BAD6CB18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-2025" sheetId="20" r:id="rId1"/>
    <sheet name="2023-2024" sheetId="19" r:id="rId2"/>
    <sheet name="2022-2023" sheetId="18" r:id="rId3"/>
    <sheet name="2021-2022" sheetId="17" r:id="rId4"/>
    <sheet name="2020-2021" sheetId="16" r:id="rId5"/>
    <sheet name="2019-2020" sheetId="15" r:id="rId6"/>
    <sheet name="2018-2019" sheetId="14" r:id="rId7"/>
    <sheet name="2017-2018" sheetId="13" r:id="rId8"/>
    <sheet name="2016-2017" sheetId="4" r:id="rId9"/>
    <sheet name="2015-2016" sheetId="6" r:id="rId10"/>
    <sheet name="2014-2015" sheetId="7" r:id="rId11"/>
    <sheet name="2013-2014" sheetId="8" r:id="rId12"/>
    <sheet name="2012-2013" sheetId="9" r:id="rId13"/>
    <sheet name="2011-2012" sheetId="11" r:id="rId14"/>
    <sheet name="2010-2011" sheetId="10" r:id="rId15"/>
    <sheet name="2009-2010" sheetId="12" r:id="rId16"/>
  </sheets>
  <definedNames>
    <definedName name="_xlnm._FilterDatabase" localSheetId="4" hidden="1">'2020-2021'!$A$1:$IJ$561</definedName>
    <definedName name="_xlnm._FilterDatabase" localSheetId="3" hidden="1">'2021-2022'!$A$1:$IJ$561</definedName>
    <definedName name="_xlnm._FilterDatabase" localSheetId="2" hidden="1">'2022-2023'!$A$1:$IJ$561</definedName>
    <definedName name="_xlnm._FilterDatabase" localSheetId="1" hidden="1">'2023-2024'!$A$1:$IJ$561</definedName>
    <definedName name="_xlnm._FilterDatabase" localSheetId="0" hidden="1">'2024-2025'!$A$1:$IJ$561</definedName>
    <definedName name="_xlnm.Print_Titles" localSheetId="15">'2009-2010'!$1:$4</definedName>
    <definedName name="_xlnm.Print_Titles" localSheetId="14">'2010-2011'!$1:$2</definedName>
    <definedName name="_xlnm.Print_Titles" localSheetId="13">'2011-2012'!$1:$2</definedName>
    <definedName name="_xlnm.Print_Titles" localSheetId="12">'2012-2013'!$1:$2</definedName>
    <definedName name="_xlnm.Print_Titles" localSheetId="11">'2013-2014'!$1:$2</definedName>
    <definedName name="_xlnm.Print_Titles" localSheetId="10">'2014-2015'!$1:$2</definedName>
    <definedName name="_xlnm.Print_Titles" localSheetId="9">'2015-2016'!$1:$2</definedName>
    <definedName name="_xlnm.Print_Titles" localSheetId="8">'2016-2017'!$1:$2</definedName>
    <definedName name="_xlnm.Print_Titles" localSheetId="7">'2017-2018'!$1:$2</definedName>
    <definedName name="_xlnm.Print_Titles" localSheetId="6">'2018-2019'!$1:$2</definedName>
    <definedName name="_xlnm.Print_Titles" localSheetId="5">'2019-2020'!$1:$2</definedName>
    <definedName name="_xlnm.Print_Titles" localSheetId="4">'2020-2021'!$1:$2</definedName>
    <definedName name="_xlnm.Print_Titles" localSheetId="3">'2021-2022'!$1:$2</definedName>
    <definedName name="_xlnm.Print_Titles" localSheetId="2">'2022-2023'!$1:$2</definedName>
    <definedName name="_xlnm.Print_Titles" localSheetId="1">'2023-2024'!$1:$2</definedName>
    <definedName name="_xlnm.Print_Titles" localSheetId="0">'2024-2025'!$1:$2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20" l="1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78" i="20"/>
  <c r="P79" i="20"/>
  <c r="P80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P100" i="20"/>
  <c r="P101" i="20"/>
  <c r="P102" i="20"/>
  <c r="P103" i="20"/>
  <c r="P104" i="20"/>
  <c r="P105" i="20"/>
  <c r="P106" i="20"/>
  <c r="P107" i="20"/>
  <c r="P108" i="20"/>
  <c r="P109" i="20"/>
  <c r="P110" i="20"/>
  <c r="P111" i="20"/>
  <c r="P112" i="20"/>
  <c r="P113" i="20"/>
  <c r="P114" i="20"/>
  <c r="P115" i="20"/>
  <c r="P116" i="20"/>
  <c r="P117" i="20"/>
  <c r="P118" i="20"/>
  <c r="P119" i="20"/>
  <c r="P120" i="20"/>
  <c r="P121" i="20"/>
  <c r="P122" i="20"/>
  <c r="P123" i="20"/>
  <c r="P124" i="20"/>
  <c r="P125" i="20"/>
  <c r="P126" i="20"/>
  <c r="P127" i="20"/>
  <c r="P128" i="20"/>
  <c r="P129" i="20"/>
  <c r="P130" i="20"/>
  <c r="P131" i="20"/>
  <c r="P132" i="20"/>
  <c r="P133" i="20"/>
  <c r="P134" i="20"/>
  <c r="P135" i="20"/>
  <c r="P136" i="20"/>
  <c r="P137" i="20"/>
  <c r="P138" i="20"/>
  <c r="P139" i="20"/>
  <c r="P140" i="20"/>
  <c r="P141" i="20"/>
  <c r="P142" i="20"/>
  <c r="P143" i="20"/>
  <c r="P144" i="20"/>
  <c r="P145" i="20"/>
  <c r="P146" i="20"/>
  <c r="P147" i="20"/>
  <c r="P148" i="20"/>
  <c r="P149" i="20"/>
  <c r="P150" i="20"/>
  <c r="P151" i="20"/>
  <c r="P152" i="20"/>
  <c r="P153" i="20"/>
  <c r="P154" i="20"/>
  <c r="P155" i="20"/>
  <c r="P156" i="20"/>
  <c r="P157" i="20"/>
  <c r="P158" i="20"/>
  <c r="P159" i="20"/>
  <c r="P160" i="20"/>
  <c r="P161" i="20"/>
  <c r="P162" i="20"/>
  <c r="P163" i="20"/>
  <c r="P164" i="20"/>
  <c r="P165" i="20"/>
  <c r="P166" i="20"/>
  <c r="P167" i="20"/>
  <c r="P168" i="20"/>
  <c r="P169" i="20"/>
  <c r="P170" i="20"/>
  <c r="P171" i="20"/>
  <c r="P172" i="20"/>
  <c r="P173" i="20"/>
  <c r="P174" i="20"/>
  <c r="P175" i="20"/>
  <c r="P176" i="20"/>
  <c r="P177" i="20"/>
  <c r="P178" i="20"/>
  <c r="P179" i="20"/>
  <c r="P180" i="20"/>
  <c r="P181" i="20"/>
  <c r="P182" i="20"/>
  <c r="P183" i="20"/>
  <c r="P184" i="20"/>
  <c r="P185" i="20"/>
  <c r="P186" i="20"/>
  <c r="P187" i="20"/>
  <c r="P188" i="20"/>
  <c r="P189" i="20"/>
  <c r="P190" i="20"/>
  <c r="P191" i="20"/>
  <c r="P192" i="20"/>
  <c r="P193" i="20"/>
  <c r="P194" i="20"/>
  <c r="P195" i="20"/>
  <c r="P196" i="20"/>
  <c r="P197" i="20"/>
  <c r="P198" i="20"/>
  <c r="P199" i="20"/>
  <c r="P200" i="20"/>
  <c r="P201" i="20"/>
  <c r="P202" i="20"/>
  <c r="P203" i="20"/>
  <c r="P204" i="20"/>
  <c r="P205" i="20"/>
  <c r="P206" i="20"/>
  <c r="P207" i="20"/>
  <c r="P208" i="20"/>
  <c r="P209" i="20"/>
  <c r="P210" i="20"/>
  <c r="P211" i="20"/>
  <c r="P212" i="20"/>
  <c r="P213" i="20"/>
  <c r="P214" i="20"/>
  <c r="P215" i="20"/>
  <c r="P216" i="20"/>
  <c r="P217" i="20"/>
  <c r="P218" i="20"/>
  <c r="P219" i="20"/>
  <c r="P220" i="20"/>
  <c r="P221" i="20"/>
  <c r="P222" i="20"/>
  <c r="P223" i="20"/>
  <c r="P224" i="20"/>
  <c r="P225" i="20"/>
  <c r="P226" i="20"/>
  <c r="P227" i="20"/>
  <c r="P228" i="20"/>
  <c r="P229" i="20"/>
  <c r="P230" i="20"/>
  <c r="P231" i="20"/>
  <c r="P232" i="20"/>
  <c r="P233" i="20"/>
  <c r="P234" i="20"/>
  <c r="P235" i="20"/>
  <c r="P236" i="20"/>
  <c r="P237" i="20"/>
  <c r="P238" i="20"/>
  <c r="P239" i="20"/>
  <c r="P240" i="20"/>
  <c r="P241" i="20"/>
  <c r="P242" i="20"/>
  <c r="P243" i="20"/>
  <c r="P244" i="20"/>
  <c r="P245" i="20"/>
  <c r="P246" i="20"/>
  <c r="P247" i="20"/>
  <c r="P248" i="20"/>
  <c r="P249" i="20"/>
  <c r="P250" i="20"/>
  <c r="P251" i="20"/>
  <c r="P252" i="20"/>
  <c r="P253" i="20"/>
  <c r="P254" i="20"/>
  <c r="P255" i="20"/>
  <c r="P256" i="20"/>
  <c r="P257" i="20"/>
  <c r="P258" i="20"/>
  <c r="P259" i="20"/>
  <c r="P260" i="20"/>
  <c r="P261" i="20"/>
  <c r="P262" i="20"/>
  <c r="P263" i="20"/>
  <c r="P264" i="20"/>
  <c r="P265" i="20"/>
  <c r="P266" i="20"/>
  <c r="P267" i="20"/>
  <c r="P268" i="20"/>
  <c r="P269" i="20"/>
  <c r="P270" i="20"/>
  <c r="P271" i="20"/>
  <c r="P272" i="20"/>
  <c r="P273" i="20"/>
  <c r="P274" i="20"/>
  <c r="P275" i="20"/>
  <c r="P276" i="20"/>
  <c r="P277" i="20"/>
  <c r="P278" i="20"/>
  <c r="P279" i="20"/>
  <c r="P280" i="20"/>
  <c r="P281" i="20"/>
  <c r="P282" i="20"/>
  <c r="P283" i="20"/>
  <c r="P284" i="20"/>
  <c r="P285" i="20"/>
  <c r="P286" i="20"/>
  <c r="P287" i="20"/>
  <c r="P288" i="20"/>
  <c r="P289" i="20"/>
  <c r="P290" i="20"/>
  <c r="P291" i="20"/>
  <c r="P292" i="20"/>
  <c r="P293" i="20"/>
  <c r="P294" i="20"/>
  <c r="P295" i="20"/>
  <c r="P296" i="20"/>
  <c r="P297" i="20"/>
  <c r="P298" i="20"/>
  <c r="P299" i="20"/>
  <c r="P300" i="20"/>
  <c r="P301" i="20"/>
  <c r="P302" i="20"/>
  <c r="P303" i="20"/>
  <c r="P304" i="20"/>
  <c r="P305" i="20"/>
  <c r="P306" i="20"/>
  <c r="P307" i="20"/>
  <c r="P308" i="20"/>
  <c r="P309" i="20"/>
  <c r="P310" i="20"/>
  <c r="P311" i="20"/>
  <c r="P312" i="20"/>
  <c r="P313" i="20"/>
  <c r="P314" i="20"/>
  <c r="P315" i="20"/>
  <c r="P316" i="20"/>
  <c r="P317" i="20"/>
  <c r="P318" i="20"/>
  <c r="P319" i="20"/>
  <c r="P320" i="20"/>
  <c r="P321" i="20"/>
  <c r="P322" i="20"/>
  <c r="P323" i="20"/>
  <c r="P324" i="20"/>
  <c r="P325" i="20"/>
  <c r="P326" i="20"/>
  <c r="P327" i="20"/>
  <c r="P328" i="20"/>
  <c r="P329" i="20"/>
  <c r="P330" i="20"/>
  <c r="P331" i="20"/>
  <c r="P332" i="20"/>
  <c r="P333" i="20"/>
  <c r="P334" i="20"/>
  <c r="P335" i="20"/>
  <c r="P336" i="20"/>
  <c r="P337" i="20"/>
  <c r="P338" i="20"/>
  <c r="P339" i="20"/>
  <c r="P340" i="20"/>
  <c r="P341" i="20"/>
  <c r="P342" i="20"/>
  <c r="P343" i="20"/>
  <c r="P344" i="20"/>
  <c r="P345" i="20"/>
  <c r="P346" i="20"/>
  <c r="P347" i="20"/>
  <c r="P348" i="20"/>
  <c r="P349" i="20"/>
  <c r="P350" i="20"/>
  <c r="P351" i="20"/>
  <c r="P352" i="20"/>
  <c r="P353" i="20"/>
  <c r="P354" i="20"/>
  <c r="P355" i="20"/>
  <c r="P356" i="20"/>
  <c r="P357" i="20"/>
  <c r="P358" i="20"/>
  <c r="P359" i="20"/>
  <c r="P360" i="20"/>
  <c r="P361" i="20"/>
  <c r="P362" i="20"/>
  <c r="P363" i="20"/>
  <c r="P364" i="20"/>
  <c r="P365" i="20"/>
  <c r="P366" i="20"/>
  <c r="P367" i="20"/>
  <c r="P368" i="20"/>
  <c r="P369" i="20"/>
  <c r="P370" i="20"/>
  <c r="P371" i="20"/>
  <c r="P372" i="20"/>
  <c r="P373" i="20"/>
  <c r="P374" i="20"/>
  <c r="P375" i="20"/>
  <c r="P376" i="20"/>
  <c r="P377" i="20"/>
  <c r="P378" i="20"/>
  <c r="P379" i="20"/>
  <c r="P380" i="20"/>
  <c r="P381" i="20"/>
  <c r="P382" i="20"/>
  <c r="P383" i="20"/>
  <c r="P384" i="20"/>
  <c r="P385" i="20"/>
  <c r="P386" i="20"/>
  <c r="P387" i="20"/>
  <c r="P388" i="20"/>
  <c r="P389" i="20"/>
  <c r="P390" i="20"/>
  <c r="P391" i="20"/>
  <c r="P392" i="20"/>
  <c r="P393" i="20"/>
  <c r="P394" i="20"/>
  <c r="P395" i="20"/>
  <c r="P396" i="20"/>
  <c r="P397" i="20"/>
  <c r="P398" i="20"/>
  <c r="P399" i="20"/>
  <c r="P400" i="20"/>
  <c r="P401" i="20"/>
  <c r="P402" i="20"/>
  <c r="P403" i="20"/>
  <c r="P404" i="20"/>
  <c r="P405" i="20"/>
  <c r="P406" i="20"/>
  <c r="P407" i="20"/>
  <c r="P408" i="20"/>
  <c r="P409" i="20"/>
  <c r="P410" i="20"/>
  <c r="P411" i="20"/>
  <c r="P412" i="20"/>
  <c r="P413" i="20"/>
  <c r="P414" i="20"/>
  <c r="P415" i="20"/>
  <c r="P416" i="20"/>
  <c r="P417" i="20"/>
  <c r="P418" i="20"/>
  <c r="P419" i="20"/>
  <c r="P420" i="20"/>
  <c r="P421" i="20"/>
  <c r="P422" i="20"/>
  <c r="P423" i="20"/>
  <c r="P424" i="20"/>
  <c r="P425" i="20"/>
  <c r="P426" i="20"/>
  <c r="P427" i="20"/>
  <c r="P428" i="20"/>
  <c r="P429" i="20"/>
  <c r="P430" i="20"/>
  <c r="P431" i="20"/>
  <c r="P432" i="20"/>
  <c r="P433" i="20"/>
  <c r="P434" i="20"/>
  <c r="P435" i="20"/>
  <c r="P436" i="20"/>
  <c r="P437" i="20"/>
  <c r="P438" i="20"/>
  <c r="P439" i="20"/>
  <c r="P440" i="20"/>
  <c r="P441" i="20"/>
  <c r="P442" i="20"/>
  <c r="P443" i="20"/>
  <c r="P444" i="20"/>
  <c r="P445" i="20"/>
  <c r="P446" i="20"/>
  <c r="P447" i="20"/>
  <c r="P448" i="20"/>
  <c r="P449" i="20"/>
  <c r="P450" i="20"/>
  <c r="P451" i="20"/>
  <c r="P452" i="20"/>
  <c r="P453" i="20"/>
  <c r="P454" i="20"/>
  <c r="P455" i="20"/>
  <c r="P456" i="20"/>
  <c r="P457" i="20"/>
  <c r="P458" i="20"/>
  <c r="P459" i="20"/>
  <c r="P460" i="20"/>
  <c r="P461" i="20"/>
  <c r="P462" i="20"/>
  <c r="P463" i="20"/>
  <c r="P464" i="20"/>
  <c r="P465" i="20"/>
  <c r="P466" i="20"/>
  <c r="P467" i="20"/>
  <c r="P468" i="20"/>
  <c r="P469" i="20"/>
  <c r="P470" i="20"/>
  <c r="P471" i="20"/>
  <c r="P472" i="20"/>
  <c r="P473" i="20"/>
  <c r="P474" i="20"/>
  <c r="P475" i="20"/>
  <c r="P476" i="20"/>
  <c r="P477" i="20"/>
  <c r="P478" i="20"/>
  <c r="P479" i="20"/>
  <c r="P480" i="20"/>
  <c r="P481" i="20"/>
  <c r="P482" i="20"/>
  <c r="P483" i="20"/>
  <c r="P484" i="20"/>
  <c r="P485" i="20"/>
  <c r="P486" i="20"/>
  <c r="P487" i="20"/>
  <c r="P488" i="20"/>
  <c r="P489" i="20"/>
  <c r="P490" i="20"/>
  <c r="P491" i="20"/>
  <c r="P492" i="20"/>
  <c r="P493" i="20"/>
  <c r="P494" i="20"/>
  <c r="P495" i="20"/>
  <c r="P496" i="20"/>
  <c r="P497" i="20"/>
  <c r="P498" i="20"/>
  <c r="P499" i="20"/>
  <c r="P500" i="20"/>
  <c r="P501" i="20"/>
  <c r="P502" i="20"/>
  <c r="P503" i="20"/>
  <c r="P504" i="20"/>
  <c r="P505" i="20"/>
  <c r="P506" i="20"/>
  <c r="P507" i="20"/>
  <c r="P508" i="20"/>
  <c r="P509" i="20"/>
  <c r="P510" i="20"/>
  <c r="P511" i="20"/>
  <c r="P512" i="20"/>
  <c r="P513" i="20"/>
  <c r="P514" i="20"/>
  <c r="P515" i="20"/>
  <c r="P516" i="20"/>
  <c r="P517" i="20"/>
  <c r="P518" i="20"/>
  <c r="P519" i="20"/>
  <c r="P520" i="20"/>
  <c r="P521" i="20"/>
  <c r="P522" i="20"/>
  <c r="P523" i="20"/>
  <c r="P524" i="20"/>
  <c r="P525" i="20"/>
  <c r="P526" i="20"/>
  <c r="P527" i="20"/>
  <c r="P528" i="20"/>
  <c r="P529" i="20"/>
  <c r="P530" i="20"/>
  <c r="P531" i="20"/>
  <c r="P532" i="20"/>
  <c r="P533" i="20"/>
  <c r="P534" i="20"/>
  <c r="P535" i="20"/>
  <c r="P536" i="20"/>
  <c r="P537" i="20"/>
  <c r="P538" i="20"/>
  <c r="P539" i="20"/>
  <c r="P540" i="20"/>
  <c r="P541" i="20"/>
  <c r="P542" i="20"/>
  <c r="P543" i="20"/>
  <c r="P544" i="20"/>
  <c r="P545" i="20"/>
  <c r="P546" i="20"/>
  <c r="P547" i="20"/>
  <c r="P548" i="20"/>
  <c r="P549" i="20"/>
  <c r="P550" i="20"/>
  <c r="P551" i="20"/>
  <c r="P552" i="20"/>
  <c r="P553" i="20"/>
  <c r="P554" i="20"/>
  <c r="P555" i="20"/>
  <c r="P556" i="20"/>
  <c r="P557" i="20"/>
  <c r="P3" i="20"/>
  <c r="O4" i="20"/>
  <c r="O5" i="20"/>
  <c r="O6" i="20"/>
  <c r="O7" i="20"/>
  <c r="O8" i="20"/>
  <c r="O9" i="20"/>
  <c r="O10" i="20"/>
  <c r="O11" i="20"/>
  <c r="O12" i="20"/>
  <c r="O13" i="20"/>
  <c r="O14" i="20"/>
  <c r="O15" i="20"/>
  <c r="O16" i="20"/>
  <c r="O17" i="20"/>
  <c r="O18" i="20"/>
  <c r="O19" i="20"/>
  <c r="O20" i="20"/>
  <c r="O21" i="20"/>
  <c r="O22" i="20"/>
  <c r="O23" i="20"/>
  <c r="O24" i="20"/>
  <c r="O25" i="20"/>
  <c r="O26" i="20"/>
  <c r="O27" i="20"/>
  <c r="O28" i="20"/>
  <c r="O29" i="20"/>
  <c r="O30" i="20"/>
  <c r="O31" i="20"/>
  <c r="O32" i="20"/>
  <c r="O33" i="20"/>
  <c r="O34" i="20"/>
  <c r="O35" i="20"/>
  <c r="O36" i="20"/>
  <c r="O37" i="20"/>
  <c r="O38" i="20"/>
  <c r="O39" i="20"/>
  <c r="O40" i="20"/>
  <c r="O41" i="20"/>
  <c r="O42" i="20"/>
  <c r="O43" i="20"/>
  <c r="O44" i="20"/>
  <c r="O45" i="20"/>
  <c r="O46" i="20"/>
  <c r="O47" i="20"/>
  <c r="O48" i="20"/>
  <c r="O49" i="20"/>
  <c r="O50" i="20"/>
  <c r="O51" i="20"/>
  <c r="O52" i="20"/>
  <c r="O53" i="20"/>
  <c r="O54" i="20"/>
  <c r="O55" i="20"/>
  <c r="O56" i="20"/>
  <c r="O57" i="20"/>
  <c r="O58" i="20"/>
  <c r="O59" i="20"/>
  <c r="O60" i="20"/>
  <c r="O61" i="20"/>
  <c r="O62" i="20"/>
  <c r="O63" i="20"/>
  <c r="O64" i="20"/>
  <c r="O65" i="20"/>
  <c r="O66" i="20"/>
  <c r="O67" i="20"/>
  <c r="O68" i="20"/>
  <c r="O69" i="20"/>
  <c r="O70" i="20"/>
  <c r="O71" i="20"/>
  <c r="O72" i="20"/>
  <c r="O73" i="20"/>
  <c r="O74" i="20"/>
  <c r="O75" i="20"/>
  <c r="O76" i="20"/>
  <c r="O77" i="20"/>
  <c r="O78" i="20"/>
  <c r="O79" i="20"/>
  <c r="O80" i="20"/>
  <c r="O81" i="20"/>
  <c r="O82" i="20"/>
  <c r="O83" i="20"/>
  <c r="O84" i="20"/>
  <c r="O85" i="20"/>
  <c r="O86" i="20"/>
  <c r="O87" i="20"/>
  <c r="O88" i="20"/>
  <c r="O89" i="20"/>
  <c r="O90" i="20"/>
  <c r="O91" i="20"/>
  <c r="O92" i="20"/>
  <c r="O93" i="20"/>
  <c r="O94" i="20"/>
  <c r="O95" i="20"/>
  <c r="O96" i="20"/>
  <c r="O97" i="20"/>
  <c r="O98" i="20"/>
  <c r="O99" i="20"/>
  <c r="O100" i="20"/>
  <c r="O101" i="20"/>
  <c r="O102" i="20"/>
  <c r="O103" i="20"/>
  <c r="O104" i="20"/>
  <c r="O105" i="20"/>
  <c r="O106" i="20"/>
  <c r="O107" i="20"/>
  <c r="O108" i="20"/>
  <c r="O109" i="20"/>
  <c r="O110" i="20"/>
  <c r="O111" i="20"/>
  <c r="O112" i="20"/>
  <c r="O113" i="20"/>
  <c r="O114" i="20"/>
  <c r="O115" i="20"/>
  <c r="O116" i="20"/>
  <c r="O117" i="20"/>
  <c r="O118" i="20"/>
  <c r="O119" i="20"/>
  <c r="O120" i="20"/>
  <c r="O121" i="20"/>
  <c r="O122" i="20"/>
  <c r="O123" i="20"/>
  <c r="O124" i="20"/>
  <c r="O125" i="20"/>
  <c r="O126" i="20"/>
  <c r="O127" i="20"/>
  <c r="O128" i="20"/>
  <c r="O129" i="20"/>
  <c r="O130" i="20"/>
  <c r="O131" i="20"/>
  <c r="O132" i="20"/>
  <c r="O133" i="20"/>
  <c r="O134" i="20"/>
  <c r="O135" i="20"/>
  <c r="O136" i="20"/>
  <c r="O137" i="20"/>
  <c r="O138" i="20"/>
  <c r="O139" i="20"/>
  <c r="O140" i="20"/>
  <c r="O141" i="20"/>
  <c r="O142" i="20"/>
  <c r="O143" i="20"/>
  <c r="O144" i="20"/>
  <c r="O145" i="20"/>
  <c r="O146" i="20"/>
  <c r="O147" i="20"/>
  <c r="O148" i="20"/>
  <c r="O149" i="20"/>
  <c r="O150" i="20"/>
  <c r="O151" i="20"/>
  <c r="O152" i="20"/>
  <c r="O153" i="20"/>
  <c r="O154" i="20"/>
  <c r="O155" i="20"/>
  <c r="O156" i="20"/>
  <c r="O157" i="20"/>
  <c r="O158" i="20"/>
  <c r="O159" i="20"/>
  <c r="O160" i="20"/>
  <c r="O161" i="20"/>
  <c r="O162" i="20"/>
  <c r="O163" i="20"/>
  <c r="O164" i="20"/>
  <c r="O165" i="20"/>
  <c r="O166" i="20"/>
  <c r="O167" i="20"/>
  <c r="O168" i="20"/>
  <c r="O169" i="20"/>
  <c r="O170" i="20"/>
  <c r="O171" i="20"/>
  <c r="O172" i="20"/>
  <c r="O173" i="20"/>
  <c r="O174" i="20"/>
  <c r="O175" i="20"/>
  <c r="O176" i="20"/>
  <c r="O177" i="20"/>
  <c r="O178" i="20"/>
  <c r="O179" i="20"/>
  <c r="O180" i="20"/>
  <c r="O181" i="20"/>
  <c r="O182" i="20"/>
  <c r="O183" i="20"/>
  <c r="O184" i="20"/>
  <c r="O185" i="20"/>
  <c r="O186" i="20"/>
  <c r="O187" i="20"/>
  <c r="O188" i="20"/>
  <c r="O189" i="20"/>
  <c r="O190" i="20"/>
  <c r="O191" i="20"/>
  <c r="O192" i="20"/>
  <c r="O193" i="20"/>
  <c r="O194" i="20"/>
  <c r="O195" i="20"/>
  <c r="O196" i="20"/>
  <c r="O197" i="20"/>
  <c r="O198" i="20"/>
  <c r="O199" i="20"/>
  <c r="O200" i="20"/>
  <c r="O201" i="20"/>
  <c r="O202" i="20"/>
  <c r="O203" i="20"/>
  <c r="O204" i="20"/>
  <c r="O205" i="20"/>
  <c r="O206" i="20"/>
  <c r="O207" i="20"/>
  <c r="O208" i="20"/>
  <c r="O209" i="20"/>
  <c r="O210" i="20"/>
  <c r="O211" i="20"/>
  <c r="O212" i="20"/>
  <c r="O213" i="20"/>
  <c r="O214" i="20"/>
  <c r="O215" i="20"/>
  <c r="O216" i="20"/>
  <c r="O217" i="20"/>
  <c r="O218" i="20"/>
  <c r="O219" i="20"/>
  <c r="O220" i="20"/>
  <c r="O221" i="20"/>
  <c r="O222" i="20"/>
  <c r="O223" i="20"/>
  <c r="O224" i="20"/>
  <c r="O225" i="20"/>
  <c r="O226" i="20"/>
  <c r="O227" i="20"/>
  <c r="O228" i="20"/>
  <c r="O229" i="20"/>
  <c r="O230" i="20"/>
  <c r="O231" i="20"/>
  <c r="O232" i="20"/>
  <c r="O233" i="20"/>
  <c r="O234" i="20"/>
  <c r="O235" i="20"/>
  <c r="O236" i="20"/>
  <c r="O237" i="20"/>
  <c r="O238" i="20"/>
  <c r="O239" i="20"/>
  <c r="O240" i="20"/>
  <c r="O241" i="20"/>
  <c r="O242" i="20"/>
  <c r="O243" i="20"/>
  <c r="O244" i="20"/>
  <c r="O245" i="20"/>
  <c r="O246" i="20"/>
  <c r="O247" i="20"/>
  <c r="O248" i="20"/>
  <c r="O249" i="20"/>
  <c r="O250" i="20"/>
  <c r="O251" i="20"/>
  <c r="O252" i="20"/>
  <c r="O253" i="20"/>
  <c r="O254" i="20"/>
  <c r="O255" i="20"/>
  <c r="O256" i="20"/>
  <c r="O257" i="20"/>
  <c r="O258" i="20"/>
  <c r="O259" i="20"/>
  <c r="O260" i="20"/>
  <c r="O261" i="20"/>
  <c r="O262" i="20"/>
  <c r="O263" i="20"/>
  <c r="O264" i="20"/>
  <c r="O265" i="20"/>
  <c r="O266" i="20"/>
  <c r="O267" i="20"/>
  <c r="O268" i="20"/>
  <c r="O269" i="20"/>
  <c r="O270" i="20"/>
  <c r="O271" i="20"/>
  <c r="O272" i="20"/>
  <c r="O273" i="20"/>
  <c r="O274" i="20"/>
  <c r="O275" i="20"/>
  <c r="O276" i="20"/>
  <c r="O277" i="20"/>
  <c r="O278" i="20"/>
  <c r="O279" i="20"/>
  <c r="O280" i="20"/>
  <c r="O281" i="20"/>
  <c r="O282" i="20"/>
  <c r="O283" i="20"/>
  <c r="O284" i="20"/>
  <c r="O285" i="20"/>
  <c r="O286" i="20"/>
  <c r="O287" i="20"/>
  <c r="O288" i="20"/>
  <c r="O289" i="20"/>
  <c r="O290" i="20"/>
  <c r="O291" i="20"/>
  <c r="O292" i="20"/>
  <c r="O293" i="20"/>
  <c r="O294" i="20"/>
  <c r="O295" i="20"/>
  <c r="O296" i="20"/>
  <c r="O297" i="20"/>
  <c r="O298" i="20"/>
  <c r="O299" i="20"/>
  <c r="O300" i="20"/>
  <c r="O301" i="20"/>
  <c r="O302" i="20"/>
  <c r="O303" i="20"/>
  <c r="O304" i="20"/>
  <c r="O305" i="20"/>
  <c r="O306" i="20"/>
  <c r="O307" i="20"/>
  <c r="O308" i="20"/>
  <c r="O309" i="20"/>
  <c r="O310" i="20"/>
  <c r="O311" i="20"/>
  <c r="O312" i="20"/>
  <c r="O313" i="20"/>
  <c r="O314" i="20"/>
  <c r="O315" i="20"/>
  <c r="O316" i="20"/>
  <c r="O317" i="20"/>
  <c r="O318" i="20"/>
  <c r="O319" i="20"/>
  <c r="O320" i="20"/>
  <c r="O321" i="20"/>
  <c r="O322" i="20"/>
  <c r="O323" i="20"/>
  <c r="O324" i="20"/>
  <c r="O325" i="20"/>
  <c r="O326" i="20"/>
  <c r="O327" i="20"/>
  <c r="O328" i="20"/>
  <c r="O329" i="20"/>
  <c r="O330" i="20"/>
  <c r="O331" i="20"/>
  <c r="O332" i="20"/>
  <c r="O333" i="20"/>
  <c r="O334" i="20"/>
  <c r="O335" i="20"/>
  <c r="O336" i="20"/>
  <c r="O337" i="20"/>
  <c r="O338" i="20"/>
  <c r="O339" i="20"/>
  <c r="O340" i="20"/>
  <c r="O341" i="20"/>
  <c r="O342" i="20"/>
  <c r="O343" i="20"/>
  <c r="O344" i="20"/>
  <c r="O345" i="20"/>
  <c r="O346" i="20"/>
  <c r="O347" i="20"/>
  <c r="O348" i="20"/>
  <c r="O349" i="20"/>
  <c r="O350" i="20"/>
  <c r="O351" i="20"/>
  <c r="O352" i="20"/>
  <c r="O353" i="20"/>
  <c r="O354" i="20"/>
  <c r="O355" i="20"/>
  <c r="O356" i="20"/>
  <c r="O357" i="20"/>
  <c r="O358" i="20"/>
  <c r="O359" i="20"/>
  <c r="O360" i="20"/>
  <c r="O361" i="20"/>
  <c r="O362" i="20"/>
  <c r="O363" i="20"/>
  <c r="O364" i="20"/>
  <c r="O365" i="20"/>
  <c r="O366" i="20"/>
  <c r="O367" i="20"/>
  <c r="O368" i="20"/>
  <c r="O369" i="20"/>
  <c r="O370" i="20"/>
  <c r="O371" i="20"/>
  <c r="O372" i="20"/>
  <c r="O373" i="20"/>
  <c r="O374" i="20"/>
  <c r="O375" i="20"/>
  <c r="O376" i="20"/>
  <c r="O377" i="20"/>
  <c r="O378" i="20"/>
  <c r="O379" i="20"/>
  <c r="O380" i="20"/>
  <c r="O381" i="20"/>
  <c r="O382" i="20"/>
  <c r="O383" i="20"/>
  <c r="O384" i="20"/>
  <c r="O385" i="20"/>
  <c r="O386" i="20"/>
  <c r="O387" i="20"/>
  <c r="O388" i="20"/>
  <c r="O389" i="20"/>
  <c r="O390" i="20"/>
  <c r="O391" i="20"/>
  <c r="O392" i="20"/>
  <c r="O393" i="20"/>
  <c r="O394" i="20"/>
  <c r="O395" i="20"/>
  <c r="O396" i="20"/>
  <c r="O397" i="20"/>
  <c r="O398" i="20"/>
  <c r="O399" i="20"/>
  <c r="O400" i="20"/>
  <c r="O401" i="20"/>
  <c r="O402" i="20"/>
  <c r="O403" i="20"/>
  <c r="O404" i="20"/>
  <c r="O405" i="20"/>
  <c r="O406" i="20"/>
  <c r="O407" i="20"/>
  <c r="O408" i="20"/>
  <c r="O409" i="20"/>
  <c r="O410" i="20"/>
  <c r="O411" i="20"/>
  <c r="O412" i="20"/>
  <c r="O413" i="20"/>
  <c r="O414" i="20"/>
  <c r="O415" i="20"/>
  <c r="O416" i="20"/>
  <c r="O417" i="20"/>
  <c r="O418" i="20"/>
  <c r="O419" i="20"/>
  <c r="O420" i="20"/>
  <c r="O421" i="20"/>
  <c r="O422" i="20"/>
  <c r="O423" i="20"/>
  <c r="O424" i="20"/>
  <c r="O425" i="20"/>
  <c r="O426" i="20"/>
  <c r="O427" i="20"/>
  <c r="O428" i="20"/>
  <c r="O429" i="20"/>
  <c r="O430" i="20"/>
  <c r="O431" i="20"/>
  <c r="O432" i="20"/>
  <c r="O433" i="20"/>
  <c r="O434" i="20"/>
  <c r="O435" i="20"/>
  <c r="O436" i="20"/>
  <c r="O437" i="20"/>
  <c r="O438" i="20"/>
  <c r="O439" i="20"/>
  <c r="O440" i="20"/>
  <c r="O441" i="20"/>
  <c r="O442" i="20"/>
  <c r="O443" i="20"/>
  <c r="O444" i="20"/>
  <c r="O445" i="20"/>
  <c r="O446" i="20"/>
  <c r="O447" i="20"/>
  <c r="O448" i="20"/>
  <c r="O449" i="20"/>
  <c r="O450" i="20"/>
  <c r="O451" i="20"/>
  <c r="O452" i="20"/>
  <c r="O453" i="20"/>
  <c r="O454" i="20"/>
  <c r="O455" i="20"/>
  <c r="O456" i="20"/>
  <c r="O457" i="20"/>
  <c r="O458" i="20"/>
  <c r="O459" i="20"/>
  <c r="O460" i="20"/>
  <c r="O461" i="20"/>
  <c r="O462" i="20"/>
  <c r="O463" i="20"/>
  <c r="O464" i="20"/>
  <c r="O465" i="20"/>
  <c r="O466" i="20"/>
  <c r="O467" i="20"/>
  <c r="O468" i="20"/>
  <c r="O469" i="20"/>
  <c r="O470" i="20"/>
  <c r="O471" i="20"/>
  <c r="O472" i="20"/>
  <c r="O473" i="20"/>
  <c r="O474" i="20"/>
  <c r="O475" i="20"/>
  <c r="O476" i="20"/>
  <c r="O477" i="20"/>
  <c r="O478" i="20"/>
  <c r="O479" i="20"/>
  <c r="O480" i="20"/>
  <c r="O481" i="20"/>
  <c r="O482" i="20"/>
  <c r="O483" i="20"/>
  <c r="O484" i="20"/>
  <c r="O485" i="20"/>
  <c r="O486" i="20"/>
  <c r="O487" i="20"/>
  <c r="O488" i="20"/>
  <c r="O489" i="20"/>
  <c r="O490" i="20"/>
  <c r="O491" i="20"/>
  <c r="O492" i="20"/>
  <c r="O493" i="20"/>
  <c r="O494" i="20"/>
  <c r="O495" i="20"/>
  <c r="O496" i="20"/>
  <c r="O497" i="20"/>
  <c r="O498" i="20"/>
  <c r="O499" i="20"/>
  <c r="O500" i="20"/>
  <c r="O501" i="20"/>
  <c r="O502" i="20"/>
  <c r="O503" i="20"/>
  <c r="O504" i="20"/>
  <c r="O505" i="20"/>
  <c r="O506" i="20"/>
  <c r="O507" i="20"/>
  <c r="O508" i="20"/>
  <c r="O509" i="20"/>
  <c r="O510" i="20"/>
  <c r="O511" i="20"/>
  <c r="O512" i="20"/>
  <c r="O513" i="20"/>
  <c r="O514" i="20"/>
  <c r="O515" i="20"/>
  <c r="O516" i="20"/>
  <c r="O517" i="20"/>
  <c r="O518" i="20"/>
  <c r="O519" i="20"/>
  <c r="O520" i="20"/>
  <c r="O521" i="20"/>
  <c r="O522" i="20"/>
  <c r="O523" i="20"/>
  <c r="O524" i="20"/>
  <c r="O525" i="20"/>
  <c r="O526" i="20"/>
  <c r="O527" i="20"/>
  <c r="O528" i="20"/>
  <c r="O529" i="20"/>
  <c r="O530" i="20"/>
  <c r="O531" i="20"/>
  <c r="O532" i="20"/>
  <c r="O533" i="20"/>
  <c r="O534" i="20"/>
  <c r="O535" i="20"/>
  <c r="O536" i="20"/>
  <c r="O537" i="20"/>
  <c r="O538" i="20"/>
  <c r="O539" i="20"/>
  <c r="O540" i="20"/>
  <c r="O541" i="20"/>
  <c r="O542" i="20"/>
  <c r="O543" i="20"/>
  <c r="O544" i="20"/>
  <c r="O545" i="20"/>
  <c r="O546" i="20"/>
  <c r="O547" i="20"/>
  <c r="O548" i="20"/>
  <c r="O549" i="20"/>
  <c r="O550" i="20"/>
  <c r="O551" i="20"/>
  <c r="O552" i="20"/>
  <c r="O553" i="20"/>
  <c r="O554" i="20"/>
  <c r="O555" i="20"/>
  <c r="O556" i="20"/>
  <c r="O557" i="20"/>
  <c r="O3" i="20"/>
  <c r="O3" i="17"/>
  <c r="N557" i="20"/>
  <c r="N556" i="20"/>
  <c r="N555" i="20"/>
  <c r="N554" i="20"/>
  <c r="N553" i="20"/>
  <c r="N552" i="20"/>
  <c r="N551" i="20"/>
  <c r="N550" i="20"/>
  <c r="N549" i="20"/>
  <c r="N548" i="20"/>
  <c r="N547" i="20"/>
  <c r="N546" i="20"/>
  <c r="N545" i="20"/>
  <c r="N544" i="20"/>
  <c r="N543" i="20"/>
  <c r="N542" i="20"/>
  <c r="N541" i="20"/>
  <c r="N540" i="20"/>
  <c r="N539" i="20"/>
  <c r="N538" i="20"/>
  <c r="N537" i="20"/>
  <c r="N536" i="20"/>
  <c r="N535" i="20"/>
  <c r="N534" i="20"/>
  <c r="N533" i="20"/>
  <c r="N532" i="20"/>
  <c r="N531" i="20"/>
  <c r="N530" i="20"/>
  <c r="N529" i="20"/>
  <c r="N528" i="20"/>
  <c r="N527" i="20"/>
  <c r="N526" i="20"/>
  <c r="N525" i="20"/>
  <c r="N524" i="20"/>
  <c r="N523" i="20"/>
  <c r="N522" i="20"/>
  <c r="N521" i="20"/>
  <c r="N520" i="20"/>
  <c r="N519" i="20"/>
  <c r="N518" i="20"/>
  <c r="N517" i="20"/>
  <c r="N516" i="20"/>
  <c r="N515" i="20"/>
  <c r="N514" i="20"/>
  <c r="N513" i="20"/>
  <c r="N512" i="20"/>
  <c r="N511" i="20"/>
  <c r="N510" i="20"/>
  <c r="N509" i="20"/>
  <c r="N508" i="20"/>
  <c r="N507" i="20"/>
  <c r="N506" i="20"/>
  <c r="N505" i="20"/>
  <c r="N504" i="20"/>
  <c r="N503" i="20"/>
  <c r="N502" i="20"/>
  <c r="N501" i="20"/>
  <c r="N500" i="20"/>
  <c r="N499" i="20"/>
  <c r="N498" i="20"/>
  <c r="N497" i="20"/>
  <c r="N496" i="20"/>
  <c r="N495" i="20"/>
  <c r="N494" i="20"/>
  <c r="N493" i="20"/>
  <c r="N492" i="20"/>
  <c r="N491" i="20"/>
  <c r="N490" i="20"/>
  <c r="N489" i="20"/>
  <c r="N488" i="20"/>
  <c r="N487" i="20"/>
  <c r="N486" i="20"/>
  <c r="N485" i="20"/>
  <c r="N484" i="20"/>
  <c r="N483" i="20"/>
  <c r="N482" i="20"/>
  <c r="N481" i="20"/>
  <c r="N480" i="20"/>
  <c r="N479" i="20"/>
  <c r="N478" i="20"/>
  <c r="N477" i="20"/>
  <c r="N476" i="20"/>
  <c r="N475" i="20"/>
  <c r="N474" i="20"/>
  <c r="N473" i="20"/>
  <c r="N472" i="20"/>
  <c r="N471" i="20"/>
  <c r="N470" i="20"/>
  <c r="N469" i="20"/>
  <c r="N468" i="20"/>
  <c r="N467" i="20"/>
  <c r="N466" i="20"/>
  <c r="N465" i="20"/>
  <c r="N464" i="20"/>
  <c r="N463" i="20"/>
  <c r="N462" i="20"/>
  <c r="N461" i="20"/>
  <c r="N460" i="20"/>
  <c r="N459" i="20"/>
  <c r="N458" i="20"/>
  <c r="N457" i="20"/>
  <c r="N456" i="20"/>
  <c r="N455" i="20"/>
  <c r="N454" i="20"/>
  <c r="N453" i="20"/>
  <c r="N452" i="20"/>
  <c r="N451" i="20"/>
  <c r="N450" i="20"/>
  <c r="N449" i="20"/>
  <c r="N448" i="20"/>
  <c r="N447" i="20"/>
  <c r="N446" i="20"/>
  <c r="N445" i="20"/>
  <c r="N444" i="20"/>
  <c r="N443" i="20"/>
  <c r="N442" i="20"/>
  <c r="N441" i="20"/>
  <c r="N440" i="20"/>
  <c r="N439" i="20"/>
  <c r="N438" i="20"/>
  <c r="N437" i="20"/>
  <c r="N436" i="20"/>
  <c r="N435" i="20"/>
  <c r="N434" i="20"/>
  <c r="N433" i="20"/>
  <c r="N432" i="20"/>
  <c r="N431" i="20"/>
  <c r="N430" i="20"/>
  <c r="N429" i="20"/>
  <c r="N428" i="20"/>
  <c r="N427" i="20"/>
  <c r="N426" i="20"/>
  <c r="N425" i="20"/>
  <c r="N424" i="20"/>
  <c r="N423" i="20"/>
  <c r="N422" i="20"/>
  <c r="N421" i="20"/>
  <c r="N420" i="20"/>
  <c r="N419" i="20"/>
  <c r="N418" i="20"/>
  <c r="N417" i="20"/>
  <c r="N416" i="20"/>
  <c r="N415" i="20"/>
  <c r="N414" i="20"/>
  <c r="N413" i="20"/>
  <c r="N412" i="20"/>
  <c r="N411" i="20"/>
  <c r="N410" i="20"/>
  <c r="N409" i="20"/>
  <c r="N408" i="20"/>
  <c r="N407" i="20"/>
  <c r="N406" i="20"/>
  <c r="N405" i="20"/>
  <c r="N404" i="20"/>
  <c r="N403" i="20"/>
  <c r="N402" i="20"/>
  <c r="N401" i="20"/>
  <c r="N400" i="20"/>
  <c r="N399" i="20"/>
  <c r="N398" i="20"/>
  <c r="N397" i="20"/>
  <c r="N396" i="20"/>
  <c r="N395" i="20"/>
  <c r="N394" i="20"/>
  <c r="N393" i="20"/>
  <c r="N392" i="20"/>
  <c r="N391" i="20"/>
  <c r="N390" i="20"/>
  <c r="N389" i="20"/>
  <c r="N388" i="20"/>
  <c r="N387" i="20"/>
  <c r="N386" i="20"/>
  <c r="N385" i="20"/>
  <c r="N384" i="20"/>
  <c r="N383" i="20"/>
  <c r="N382" i="20"/>
  <c r="N381" i="20"/>
  <c r="N380" i="20"/>
  <c r="N379" i="20"/>
  <c r="N378" i="20"/>
  <c r="N377" i="20"/>
  <c r="N376" i="20"/>
  <c r="N375" i="20"/>
  <c r="N374" i="20"/>
  <c r="N373" i="20"/>
  <c r="N372" i="20"/>
  <c r="N371" i="20"/>
  <c r="N370" i="20"/>
  <c r="N369" i="20"/>
  <c r="N368" i="20"/>
  <c r="N367" i="20"/>
  <c r="N366" i="20"/>
  <c r="N365" i="20"/>
  <c r="N364" i="20"/>
  <c r="N363" i="20"/>
  <c r="N362" i="20"/>
  <c r="N361" i="20"/>
  <c r="N360" i="20"/>
  <c r="N359" i="20"/>
  <c r="N358" i="20"/>
  <c r="N357" i="20"/>
  <c r="N356" i="20"/>
  <c r="N355" i="20"/>
  <c r="N354" i="20"/>
  <c r="N353" i="20"/>
  <c r="N352" i="20"/>
  <c r="N351" i="20"/>
  <c r="N350" i="20"/>
  <c r="N349" i="20"/>
  <c r="N348" i="20"/>
  <c r="N347" i="20"/>
  <c r="N346" i="20"/>
  <c r="N345" i="20"/>
  <c r="N344" i="20"/>
  <c r="N343" i="20"/>
  <c r="N342" i="20"/>
  <c r="N341" i="20"/>
  <c r="N340" i="20"/>
  <c r="N339" i="20"/>
  <c r="N338" i="20"/>
  <c r="N337" i="20"/>
  <c r="N336" i="20"/>
  <c r="N335" i="20"/>
  <c r="N334" i="20"/>
  <c r="N333" i="20"/>
  <c r="N332" i="20"/>
  <c r="N331" i="20"/>
  <c r="N330" i="20"/>
  <c r="N329" i="20"/>
  <c r="N328" i="20"/>
  <c r="N327" i="20"/>
  <c r="N326" i="20"/>
  <c r="N325" i="20"/>
  <c r="N324" i="20"/>
  <c r="N323" i="20"/>
  <c r="N322" i="20"/>
  <c r="N321" i="20"/>
  <c r="N320" i="20"/>
  <c r="N319" i="20"/>
  <c r="N318" i="20"/>
  <c r="N317" i="20"/>
  <c r="N316" i="20"/>
  <c r="N315" i="20"/>
  <c r="N314" i="20"/>
  <c r="N313" i="20"/>
  <c r="N312" i="20"/>
  <c r="N311" i="20"/>
  <c r="N310" i="20"/>
  <c r="N309" i="20"/>
  <c r="N308" i="20"/>
  <c r="N307" i="20"/>
  <c r="N306" i="20"/>
  <c r="N305" i="20"/>
  <c r="N304" i="20"/>
  <c r="N303" i="20"/>
  <c r="N302" i="20"/>
  <c r="N301" i="20"/>
  <c r="N300" i="20"/>
  <c r="N299" i="20"/>
  <c r="N298" i="20"/>
  <c r="N297" i="20"/>
  <c r="N296" i="20"/>
  <c r="N295" i="20"/>
  <c r="N294" i="20"/>
  <c r="N293" i="20"/>
  <c r="N292" i="20"/>
  <c r="N291" i="20"/>
  <c r="N290" i="20"/>
  <c r="N289" i="20"/>
  <c r="N288" i="20"/>
  <c r="N287" i="20"/>
  <c r="N286" i="20"/>
  <c r="N285" i="20"/>
  <c r="N284" i="20"/>
  <c r="N283" i="20"/>
  <c r="N282" i="20"/>
  <c r="N281" i="20"/>
  <c r="N280" i="20"/>
  <c r="N279" i="20"/>
  <c r="N278" i="20"/>
  <c r="N277" i="20"/>
  <c r="N276" i="20"/>
  <c r="N275" i="20"/>
  <c r="N274" i="20"/>
  <c r="N273" i="20"/>
  <c r="N272" i="20"/>
  <c r="N271" i="20"/>
  <c r="N270" i="20"/>
  <c r="N269" i="20"/>
  <c r="N268" i="20"/>
  <c r="N267" i="20"/>
  <c r="N266" i="20"/>
  <c r="N265" i="20"/>
  <c r="N264" i="20"/>
  <c r="N263" i="20"/>
  <c r="N262" i="20"/>
  <c r="N261" i="20"/>
  <c r="N260" i="20"/>
  <c r="N259" i="20"/>
  <c r="N258" i="20"/>
  <c r="N257" i="20"/>
  <c r="N256" i="20"/>
  <c r="N255" i="20"/>
  <c r="N254" i="20"/>
  <c r="N253" i="20"/>
  <c r="N252" i="20"/>
  <c r="N251" i="20"/>
  <c r="N250" i="20"/>
  <c r="N249" i="20"/>
  <c r="N248" i="20"/>
  <c r="N247" i="20"/>
  <c r="N246" i="20"/>
  <c r="N245" i="20"/>
  <c r="N244" i="20"/>
  <c r="N243" i="20"/>
  <c r="N242" i="20"/>
  <c r="N241" i="20"/>
  <c r="N240" i="20"/>
  <c r="N239" i="20"/>
  <c r="N238" i="20"/>
  <c r="N237" i="20"/>
  <c r="N236" i="20"/>
  <c r="N235" i="20"/>
  <c r="N234" i="20"/>
  <c r="N233" i="20"/>
  <c r="N232" i="20"/>
  <c r="N231" i="20"/>
  <c r="N230" i="20"/>
  <c r="N229" i="20"/>
  <c r="N228" i="20"/>
  <c r="N227" i="20"/>
  <c r="N226" i="20"/>
  <c r="N225" i="20"/>
  <c r="N224" i="20"/>
  <c r="N223" i="20"/>
  <c r="N222" i="20"/>
  <c r="N221" i="20"/>
  <c r="N220" i="20"/>
  <c r="N219" i="20"/>
  <c r="N218" i="20"/>
  <c r="N217" i="20"/>
  <c r="N216" i="20"/>
  <c r="N215" i="20"/>
  <c r="N214" i="20"/>
  <c r="N213" i="20"/>
  <c r="N212" i="20"/>
  <c r="N211" i="20"/>
  <c r="N210" i="20"/>
  <c r="N209" i="20"/>
  <c r="N208" i="20"/>
  <c r="N207" i="20"/>
  <c r="N206" i="20"/>
  <c r="N205" i="20"/>
  <c r="N204" i="20"/>
  <c r="N203" i="20"/>
  <c r="N202" i="20"/>
  <c r="N201" i="20"/>
  <c r="N200" i="20"/>
  <c r="N199" i="20"/>
  <c r="N198" i="20"/>
  <c r="N197" i="20"/>
  <c r="N196" i="20"/>
  <c r="N195" i="20"/>
  <c r="N194" i="20"/>
  <c r="N193" i="20"/>
  <c r="N192" i="20"/>
  <c r="N191" i="20"/>
  <c r="N190" i="20"/>
  <c r="N189" i="20"/>
  <c r="N188" i="20"/>
  <c r="N187" i="20"/>
  <c r="N186" i="20"/>
  <c r="N185" i="20"/>
  <c r="N184" i="20"/>
  <c r="N183" i="20"/>
  <c r="N182" i="20"/>
  <c r="N181" i="20"/>
  <c r="N180" i="20"/>
  <c r="N179" i="20"/>
  <c r="N178" i="20"/>
  <c r="N177" i="20"/>
  <c r="N176" i="20"/>
  <c r="N175" i="20"/>
  <c r="N174" i="20"/>
  <c r="N173" i="20"/>
  <c r="N172" i="20"/>
  <c r="N171" i="20"/>
  <c r="N170" i="20"/>
  <c r="N169" i="20"/>
  <c r="N168" i="20"/>
  <c r="N167" i="20"/>
  <c r="N166" i="20"/>
  <c r="N165" i="20"/>
  <c r="N164" i="20"/>
  <c r="N163" i="20"/>
  <c r="N162" i="20"/>
  <c r="N161" i="20"/>
  <c r="N160" i="20"/>
  <c r="N159" i="20"/>
  <c r="N158" i="20"/>
  <c r="N157" i="20"/>
  <c r="N156" i="20"/>
  <c r="N155" i="20"/>
  <c r="N154" i="20"/>
  <c r="N153" i="20"/>
  <c r="N152" i="20"/>
  <c r="N151" i="20"/>
  <c r="N150" i="20"/>
  <c r="N149" i="20"/>
  <c r="N148" i="20"/>
  <c r="N147" i="20"/>
  <c r="N146" i="20"/>
  <c r="N145" i="20"/>
  <c r="N144" i="20"/>
  <c r="N143" i="20"/>
  <c r="N142" i="20"/>
  <c r="N141" i="20"/>
  <c r="N140" i="20"/>
  <c r="N139" i="20"/>
  <c r="N138" i="20"/>
  <c r="N137" i="20"/>
  <c r="N136" i="20"/>
  <c r="N135" i="20"/>
  <c r="N134" i="20"/>
  <c r="N133" i="20"/>
  <c r="N132" i="20"/>
  <c r="N131" i="20"/>
  <c r="N130" i="20"/>
  <c r="N129" i="20"/>
  <c r="N128" i="20"/>
  <c r="N127" i="20"/>
  <c r="N126" i="20"/>
  <c r="N125" i="20"/>
  <c r="N124" i="20"/>
  <c r="N123" i="20"/>
  <c r="N122" i="20"/>
  <c r="N121" i="20"/>
  <c r="N120" i="20"/>
  <c r="N119" i="20"/>
  <c r="N118" i="20"/>
  <c r="N117" i="20"/>
  <c r="N116" i="20"/>
  <c r="N115" i="20"/>
  <c r="N114" i="20"/>
  <c r="N113" i="20"/>
  <c r="N112" i="20"/>
  <c r="N111" i="20"/>
  <c r="N110" i="20"/>
  <c r="N109" i="20"/>
  <c r="N108" i="20"/>
  <c r="N107" i="20"/>
  <c r="N106" i="20"/>
  <c r="N105" i="20"/>
  <c r="N104" i="20"/>
  <c r="N103" i="20"/>
  <c r="N102" i="20"/>
  <c r="N101" i="20"/>
  <c r="N100" i="20"/>
  <c r="N99" i="20"/>
  <c r="N98" i="20"/>
  <c r="N97" i="20"/>
  <c r="N96" i="20"/>
  <c r="N95" i="20"/>
  <c r="N94" i="20"/>
  <c r="N93" i="20"/>
  <c r="N92" i="20"/>
  <c r="N91" i="20"/>
  <c r="N90" i="20"/>
  <c r="N89" i="20"/>
  <c r="N88" i="20"/>
  <c r="N87" i="20"/>
  <c r="N86" i="20"/>
  <c r="N85" i="20"/>
  <c r="N84" i="20"/>
  <c r="N83" i="20"/>
  <c r="N82" i="20"/>
  <c r="N81" i="20"/>
  <c r="N80" i="20"/>
  <c r="N79" i="20"/>
  <c r="N78" i="20"/>
  <c r="N77" i="20"/>
  <c r="N76" i="20"/>
  <c r="N75" i="20"/>
  <c r="N74" i="20"/>
  <c r="N73" i="20"/>
  <c r="N72" i="20"/>
  <c r="N71" i="20"/>
  <c r="N70" i="20"/>
  <c r="N69" i="20"/>
  <c r="N68" i="20"/>
  <c r="N67" i="20"/>
  <c r="N66" i="20"/>
  <c r="N65" i="20"/>
  <c r="N64" i="20"/>
  <c r="N63" i="20"/>
  <c r="N62" i="20"/>
  <c r="N61" i="20"/>
  <c r="N60" i="20"/>
  <c r="N59" i="20"/>
  <c r="N58" i="20"/>
  <c r="N57" i="20"/>
  <c r="N56" i="20"/>
  <c r="N55" i="20"/>
  <c r="N54" i="20"/>
  <c r="N53" i="20"/>
  <c r="N52" i="20"/>
  <c r="N51" i="20"/>
  <c r="N50" i="20"/>
  <c r="N49" i="20"/>
  <c r="N48" i="20"/>
  <c r="N47" i="20"/>
  <c r="N46" i="20"/>
  <c r="N45" i="20"/>
  <c r="N44" i="20"/>
  <c r="N43" i="20"/>
  <c r="N42" i="20"/>
  <c r="N41" i="20"/>
  <c r="N40" i="20"/>
  <c r="N39" i="20"/>
  <c r="N38" i="20"/>
  <c r="N37" i="20"/>
  <c r="N36" i="20"/>
  <c r="N35" i="20"/>
  <c r="N34" i="20"/>
  <c r="N33" i="20"/>
  <c r="N32" i="20"/>
  <c r="N31" i="20"/>
  <c r="N30" i="20"/>
  <c r="N29" i="20"/>
  <c r="N28" i="20"/>
  <c r="N27" i="20"/>
  <c r="N26" i="20"/>
  <c r="N25" i="20"/>
  <c r="N24" i="20"/>
  <c r="N23" i="20"/>
  <c r="N22" i="20"/>
  <c r="N21" i="20"/>
  <c r="N20" i="20"/>
  <c r="N19" i="20"/>
  <c r="N18" i="20"/>
  <c r="N17" i="20"/>
  <c r="N16" i="20"/>
  <c r="N15" i="20"/>
  <c r="N14" i="20"/>
  <c r="N13" i="20"/>
  <c r="N12" i="20"/>
  <c r="N11" i="20"/>
  <c r="N10" i="20"/>
  <c r="N9" i="20"/>
  <c r="N8" i="20"/>
  <c r="N7" i="20"/>
  <c r="N6" i="20"/>
  <c r="N5" i="20"/>
  <c r="N4" i="20"/>
  <c r="N3" i="20"/>
  <c r="N4" i="19"/>
  <c r="O4" i="19" s="1"/>
  <c r="N5" i="19"/>
  <c r="O5" i="19" s="1"/>
  <c r="N6" i="19"/>
  <c r="O6" i="19" s="1"/>
  <c r="N7" i="19"/>
  <c r="O7" i="19" s="1"/>
  <c r="N8" i="19"/>
  <c r="O8" i="19" s="1"/>
  <c r="N9" i="19"/>
  <c r="O9" i="19" s="1"/>
  <c r="N10" i="19"/>
  <c r="O10" i="19" s="1"/>
  <c r="N11" i="19"/>
  <c r="O11" i="19" s="1"/>
  <c r="N12" i="19"/>
  <c r="O12" i="19" s="1"/>
  <c r="N13" i="19"/>
  <c r="O13" i="19" s="1"/>
  <c r="N14" i="19"/>
  <c r="O14" i="19" s="1"/>
  <c r="N15" i="19"/>
  <c r="O15" i="19" s="1"/>
  <c r="N16" i="19"/>
  <c r="O16" i="19" s="1"/>
  <c r="N17" i="19"/>
  <c r="O17" i="19" s="1"/>
  <c r="N18" i="19"/>
  <c r="O18" i="19" s="1"/>
  <c r="N19" i="19"/>
  <c r="O19" i="19" s="1"/>
  <c r="N20" i="19"/>
  <c r="O20" i="19" s="1"/>
  <c r="N21" i="19"/>
  <c r="O21" i="19" s="1"/>
  <c r="N22" i="19"/>
  <c r="O22" i="19" s="1"/>
  <c r="N23" i="19"/>
  <c r="O23" i="19" s="1"/>
  <c r="N24" i="19"/>
  <c r="O24" i="19" s="1"/>
  <c r="N25" i="19"/>
  <c r="O25" i="19" s="1"/>
  <c r="N26" i="19"/>
  <c r="O26" i="19"/>
  <c r="N27" i="19"/>
  <c r="O27" i="19" s="1"/>
  <c r="N28" i="19"/>
  <c r="O28" i="19" s="1"/>
  <c r="N29" i="19"/>
  <c r="O29" i="19" s="1"/>
  <c r="N30" i="19"/>
  <c r="O30" i="19" s="1"/>
  <c r="N31" i="19"/>
  <c r="O31" i="19" s="1"/>
  <c r="N32" i="19"/>
  <c r="O32" i="19" s="1"/>
  <c r="N33" i="19"/>
  <c r="O33" i="19" s="1"/>
  <c r="N34" i="19"/>
  <c r="O34" i="19" s="1"/>
  <c r="N35" i="19"/>
  <c r="O35" i="19" s="1"/>
  <c r="N36" i="19"/>
  <c r="O36" i="19" s="1"/>
  <c r="N37" i="19"/>
  <c r="O37" i="19" s="1"/>
  <c r="N38" i="19"/>
  <c r="O38" i="19" s="1"/>
  <c r="N39" i="19"/>
  <c r="O39" i="19" s="1"/>
  <c r="N40" i="19"/>
  <c r="O40" i="19" s="1"/>
  <c r="N41" i="19"/>
  <c r="O41" i="19" s="1"/>
  <c r="N42" i="19"/>
  <c r="O42" i="19" s="1"/>
  <c r="N43" i="19"/>
  <c r="O43" i="19" s="1"/>
  <c r="N44" i="19"/>
  <c r="O44" i="19" s="1"/>
  <c r="N45" i="19"/>
  <c r="O45" i="19" s="1"/>
  <c r="N46" i="19"/>
  <c r="O46" i="19" s="1"/>
  <c r="N47" i="19"/>
  <c r="O47" i="19" s="1"/>
  <c r="N48" i="19"/>
  <c r="O48" i="19" s="1"/>
  <c r="N49" i="19"/>
  <c r="O49" i="19" s="1"/>
  <c r="N50" i="19"/>
  <c r="O50" i="19" s="1"/>
  <c r="N51" i="19"/>
  <c r="O51" i="19" s="1"/>
  <c r="N52" i="19"/>
  <c r="O52" i="19" s="1"/>
  <c r="N53" i="19"/>
  <c r="O53" i="19" s="1"/>
  <c r="N54" i="19"/>
  <c r="O54" i="19" s="1"/>
  <c r="N55" i="19"/>
  <c r="O55" i="19" s="1"/>
  <c r="N56" i="19"/>
  <c r="O56" i="19" s="1"/>
  <c r="N57" i="19"/>
  <c r="O57" i="19" s="1"/>
  <c r="N58" i="19"/>
  <c r="O58" i="19" s="1"/>
  <c r="N59" i="19"/>
  <c r="O59" i="19" s="1"/>
  <c r="N60" i="19"/>
  <c r="O60" i="19" s="1"/>
  <c r="N61" i="19"/>
  <c r="O61" i="19" s="1"/>
  <c r="N62" i="19"/>
  <c r="O62" i="19" s="1"/>
  <c r="N63" i="19"/>
  <c r="O63" i="19" s="1"/>
  <c r="N64" i="19"/>
  <c r="O64" i="19" s="1"/>
  <c r="N65" i="19"/>
  <c r="O65" i="19" s="1"/>
  <c r="N66" i="19"/>
  <c r="O66" i="19" s="1"/>
  <c r="N67" i="19"/>
  <c r="O67" i="19" s="1"/>
  <c r="N68" i="19"/>
  <c r="O68" i="19" s="1"/>
  <c r="N69" i="19"/>
  <c r="O69" i="19" s="1"/>
  <c r="N70" i="19"/>
  <c r="O70" i="19" s="1"/>
  <c r="N71" i="19"/>
  <c r="O71" i="19" s="1"/>
  <c r="N72" i="19"/>
  <c r="O72" i="19" s="1"/>
  <c r="N73" i="19"/>
  <c r="O73" i="19" s="1"/>
  <c r="N74" i="19"/>
  <c r="O74" i="19" s="1"/>
  <c r="N75" i="19"/>
  <c r="O75" i="19" s="1"/>
  <c r="N76" i="19"/>
  <c r="O76" i="19" s="1"/>
  <c r="N77" i="19"/>
  <c r="O77" i="19" s="1"/>
  <c r="N78" i="19"/>
  <c r="O78" i="19" s="1"/>
  <c r="N79" i="19"/>
  <c r="O79" i="19" s="1"/>
  <c r="N80" i="19"/>
  <c r="O80" i="19" s="1"/>
  <c r="N81" i="19"/>
  <c r="O81" i="19" s="1"/>
  <c r="N82" i="19"/>
  <c r="O82" i="19" s="1"/>
  <c r="N83" i="19"/>
  <c r="O83" i="19" s="1"/>
  <c r="N84" i="19"/>
  <c r="O84" i="19" s="1"/>
  <c r="N85" i="19"/>
  <c r="O85" i="19" s="1"/>
  <c r="N86" i="19"/>
  <c r="O86" i="19" s="1"/>
  <c r="N87" i="19"/>
  <c r="O87" i="19" s="1"/>
  <c r="N88" i="19"/>
  <c r="O88" i="19" s="1"/>
  <c r="N89" i="19"/>
  <c r="O89" i="19" s="1"/>
  <c r="N90" i="19"/>
  <c r="O90" i="19" s="1"/>
  <c r="N91" i="19"/>
  <c r="O91" i="19" s="1"/>
  <c r="N92" i="19"/>
  <c r="O92" i="19" s="1"/>
  <c r="N93" i="19"/>
  <c r="O93" i="19" s="1"/>
  <c r="N94" i="19"/>
  <c r="O94" i="19" s="1"/>
  <c r="N95" i="19"/>
  <c r="O95" i="19" s="1"/>
  <c r="N96" i="19"/>
  <c r="O96" i="19" s="1"/>
  <c r="N97" i="19"/>
  <c r="O97" i="19" s="1"/>
  <c r="N98" i="19"/>
  <c r="O98" i="19" s="1"/>
  <c r="N99" i="19"/>
  <c r="O99" i="19" s="1"/>
  <c r="N100" i="19"/>
  <c r="O100" i="19" s="1"/>
  <c r="N101" i="19"/>
  <c r="O101" i="19" s="1"/>
  <c r="N102" i="19"/>
  <c r="O102" i="19" s="1"/>
  <c r="N103" i="19"/>
  <c r="O103" i="19" s="1"/>
  <c r="N104" i="19"/>
  <c r="O104" i="19" s="1"/>
  <c r="N105" i="19"/>
  <c r="O105" i="19" s="1"/>
  <c r="N106" i="19"/>
  <c r="O106" i="19" s="1"/>
  <c r="N107" i="19"/>
  <c r="O107" i="19" s="1"/>
  <c r="N108" i="19"/>
  <c r="O108" i="19" s="1"/>
  <c r="N109" i="19"/>
  <c r="O109" i="19" s="1"/>
  <c r="N110" i="19"/>
  <c r="O110" i="19" s="1"/>
  <c r="N111" i="19"/>
  <c r="O111" i="19" s="1"/>
  <c r="N112" i="19"/>
  <c r="O112" i="19" s="1"/>
  <c r="N113" i="19"/>
  <c r="O113" i="19" s="1"/>
  <c r="N114" i="19"/>
  <c r="O114" i="19" s="1"/>
  <c r="N115" i="19"/>
  <c r="O115" i="19" s="1"/>
  <c r="N116" i="19"/>
  <c r="O116" i="19" s="1"/>
  <c r="N117" i="19"/>
  <c r="O117" i="19" s="1"/>
  <c r="N118" i="19"/>
  <c r="O118" i="19" s="1"/>
  <c r="N119" i="19"/>
  <c r="O119" i="19" s="1"/>
  <c r="N120" i="19"/>
  <c r="O120" i="19" s="1"/>
  <c r="N121" i="19"/>
  <c r="O121" i="19" s="1"/>
  <c r="N122" i="19"/>
  <c r="O122" i="19" s="1"/>
  <c r="N123" i="19"/>
  <c r="O123" i="19" s="1"/>
  <c r="N124" i="19"/>
  <c r="O124" i="19" s="1"/>
  <c r="N125" i="19"/>
  <c r="O125" i="19" s="1"/>
  <c r="N126" i="19"/>
  <c r="O126" i="19" s="1"/>
  <c r="N127" i="19"/>
  <c r="O127" i="19" s="1"/>
  <c r="N128" i="19"/>
  <c r="O128" i="19" s="1"/>
  <c r="N129" i="19"/>
  <c r="O129" i="19" s="1"/>
  <c r="N130" i="19"/>
  <c r="O130" i="19" s="1"/>
  <c r="N131" i="19"/>
  <c r="O131" i="19" s="1"/>
  <c r="N132" i="19"/>
  <c r="O132" i="19" s="1"/>
  <c r="N133" i="19"/>
  <c r="O133" i="19" s="1"/>
  <c r="N134" i="19"/>
  <c r="O134" i="19" s="1"/>
  <c r="N135" i="19"/>
  <c r="O135" i="19" s="1"/>
  <c r="N136" i="19"/>
  <c r="O136" i="19" s="1"/>
  <c r="N137" i="19"/>
  <c r="O137" i="19" s="1"/>
  <c r="N138" i="19"/>
  <c r="O138" i="19" s="1"/>
  <c r="N139" i="19"/>
  <c r="O139" i="19" s="1"/>
  <c r="N140" i="19"/>
  <c r="O140" i="19" s="1"/>
  <c r="N141" i="19"/>
  <c r="O141" i="19" s="1"/>
  <c r="N142" i="19"/>
  <c r="O142" i="19" s="1"/>
  <c r="N143" i="19"/>
  <c r="O143" i="19" s="1"/>
  <c r="N144" i="19"/>
  <c r="O144" i="19" s="1"/>
  <c r="N145" i="19"/>
  <c r="O145" i="19" s="1"/>
  <c r="N146" i="19"/>
  <c r="O146" i="19" s="1"/>
  <c r="N147" i="19"/>
  <c r="O147" i="19" s="1"/>
  <c r="N148" i="19"/>
  <c r="O148" i="19" s="1"/>
  <c r="N149" i="19"/>
  <c r="O149" i="19" s="1"/>
  <c r="N150" i="19"/>
  <c r="O150" i="19" s="1"/>
  <c r="N151" i="19"/>
  <c r="O151" i="19" s="1"/>
  <c r="N152" i="19"/>
  <c r="O152" i="19" s="1"/>
  <c r="N153" i="19"/>
  <c r="O153" i="19" s="1"/>
  <c r="N154" i="19"/>
  <c r="O154" i="19" s="1"/>
  <c r="N155" i="19"/>
  <c r="O155" i="19" s="1"/>
  <c r="N156" i="19"/>
  <c r="O156" i="19" s="1"/>
  <c r="N157" i="19"/>
  <c r="O157" i="19" s="1"/>
  <c r="N158" i="19"/>
  <c r="O158" i="19" s="1"/>
  <c r="N159" i="19"/>
  <c r="O159" i="19" s="1"/>
  <c r="N160" i="19"/>
  <c r="O160" i="19" s="1"/>
  <c r="N161" i="19"/>
  <c r="O161" i="19" s="1"/>
  <c r="N162" i="19"/>
  <c r="O162" i="19" s="1"/>
  <c r="N163" i="19"/>
  <c r="O163" i="19" s="1"/>
  <c r="N164" i="19"/>
  <c r="O164" i="19" s="1"/>
  <c r="N165" i="19"/>
  <c r="O165" i="19" s="1"/>
  <c r="N166" i="19"/>
  <c r="O166" i="19" s="1"/>
  <c r="N167" i="19"/>
  <c r="O167" i="19" s="1"/>
  <c r="N168" i="19"/>
  <c r="O168" i="19" s="1"/>
  <c r="N169" i="19"/>
  <c r="O169" i="19" s="1"/>
  <c r="N170" i="19"/>
  <c r="O170" i="19" s="1"/>
  <c r="N171" i="19"/>
  <c r="O171" i="19" s="1"/>
  <c r="N172" i="19"/>
  <c r="O172" i="19" s="1"/>
  <c r="N173" i="19"/>
  <c r="O173" i="19" s="1"/>
  <c r="N174" i="19"/>
  <c r="O174" i="19" s="1"/>
  <c r="N175" i="19"/>
  <c r="O175" i="19"/>
  <c r="N176" i="19"/>
  <c r="O176" i="19"/>
  <c r="N177" i="19"/>
  <c r="O177" i="19" s="1"/>
  <c r="N178" i="19"/>
  <c r="O178" i="19" s="1"/>
  <c r="N179" i="19"/>
  <c r="O179" i="19" s="1"/>
  <c r="N180" i="19"/>
  <c r="O180" i="19" s="1"/>
  <c r="N181" i="19"/>
  <c r="O181" i="19" s="1"/>
  <c r="N182" i="19"/>
  <c r="O182" i="19" s="1"/>
  <c r="N183" i="19"/>
  <c r="O183" i="19" s="1"/>
  <c r="N184" i="19"/>
  <c r="O184" i="19" s="1"/>
  <c r="N185" i="19"/>
  <c r="O185" i="19" s="1"/>
  <c r="N186" i="19"/>
  <c r="O186" i="19" s="1"/>
  <c r="N187" i="19"/>
  <c r="O187" i="19" s="1"/>
  <c r="N188" i="19"/>
  <c r="O188" i="19" s="1"/>
  <c r="N189" i="19"/>
  <c r="O189" i="19" s="1"/>
  <c r="N190" i="19"/>
  <c r="O190" i="19" s="1"/>
  <c r="N191" i="19"/>
  <c r="O191" i="19" s="1"/>
  <c r="N192" i="19"/>
  <c r="O192" i="19" s="1"/>
  <c r="N193" i="19"/>
  <c r="O193" i="19" s="1"/>
  <c r="N194" i="19"/>
  <c r="O194" i="19" s="1"/>
  <c r="N195" i="19"/>
  <c r="O195" i="19" s="1"/>
  <c r="N196" i="19"/>
  <c r="O196" i="19" s="1"/>
  <c r="N197" i="19"/>
  <c r="O197" i="19" s="1"/>
  <c r="N198" i="19"/>
  <c r="O198" i="19" s="1"/>
  <c r="N199" i="19"/>
  <c r="O199" i="19" s="1"/>
  <c r="N200" i="19"/>
  <c r="O200" i="19" s="1"/>
  <c r="N201" i="19"/>
  <c r="O201" i="19" s="1"/>
  <c r="N202" i="19"/>
  <c r="O202" i="19" s="1"/>
  <c r="N203" i="19"/>
  <c r="O203" i="19" s="1"/>
  <c r="N204" i="19"/>
  <c r="O204" i="19" s="1"/>
  <c r="N205" i="19"/>
  <c r="O205" i="19" s="1"/>
  <c r="N206" i="19"/>
  <c r="O206" i="19" s="1"/>
  <c r="N207" i="19"/>
  <c r="O207" i="19" s="1"/>
  <c r="N208" i="19"/>
  <c r="O208" i="19" s="1"/>
  <c r="N209" i="19"/>
  <c r="O209" i="19" s="1"/>
  <c r="N210" i="19"/>
  <c r="O210" i="19" s="1"/>
  <c r="N211" i="19"/>
  <c r="O211" i="19" s="1"/>
  <c r="N212" i="19"/>
  <c r="O212" i="19" s="1"/>
  <c r="N213" i="19"/>
  <c r="O213" i="19" s="1"/>
  <c r="N214" i="19"/>
  <c r="O214" i="19" s="1"/>
  <c r="N215" i="19"/>
  <c r="O215" i="19" s="1"/>
  <c r="N216" i="19"/>
  <c r="O216" i="19" s="1"/>
  <c r="N217" i="19"/>
  <c r="O217" i="19" s="1"/>
  <c r="N218" i="19"/>
  <c r="O218" i="19" s="1"/>
  <c r="N219" i="19"/>
  <c r="O219" i="19" s="1"/>
  <c r="N220" i="19"/>
  <c r="O220" i="19" s="1"/>
  <c r="N221" i="19"/>
  <c r="O221" i="19" s="1"/>
  <c r="N222" i="19"/>
  <c r="O222" i="19" s="1"/>
  <c r="N223" i="19"/>
  <c r="O223" i="19" s="1"/>
  <c r="N224" i="19"/>
  <c r="O224" i="19" s="1"/>
  <c r="N225" i="19"/>
  <c r="O225" i="19" s="1"/>
  <c r="N226" i="19"/>
  <c r="O226" i="19" s="1"/>
  <c r="N227" i="19"/>
  <c r="O227" i="19" s="1"/>
  <c r="N228" i="19"/>
  <c r="O228" i="19" s="1"/>
  <c r="N229" i="19"/>
  <c r="O229" i="19" s="1"/>
  <c r="N230" i="19"/>
  <c r="O230" i="19" s="1"/>
  <c r="N231" i="19"/>
  <c r="O231" i="19" s="1"/>
  <c r="N232" i="19"/>
  <c r="O232" i="19" s="1"/>
  <c r="N233" i="19"/>
  <c r="O233" i="19" s="1"/>
  <c r="N234" i="19"/>
  <c r="O234" i="19" s="1"/>
  <c r="N235" i="19"/>
  <c r="O235" i="19" s="1"/>
  <c r="N236" i="19"/>
  <c r="O236" i="19" s="1"/>
  <c r="N237" i="19"/>
  <c r="O237" i="19" s="1"/>
  <c r="N238" i="19"/>
  <c r="O238" i="19" s="1"/>
  <c r="N239" i="19"/>
  <c r="O239" i="19" s="1"/>
  <c r="N240" i="19"/>
  <c r="O240" i="19" s="1"/>
  <c r="N241" i="19"/>
  <c r="O241" i="19" s="1"/>
  <c r="N242" i="19"/>
  <c r="O242" i="19" s="1"/>
  <c r="N243" i="19"/>
  <c r="O243" i="19" s="1"/>
  <c r="N244" i="19"/>
  <c r="O244" i="19" s="1"/>
  <c r="N245" i="19"/>
  <c r="O245" i="19" s="1"/>
  <c r="N246" i="19"/>
  <c r="O246" i="19" s="1"/>
  <c r="N247" i="19"/>
  <c r="O247" i="19" s="1"/>
  <c r="N248" i="19"/>
  <c r="O248" i="19" s="1"/>
  <c r="N249" i="19"/>
  <c r="O249" i="19" s="1"/>
  <c r="N250" i="19"/>
  <c r="O250" i="19" s="1"/>
  <c r="N251" i="19"/>
  <c r="O251" i="19" s="1"/>
  <c r="N252" i="19"/>
  <c r="O252" i="19" s="1"/>
  <c r="N253" i="19"/>
  <c r="O253" i="19" s="1"/>
  <c r="N254" i="19"/>
  <c r="O254" i="19" s="1"/>
  <c r="N255" i="19"/>
  <c r="O255" i="19" s="1"/>
  <c r="N256" i="19"/>
  <c r="O256" i="19" s="1"/>
  <c r="N257" i="19"/>
  <c r="O257" i="19" s="1"/>
  <c r="N258" i="19"/>
  <c r="O258" i="19" s="1"/>
  <c r="N259" i="19"/>
  <c r="O259" i="19" s="1"/>
  <c r="N260" i="19"/>
  <c r="O260" i="19" s="1"/>
  <c r="N261" i="19"/>
  <c r="O261" i="19" s="1"/>
  <c r="N262" i="19"/>
  <c r="O262" i="19" s="1"/>
  <c r="N263" i="19"/>
  <c r="O263" i="19" s="1"/>
  <c r="N264" i="19"/>
  <c r="O264" i="19" s="1"/>
  <c r="N265" i="19"/>
  <c r="O265" i="19" s="1"/>
  <c r="N266" i="19"/>
  <c r="O266" i="19" s="1"/>
  <c r="N267" i="19"/>
  <c r="O267" i="19" s="1"/>
  <c r="N268" i="19"/>
  <c r="O268" i="19" s="1"/>
  <c r="N269" i="19"/>
  <c r="O269" i="19" s="1"/>
  <c r="N270" i="19"/>
  <c r="O270" i="19" s="1"/>
  <c r="N271" i="19"/>
  <c r="O271" i="19" s="1"/>
  <c r="N272" i="19"/>
  <c r="O272" i="19" s="1"/>
  <c r="N273" i="19"/>
  <c r="O273" i="19" s="1"/>
  <c r="N274" i="19"/>
  <c r="O274" i="19" s="1"/>
  <c r="N275" i="19"/>
  <c r="O275" i="19" s="1"/>
  <c r="N276" i="19"/>
  <c r="O276" i="19" s="1"/>
  <c r="N277" i="19"/>
  <c r="O277" i="19" s="1"/>
  <c r="N278" i="19"/>
  <c r="O278" i="19" s="1"/>
  <c r="N279" i="19"/>
  <c r="O279" i="19" s="1"/>
  <c r="N280" i="19"/>
  <c r="O280" i="19" s="1"/>
  <c r="N281" i="19"/>
  <c r="O281" i="19" s="1"/>
  <c r="N282" i="19"/>
  <c r="O282" i="19" s="1"/>
  <c r="N283" i="19"/>
  <c r="O283" i="19" s="1"/>
  <c r="N284" i="19"/>
  <c r="O284" i="19" s="1"/>
  <c r="N285" i="19"/>
  <c r="O285" i="19" s="1"/>
  <c r="N286" i="19"/>
  <c r="O286" i="19" s="1"/>
  <c r="N287" i="19"/>
  <c r="O287" i="19" s="1"/>
  <c r="N288" i="19"/>
  <c r="O288" i="19" s="1"/>
  <c r="N289" i="19"/>
  <c r="O289" i="19" s="1"/>
  <c r="N290" i="19"/>
  <c r="O290" i="19"/>
  <c r="N291" i="19"/>
  <c r="O291" i="19" s="1"/>
  <c r="N292" i="19"/>
  <c r="O292" i="19" s="1"/>
  <c r="N293" i="19"/>
  <c r="O293" i="19" s="1"/>
  <c r="N294" i="19"/>
  <c r="O294" i="19" s="1"/>
  <c r="N295" i="19"/>
  <c r="O295" i="19" s="1"/>
  <c r="N296" i="19"/>
  <c r="O296" i="19" s="1"/>
  <c r="N297" i="19"/>
  <c r="O297" i="19" s="1"/>
  <c r="N298" i="19"/>
  <c r="O298" i="19" s="1"/>
  <c r="N299" i="19"/>
  <c r="O299" i="19" s="1"/>
  <c r="N300" i="19"/>
  <c r="O300" i="19" s="1"/>
  <c r="N301" i="19"/>
  <c r="O301" i="19" s="1"/>
  <c r="N302" i="19"/>
  <c r="O302" i="19" s="1"/>
  <c r="N303" i="19"/>
  <c r="O303" i="19" s="1"/>
  <c r="N304" i="19"/>
  <c r="O304" i="19" s="1"/>
  <c r="N305" i="19"/>
  <c r="O305" i="19" s="1"/>
  <c r="N306" i="19"/>
  <c r="O306" i="19" s="1"/>
  <c r="N307" i="19"/>
  <c r="O307" i="19" s="1"/>
  <c r="N308" i="19"/>
  <c r="O308" i="19" s="1"/>
  <c r="N309" i="19"/>
  <c r="O309" i="19" s="1"/>
  <c r="N310" i="19"/>
  <c r="O310" i="19" s="1"/>
  <c r="N311" i="19"/>
  <c r="O311" i="19" s="1"/>
  <c r="N312" i="19"/>
  <c r="O312" i="19" s="1"/>
  <c r="N313" i="19"/>
  <c r="O313" i="19" s="1"/>
  <c r="N314" i="19"/>
  <c r="O314" i="19" s="1"/>
  <c r="N315" i="19"/>
  <c r="O315" i="19" s="1"/>
  <c r="N316" i="19"/>
  <c r="O316" i="19" s="1"/>
  <c r="N317" i="19"/>
  <c r="O317" i="19" s="1"/>
  <c r="N318" i="19"/>
  <c r="O318" i="19" s="1"/>
  <c r="N319" i="19"/>
  <c r="O319" i="19" s="1"/>
  <c r="N320" i="19"/>
  <c r="O320" i="19" s="1"/>
  <c r="N321" i="19"/>
  <c r="O321" i="19" s="1"/>
  <c r="N322" i="19"/>
  <c r="O322" i="19" s="1"/>
  <c r="N323" i="19"/>
  <c r="O323" i="19" s="1"/>
  <c r="N324" i="19"/>
  <c r="O324" i="19" s="1"/>
  <c r="N325" i="19"/>
  <c r="O325" i="19" s="1"/>
  <c r="N326" i="19"/>
  <c r="O326" i="19" s="1"/>
  <c r="N327" i="19"/>
  <c r="O327" i="19" s="1"/>
  <c r="N328" i="19"/>
  <c r="O328" i="19" s="1"/>
  <c r="N329" i="19"/>
  <c r="O329" i="19" s="1"/>
  <c r="N330" i="19"/>
  <c r="O330" i="19" s="1"/>
  <c r="N331" i="19"/>
  <c r="O331" i="19" s="1"/>
  <c r="N332" i="19"/>
  <c r="O332" i="19" s="1"/>
  <c r="N333" i="19"/>
  <c r="O333" i="19" s="1"/>
  <c r="N334" i="19"/>
  <c r="O334" i="19" s="1"/>
  <c r="N335" i="19"/>
  <c r="O335" i="19" s="1"/>
  <c r="N336" i="19"/>
  <c r="O336" i="19" s="1"/>
  <c r="N337" i="19"/>
  <c r="O337" i="19" s="1"/>
  <c r="N338" i="19"/>
  <c r="O338" i="19" s="1"/>
  <c r="N339" i="19"/>
  <c r="O339" i="19" s="1"/>
  <c r="N340" i="19"/>
  <c r="O340" i="19" s="1"/>
  <c r="N341" i="19"/>
  <c r="O341" i="19" s="1"/>
  <c r="N342" i="19"/>
  <c r="O342" i="19" s="1"/>
  <c r="N343" i="19"/>
  <c r="O343" i="19" s="1"/>
  <c r="N344" i="19"/>
  <c r="O344" i="19" s="1"/>
  <c r="N345" i="19"/>
  <c r="O345" i="19" s="1"/>
  <c r="N346" i="19"/>
  <c r="O346" i="19" s="1"/>
  <c r="N347" i="19"/>
  <c r="O347" i="19" s="1"/>
  <c r="N348" i="19"/>
  <c r="O348" i="19" s="1"/>
  <c r="N349" i="19"/>
  <c r="O349" i="19" s="1"/>
  <c r="N350" i="19"/>
  <c r="O350" i="19" s="1"/>
  <c r="N351" i="19"/>
  <c r="O351" i="19" s="1"/>
  <c r="N352" i="19"/>
  <c r="O352" i="19" s="1"/>
  <c r="N353" i="19"/>
  <c r="O353" i="19" s="1"/>
  <c r="N354" i="19"/>
  <c r="O354" i="19" s="1"/>
  <c r="N355" i="19"/>
  <c r="O355" i="19" s="1"/>
  <c r="N356" i="19"/>
  <c r="O356" i="19" s="1"/>
  <c r="N357" i="19"/>
  <c r="O357" i="19" s="1"/>
  <c r="N358" i="19"/>
  <c r="O358" i="19" s="1"/>
  <c r="N359" i="19"/>
  <c r="O359" i="19" s="1"/>
  <c r="N360" i="19"/>
  <c r="O360" i="19" s="1"/>
  <c r="N361" i="19"/>
  <c r="O361" i="19" s="1"/>
  <c r="N362" i="19"/>
  <c r="O362" i="19" s="1"/>
  <c r="N363" i="19"/>
  <c r="O363" i="19" s="1"/>
  <c r="N364" i="19"/>
  <c r="O364" i="19" s="1"/>
  <c r="N365" i="19"/>
  <c r="O365" i="19" s="1"/>
  <c r="N366" i="19"/>
  <c r="O366" i="19" s="1"/>
  <c r="N367" i="19"/>
  <c r="O367" i="19" s="1"/>
  <c r="N368" i="19"/>
  <c r="O368" i="19" s="1"/>
  <c r="N369" i="19"/>
  <c r="O369" i="19" s="1"/>
  <c r="N370" i="19"/>
  <c r="O370" i="19" s="1"/>
  <c r="N371" i="19"/>
  <c r="O371" i="19" s="1"/>
  <c r="N372" i="19"/>
  <c r="O372" i="19" s="1"/>
  <c r="N373" i="19"/>
  <c r="O373" i="19" s="1"/>
  <c r="N374" i="19"/>
  <c r="O374" i="19" s="1"/>
  <c r="N375" i="19"/>
  <c r="O375" i="19" s="1"/>
  <c r="N376" i="19"/>
  <c r="O376" i="19" s="1"/>
  <c r="N377" i="19"/>
  <c r="O377" i="19" s="1"/>
  <c r="N378" i="19"/>
  <c r="O378" i="19" s="1"/>
  <c r="N379" i="19"/>
  <c r="O379" i="19" s="1"/>
  <c r="N380" i="19"/>
  <c r="O380" i="19" s="1"/>
  <c r="N381" i="19"/>
  <c r="O381" i="19" s="1"/>
  <c r="N382" i="19"/>
  <c r="O382" i="19" s="1"/>
  <c r="N383" i="19"/>
  <c r="O383" i="19" s="1"/>
  <c r="N384" i="19"/>
  <c r="O384" i="19" s="1"/>
  <c r="N385" i="19"/>
  <c r="O385" i="19" s="1"/>
  <c r="N386" i="19"/>
  <c r="O386" i="19" s="1"/>
  <c r="N387" i="19"/>
  <c r="O387" i="19" s="1"/>
  <c r="N388" i="19"/>
  <c r="O388" i="19" s="1"/>
  <c r="N389" i="19"/>
  <c r="O389" i="19" s="1"/>
  <c r="N390" i="19"/>
  <c r="O390" i="19" s="1"/>
  <c r="N391" i="19"/>
  <c r="O391" i="19" s="1"/>
  <c r="N392" i="19"/>
  <c r="O392" i="19" s="1"/>
  <c r="N393" i="19"/>
  <c r="O393" i="19" s="1"/>
  <c r="N394" i="19"/>
  <c r="O394" i="19" s="1"/>
  <c r="N395" i="19"/>
  <c r="O395" i="19" s="1"/>
  <c r="N396" i="19"/>
  <c r="O396" i="19" s="1"/>
  <c r="N397" i="19"/>
  <c r="O397" i="19" s="1"/>
  <c r="N398" i="19"/>
  <c r="O398" i="19" s="1"/>
  <c r="N399" i="19"/>
  <c r="O399" i="19" s="1"/>
  <c r="N400" i="19"/>
  <c r="O400" i="19" s="1"/>
  <c r="N401" i="19"/>
  <c r="O401" i="19" s="1"/>
  <c r="N402" i="19"/>
  <c r="O402" i="19" s="1"/>
  <c r="N403" i="19"/>
  <c r="O403" i="19" s="1"/>
  <c r="N404" i="19"/>
  <c r="O404" i="19" s="1"/>
  <c r="N405" i="19"/>
  <c r="O405" i="19" s="1"/>
  <c r="N406" i="19"/>
  <c r="O406" i="19" s="1"/>
  <c r="N407" i="19"/>
  <c r="O407" i="19" s="1"/>
  <c r="N408" i="19"/>
  <c r="O408" i="19" s="1"/>
  <c r="N409" i="19"/>
  <c r="O409" i="19" s="1"/>
  <c r="N410" i="19"/>
  <c r="O410" i="19" s="1"/>
  <c r="N411" i="19"/>
  <c r="O411" i="19" s="1"/>
  <c r="N412" i="19"/>
  <c r="O412" i="19" s="1"/>
  <c r="N413" i="19"/>
  <c r="O413" i="19" s="1"/>
  <c r="N414" i="19"/>
  <c r="O414" i="19" s="1"/>
  <c r="N415" i="19"/>
  <c r="O415" i="19" s="1"/>
  <c r="N416" i="19"/>
  <c r="O416" i="19" s="1"/>
  <c r="N417" i="19"/>
  <c r="O417" i="19" s="1"/>
  <c r="N418" i="19"/>
  <c r="O418" i="19" s="1"/>
  <c r="N419" i="19"/>
  <c r="O419" i="19" s="1"/>
  <c r="N420" i="19"/>
  <c r="O420" i="19" s="1"/>
  <c r="N421" i="19"/>
  <c r="O421" i="19" s="1"/>
  <c r="N422" i="19"/>
  <c r="O422" i="19" s="1"/>
  <c r="N423" i="19"/>
  <c r="O423" i="19" s="1"/>
  <c r="N424" i="19"/>
  <c r="O424" i="19" s="1"/>
  <c r="N425" i="19"/>
  <c r="O425" i="19" s="1"/>
  <c r="N426" i="19"/>
  <c r="O426" i="19" s="1"/>
  <c r="N427" i="19"/>
  <c r="O427" i="19" s="1"/>
  <c r="N428" i="19"/>
  <c r="O428" i="19" s="1"/>
  <c r="N429" i="19"/>
  <c r="O429" i="19" s="1"/>
  <c r="N430" i="19"/>
  <c r="O430" i="19" s="1"/>
  <c r="N431" i="19"/>
  <c r="O431" i="19" s="1"/>
  <c r="N432" i="19"/>
  <c r="O432" i="19" s="1"/>
  <c r="N433" i="19"/>
  <c r="O433" i="19" s="1"/>
  <c r="N434" i="19"/>
  <c r="O434" i="19" s="1"/>
  <c r="N435" i="19"/>
  <c r="O435" i="19" s="1"/>
  <c r="N436" i="19"/>
  <c r="O436" i="19" s="1"/>
  <c r="N437" i="19"/>
  <c r="O437" i="19" s="1"/>
  <c r="N438" i="19"/>
  <c r="O438" i="19" s="1"/>
  <c r="N439" i="19"/>
  <c r="O439" i="19" s="1"/>
  <c r="N440" i="19"/>
  <c r="O440" i="19" s="1"/>
  <c r="N441" i="19"/>
  <c r="O441" i="19" s="1"/>
  <c r="N442" i="19"/>
  <c r="O442" i="19" s="1"/>
  <c r="N443" i="19"/>
  <c r="O443" i="19" s="1"/>
  <c r="N444" i="19"/>
  <c r="O444" i="19" s="1"/>
  <c r="N445" i="19"/>
  <c r="O445" i="19" s="1"/>
  <c r="N446" i="19"/>
  <c r="O446" i="19" s="1"/>
  <c r="N447" i="19"/>
  <c r="O447" i="19" s="1"/>
  <c r="N448" i="19"/>
  <c r="O448" i="19" s="1"/>
  <c r="N449" i="19"/>
  <c r="O449" i="19" s="1"/>
  <c r="N450" i="19"/>
  <c r="O450" i="19" s="1"/>
  <c r="N451" i="19"/>
  <c r="O451" i="19" s="1"/>
  <c r="N452" i="19"/>
  <c r="O452" i="19" s="1"/>
  <c r="N453" i="19"/>
  <c r="O453" i="19" s="1"/>
  <c r="N454" i="19"/>
  <c r="O454" i="19" s="1"/>
  <c r="N455" i="19"/>
  <c r="O455" i="19" s="1"/>
  <c r="N456" i="19"/>
  <c r="O456" i="19" s="1"/>
  <c r="N457" i="19"/>
  <c r="O457" i="19" s="1"/>
  <c r="N458" i="19"/>
  <c r="O458" i="19" s="1"/>
  <c r="N459" i="19"/>
  <c r="O459" i="19" s="1"/>
  <c r="N460" i="19"/>
  <c r="O460" i="19" s="1"/>
  <c r="N461" i="19"/>
  <c r="O461" i="19" s="1"/>
  <c r="N462" i="19"/>
  <c r="O462" i="19" s="1"/>
  <c r="N463" i="19"/>
  <c r="O463" i="19" s="1"/>
  <c r="N464" i="19"/>
  <c r="O464" i="19" s="1"/>
  <c r="N465" i="19"/>
  <c r="O465" i="19" s="1"/>
  <c r="N466" i="19"/>
  <c r="O466" i="19" s="1"/>
  <c r="N467" i="19"/>
  <c r="O467" i="19" s="1"/>
  <c r="N468" i="19"/>
  <c r="O468" i="19" s="1"/>
  <c r="N469" i="19"/>
  <c r="O469" i="19" s="1"/>
  <c r="N470" i="19"/>
  <c r="O470" i="19" s="1"/>
  <c r="N471" i="19"/>
  <c r="O471" i="19" s="1"/>
  <c r="N472" i="19"/>
  <c r="O472" i="19" s="1"/>
  <c r="N473" i="19"/>
  <c r="O473" i="19" s="1"/>
  <c r="N474" i="19"/>
  <c r="O474" i="19" s="1"/>
  <c r="N475" i="19"/>
  <c r="O475" i="19" s="1"/>
  <c r="N476" i="19"/>
  <c r="O476" i="19" s="1"/>
  <c r="N477" i="19"/>
  <c r="O477" i="19" s="1"/>
  <c r="N478" i="19"/>
  <c r="O478" i="19" s="1"/>
  <c r="N479" i="19"/>
  <c r="O479" i="19" s="1"/>
  <c r="N480" i="19"/>
  <c r="O480" i="19" s="1"/>
  <c r="N481" i="19"/>
  <c r="O481" i="19" s="1"/>
  <c r="N482" i="19"/>
  <c r="O482" i="19" s="1"/>
  <c r="N483" i="19"/>
  <c r="O483" i="19" s="1"/>
  <c r="N484" i="19"/>
  <c r="O484" i="19" s="1"/>
  <c r="N485" i="19"/>
  <c r="O485" i="19" s="1"/>
  <c r="N486" i="19"/>
  <c r="O486" i="19" s="1"/>
  <c r="N487" i="19"/>
  <c r="O487" i="19" s="1"/>
  <c r="N488" i="19"/>
  <c r="O488" i="19" s="1"/>
  <c r="N489" i="19"/>
  <c r="O489" i="19" s="1"/>
  <c r="N490" i="19"/>
  <c r="O490" i="19" s="1"/>
  <c r="N491" i="19"/>
  <c r="O491" i="19" s="1"/>
  <c r="N492" i="19"/>
  <c r="O492" i="19" s="1"/>
  <c r="N493" i="19"/>
  <c r="O493" i="19" s="1"/>
  <c r="N494" i="19"/>
  <c r="O494" i="19" s="1"/>
  <c r="N495" i="19"/>
  <c r="O495" i="19" s="1"/>
  <c r="N496" i="19"/>
  <c r="O496" i="19" s="1"/>
  <c r="N497" i="19"/>
  <c r="O497" i="19" s="1"/>
  <c r="N498" i="19"/>
  <c r="O498" i="19" s="1"/>
  <c r="N499" i="19"/>
  <c r="O499" i="19" s="1"/>
  <c r="N500" i="19"/>
  <c r="O500" i="19" s="1"/>
  <c r="N501" i="19"/>
  <c r="O501" i="19" s="1"/>
  <c r="N502" i="19"/>
  <c r="O502" i="19" s="1"/>
  <c r="N503" i="19"/>
  <c r="O503" i="19" s="1"/>
  <c r="N504" i="19"/>
  <c r="O504" i="19" s="1"/>
  <c r="N505" i="19"/>
  <c r="O505" i="19" s="1"/>
  <c r="N506" i="19"/>
  <c r="O506" i="19" s="1"/>
  <c r="N507" i="19"/>
  <c r="O507" i="19" s="1"/>
  <c r="N508" i="19"/>
  <c r="O508" i="19" s="1"/>
  <c r="N509" i="19"/>
  <c r="O509" i="19" s="1"/>
  <c r="N510" i="19"/>
  <c r="O510" i="19" s="1"/>
  <c r="N511" i="19"/>
  <c r="O511" i="19" s="1"/>
  <c r="N512" i="19"/>
  <c r="O512" i="19" s="1"/>
  <c r="N513" i="19"/>
  <c r="O513" i="19" s="1"/>
  <c r="N514" i="19"/>
  <c r="O514" i="19" s="1"/>
  <c r="N515" i="19"/>
  <c r="O515" i="19" s="1"/>
  <c r="N516" i="19"/>
  <c r="O516" i="19" s="1"/>
  <c r="N517" i="19"/>
  <c r="O517" i="19" s="1"/>
  <c r="N518" i="19"/>
  <c r="O518" i="19" s="1"/>
  <c r="N519" i="19"/>
  <c r="O519" i="19" s="1"/>
  <c r="N520" i="19"/>
  <c r="O520" i="19" s="1"/>
  <c r="N521" i="19"/>
  <c r="O521" i="19" s="1"/>
  <c r="N522" i="19"/>
  <c r="O522" i="19" s="1"/>
  <c r="N523" i="19"/>
  <c r="O523" i="19" s="1"/>
  <c r="N524" i="19"/>
  <c r="O524" i="19" s="1"/>
  <c r="N525" i="19"/>
  <c r="O525" i="19" s="1"/>
  <c r="N526" i="19"/>
  <c r="O526" i="19" s="1"/>
  <c r="N527" i="19"/>
  <c r="O527" i="19" s="1"/>
  <c r="N528" i="19"/>
  <c r="O528" i="19" s="1"/>
  <c r="N529" i="19"/>
  <c r="O529" i="19" s="1"/>
  <c r="N530" i="19"/>
  <c r="O530" i="19" s="1"/>
  <c r="N531" i="19"/>
  <c r="O531" i="19" s="1"/>
  <c r="N532" i="19"/>
  <c r="O532" i="19" s="1"/>
  <c r="N533" i="19"/>
  <c r="O533" i="19" s="1"/>
  <c r="N534" i="19"/>
  <c r="O534" i="19" s="1"/>
  <c r="N535" i="19"/>
  <c r="O535" i="19" s="1"/>
  <c r="N536" i="19"/>
  <c r="O536" i="19" s="1"/>
  <c r="N537" i="19"/>
  <c r="O537" i="19" s="1"/>
  <c r="N538" i="19"/>
  <c r="O538" i="19" s="1"/>
  <c r="N539" i="19"/>
  <c r="O539" i="19" s="1"/>
  <c r="N540" i="19"/>
  <c r="O540" i="19" s="1"/>
  <c r="N541" i="19"/>
  <c r="O541" i="19" s="1"/>
  <c r="N542" i="19"/>
  <c r="O542" i="19" s="1"/>
  <c r="N543" i="19"/>
  <c r="O543" i="19" s="1"/>
  <c r="N544" i="19"/>
  <c r="O544" i="19" s="1"/>
  <c r="N545" i="19"/>
  <c r="O545" i="19" s="1"/>
  <c r="N546" i="19"/>
  <c r="O546" i="19" s="1"/>
  <c r="N547" i="19"/>
  <c r="O547" i="19" s="1"/>
  <c r="N548" i="19"/>
  <c r="O548" i="19" s="1"/>
  <c r="N549" i="19"/>
  <c r="O549" i="19" s="1"/>
  <c r="N550" i="19"/>
  <c r="O550" i="19" s="1"/>
  <c r="N551" i="19"/>
  <c r="O551" i="19" s="1"/>
  <c r="N552" i="19"/>
  <c r="O552" i="19" s="1"/>
  <c r="N553" i="19"/>
  <c r="O553" i="19" s="1"/>
  <c r="N554" i="19"/>
  <c r="O554" i="19" s="1"/>
  <c r="N555" i="19"/>
  <c r="O555" i="19" s="1"/>
  <c r="N556" i="19"/>
  <c r="O556" i="19" s="1"/>
  <c r="N557" i="19"/>
  <c r="O557" i="19" s="1"/>
  <c r="N3" i="19"/>
  <c r="O3" i="19" s="1"/>
  <c r="O114" i="17"/>
  <c r="O126" i="17"/>
  <c r="O139" i="17"/>
  <c r="O151" i="17"/>
  <c r="O152" i="17"/>
  <c r="O163" i="17"/>
  <c r="O164" i="17"/>
  <c r="O176" i="17"/>
  <c r="O177" i="17"/>
  <c r="O189" i="17"/>
  <c r="O190" i="17"/>
  <c r="O202" i="17"/>
  <c r="O203" i="17"/>
  <c r="O217" i="17"/>
  <c r="O258" i="17"/>
  <c r="O271" i="17"/>
  <c r="O283" i="17"/>
  <c r="O284" i="17"/>
  <c r="O296" i="17"/>
  <c r="O297" i="17"/>
  <c r="O310" i="17"/>
  <c r="O311" i="17"/>
  <c r="O322" i="17"/>
  <c r="O323" i="17"/>
  <c r="O335" i="17"/>
  <c r="O336" i="17"/>
  <c r="O349" i="17"/>
  <c r="O350" i="17"/>
  <c r="O362" i="17"/>
  <c r="O363" i="17"/>
  <c r="O375" i="17"/>
  <c r="O384" i="17"/>
  <c r="O396" i="17"/>
  <c r="O408" i="17"/>
  <c r="O420" i="17"/>
  <c r="O432" i="17"/>
  <c r="O439" i="17"/>
  <c r="O444" i="17"/>
  <c r="O451" i="17"/>
  <c r="O456" i="17"/>
  <c r="O463" i="17"/>
  <c r="O468" i="17"/>
  <c r="O475" i="17"/>
  <c r="O480" i="17"/>
  <c r="O487" i="17"/>
  <c r="O492" i="17"/>
  <c r="O499" i="17"/>
  <c r="O504" i="17"/>
  <c r="O507" i="17"/>
  <c r="O511" i="17"/>
  <c r="O516" i="17"/>
  <c r="O519" i="17"/>
  <c r="O523" i="17"/>
  <c r="O528" i="17"/>
  <c r="O531" i="17"/>
  <c r="O535" i="17"/>
  <c r="O540" i="17"/>
  <c r="O543" i="17"/>
  <c r="O547" i="17"/>
  <c r="O548" i="17"/>
  <c r="O549" i="17"/>
  <c r="O552" i="17"/>
  <c r="N556" i="17"/>
  <c r="O556" i="17" s="1"/>
  <c r="N555" i="17"/>
  <c r="O555" i="17" s="1"/>
  <c r="N554" i="17"/>
  <c r="O554" i="17" s="1"/>
  <c r="N553" i="17"/>
  <c r="O553" i="17" s="1"/>
  <c r="N552" i="17"/>
  <c r="N551" i="17"/>
  <c r="O551" i="17" s="1"/>
  <c r="N550" i="17"/>
  <c r="O550" i="17" s="1"/>
  <c r="N549" i="17"/>
  <c r="N548" i="17"/>
  <c r="N547" i="17"/>
  <c r="N545" i="17"/>
  <c r="O545" i="17" s="1"/>
  <c r="N544" i="17"/>
  <c r="O544" i="17" s="1"/>
  <c r="N543" i="17"/>
  <c r="N542" i="17"/>
  <c r="O542" i="17" s="1"/>
  <c r="N541" i="17"/>
  <c r="O541" i="17" s="1"/>
  <c r="N540" i="17"/>
  <c r="N539" i="17"/>
  <c r="O539" i="17" s="1"/>
  <c r="N538" i="17"/>
  <c r="O538" i="17" s="1"/>
  <c r="N537" i="17"/>
  <c r="O537" i="17" s="1"/>
  <c r="N536" i="17"/>
  <c r="O536" i="17" s="1"/>
  <c r="N535" i="17"/>
  <c r="N534" i="17"/>
  <c r="O534" i="17" s="1"/>
  <c r="N533" i="17"/>
  <c r="O533" i="17" s="1"/>
  <c r="N532" i="17"/>
  <c r="O532" i="17" s="1"/>
  <c r="N531" i="17"/>
  <c r="N530" i="17"/>
  <c r="O530" i="17" s="1"/>
  <c r="N529" i="17"/>
  <c r="O529" i="17" s="1"/>
  <c r="N528" i="17"/>
  <c r="N527" i="17"/>
  <c r="O527" i="17" s="1"/>
  <c r="N526" i="17"/>
  <c r="O526" i="17" s="1"/>
  <c r="N525" i="17"/>
  <c r="O525" i="17" s="1"/>
  <c r="N524" i="17"/>
  <c r="O524" i="17" s="1"/>
  <c r="N523" i="17"/>
  <c r="N522" i="17"/>
  <c r="O522" i="17" s="1"/>
  <c r="N521" i="17"/>
  <c r="O521" i="17" s="1"/>
  <c r="N520" i="17"/>
  <c r="O520" i="17" s="1"/>
  <c r="N519" i="17"/>
  <c r="N518" i="17"/>
  <c r="O518" i="17" s="1"/>
  <c r="N517" i="17"/>
  <c r="O517" i="17" s="1"/>
  <c r="N516" i="17"/>
  <c r="N515" i="17"/>
  <c r="O515" i="17" s="1"/>
  <c r="N514" i="17"/>
  <c r="O514" i="17" s="1"/>
  <c r="N513" i="17"/>
  <c r="O513" i="17" s="1"/>
  <c r="N512" i="17"/>
  <c r="O512" i="17" s="1"/>
  <c r="N511" i="17"/>
  <c r="N510" i="17"/>
  <c r="O510" i="17" s="1"/>
  <c r="N509" i="17"/>
  <c r="O509" i="17" s="1"/>
  <c r="N508" i="17"/>
  <c r="O508" i="17" s="1"/>
  <c r="N507" i="17"/>
  <c r="N506" i="17"/>
  <c r="O506" i="17" s="1"/>
  <c r="N505" i="17"/>
  <c r="O505" i="17" s="1"/>
  <c r="N504" i="17"/>
  <c r="N503" i="17"/>
  <c r="O503" i="17" s="1"/>
  <c r="N502" i="17"/>
  <c r="O502" i="17" s="1"/>
  <c r="N501" i="17"/>
  <c r="O501" i="17" s="1"/>
  <c r="N500" i="17"/>
  <c r="O500" i="17" s="1"/>
  <c r="N499" i="17"/>
  <c r="N498" i="17"/>
  <c r="O498" i="17" s="1"/>
  <c r="N497" i="17"/>
  <c r="O497" i="17" s="1"/>
  <c r="N496" i="17"/>
  <c r="O496" i="17" s="1"/>
  <c r="N495" i="17"/>
  <c r="O495" i="17" s="1"/>
  <c r="N494" i="17"/>
  <c r="O494" i="17" s="1"/>
  <c r="N493" i="17"/>
  <c r="O493" i="17" s="1"/>
  <c r="N492" i="17"/>
  <c r="N491" i="17"/>
  <c r="O491" i="17" s="1"/>
  <c r="N490" i="17"/>
  <c r="O490" i="17" s="1"/>
  <c r="N489" i="17"/>
  <c r="O489" i="17" s="1"/>
  <c r="N488" i="17"/>
  <c r="O488" i="17" s="1"/>
  <c r="N487" i="17"/>
  <c r="N486" i="17"/>
  <c r="O486" i="17" s="1"/>
  <c r="N485" i="17"/>
  <c r="O485" i="17" s="1"/>
  <c r="N484" i="17"/>
  <c r="O484" i="17" s="1"/>
  <c r="N483" i="17"/>
  <c r="O483" i="17" s="1"/>
  <c r="N482" i="17"/>
  <c r="O482" i="17" s="1"/>
  <c r="N481" i="17"/>
  <c r="O481" i="17" s="1"/>
  <c r="N480" i="17"/>
  <c r="N479" i="17"/>
  <c r="O479" i="17" s="1"/>
  <c r="N478" i="17"/>
  <c r="O478" i="17" s="1"/>
  <c r="N477" i="17"/>
  <c r="O477" i="17" s="1"/>
  <c r="N476" i="17"/>
  <c r="O476" i="17" s="1"/>
  <c r="N475" i="17"/>
  <c r="N474" i="17"/>
  <c r="O474" i="17" s="1"/>
  <c r="N473" i="17"/>
  <c r="O473" i="17" s="1"/>
  <c r="N472" i="17"/>
  <c r="O472" i="17" s="1"/>
  <c r="N471" i="17"/>
  <c r="O471" i="17" s="1"/>
  <c r="N470" i="17"/>
  <c r="O470" i="17" s="1"/>
  <c r="N469" i="17"/>
  <c r="O469" i="17" s="1"/>
  <c r="N468" i="17"/>
  <c r="N467" i="17"/>
  <c r="O467" i="17" s="1"/>
  <c r="N466" i="17"/>
  <c r="O466" i="17" s="1"/>
  <c r="N465" i="17"/>
  <c r="O465" i="17" s="1"/>
  <c r="N464" i="17"/>
  <c r="O464" i="17" s="1"/>
  <c r="N463" i="17"/>
  <c r="N462" i="17"/>
  <c r="O462" i="17" s="1"/>
  <c r="N461" i="17"/>
  <c r="O461" i="17" s="1"/>
  <c r="N460" i="17"/>
  <c r="O460" i="17" s="1"/>
  <c r="N459" i="17"/>
  <c r="O459" i="17" s="1"/>
  <c r="N458" i="17"/>
  <c r="O458" i="17" s="1"/>
  <c r="N457" i="17"/>
  <c r="O457" i="17" s="1"/>
  <c r="N456" i="17"/>
  <c r="N455" i="17"/>
  <c r="O455" i="17" s="1"/>
  <c r="N454" i="17"/>
  <c r="O454" i="17" s="1"/>
  <c r="N453" i="17"/>
  <c r="O453" i="17" s="1"/>
  <c r="N452" i="17"/>
  <c r="O452" i="17" s="1"/>
  <c r="N451" i="17"/>
  <c r="N450" i="17"/>
  <c r="O450" i="17" s="1"/>
  <c r="N449" i="17"/>
  <c r="O449" i="17" s="1"/>
  <c r="N448" i="17"/>
  <c r="O448" i="17" s="1"/>
  <c r="N447" i="17"/>
  <c r="O447" i="17" s="1"/>
  <c r="N446" i="17"/>
  <c r="O446" i="17" s="1"/>
  <c r="N445" i="17"/>
  <c r="O445" i="17" s="1"/>
  <c r="N444" i="17"/>
  <c r="N443" i="17"/>
  <c r="O443" i="17" s="1"/>
  <c r="N442" i="17"/>
  <c r="O442" i="17" s="1"/>
  <c r="N441" i="17"/>
  <c r="O441" i="17" s="1"/>
  <c r="N440" i="17"/>
  <c r="O440" i="17" s="1"/>
  <c r="N439" i="17"/>
  <c r="N438" i="17"/>
  <c r="O438" i="17" s="1"/>
  <c r="N437" i="17"/>
  <c r="O437" i="17" s="1"/>
  <c r="N436" i="17"/>
  <c r="O436" i="17" s="1"/>
  <c r="N435" i="17"/>
  <c r="O435" i="17" s="1"/>
  <c r="N434" i="17"/>
  <c r="O434" i="17" s="1"/>
  <c r="N433" i="17"/>
  <c r="O433" i="17" s="1"/>
  <c r="N432" i="17"/>
  <c r="N431" i="17"/>
  <c r="O431" i="17" s="1"/>
  <c r="N430" i="17"/>
  <c r="O430" i="17" s="1"/>
  <c r="N429" i="17"/>
  <c r="O429" i="17" s="1"/>
  <c r="N428" i="17"/>
  <c r="O428" i="17" s="1"/>
  <c r="N427" i="17"/>
  <c r="O427" i="17" s="1"/>
  <c r="N426" i="17"/>
  <c r="O426" i="17" s="1"/>
  <c r="N425" i="17"/>
  <c r="O425" i="17" s="1"/>
  <c r="N424" i="17"/>
  <c r="O424" i="17" s="1"/>
  <c r="N423" i="17"/>
  <c r="O423" i="17" s="1"/>
  <c r="N422" i="17"/>
  <c r="O422" i="17" s="1"/>
  <c r="N421" i="17"/>
  <c r="O421" i="17" s="1"/>
  <c r="N420" i="17"/>
  <c r="N419" i="17"/>
  <c r="O419" i="17" s="1"/>
  <c r="N418" i="17"/>
  <c r="O418" i="17" s="1"/>
  <c r="N417" i="17"/>
  <c r="O417" i="17" s="1"/>
  <c r="N416" i="17"/>
  <c r="O416" i="17" s="1"/>
  <c r="N415" i="17"/>
  <c r="O415" i="17" s="1"/>
  <c r="N414" i="17"/>
  <c r="O414" i="17" s="1"/>
  <c r="N413" i="17"/>
  <c r="O413" i="17" s="1"/>
  <c r="N412" i="17"/>
  <c r="O412" i="17" s="1"/>
  <c r="N411" i="17"/>
  <c r="O411" i="17" s="1"/>
  <c r="N410" i="17"/>
  <c r="O410" i="17" s="1"/>
  <c r="N409" i="17"/>
  <c r="O409" i="17" s="1"/>
  <c r="N408" i="17"/>
  <c r="N407" i="17"/>
  <c r="O407" i="17" s="1"/>
  <c r="N406" i="17"/>
  <c r="O406" i="17" s="1"/>
  <c r="N405" i="17"/>
  <c r="O405" i="17" s="1"/>
  <c r="N404" i="17"/>
  <c r="O404" i="17" s="1"/>
  <c r="N403" i="17"/>
  <c r="O403" i="17" s="1"/>
  <c r="N402" i="17"/>
  <c r="O402" i="17" s="1"/>
  <c r="N401" i="17"/>
  <c r="O401" i="17" s="1"/>
  <c r="N400" i="17"/>
  <c r="O400" i="17" s="1"/>
  <c r="N399" i="17"/>
  <c r="O399" i="17" s="1"/>
  <c r="N398" i="17"/>
  <c r="O398" i="17" s="1"/>
  <c r="N397" i="17"/>
  <c r="O397" i="17" s="1"/>
  <c r="N396" i="17"/>
  <c r="N395" i="17"/>
  <c r="O395" i="17" s="1"/>
  <c r="N394" i="17"/>
  <c r="O394" i="17" s="1"/>
  <c r="N393" i="17"/>
  <c r="O393" i="17" s="1"/>
  <c r="N392" i="17"/>
  <c r="O392" i="17" s="1"/>
  <c r="N391" i="17"/>
  <c r="O391" i="17" s="1"/>
  <c r="N390" i="17"/>
  <c r="O390" i="17" s="1"/>
  <c r="N389" i="17"/>
  <c r="O389" i="17" s="1"/>
  <c r="N388" i="17"/>
  <c r="O388" i="17" s="1"/>
  <c r="N387" i="17"/>
  <c r="O387" i="17" s="1"/>
  <c r="N386" i="17"/>
  <c r="O386" i="17" s="1"/>
  <c r="N385" i="17"/>
  <c r="O385" i="17" s="1"/>
  <c r="N384" i="17"/>
  <c r="N383" i="17"/>
  <c r="O383" i="17" s="1"/>
  <c r="N382" i="17"/>
  <c r="O382" i="17" s="1"/>
  <c r="N381" i="17"/>
  <c r="O381" i="17" s="1"/>
  <c r="N380" i="17"/>
  <c r="O380" i="17" s="1"/>
  <c r="N379" i="17"/>
  <c r="O379" i="17" s="1"/>
  <c r="N377" i="17"/>
  <c r="O377" i="17" s="1"/>
  <c r="N376" i="17"/>
  <c r="O376" i="17" s="1"/>
  <c r="N375" i="17"/>
  <c r="N374" i="17"/>
  <c r="O374" i="17" s="1"/>
  <c r="N373" i="17"/>
  <c r="O373" i="17" s="1"/>
  <c r="N371" i="17"/>
  <c r="O371" i="17" s="1"/>
  <c r="N370" i="17"/>
  <c r="O370" i="17" s="1"/>
  <c r="N369" i="17"/>
  <c r="O369" i="17" s="1"/>
  <c r="N368" i="17"/>
  <c r="O368" i="17" s="1"/>
  <c r="N367" i="17"/>
  <c r="O367" i="17" s="1"/>
  <c r="N366" i="17"/>
  <c r="O366" i="17" s="1"/>
  <c r="N365" i="17"/>
  <c r="O365" i="17" s="1"/>
  <c r="N364" i="17"/>
  <c r="O364" i="17" s="1"/>
  <c r="N363" i="17"/>
  <c r="N362" i="17"/>
  <c r="N361" i="17"/>
  <c r="O361" i="17" s="1"/>
  <c r="N359" i="17"/>
  <c r="O359" i="17" s="1"/>
  <c r="N358" i="17"/>
  <c r="O358" i="17" s="1"/>
  <c r="N357" i="17"/>
  <c r="O357" i="17" s="1"/>
  <c r="N356" i="17"/>
  <c r="O356" i="17" s="1"/>
  <c r="N355" i="17"/>
  <c r="O355" i="17" s="1"/>
  <c r="N354" i="17"/>
  <c r="O354" i="17" s="1"/>
  <c r="N353" i="17"/>
  <c r="O353" i="17" s="1"/>
  <c r="N352" i="17"/>
  <c r="O352" i="17" s="1"/>
  <c r="N351" i="17"/>
  <c r="O351" i="17" s="1"/>
  <c r="N350" i="17"/>
  <c r="N349" i="17"/>
  <c r="N347" i="17"/>
  <c r="O347" i="17" s="1"/>
  <c r="N346" i="17"/>
  <c r="O346" i="17" s="1"/>
  <c r="N345" i="17"/>
  <c r="O345" i="17" s="1"/>
  <c r="N344" i="17"/>
  <c r="O344" i="17" s="1"/>
  <c r="N343" i="17"/>
  <c r="O343" i="17" s="1"/>
  <c r="N341" i="17"/>
  <c r="O341" i="17" s="1"/>
  <c r="N340" i="17"/>
  <c r="O340" i="17" s="1"/>
  <c r="N339" i="17"/>
  <c r="O339" i="17" s="1"/>
  <c r="N338" i="17"/>
  <c r="O338" i="17" s="1"/>
  <c r="N337" i="17"/>
  <c r="O337" i="17" s="1"/>
  <c r="N336" i="17"/>
  <c r="N335" i="17"/>
  <c r="N334" i="17"/>
  <c r="O334" i="17" s="1"/>
  <c r="N333" i="17"/>
  <c r="O333" i="17" s="1"/>
  <c r="N332" i="17"/>
  <c r="O332" i="17" s="1"/>
  <c r="N331" i="17"/>
  <c r="O331" i="17" s="1"/>
  <c r="N330" i="17"/>
  <c r="O330" i="17" s="1"/>
  <c r="N329" i="17"/>
  <c r="O329" i="17" s="1"/>
  <c r="N328" i="17"/>
  <c r="O328" i="17" s="1"/>
  <c r="N327" i="17"/>
  <c r="O327" i="17" s="1"/>
  <c r="N326" i="17"/>
  <c r="O326" i="17" s="1"/>
  <c r="N325" i="17"/>
  <c r="O325" i="17" s="1"/>
  <c r="N323" i="17"/>
  <c r="N322" i="17"/>
  <c r="N321" i="17"/>
  <c r="O321" i="17" s="1"/>
  <c r="N320" i="17"/>
  <c r="O320" i="17" s="1"/>
  <c r="N319" i="17"/>
  <c r="O319" i="17" s="1"/>
  <c r="N318" i="17"/>
  <c r="O318" i="17" s="1"/>
  <c r="N317" i="17"/>
  <c r="O317" i="17" s="1"/>
  <c r="N316" i="17"/>
  <c r="O316" i="17" s="1"/>
  <c r="N315" i="17"/>
  <c r="O315" i="17" s="1"/>
  <c r="N314" i="17"/>
  <c r="O314" i="17" s="1"/>
  <c r="N313" i="17"/>
  <c r="O313" i="17" s="1"/>
  <c r="N312" i="17"/>
  <c r="O312" i="17" s="1"/>
  <c r="N311" i="17"/>
  <c r="N310" i="17"/>
  <c r="N309" i="17"/>
  <c r="O309" i="17" s="1"/>
  <c r="N308" i="17"/>
  <c r="O308" i="17" s="1"/>
  <c r="N307" i="17"/>
  <c r="O307" i="17" s="1"/>
  <c r="N305" i="17"/>
  <c r="O305" i="17" s="1"/>
  <c r="N304" i="17"/>
  <c r="O304" i="17" s="1"/>
  <c r="N303" i="17"/>
  <c r="O303" i="17" s="1"/>
  <c r="N302" i="17"/>
  <c r="O302" i="17" s="1"/>
  <c r="N301" i="17"/>
  <c r="O301" i="17" s="1"/>
  <c r="N299" i="17"/>
  <c r="O299" i="17" s="1"/>
  <c r="N298" i="17"/>
  <c r="O298" i="17" s="1"/>
  <c r="N297" i="17"/>
  <c r="N296" i="17"/>
  <c r="N295" i="17"/>
  <c r="O295" i="17" s="1"/>
  <c r="N294" i="17"/>
  <c r="O294" i="17" s="1"/>
  <c r="N293" i="17"/>
  <c r="O293" i="17" s="1"/>
  <c r="N292" i="17"/>
  <c r="O292" i="17" s="1"/>
  <c r="N291" i="17"/>
  <c r="O291" i="17" s="1"/>
  <c r="N290" i="17"/>
  <c r="O290" i="17" s="1"/>
  <c r="N289" i="17"/>
  <c r="O289" i="17" s="1"/>
  <c r="N287" i="17"/>
  <c r="O287" i="17" s="1"/>
  <c r="N286" i="17"/>
  <c r="O286" i="17" s="1"/>
  <c r="N285" i="17"/>
  <c r="O285" i="17" s="1"/>
  <c r="N284" i="17"/>
  <c r="N283" i="17"/>
  <c r="N282" i="17"/>
  <c r="O282" i="17" s="1"/>
  <c r="N281" i="17"/>
  <c r="O281" i="17" s="1"/>
  <c r="N280" i="17"/>
  <c r="O280" i="17" s="1"/>
  <c r="N279" i="17"/>
  <c r="O279" i="17" s="1"/>
  <c r="N278" i="17"/>
  <c r="O278" i="17" s="1"/>
  <c r="N277" i="17"/>
  <c r="O277" i="17" s="1"/>
  <c r="N275" i="17"/>
  <c r="O275" i="17" s="1"/>
  <c r="N274" i="17"/>
  <c r="O274" i="17" s="1"/>
  <c r="N273" i="17"/>
  <c r="O273" i="17" s="1"/>
  <c r="N272" i="17"/>
  <c r="O272" i="17" s="1"/>
  <c r="N271" i="17"/>
  <c r="N269" i="17"/>
  <c r="O269" i="17" s="1"/>
  <c r="N268" i="17"/>
  <c r="O268" i="17" s="1"/>
  <c r="N267" i="17"/>
  <c r="O267" i="17" s="1"/>
  <c r="N266" i="17"/>
  <c r="O266" i="17" s="1"/>
  <c r="N265" i="17"/>
  <c r="O265" i="17" s="1"/>
  <c r="N264" i="17"/>
  <c r="O264" i="17" s="1"/>
  <c r="N263" i="17"/>
  <c r="O263" i="17" s="1"/>
  <c r="N262" i="17"/>
  <c r="O262" i="17" s="1"/>
  <c r="N261" i="17"/>
  <c r="O261" i="17" s="1"/>
  <c r="N260" i="17"/>
  <c r="O260" i="17" s="1"/>
  <c r="N259" i="17"/>
  <c r="O259" i="17" s="1"/>
  <c r="N258" i="17"/>
  <c r="N257" i="17"/>
  <c r="O257" i="17" s="1"/>
  <c r="N256" i="17"/>
  <c r="O256" i="17" s="1"/>
  <c r="N255" i="17"/>
  <c r="O255" i="17" s="1"/>
  <c r="N254" i="17"/>
  <c r="O254" i="17" s="1"/>
  <c r="N253" i="17"/>
  <c r="O253" i="17" s="1"/>
  <c r="N251" i="17"/>
  <c r="O251" i="17" s="1"/>
  <c r="N250" i="17"/>
  <c r="O250" i="17" s="1"/>
  <c r="N249" i="17"/>
  <c r="O249" i="17" s="1"/>
  <c r="N248" i="17"/>
  <c r="O248" i="17" s="1"/>
  <c r="N247" i="17"/>
  <c r="O247" i="17" s="1"/>
  <c r="N246" i="17"/>
  <c r="O246" i="17" s="1"/>
  <c r="N245" i="17"/>
  <c r="O245" i="17" s="1"/>
  <c r="N244" i="17"/>
  <c r="O244" i="17" s="1"/>
  <c r="N243" i="17"/>
  <c r="O243" i="17" s="1"/>
  <c r="N242" i="17"/>
  <c r="O242" i="17" s="1"/>
  <c r="N241" i="17"/>
  <c r="O241" i="17" s="1"/>
  <c r="N240" i="17"/>
  <c r="O240" i="17" s="1"/>
  <c r="N239" i="17"/>
  <c r="O239" i="17" s="1"/>
  <c r="N238" i="17"/>
  <c r="O238" i="17" s="1"/>
  <c r="N237" i="17"/>
  <c r="O237" i="17" s="1"/>
  <c r="N236" i="17"/>
  <c r="O236" i="17" s="1"/>
  <c r="N235" i="17"/>
  <c r="O235" i="17" s="1"/>
  <c r="N233" i="17"/>
  <c r="O233" i="17" s="1"/>
  <c r="N232" i="17"/>
  <c r="O232" i="17" s="1"/>
  <c r="N231" i="17"/>
  <c r="O231" i="17" s="1"/>
  <c r="N230" i="17"/>
  <c r="O230" i="17" s="1"/>
  <c r="N229" i="17"/>
  <c r="O229" i="17" s="1"/>
  <c r="N227" i="17"/>
  <c r="O227" i="17" s="1"/>
  <c r="N226" i="17"/>
  <c r="O226" i="17" s="1"/>
  <c r="N225" i="17"/>
  <c r="O225" i="17" s="1"/>
  <c r="N224" i="17"/>
  <c r="O224" i="17" s="1"/>
  <c r="N223" i="17"/>
  <c r="O223" i="17" s="1"/>
  <c r="N221" i="17"/>
  <c r="O221" i="17" s="1"/>
  <c r="N220" i="17"/>
  <c r="O220" i="17" s="1"/>
  <c r="N219" i="17"/>
  <c r="O219" i="17" s="1"/>
  <c r="N218" i="17"/>
  <c r="O218" i="17" s="1"/>
  <c r="N217" i="17"/>
  <c r="N215" i="17"/>
  <c r="O215" i="17" s="1"/>
  <c r="N214" i="17"/>
  <c r="O214" i="17" s="1"/>
  <c r="N213" i="17"/>
  <c r="O213" i="17" s="1"/>
  <c r="N212" i="17"/>
  <c r="O212" i="17" s="1"/>
  <c r="N211" i="17"/>
  <c r="O211" i="17" s="1"/>
  <c r="N209" i="17"/>
  <c r="O209" i="17" s="1"/>
  <c r="N208" i="17"/>
  <c r="O208" i="17" s="1"/>
  <c r="N207" i="17"/>
  <c r="O207" i="17" s="1"/>
  <c r="N206" i="17"/>
  <c r="O206" i="17" s="1"/>
  <c r="N205" i="17"/>
  <c r="O205" i="17" s="1"/>
  <c r="N203" i="17"/>
  <c r="N202" i="17"/>
  <c r="N201" i="17"/>
  <c r="O201" i="17" s="1"/>
  <c r="N200" i="17"/>
  <c r="O200" i="17" s="1"/>
  <c r="N199" i="17"/>
  <c r="O199" i="17" s="1"/>
  <c r="N198" i="17"/>
  <c r="O198" i="17" s="1"/>
  <c r="N197" i="17"/>
  <c r="O197" i="17" s="1"/>
  <c r="N196" i="17"/>
  <c r="O196" i="17" s="1"/>
  <c r="N195" i="17"/>
  <c r="O195" i="17" s="1"/>
  <c r="N194" i="17"/>
  <c r="O194" i="17" s="1"/>
  <c r="N193" i="17"/>
  <c r="O193" i="17" s="1"/>
  <c r="N191" i="17"/>
  <c r="O191" i="17" s="1"/>
  <c r="N190" i="17"/>
  <c r="N189" i="17"/>
  <c r="N188" i="17"/>
  <c r="O188" i="17" s="1"/>
  <c r="N187" i="17"/>
  <c r="O187" i="17" s="1"/>
  <c r="N186" i="17"/>
  <c r="O186" i="17" s="1"/>
  <c r="N185" i="17"/>
  <c r="O185" i="17" s="1"/>
  <c r="N184" i="17"/>
  <c r="O184" i="17" s="1"/>
  <c r="N183" i="17"/>
  <c r="O183" i="17" s="1"/>
  <c r="N182" i="17"/>
  <c r="O182" i="17" s="1"/>
  <c r="N181" i="17"/>
  <c r="O181" i="17" s="1"/>
  <c r="N179" i="17"/>
  <c r="O179" i="17" s="1"/>
  <c r="N178" i="17"/>
  <c r="O178" i="17" s="1"/>
  <c r="N177" i="17"/>
  <c r="N176" i="17"/>
  <c r="N175" i="17"/>
  <c r="O175" i="17" s="1"/>
  <c r="N174" i="17"/>
  <c r="O174" i="17" s="1"/>
  <c r="N173" i="17"/>
  <c r="O173" i="17" s="1"/>
  <c r="N172" i="17"/>
  <c r="O172" i="17" s="1"/>
  <c r="N171" i="17"/>
  <c r="O171" i="17" s="1"/>
  <c r="N170" i="17"/>
  <c r="O170" i="17" s="1"/>
  <c r="N169" i="17"/>
  <c r="O169" i="17" s="1"/>
  <c r="N167" i="17"/>
  <c r="O167" i="17" s="1"/>
  <c r="N166" i="17"/>
  <c r="O166" i="17" s="1"/>
  <c r="N165" i="17"/>
  <c r="O165" i="17" s="1"/>
  <c r="N164" i="17"/>
  <c r="N163" i="17"/>
  <c r="N162" i="17"/>
  <c r="O162" i="17" s="1"/>
  <c r="N161" i="17"/>
  <c r="O161" i="17" s="1"/>
  <c r="N160" i="17"/>
  <c r="O160" i="17" s="1"/>
  <c r="N159" i="17"/>
  <c r="O159" i="17" s="1"/>
  <c r="N158" i="17"/>
  <c r="O158" i="17" s="1"/>
  <c r="N157" i="17"/>
  <c r="O157" i="17" s="1"/>
  <c r="N156" i="17"/>
  <c r="O156" i="17" s="1"/>
  <c r="N155" i="17"/>
  <c r="O155" i="17" s="1"/>
  <c r="N154" i="17"/>
  <c r="O154" i="17" s="1"/>
  <c r="N153" i="17"/>
  <c r="O153" i="17" s="1"/>
  <c r="N152" i="17"/>
  <c r="N151" i="17"/>
  <c r="N150" i="17"/>
  <c r="O150" i="17" s="1"/>
  <c r="N149" i="17"/>
  <c r="O149" i="17" s="1"/>
  <c r="N148" i="17"/>
  <c r="O148" i="17" s="1"/>
  <c r="N147" i="17"/>
  <c r="O147" i="17" s="1"/>
  <c r="N146" i="17"/>
  <c r="O146" i="17" s="1"/>
  <c r="N145" i="17"/>
  <c r="O145" i="17" s="1"/>
  <c r="N143" i="17"/>
  <c r="O143" i="17" s="1"/>
  <c r="N142" i="17"/>
  <c r="O142" i="17" s="1"/>
  <c r="N141" i="17"/>
  <c r="O141" i="17" s="1"/>
  <c r="N140" i="17"/>
  <c r="O140" i="17" s="1"/>
  <c r="N139" i="17"/>
  <c r="N137" i="17"/>
  <c r="O137" i="17" s="1"/>
  <c r="N136" i="17"/>
  <c r="O136" i="17" s="1"/>
  <c r="N135" i="17"/>
  <c r="O135" i="17" s="1"/>
  <c r="N134" i="17"/>
  <c r="O134" i="17" s="1"/>
  <c r="N133" i="17"/>
  <c r="O133" i="17" s="1"/>
  <c r="N132" i="17"/>
  <c r="O132" i="17" s="1"/>
  <c r="N131" i="17"/>
  <c r="O131" i="17" s="1"/>
  <c r="N130" i="17"/>
  <c r="O130" i="17" s="1"/>
  <c r="N129" i="17"/>
  <c r="O129" i="17" s="1"/>
  <c r="N128" i="17"/>
  <c r="O128" i="17" s="1"/>
  <c r="N127" i="17"/>
  <c r="O127" i="17" s="1"/>
  <c r="N126" i="17"/>
  <c r="N125" i="17"/>
  <c r="O125" i="17" s="1"/>
  <c r="N124" i="17"/>
  <c r="O124" i="17" s="1"/>
  <c r="N123" i="17"/>
  <c r="O123" i="17" s="1"/>
  <c r="N122" i="17"/>
  <c r="O122" i="17" s="1"/>
  <c r="N121" i="17"/>
  <c r="O121" i="17" s="1"/>
  <c r="N120" i="17"/>
  <c r="O120" i="17" s="1"/>
  <c r="N119" i="17"/>
  <c r="O119" i="17" s="1"/>
  <c r="N118" i="17"/>
  <c r="O118" i="17" s="1"/>
  <c r="N117" i="17"/>
  <c r="O117" i="17" s="1"/>
  <c r="N116" i="17"/>
  <c r="O116" i="17" s="1"/>
  <c r="N115" i="17"/>
  <c r="O115" i="17" s="1"/>
  <c r="N114" i="17"/>
  <c r="N113" i="17"/>
  <c r="O113" i="17" s="1"/>
  <c r="N112" i="17"/>
  <c r="O112" i="17" s="1"/>
  <c r="N111" i="17"/>
  <c r="O111" i="17" s="1"/>
  <c r="N110" i="17"/>
  <c r="O110" i="17" s="1"/>
  <c r="N109" i="17"/>
  <c r="O109" i="17" s="1"/>
  <c r="N107" i="17"/>
  <c r="O107" i="17" s="1"/>
  <c r="N106" i="17"/>
  <c r="O106" i="17" s="1"/>
  <c r="N105" i="17"/>
  <c r="O105" i="17" s="1"/>
  <c r="N104" i="17"/>
  <c r="O104" i="17" s="1"/>
  <c r="N103" i="17"/>
  <c r="O103" i="17" s="1"/>
  <c r="N101" i="17"/>
  <c r="O101" i="17" s="1"/>
  <c r="N100" i="17"/>
  <c r="O100" i="17" s="1"/>
  <c r="N99" i="17"/>
  <c r="O99" i="17" s="1"/>
  <c r="N98" i="17"/>
  <c r="O98" i="17" s="1"/>
  <c r="N97" i="17"/>
  <c r="O97" i="17" s="1"/>
  <c r="N96" i="17"/>
  <c r="O96" i="17" s="1"/>
  <c r="N95" i="17"/>
  <c r="O95" i="17" s="1"/>
  <c r="N94" i="17"/>
  <c r="O94" i="17" s="1"/>
  <c r="N93" i="17"/>
  <c r="O93" i="17" s="1"/>
  <c r="N92" i="17"/>
  <c r="O92" i="17" s="1"/>
  <c r="N91" i="17"/>
  <c r="O91" i="17" s="1"/>
  <c r="N90" i="17"/>
  <c r="O90" i="17" s="1"/>
  <c r="N89" i="17"/>
  <c r="O89" i="17" s="1"/>
  <c r="N88" i="17"/>
  <c r="O88" i="17" s="1"/>
  <c r="N87" i="17"/>
  <c r="O87" i="17" s="1"/>
  <c r="N86" i="17"/>
  <c r="O86" i="17" s="1"/>
  <c r="N85" i="17"/>
  <c r="O85" i="17" s="1"/>
  <c r="N84" i="17"/>
  <c r="O84" i="17" s="1"/>
  <c r="N83" i="17"/>
  <c r="O83" i="17" s="1"/>
  <c r="N82" i="17"/>
  <c r="O82" i="17" s="1"/>
  <c r="N81" i="17"/>
  <c r="O81" i="17" s="1"/>
  <c r="N80" i="17"/>
  <c r="O80" i="17" s="1"/>
  <c r="N79" i="17"/>
  <c r="O79" i="17" s="1"/>
  <c r="N78" i="17"/>
  <c r="O78" i="17" s="1"/>
  <c r="N77" i="17"/>
  <c r="O77" i="17" s="1"/>
  <c r="N76" i="17"/>
  <c r="O76" i="17" s="1"/>
  <c r="N75" i="17"/>
  <c r="O75" i="17" s="1"/>
  <c r="N74" i="17"/>
  <c r="O74" i="17" s="1"/>
  <c r="N73" i="17"/>
  <c r="O73" i="17" s="1"/>
  <c r="N72" i="17"/>
  <c r="O72" i="17" s="1"/>
  <c r="N71" i="17"/>
  <c r="O71" i="17" s="1"/>
  <c r="N70" i="17"/>
  <c r="O70" i="17" s="1"/>
  <c r="N69" i="17"/>
  <c r="O69" i="17" s="1"/>
  <c r="N68" i="17"/>
  <c r="O68" i="17" s="1"/>
  <c r="N67" i="17"/>
  <c r="O67" i="17" s="1"/>
  <c r="N65" i="17"/>
  <c r="O65" i="17" s="1"/>
  <c r="N64" i="17"/>
  <c r="O64" i="17" s="1"/>
  <c r="N63" i="17"/>
  <c r="O63" i="17" s="1"/>
  <c r="N62" i="17"/>
  <c r="O62" i="17" s="1"/>
  <c r="N61" i="17"/>
  <c r="O61" i="17" s="1"/>
  <c r="N60" i="17"/>
  <c r="O60" i="17" s="1"/>
  <c r="N59" i="17"/>
  <c r="O59" i="17" s="1"/>
  <c r="N58" i="17"/>
  <c r="O58" i="17" s="1"/>
  <c r="N57" i="17"/>
  <c r="O57" i="17" s="1"/>
  <c r="N56" i="17"/>
  <c r="O56" i="17" s="1"/>
  <c r="N55" i="17"/>
  <c r="O55" i="17" s="1"/>
  <c r="N54" i="17"/>
  <c r="O54" i="17" s="1"/>
  <c r="N53" i="17"/>
  <c r="O53" i="17" s="1"/>
  <c r="N52" i="17"/>
  <c r="O52" i="17" s="1"/>
  <c r="N51" i="17"/>
  <c r="O51" i="17" s="1"/>
  <c r="N50" i="17"/>
  <c r="O50" i="17" s="1"/>
  <c r="N49" i="17"/>
  <c r="O49" i="17" s="1"/>
  <c r="N48" i="17"/>
  <c r="O48" i="17" s="1"/>
  <c r="N47" i="17"/>
  <c r="O47" i="17" s="1"/>
  <c r="N46" i="17"/>
  <c r="O46" i="17" s="1"/>
  <c r="N45" i="17"/>
  <c r="O45" i="17" s="1"/>
  <c r="N44" i="17"/>
  <c r="O44" i="17" s="1"/>
  <c r="N43" i="17"/>
  <c r="O43" i="17" s="1"/>
  <c r="N42" i="17"/>
  <c r="O42" i="17" s="1"/>
  <c r="N41" i="17"/>
  <c r="O41" i="17" s="1"/>
  <c r="N40" i="17"/>
  <c r="O40" i="17" s="1"/>
  <c r="N39" i="17"/>
  <c r="O39" i="17" s="1"/>
  <c r="N38" i="17"/>
  <c r="O38" i="17" s="1"/>
  <c r="N37" i="17"/>
  <c r="O37" i="17" s="1"/>
  <c r="N36" i="17"/>
  <c r="O36" i="17" s="1"/>
  <c r="N35" i="17"/>
  <c r="O35" i="17" s="1"/>
  <c r="N34" i="17"/>
  <c r="O34" i="17" s="1"/>
  <c r="N33" i="17"/>
  <c r="O33" i="17" s="1"/>
  <c r="N32" i="17"/>
  <c r="O32" i="17" s="1"/>
  <c r="N31" i="17"/>
  <c r="O31" i="17" s="1"/>
  <c r="N30" i="17"/>
  <c r="O30" i="17" s="1"/>
  <c r="N29" i="17"/>
  <c r="O29" i="17" s="1"/>
  <c r="N28" i="17"/>
  <c r="O28" i="17" s="1"/>
  <c r="N27" i="17"/>
  <c r="O27" i="17" s="1"/>
  <c r="N26" i="17"/>
  <c r="O26" i="17" s="1"/>
  <c r="N25" i="17"/>
  <c r="O25" i="17" s="1"/>
  <c r="N24" i="17"/>
  <c r="O24" i="17" s="1"/>
  <c r="N23" i="17"/>
  <c r="O23" i="17" s="1"/>
  <c r="N22" i="17"/>
  <c r="O22" i="17" s="1"/>
  <c r="N21" i="17"/>
  <c r="O21" i="17" s="1"/>
  <c r="N20" i="17"/>
  <c r="O20" i="17" s="1"/>
  <c r="N19" i="17"/>
  <c r="O19" i="17" s="1"/>
  <c r="N18" i="17"/>
  <c r="O18" i="17" s="1"/>
  <c r="N17" i="17"/>
  <c r="O17" i="17" s="1"/>
  <c r="N16" i="17"/>
  <c r="O16" i="17" s="1"/>
  <c r="N15" i="17"/>
  <c r="O15" i="17" s="1"/>
  <c r="N14" i="17"/>
  <c r="O14" i="17" s="1"/>
  <c r="N13" i="17"/>
  <c r="O13" i="17" s="1"/>
  <c r="N12" i="17"/>
  <c r="O12" i="17" s="1"/>
  <c r="N11" i="17"/>
  <c r="O11" i="17" s="1"/>
  <c r="N10" i="17"/>
  <c r="O10" i="17" s="1"/>
  <c r="N9" i="17"/>
  <c r="O9" i="17" s="1"/>
  <c r="N8" i="17"/>
  <c r="O8" i="17" s="1"/>
  <c r="N7" i="17"/>
  <c r="O7" i="17" s="1"/>
  <c r="N6" i="17"/>
  <c r="O6" i="17" s="1"/>
  <c r="N5" i="17"/>
  <c r="O5" i="17" s="1"/>
  <c r="N4" i="17"/>
  <c r="O4" i="17" s="1"/>
  <c r="N3" i="17"/>
  <c r="N66" i="17" l="1"/>
  <c r="O66" i="17" s="1"/>
  <c r="N102" i="17"/>
  <c r="O102" i="17" s="1"/>
  <c r="N108" i="17"/>
  <c r="O108" i="17" s="1"/>
  <c r="N234" i="17"/>
  <c r="O234" i="17" s="1"/>
  <c r="N306" i="17"/>
  <c r="O306" i="17" s="1"/>
  <c r="N378" i="17"/>
  <c r="O378" i="17" s="1"/>
  <c r="N228" i="17"/>
  <c r="O228" i="17" s="1"/>
  <c r="N300" i="17"/>
  <c r="O300" i="17" s="1"/>
  <c r="N372" i="17"/>
  <c r="O372" i="17" s="1"/>
  <c r="N546" i="17"/>
  <c r="O546" i="17" s="1"/>
  <c r="N216" i="17"/>
  <c r="O216" i="17" s="1"/>
  <c r="N222" i="17"/>
  <c r="O222" i="17" s="1"/>
  <c r="N288" i="17"/>
  <c r="O288" i="17" s="1"/>
  <c r="N360" i="17"/>
  <c r="O360" i="17" s="1"/>
  <c r="N210" i="17"/>
  <c r="O210" i="17" s="1"/>
  <c r="N276" i="17"/>
  <c r="O276" i="17" s="1"/>
  <c r="N348" i="17"/>
  <c r="O348" i="17" s="1"/>
  <c r="N138" i="17"/>
  <c r="O138" i="17" s="1"/>
  <c r="N144" i="17"/>
  <c r="O144" i="17" s="1"/>
  <c r="N204" i="17"/>
  <c r="O204" i="17" s="1"/>
  <c r="N270" i="17"/>
  <c r="O270" i="17" s="1"/>
  <c r="N342" i="17"/>
  <c r="O342" i="17" s="1"/>
  <c r="N168" i="17"/>
  <c r="O168" i="17" s="1"/>
  <c r="N180" i="17"/>
  <c r="O180" i="17" s="1"/>
  <c r="N192" i="17"/>
  <c r="O192" i="17" s="1"/>
  <c r="N252" i="17"/>
  <c r="O252" i="17" s="1"/>
  <c r="N324" i="17"/>
  <c r="O324" i="17" s="1"/>
  <c r="K56" i="16"/>
  <c r="M556" i="16" l="1"/>
  <c r="L556" i="16"/>
  <c r="K556" i="16"/>
  <c r="M555" i="16"/>
  <c r="L555" i="16"/>
  <c r="N555" i="16" s="1"/>
  <c r="K555" i="16"/>
  <c r="M554" i="16"/>
  <c r="L554" i="16"/>
  <c r="K554" i="16"/>
  <c r="M553" i="16"/>
  <c r="L553" i="16"/>
  <c r="N553" i="16" s="1"/>
  <c r="K553" i="16"/>
  <c r="M552" i="16"/>
  <c r="L552" i="16"/>
  <c r="N552" i="16" s="1"/>
  <c r="K552" i="16"/>
  <c r="M551" i="16"/>
  <c r="L551" i="16"/>
  <c r="K551" i="16"/>
  <c r="M550" i="16"/>
  <c r="L550" i="16"/>
  <c r="K550" i="16"/>
  <c r="M549" i="16"/>
  <c r="L549" i="16"/>
  <c r="N549" i="16" s="1"/>
  <c r="K549" i="16"/>
  <c r="M548" i="16"/>
  <c r="L548" i="16"/>
  <c r="K548" i="16"/>
  <c r="M547" i="16"/>
  <c r="L547" i="16"/>
  <c r="K547" i="16"/>
  <c r="M546" i="16"/>
  <c r="L546" i="16"/>
  <c r="N546" i="16" s="1"/>
  <c r="K546" i="16"/>
  <c r="M545" i="16"/>
  <c r="L545" i="16"/>
  <c r="N545" i="16" s="1"/>
  <c r="K545" i="16"/>
  <c r="M544" i="16"/>
  <c r="L544" i="16"/>
  <c r="K544" i="16"/>
  <c r="M543" i="16"/>
  <c r="L543" i="16"/>
  <c r="K543" i="16"/>
  <c r="M542" i="16"/>
  <c r="L542" i="16"/>
  <c r="K542" i="16"/>
  <c r="M541" i="16"/>
  <c r="L541" i="16"/>
  <c r="N541" i="16" s="1"/>
  <c r="K541" i="16"/>
  <c r="M540" i="16"/>
  <c r="L540" i="16"/>
  <c r="K540" i="16"/>
  <c r="M539" i="16"/>
  <c r="L539" i="16"/>
  <c r="N539" i="16" s="1"/>
  <c r="K539" i="16"/>
  <c r="M538" i="16"/>
  <c r="L538" i="16"/>
  <c r="N538" i="16" s="1"/>
  <c r="K538" i="16"/>
  <c r="M537" i="16"/>
  <c r="L537" i="16"/>
  <c r="N537" i="16" s="1"/>
  <c r="K537" i="16"/>
  <c r="M536" i="16"/>
  <c r="L536" i="16"/>
  <c r="N536" i="16" s="1"/>
  <c r="K536" i="16"/>
  <c r="M535" i="16"/>
  <c r="L535" i="16"/>
  <c r="N535" i="16" s="1"/>
  <c r="O535" i="16" s="1"/>
  <c r="K535" i="16"/>
  <c r="M534" i="16"/>
  <c r="L534" i="16"/>
  <c r="N534" i="16" s="1"/>
  <c r="K534" i="16"/>
  <c r="M533" i="16"/>
  <c r="L533" i="16"/>
  <c r="K533" i="16"/>
  <c r="M532" i="16"/>
  <c r="L532" i="16"/>
  <c r="N532" i="16" s="1"/>
  <c r="K532" i="16"/>
  <c r="M531" i="16"/>
  <c r="L531" i="16"/>
  <c r="N531" i="16" s="1"/>
  <c r="O531" i="16" s="1"/>
  <c r="K531" i="16"/>
  <c r="M530" i="16"/>
  <c r="L530" i="16"/>
  <c r="K530" i="16"/>
  <c r="M529" i="16"/>
  <c r="L529" i="16"/>
  <c r="K529" i="16"/>
  <c r="M528" i="16"/>
  <c r="L528" i="16"/>
  <c r="K528" i="16"/>
  <c r="M527" i="16"/>
  <c r="L527" i="16"/>
  <c r="K527" i="16"/>
  <c r="M526" i="16"/>
  <c r="L526" i="16"/>
  <c r="K526" i="16"/>
  <c r="M525" i="16"/>
  <c r="L525" i="16"/>
  <c r="K525" i="16"/>
  <c r="M524" i="16"/>
  <c r="L524" i="16"/>
  <c r="N524" i="16" s="1"/>
  <c r="K524" i="16"/>
  <c r="M523" i="16"/>
  <c r="L523" i="16"/>
  <c r="N523" i="16" s="1"/>
  <c r="O523" i="16" s="1"/>
  <c r="K523" i="16"/>
  <c r="M522" i="16"/>
  <c r="L522" i="16"/>
  <c r="K522" i="16"/>
  <c r="M521" i="16"/>
  <c r="L521" i="16"/>
  <c r="K521" i="16"/>
  <c r="M520" i="16"/>
  <c r="L520" i="16"/>
  <c r="N520" i="16" s="1"/>
  <c r="K520" i="16"/>
  <c r="M519" i="16"/>
  <c r="L519" i="16"/>
  <c r="N519" i="16" s="1"/>
  <c r="O519" i="16" s="1"/>
  <c r="K519" i="16"/>
  <c r="M518" i="16"/>
  <c r="L518" i="16"/>
  <c r="K518" i="16"/>
  <c r="M517" i="16"/>
  <c r="L517" i="16"/>
  <c r="K517" i="16"/>
  <c r="M516" i="16"/>
  <c r="L516" i="16"/>
  <c r="N516" i="16" s="1"/>
  <c r="O516" i="16" s="1"/>
  <c r="K516" i="16"/>
  <c r="M515" i="16"/>
  <c r="L515" i="16"/>
  <c r="N515" i="16" s="1"/>
  <c r="O515" i="16" s="1"/>
  <c r="K515" i="16"/>
  <c r="M514" i="16"/>
  <c r="L514" i="16"/>
  <c r="K514" i="16"/>
  <c r="M513" i="16"/>
  <c r="L513" i="16"/>
  <c r="K513" i="16"/>
  <c r="M512" i="16"/>
  <c r="L512" i="16"/>
  <c r="N512" i="16" s="1"/>
  <c r="O512" i="16" s="1"/>
  <c r="K512" i="16"/>
  <c r="M511" i="16"/>
  <c r="L511" i="16"/>
  <c r="N511" i="16" s="1"/>
  <c r="O511" i="16" s="1"/>
  <c r="K511" i="16"/>
  <c r="M510" i="16"/>
  <c r="L510" i="16"/>
  <c r="K510" i="16"/>
  <c r="M509" i="16"/>
  <c r="L509" i="16"/>
  <c r="K509" i="16"/>
  <c r="M508" i="16"/>
  <c r="L508" i="16"/>
  <c r="N508" i="16" s="1"/>
  <c r="O508" i="16" s="1"/>
  <c r="K508" i="16"/>
  <c r="M507" i="16"/>
  <c r="L507" i="16"/>
  <c r="K507" i="16"/>
  <c r="M506" i="16"/>
  <c r="L506" i="16"/>
  <c r="N506" i="16" s="1"/>
  <c r="K506" i="16"/>
  <c r="M505" i="16"/>
  <c r="L505" i="16"/>
  <c r="K505" i="16"/>
  <c r="M504" i="16"/>
  <c r="L504" i="16"/>
  <c r="K504" i="16"/>
  <c r="M503" i="16"/>
  <c r="L503" i="16"/>
  <c r="K503" i="16"/>
  <c r="M502" i="16"/>
  <c r="L502" i="16"/>
  <c r="N502" i="16" s="1"/>
  <c r="K502" i="16"/>
  <c r="M501" i="16"/>
  <c r="L501" i="16"/>
  <c r="N501" i="16" s="1"/>
  <c r="K501" i="16"/>
  <c r="M500" i="16"/>
  <c r="L500" i="16"/>
  <c r="K500" i="16"/>
  <c r="M499" i="16"/>
  <c r="L499" i="16"/>
  <c r="K499" i="16"/>
  <c r="M498" i="16"/>
  <c r="L498" i="16"/>
  <c r="N498" i="16" s="1"/>
  <c r="K498" i="16"/>
  <c r="M497" i="16"/>
  <c r="L497" i="16"/>
  <c r="N497" i="16" s="1"/>
  <c r="K497" i="16"/>
  <c r="M496" i="16"/>
  <c r="L496" i="16"/>
  <c r="N496" i="16" s="1"/>
  <c r="O496" i="16" s="1"/>
  <c r="K496" i="16"/>
  <c r="M495" i="16"/>
  <c r="L495" i="16"/>
  <c r="N495" i="16" s="1"/>
  <c r="O495" i="16" s="1"/>
  <c r="K495" i="16"/>
  <c r="M494" i="16"/>
  <c r="L494" i="16"/>
  <c r="K494" i="16"/>
  <c r="M493" i="16"/>
  <c r="L493" i="16"/>
  <c r="N493" i="16" s="1"/>
  <c r="K493" i="16"/>
  <c r="M492" i="16"/>
  <c r="L492" i="16"/>
  <c r="K492" i="16"/>
  <c r="M491" i="16"/>
  <c r="L491" i="16"/>
  <c r="N491" i="16" s="1"/>
  <c r="O491" i="16" s="1"/>
  <c r="K491" i="16"/>
  <c r="M490" i="16"/>
  <c r="L490" i="16"/>
  <c r="K490" i="16"/>
  <c r="M489" i="16"/>
  <c r="L489" i="16"/>
  <c r="N489" i="16" s="1"/>
  <c r="K489" i="16"/>
  <c r="M488" i="16"/>
  <c r="L488" i="16"/>
  <c r="N488" i="16" s="1"/>
  <c r="O488" i="16" s="1"/>
  <c r="K488" i="16"/>
  <c r="M487" i="16"/>
  <c r="L487" i="16"/>
  <c r="N487" i="16" s="1"/>
  <c r="O487" i="16" s="1"/>
  <c r="K487" i="16"/>
  <c r="M486" i="16"/>
  <c r="L486" i="16"/>
  <c r="N486" i="16" s="1"/>
  <c r="K486" i="16"/>
  <c r="M485" i="16"/>
  <c r="L485" i="16"/>
  <c r="N485" i="16" s="1"/>
  <c r="K485" i="16"/>
  <c r="M484" i="16"/>
  <c r="L484" i="16"/>
  <c r="N484" i="16" s="1"/>
  <c r="O484" i="16" s="1"/>
  <c r="K484" i="16"/>
  <c r="M483" i="16"/>
  <c r="L483" i="16"/>
  <c r="K483" i="16"/>
  <c r="M482" i="16"/>
  <c r="L482" i="16"/>
  <c r="N482" i="16" s="1"/>
  <c r="K482" i="16"/>
  <c r="M481" i="16"/>
  <c r="L481" i="16"/>
  <c r="K481" i="16"/>
  <c r="M480" i="16"/>
  <c r="L480" i="16"/>
  <c r="K480" i="16"/>
  <c r="M479" i="16"/>
  <c r="L479" i="16"/>
  <c r="K479" i="16"/>
  <c r="M478" i="16"/>
  <c r="L478" i="16"/>
  <c r="N478" i="16" s="1"/>
  <c r="O478" i="16" s="1"/>
  <c r="K478" i="16"/>
  <c r="M477" i="16"/>
  <c r="L477" i="16"/>
  <c r="N477" i="16" s="1"/>
  <c r="K477" i="16"/>
  <c r="M476" i="16"/>
  <c r="L476" i="16"/>
  <c r="N476" i="16" s="1"/>
  <c r="O476" i="16" s="1"/>
  <c r="K476" i="16"/>
  <c r="M475" i="16"/>
  <c r="L475" i="16"/>
  <c r="K475" i="16"/>
  <c r="M474" i="16"/>
  <c r="L474" i="16"/>
  <c r="K474" i="16"/>
  <c r="M473" i="16"/>
  <c r="L473" i="16"/>
  <c r="K473" i="16"/>
  <c r="M472" i="16"/>
  <c r="L472" i="16"/>
  <c r="N472" i="16" s="1"/>
  <c r="O472" i="16" s="1"/>
  <c r="K472" i="16"/>
  <c r="M471" i="16"/>
  <c r="L471" i="16"/>
  <c r="K471" i="16"/>
  <c r="M470" i="16"/>
  <c r="L470" i="16"/>
  <c r="K470" i="16"/>
  <c r="M469" i="16"/>
  <c r="L469" i="16"/>
  <c r="K469" i="16"/>
  <c r="M468" i="16"/>
  <c r="L468" i="16"/>
  <c r="K468" i="16"/>
  <c r="M467" i="16"/>
  <c r="L467" i="16"/>
  <c r="K467" i="16"/>
  <c r="M466" i="16"/>
  <c r="L466" i="16"/>
  <c r="K466" i="16"/>
  <c r="M465" i="16"/>
  <c r="L465" i="16"/>
  <c r="N465" i="16" s="1"/>
  <c r="K465" i="16"/>
  <c r="M464" i="16"/>
  <c r="L464" i="16"/>
  <c r="N464" i="16" s="1"/>
  <c r="O464" i="16" s="1"/>
  <c r="K464" i="16"/>
  <c r="M463" i="16"/>
  <c r="L463" i="16"/>
  <c r="N463" i="16" s="1"/>
  <c r="O463" i="16" s="1"/>
  <c r="K463" i="16"/>
  <c r="M462" i="16"/>
  <c r="L462" i="16"/>
  <c r="K462" i="16"/>
  <c r="M461" i="16"/>
  <c r="L461" i="16"/>
  <c r="K461" i="16"/>
  <c r="M460" i="16"/>
  <c r="L460" i="16"/>
  <c r="K460" i="16"/>
  <c r="M459" i="16"/>
  <c r="L459" i="16"/>
  <c r="N459" i="16" s="1"/>
  <c r="O459" i="16" s="1"/>
  <c r="K459" i="16"/>
  <c r="M458" i="16"/>
  <c r="L458" i="16"/>
  <c r="K458" i="16"/>
  <c r="M457" i="16"/>
  <c r="L457" i="16"/>
  <c r="K457" i="16"/>
  <c r="M456" i="16"/>
  <c r="L456" i="16"/>
  <c r="K456" i="16"/>
  <c r="M455" i="16"/>
  <c r="L455" i="16"/>
  <c r="K455" i="16"/>
  <c r="M454" i="16"/>
  <c r="L454" i="16"/>
  <c r="N454" i="16" s="1"/>
  <c r="O454" i="16" s="1"/>
  <c r="K454" i="16"/>
  <c r="M453" i="16"/>
  <c r="L453" i="16"/>
  <c r="N453" i="16" s="1"/>
  <c r="K453" i="16"/>
  <c r="M452" i="16"/>
  <c r="L452" i="16"/>
  <c r="N452" i="16" s="1"/>
  <c r="O452" i="16" s="1"/>
  <c r="K452" i="16"/>
  <c r="M451" i="16"/>
  <c r="L451" i="16"/>
  <c r="K451" i="16"/>
  <c r="M450" i="16"/>
  <c r="L450" i="16"/>
  <c r="N450" i="16" s="1"/>
  <c r="O450" i="16" s="1"/>
  <c r="K450" i="16"/>
  <c r="M449" i="16"/>
  <c r="L449" i="16"/>
  <c r="N449" i="16" s="1"/>
  <c r="K449" i="16"/>
  <c r="M448" i="16"/>
  <c r="L448" i="16"/>
  <c r="K448" i="16"/>
  <c r="M447" i="16"/>
  <c r="L447" i="16"/>
  <c r="N447" i="16" s="1"/>
  <c r="O447" i="16" s="1"/>
  <c r="K447" i="16"/>
  <c r="M446" i="16"/>
  <c r="L446" i="16"/>
  <c r="K446" i="16"/>
  <c r="M445" i="16"/>
  <c r="L445" i="16"/>
  <c r="K445" i="16"/>
  <c r="M444" i="16"/>
  <c r="L444" i="16"/>
  <c r="N444" i="16" s="1"/>
  <c r="O444" i="16" s="1"/>
  <c r="K444" i="16"/>
  <c r="M443" i="16"/>
  <c r="L443" i="16"/>
  <c r="K443" i="16"/>
  <c r="M442" i="16"/>
  <c r="L442" i="16"/>
  <c r="K442" i="16"/>
  <c r="M441" i="16"/>
  <c r="L441" i="16"/>
  <c r="K441" i="16"/>
  <c r="M440" i="16"/>
  <c r="L440" i="16"/>
  <c r="N440" i="16" s="1"/>
  <c r="O440" i="16" s="1"/>
  <c r="K440" i="16"/>
  <c r="M439" i="16"/>
  <c r="L439" i="16"/>
  <c r="N439" i="16" s="1"/>
  <c r="O439" i="16" s="1"/>
  <c r="K439" i="16"/>
  <c r="M438" i="16"/>
  <c r="L438" i="16"/>
  <c r="K438" i="16"/>
  <c r="M437" i="16"/>
  <c r="L437" i="16"/>
  <c r="K437" i="16"/>
  <c r="M436" i="16"/>
  <c r="L436" i="16"/>
  <c r="K436" i="16"/>
  <c r="M435" i="16"/>
  <c r="L435" i="16"/>
  <c r="N435" i="16" s="1"/>
  <c r="O435" i="16" s="1"/>
  <c r="K435" i="16"/>
  <c r="M434" i="16"/>
  <c r="L434" i="16"/>
  <c r="K434" i="16"/>
  <c r="M433" i="16"/>
  <c r="L433" i="16"/>
  <c r="K433" i="16"/>
  <c r="M432" i="16"/>
  <c r="L432" i="16"/>
  <c r="K432" i="16"/>
  <c r="M431" i="16"/>
  <c r="L431" i="16"/>
  <c r="N431" i="16" s="1"/>
  <c r="O431" i="16" s="1"/>
  <c r="K431" i="16"/>
  <c r="M430" i="16"/>
  <c r="L430" i="16"/>
  <c r="K430" i="16"/>
  <c r="M429" i="16"/>
  <c r="L429" i="16"/>
  <c r="K429" i="16"/>
  <c r="M428" i="16"/>
  <c r="L428" i="16"/>
  <c r="N428" i="16" s="1"/>
  <c r="O428" i="16" s="1"/>
  <c r="K428" i="16"/>
  <c r="M427" i="16"/>
  <c r="L427" i="16"/>
  <c r="N427" i="16" s="1"/>
  <c r="O427" i="16" s="1"/>
  <c r="K427" i="16"/>
  <c r="M426" i="16"/>
  <c r="L426" i="16"/>
  <c r="K426" i="16"/>
  <c r="M425" i="16"/>
  <c r="L425" i="16"/>
  <c r="N425" i="16" s="1"/>
  <c r="K425" i="16"/>
  <c r="M424" i="16"/>
  <c r="L424" i="16"/>
  <c r="K424" i="16"/>
  <c r="M423" i="16"/>
  <c r="L423" i="16"/>
  <c r="K423" i="16"/>
  <c r="M422" i="16"/>
  <c r="L422" i="16"/>
  <c r="K422" i="16"/>
  <c r="M421" i="16"/>
  <c r="L421" i="16"/>
  <c r="N421" i="16" s="1"/>
  <c r="K421" i="16"/>
  <c r="M420" i="16"/>
  <c r="L420" i="16"/>
  <c r="K420" i="16"/>
  <c r="M419" i="16"/>
  <c r="L419" i="16"/>
  <c r="K419" i="16"/>
  <c r="M418" i="16"/>
  <c r="L418" i="16"/>
  <c r="K418" i="16"/>
  <c r="M417" i="16"/>
  <c r="L417" i="16"/>
  <c r="N417" i="16" s="1"/>
  <c r="K417" i="16"/>
  <c r="M416" i="16"/>
  <c r="L416" i="16"/>
  <c r="N416" i="16" s="1"/>
  <c r="O416" i="16" s="1"/>
  <c r="K416" i="16"/>
  <c r="M415" i="16"/>
  <c r="L415" i="16"/>
  <c r="K415" i="16"/>
  <c r="M414" i="16"/>
  <c r="L414" i="16"/>
  <c r="K414" i="16"/>
  <c r="M413" i="16"/>
  <c r="L413" i="16"/>
  <c r="N413" i="16" s="1"/>
  <c r="K413" i="16"/>
  <c r="M412" i="16"/>
  <c r="L412" i="16"/>
  <c r="K412" i="16"/>
  <c r="M411" i="16"/>
  <c r="L411" i="16"/>
  <c r="N411" i="16" s="1"/>
  <c r="O411" i="16" s="1"/>
  <c r="K411" i="16"/>
  <c r="M410" i="16"/>
  <c r="L410" i="16"/>
  <c r="K410" i="16"/>
  <c r="M409" i="16"/>
  <c r="L409" i="16"/>
  <c r="K409" i="16"/>
  <c r="M408" i="16"/>
  <c r="L408" i="16"/>
  <c r="K408" i="16"/>
  <c r="M407" i="16"/>
  <c r="L407" i="16"/>
  <c r="N407" i="16" s="1"/>
  <c r="O407" i="16" s="1"/>
  <c r="K407" i="16"/>
  <c r="M406" i="16"/>
  <c r="L406" i="16"/>
  <c r="K406" i="16"/>
  <c r="M405" i="16"/>
  <c r="L405" i="16"/>
  <c r="K405" i="16"/>
  <c r="M404" i="16"/>
  <c r="L404" i="16"/>
  <c r="N404" i="16" s="1"/>
  <c r="O404" i="16" s="1"/>
  <c r="K404" i="16"/>
  <c r="M403" i="16"/>
  <c r="L403" i="16"/>
  <c r="K403" i="16"/>
  <c r="M402" i="16"/>
  <c r="L402" i="16"/>
  <c r="K402" i="16"/>
  <c r="M401" i="16"/>
  <c r="L401" i="16"/>
  <c r="N401" i="16" s="1"/>
  <c r="K401" i="16"/>
  <c r="M400" i="16"/>
  <c r="L400" i="16"/>
  <c r="K400" i="16"/>
  <c r="M399" i="16"/>
  <c r="L399" i="16"/>
  <c r="K399" i="16"/>
  <c r="M398" i="16"/>
  <c r="L398" i="16"/>
  <c r="K398" i="16"/>
  <c r="M397" i="16"/>
  <c r="L397" i="16"/>
  <c r="K397" i="16"/>
  <c r="M396" i="16"/>
  <c r="L396" i="16"/>
  <c r="K396" i="16"/>
  <c r="M395" i="16"/>
  <c r="L395" i="16"/>
  <c r="K395" i="16"/>
  <c r="M394" i="16"/>
  <c r="L394" i="16"/>
  <c r="K394" i="16"/>
  <c r="M393" i="16"/>
  <c r="L393" i="16"/>
  <c r="N393" i="16" s="1"/>
  <c r="K393" i="16"/>
  <c r="M392" i="16"/>
  <c r="L392" i="16"/>
  <c r="K392" i="16"/>
  <c r="M391" i="16"/>
  <c r="L391" i="16"/>
  <c r="K391" i="16"/>
  <c r="M390" i="16"/>
  <c r="L390" i="16"/>
  <c r="K390" i="16"/>
  <c r="M389" i="16"/>
  <c r="L389" i="16"/>
  <c r="N389" i="16" s="1"/>
  <c r="K389" i="16"/>
  <c r="M388" i="16"/>
  <c r="L388" i="16"/>
  <c r="K388" i="16"/>
  <c r="M387" i="16"/>
  <c r="L387" i="16"/>
  <c r="K387" i="16"/>
  <c r="M386" i="16"/>
  <c r="L386" i="16"/>
  <c r="K386" i="16"/>
  <c r="M385" i="16"/>
  <c r="L385" i="16"/>
  <c r="N385" i="16" s="1"/>
  <c r="K385" i="16"/>
  <c r="M384" i="16"/>
  <c r="L384" i="16"/>
  <c r="K384" i="16"/>
  <c r="M383" i="16"/>
  <c r="L383" i="16"/>
  <c r="K383" i="16"/>
  <c r="M382" i="16"/>
  <c r="L382" i="16"/>
  <c r="K382" i="16"/>
  <c r="M381" i="16"/>
  <c r="L381" i="16"/>
  <c r="N381" i="16" s="1"/>
  <c r="K381" i="16"/>
  <c r="M380" i="16"/>
  <c r="L380" i="16"/>
  <c r="K380" i="16"/>
  <c r="M379" i="16"/>
  <c r="L379" i="16"/>
  <c r="K379" i="16"/>
  <c r="M378" i="16"/>
  <c r="L378" i="16"/>
  <c r="K378" i="16"/>
  <c r="M377" i="16"/>
  <c r="L377" i="16"/>
  <c r="N377" i="16" s="1"/>
  <c r="K377" i="16"/>
  <c r="M376" i="16"/>
  <c r="L376" i="16"/>
  <c r="K376" i="16"/>
  <c r="M375" i="16"/>
  <c r="L375" i="16"/>
  <c r="K375" i="16"/>
  <c r="M374" i="16"/>
  <c r="L374" i="16"/>
  <c r="K374" i="16"/>
  <c r="M373" i="16"/>
  <c r="L373" i="16"/>
  <c r="K373" i="16"/>
  <c r="M372" i="16"/>
  <c r="L372" i="16"/>
  <c r="K372" i="16"/>
  <c r="M371" i="16"/>
  <c r="L371" i="16"/>
  <c r="K371" i="16"/>
  <c r="M370" i="16"/>
  <c r="L370" i="16"/>
  <c r="K370" i="16"/>
  <c r="M369" i="16"/>
  <c r="L369" i="16"/>
  <c r="N369" i="16" s="1"/>
  <c r="K369" i="16"/>
  <c r="M368" i="16"/>
  <c r="L368" i="16"/>
  <c r="K368" i="16"/>
  <c r="M367" i="16"/>
  <c r="L367" i="16"/>
  <c r="K367" i="16"/>
  <c r="M366" i="16"/>
  <c r="L366" i="16"/>
  <c r="K366" i="16"/>
  <c r="M365" i="16"/>
  <c r="L365" i="16"/>
  <c r="K365" i="16"/>
  <c r="M364" i="16"/>
  <c r="L364" i="16"/>
  <c r="K364" i="16"/>
  <c r="M363" i="16"/>
  <c r="L363" i="16"/>
  <c r="K363" i="16"/>
  <c r="M362" i="16"/>
  <c r="L362" i="16"/>
  <c r="K362" i="16"/>
  <c r="M361" i="16"/>
  <c r="L361" i="16"/>
  <c r="K361" i="16"/>
  <c r="M360" i="16"/>
  <c r="L360" i="16"/>
  <c r="K360" i="16"/>
  <c r="M359" i="16"/>
  <c r="L359" i="16"/>
  <c r="K359" i="16"/>
  <c r="M358" i="16"/>
  <c r="L358" i="16"/>
  <c r="K358" i="16"/>
  <c r="M357" i="16"/>
  <c r="L357" i="16"/>
  <c r="K357" i="16"/>
  <c r="M356" i="16"/>
  <c r="L356" i="16"/>
  <c r="K356" i="16"/>
  <c r="M355" i="16"/>
  <c r="L355" i="16"/>
  <c r="K355" i="16"/>
  <c r="M354" i="16"/>
  <c r="L354" i="16"/>
  <c r="K354" i="16"/>
  <c r="M353" i="16"/>
  <c r="L353" i="16"/>
  <c r="K353" i="16"/>
  <c r="M352" i="16"/>
  <c r="L352" i="16"/>
  <c r="K352" i="16"/>
  <c r="M351" i="16"/>
  <c r="L351" i="16"/>
  <c r="K351" i="16"/>
  <c r="M350" i="16"/>
  <c r="L350" i="16"/>
  <c r="K350" i="16"/>
  <c r="M349" i="16"/>
  <c r="L349" i="16"/>
  <c r="K349" i="16"/>
  <c r="M348" i="16"/>
  <c r="L348" i="16"/>
  <c r="K348" i="16"/>
  <c r="M347" i="16"/>
  <c r="L347" i="16"/>
  <c r="K347" i="16"/>
  <c r="M346" i="16"/>
  <c r="L346" i="16"/>
  <c r="K346" i="16"/>
  <c r="M345" i="16"/>
  <c r="L345" i="16"/>
  <c r="K345" i="16"/>
  <c r="M344" i="16"/>
  <c r="L344" i="16"/>
  <c r="K344" i="16"/>
  <c r="M343" i="16"/>
  <c r="L343" i="16"/>
  <c r="K343" i="16"/>
  <c r="M342" i="16"/>
  <c r="L342" i="16"/>
  <c r="K342" i="16"/>
  <c r="M341" i="16"/>
  <c r="L341" i="16"/>
  <c r="K341" i="16"/>
  <c r="M340" i="16"/>
  <c r="L340" i="16"/>
  <c r="K340" i="16"/>
  <c r="M339" i="16"/>
  <c r="L339" i="16"/>
  <c r="K339" i="16"/>
  <c r="M338" i="16"/>
  <c r="L338" i="16"/>
  <c r="K338" i="16"/>
  <c r="M337" i="16"/>
  <c r="L337" i="16"/>
  <c r="K337" i="16"/>
  <c r="M336" i="16"/>
  <c r="L336" i="16"/>
  <c r="K336" i="16"/>
  <c r="M335" i="16"/>
  <c r="L335" i="16"/>
  <c r="K335" i="16"/>
  <c r="M334" i="16"/>
  <c r="L334" i="16"/>
  <c r="K334" i="16"/>
  <c r="M333" i="16"/>
  <c r="L333" i="16"/>
  <c r="K333" i="16"/>
  <c r="M332" i="16"/>
  <c r="L332" i="16"/>
  <c r="K332" i="16"/>
  <c r="M331" i="16"/>
  <c r="L331" i="16"/>
  <c r="K331" i="16"/>
  <c r="M330" i="16"/>
  <c r="L330" i="16"/>
  <c r="K330" i="16"/>
  <c r="M329" i="16"/>
  <c r="L329" i="16"/>
  <c r="K329" i="16"/>
  <c r="M328" i="16"/>
  <c r="L328" i="16"/>
  <c r="K328" i="16"/>
  <c r="M327" i="16"/>
  <c r="L327" i="16"/>
  <c r="K327" i="16"/>
  <c r="M326" i="16"/>
  <c r="L326" i="16"/>
  <c r="K326" i="16"/>
  <c r="M325" i="16"/>
  <c r="L325" i="16"/>
  <c r="K325" i="16"/>
  <c r="M324" i="16"/>
  <c r="L324" i="16"/>
  <c r="K324" i="16"/>
  <c r="M323" i="16"/>
  <c r="L323" i="16"/>
  <c r="K323" i="16"/>
  <c r="M322" i="16"/>
  <c r="L322" i="16"/>
  <c r="K322" i="16"/>
  <c r="M321" i="16"/>
  <c r="L321" i="16"/>
  <c r="K321" i="16"/>
  <c r="M320" i="16"/>
  <c r="L320" i="16"/>
  <c r="K320" i="16"/>
  <c r="M319" i="16"/>
  <c r="L319" i="16"/>
  <c r="K319" i="16"/>
  <c r="M318" i="16"/>
  <c r="L318" i="16"/>
  <c r="K318" i="16"/>
  <c r="M317" i="16"/>
  <c r="L317" i="16"/>
  <c r="K317" i="16"/>
  <c r="M316" i="16"/>
  <c r="L316" i="16"/>
  <c r="K316" i="16"/>
  <c r="M315" i="16"/>
  <c r="L315" i="16"/>
  <c r="K315" i="16"/>
  <c r="M314" i="16"/>
  <c r="L314" i="16"/>
  <c r="K314" i="16"/>
  <c r="M313" i="16"/>
  <c r="L313" i="16"/>
  <c r="K313" i="16"/>
  <c r="M312" i="16"/>
  <c r="L312" i="16"/>
  <c r="K312" i="16"/>
  <c r="M311" i="16"/>
  <c r="L311" i="16"/>
  <c r="K311" i="16"/>
  <c r="M310" i="16"/>
  <c r="L310" i="16"/>
  <c r="K310" i="16"/>
  <c r="M309" i="16"/>
  <c r="L309" i="16"/>
  <c r="K309" i="16"/>
  <c r="M308" i="16"/>
  <c r="L308" i="16"/>
  <c r="K308" i="16"/>
  <c r="M307" i="16"/>
  <c r="L307" i="16"/>
  <c r="K307" i="16"/>
  <c r="M306" i="16"/>
  <c r="L306" i="16"/>
  <c r="K306" i="16"/>
  <c r="M305" i="16"/>
  <c r="L305" i="16"/>
  <c r="N305" i="16" s="1"/>
  <c r="K305" i="16"/>
  <c r="M304" i="16"/>
  <c r="L304" i="16"/>
  <c r="K304" i="16"/>
  <c r="M303" i="16"/>
  <c r="L303" i="16"/>
  <c r="K303" i="16"/>
  <c r="M302" i="16"/>
  <c r="L302" i="16"/>
  <c r="K302" i="16"/>
  <c r="M301" i="16"/>
  <c r="L301" i="16"/>
  <c r="K301" i="16"/>
  <c r="M300" i="16"/>
  <c r="L300" i="16"/>
  <c r="K300" i="16"/>
  <c r="M299" i="16"/>
  <c r="L299" i="16"/>
  <c r="K299" i="16"/>
  <c r="M298" i="16"/>
  <c r="L298" i="16"/>
  <c r="K298" i="16"/>
  <c r="M297" i="16"/>
  <c r="L297" i="16"/>
  <c r="K297" i="16"/>
  <c r="M296" i="16"/>
  <c r="L296" i="16"/>
  <c r="K296" i="16"/>
  <c r="M295" i="16"/>
  <c r="L295" i="16"/>
  <c r="K295" i="16"/>
  <c r="M294" i="16"/>
  <c r="L294" i="16"/>
  <c r="K294" i="16"/>
  <c r="M293" i="16"/>
  <c r="L293" i="16"/>
  <c r="N293" i="16" s="1"/>
  <c r="K293" i="16"/>
  <c r="M292" i="16"/>
  <c r="L292" i="16"/>
  <c r="K292" i="16"/>
  <c r="M291" i="16"/>
  <c r="L291" i="16"/>
  <c r="K291" i="16"/>
  <c r="M290" i="16"/>
  <c r="L290" i="16"/>
  <c r="K290" i="16"/>
  <c r="M289" i="16"/>
  <c r="L289" i="16"/>
  <c r="K289" i="16"/>
  <c r="M288" i="16"/>
  <c r="L288" i="16"/>
  <c r="K288" i="16"/>
  <c r="M287" i="16"/>
  <c r="L287" i="16"/>
  <c r="K287" i="16"/>
  <c r="M286" i="16"/>
  <c r="L286" i="16"/>
  <c r="K286" i="16"/>
  <c r="M285" i="16"/>
  <c r="L285" i="16"/>
  <c r="N285" i="16" s="1"/>
  <c r="K285" i="16"/>
  <c r="M284" i="16"/>
  <c r="L284" i="16"/>
  <c r="N284" i="16" s="1"/>
  <c r="O284" i="16" s="1"/>
  <c r="K284" i="16"/>
  <c r="M283" i="16"/>
  <c r="L283" i="16"/>
  <c r="K283" i="16"/>
  <c r="M282" i="16"/>
  <c r="L282" i="16"/>
  <c r="K282" i="16"/>
  <c r="M281" i="16"/>
  <c r="L281" i="16"/>
  <c r="K281" i="16"/>
  <c r="M280" i="16"/>
  <c r="L280" i="16"/>
  <c r="K280" i="16"/>
  <c r="M279" i="16"/>
  <c r="L279" i="16"/>
  <c r="K279" i="16"/>
  <c r="M278" i="16"/>
  <c r="L278" i="16"/>
  <c r="K278" i="16"/>
  <c r="M277" i="16"/>
  <c r="L277" i="16"/>
  <c r="K277" i="16"/>
  <c r="M276" i="16"/>
  <c r="L276" i="16"/>
  <c r="K276" i="16"/>
  <c r="M275" i="16"/>
  <c r="L275" i="16"/>
  <c r="K275" i="16"/>
  <c r="M274" i="16"/>
  <c r="L274" i="16"/>
  <c r="K274" i="16"/>
  <c r="M273" i="16"/>
  <c r="L273" i="16"/>
  <c r="K273" i="16"/>
  <c r="M272" i="16"/>
  <c r="L272" i="16"/>
  <c r="K272" i="16"/>
  <c r="M271" i="16"/>
  <c r="L271" i="16"/>
  <c r="K271" i="16"/>
  <c r="M270" i="16"/>
  <c r="L270" i="16"/>
  <c r="K270" i="16"/>
  <c r="M269" i="16"/>
  <c r="L269" i="16"/>
  <c r="K269" i="16"/>
  <c r="M268" i="16"/>
  <c r="L268" i="16"/>
  <c r="K268" i="16"/>
  <c r="M267" i="16"/>
  <c r="L267" i="16"/>
  <c r="K267" i="16"/>
  <c r="M266" i="16"/>
  <c r="L266" i="16"/>
  <c r="K266" i="16"/>
  <c r="M265" i="16"/>
  <c r="L265" i="16"/>
  <c r="K265" i="16"/>
  <c r="M264" i="16"/>
  <c r="L264" i="16"/>
  <c r="K264" i="16"/>
  <c r="M263" i="16"/>
  <c r="L263" i="16"/>
  <c r="K263" i="16"/>
  <c r="M262" i="16"/>
  <c r="L262" i="16"/>
  <c r="K262" i="16"/>
  <c r="M261" i="16"/>
  <c r="L261" i="16"/>
  <c r="K261" i="16"/>
  <c r="M260" i="16"/>
  <c r="L260" i="16"/>
  <c r="K260" i="16"/>
  <c r="M259" i="16"/>
  <c r="L259" i="16"/>
  <c r="K259" i="16"/>
  <c r="M258" i="16"/>
  <c r="L258" i="16"/>
  <c r="K258" i="16"/>
  <c r="M257" i="16"/>
  <c r="L257" i="16"/>
  <c r="K257" i="16"/>
  <c r="M256" i="16"/>
  <c r="L256" i="16"/>
  <c r="K256" i="16"/>
  <c r="M255" i="16"/>
  <c r="L255" i="16"/>
  <c r="K255" i="16"/>
  <c r="M254" i="16"/>
  <c r="L254" i="16"/>
  <c r="K254" i="16"/>
  <c r="M253" i="16"/>
  <c r="L253" i="16"/>
  <c r="K253" i="16"/>
  <c r="M252" i="16"/>
  <c r="L252" i="16"/>
  <c r="K252" i="16"/>
  <c r="M251" i="16"/>
  <c r="L251" i="16"/>
  <c r="K251" i="16"/>
  <c r="M250" i="16"/>
  <c r="L250" i="16"/>
  <c r="K250" i="16"/>
  <c r="M249" i="16"/>
  <c r="L249" i="16"/>
  <c r="K249" i="16"/>
  <c r="M248" i="16"/>
  <c r="L248" i="16"/>
  <c r="K248" i="16"/>
  <c r="M247" i="16"/>
  <c r="L247" i="16"/>
  <c r="K247" i="16"/>
  <c r="M246" i="16"/>
  <c r="L246" i="16"/>
  <c r="K246" i="16"/>
  <c r="M245" i="16"/>
  <c r="L245" i="16"/>
  <c r="K245" i="16"/>
  <c r="M244" i="16"/>
  <c r="L244" i="16"/>
  <c r="K244" i="16"/>
  <c r="M243" i="16"/>
  <c r="L243" i="16"/>
  <c r="K243" i="16"/>
  <c r="M242" i="16"/>
  <c r="L242" i="16"/>
  <c r="K242" i="16"/>
  <c r="M241" i="16"/>
  <c r="L241" i="16"/>
  <c r="K241" i="16"/>
  <c r="M240" i="16"/>
  <c r="L240" i="16"/>
  <c r="K240" i="16"/>
  <c r="M239" i="16"/>
  <c r="L239" i="16"/>
  <c r="K239" i="16"/>
  <c r="M238" i="16"/>
  <c r="L238" i="16"/>
  <c r="K238" i="16"/>
  <c r="M237" i="16"/>
  <c r="L237" i="16"/>
  <c r="K237" i="16"/>
  <c r="M236" i="16"/>
  <c r="L236" i="16"/>
  <c r="K236" i="16"/>
  <c r="M235" i="16"/>
  <c r="L235" i="16"/>
  <c r="K235" i="16"/>
  <c r="M234" i="16"/>
  <c r="L234" i="16"/>
  <c r="K234" i="16"/>
  <c r="M233" i="16"/>
  <c r="L233" i="16"/>
  <c r="K233" i="16"/>
  <c r="M232" i="16"/>
  <c r="L232" i="16"/>
  <c r="K232" i="16"/>
  <c r="M231" i="16"/>
  <c r="L231" i="16"/>
  <c r="K231" i="16"/>
  <c r="M230" i="16"/>
  <c r="L230" i="16"/>
  <c r="K230" i="16"/>
  <c r="M229" i="16"/>
  <c r="L229" i="16"/>
  <c r="K229" i="16"/>
  <c r="M228" i="16"/>
  <c r="L228" i="16"/>
  <c r="K228" i="16"/>
  <c r="M227" i="16"/>
  <c r="L227" i="16"/>
  <c r="K227" i="16"/>
  <c r="M226" i="16"/>
  <c r="L226" i="16"/>
  <c r="K226" i="16"/>
  <c r="M225" i="16"/>
  <c r="L225" i="16"/>
  <c r="K225" i="16"/>
  <c r="M224" i="16"/>
  <c r="L224" i="16"/>
  <c r="K224" i="16"/>
  <c r="M223" i="16"/>
  <c r="L223" i="16"/>
  <c r="K223" i="16"/>
  <c r="M222" i="16"/>
  <c r="L222" i="16"/>
  <c r="K222" i="16"/>
  <c r="M221" i="16"/>
  <c r="L221" i="16"/>
  <c r="K221" i="16"/>
  <c r="M220" i="16"/>
  <c r="L220" i="16"/>
  <c r="K220" i="16"/>
  <c r="M219" i="16"/>
  <c r="L219" i="16"/>
  <c r="K219" i="16"/>
  <c r="M218" i="16"/>
  <c r="L218" i="16"/>
  <c r="N218" i="16" s="1"/>
  <c r="O218" i="16" s="1"/>
  <c r="K218" i="16"/>
  <c r="M217" i="16"/>
  <c r="L217" i="16"/>
  <c r="K217" i="16"/>
  <c r="M216" i="16"/>
  <c r="L216" i="16"/>
  <c r="K216" i="16"/>
  <c r="M215" i="16"/>
  <c r="L215" i="16"/>
  <c r="K215" i="16"/>
  <c r="M214" i="16"/>
  <c r="L214" i="16"/>
  <c r="K214" i="16"/>
  <c r="M213" i="16"/>
  <c r="L213" i="16"/>
  <c r="K213" i="16"/>
  <c r="M212" i="16"/>
  <c r="L212" i="16"/>
  <c r="K212" i="16"/>
  <c r="M211" i="16"/>
  <c r="L211" i="16"/>
  <c r="K211" i="16"/>
  <c r="M210" i="16"/>
  <c r="L210" i="16"/>
  <c r="K210" i="16"/>
  <c r="M209" i="16"/>
  <c r="L209" i="16"/>
  <c r="K209" i="16"/>
  <c r="M208" i="16"/>
  <c r="L208" i="16"/>
  <c r="K208" i="16"/>
  <c r="M207" i="16"/>
  <c r="L207" i="16"/>
  <c r="K207" i="16"/>
  <c r="M206" i="16"/>
  <c r="L206" i="16"/>
  <c r="K206" i="16"/>
  <c r="M205" i="16"/>
  <c r="L205" i="16"/>
  <c r="K205" i="16"/>
  <c r="M204" i="16"/>
  <c r="L204" i="16"/>
  <c r="K204" i="16"/>
  <c r="M203" i="16"/>
  <c r="L203" i="16"/>
  <c r="K203" i="16"/>
  <c r="M202" i="16"/>
  <c r="L202" i="16"/>
  <c r="N202" i="16" s="1"/>
  <c r="O202" i="16" s="1"/>
  <c r="K202" i="16"/>
  <c r="M201" i="16"/>
  <c r="L201" i="16"/>
  <c r="K201" i="16"/>
  <c r="M200" i="16"/>
  <c r="L200" i="16"/>
  <c r="K200" i="16"/>
  <c r="M199" i="16"/>
  <c r="L199" i="16"/>
  <c r="K199" i="16"/>
  <c r="M198" i="16"/>
  <c r="L198" i="16"/>
  <c r="K198" i="16"/>
  <c r="M197" i="16"/>
  <c r="L197" i="16"/>
  <c r="K197" i="16"/>
  <c r="M196" i="16"/>
  <c r="L196" i="16"/>
  <c r="K196" i="16"/>
  <c r="M195" i="16"/>
  <c r="L195" i="16"/>
  <c r="K195" i="16"/>
  <c r="M194" i="16"/>
  <c r="L194" i="16"/>
  <c r="K194" i="16"/>
  <c r="M193" i="16"/>
  <c r="L193" i="16"/>
  <c r="K193" i="16"/>
  <c r="M192" i="16"/>
  <c r="L192" i="16"/>
  <c r="K192" i="16"/>
  <c r="M191" i="16"/>
  <c r="L191" i="16"/>
  <c r="K191" i="16"/>
  <c r="M190" i="16"/>
  <c r="L190" i="16"/>
  <c r="K190" i="16"/>
  <c r="M189" i="16"/>
  <c r="L189" i="16"/>
  <c r="K189" i="16"/>
  <c r="M188" i="16"/>
  <c r="L188" i="16"/>
  <c r="K188" i="16"/>
  <c r="M187" i="16"/>
  <c r="L187" i="16"/>
  <c r="K187" i="16"/>
  <c r="M186" i="16"/>
  <c r="L186" i="16"/>
  <c r="K186" i="16"/>
  <c r="M185" i="16"/>
  <c r="L185" i="16"/>
  <c r="K185" i="16"/>
  <c r="M184" i="16"/>
  <c r="L184" i="16"/>
  <c r="K184" i="16"/>
  <c r="M183" i="16"/>
  <c r="L183" i="16"/>
  <c r="K183" i="16"/>
  <c r="M182" i="16"/>
  <c r="L182" i="16"/>
  <c r="N182" i="16" s="1"/>
  <c r="O182" i="16" s="1"/>
  <c r="K182" i="16"/>
  <c r="M181" i="16"/>
  <c r="L181" i="16"/>
  <c r="K181" i="16"/>
  <c r="M180" i="16"/>
  <c r="L180" i="16"/>
  <c r="K180" i="16"/>
  <c r="M179" i="16"/>
  <c r="L179" i="16"/>
  <c r="K179" i="16"/>
  <c r="M178" i="16"/>
  <c r="L178" i="16"/>
  <c r="K178" i="16"/>
  <c r="M177" i="16"/>
  <c r="L177" i="16"/>
  <c r="K177" i="16"/>
  <c r="M176" i="16"/>
  <c r="L176" i="16"/>
  <c r="K176" i="16"/>
  <c r="M175" i="16"/>
  <c r="L175" i="16"/>
  <c r="K175" i="16"/>
  <c r="M174" i="16"/>
  <c r="L174" i="16"/>
  <c r="N174" i="16" s="1"/>
  <c r="O174" i="16" s="1"/>
  <c r="K174" i="16"/>
  <c r="M173" i="16"/>
  <c r="L173" i="16"/>
  <c r="K173" i="16"/>
  <c r="M172" i="16"/>
  <c r="L172" i="16"/>
  <c r="K172" i="16"/>
  <c r="M171" i="16"/>
  <c r="L171" i="16"/>
  <c r="K171" i="16"/>
  <c r="M170" i="16"/>
  <c r="L170" i="16"/>
  <c r="N170" i="16" s="1"/>
  <c r="O170" i="16" s="1"/>
  <c r="K170" i="16"/>
  <c r="M169" i="16"/>
  <c r="L169" i="16"/>
  <c r="K169" i="16"/>
  <c r="M168" i="16"/>
  <c r="L168" i="16"/>
  <c r="K168" i="16"/>
  <c r="M167" i="16"/>
  <c r="L167" i="16"/>
  <c r="K167" i="16"/>
  <c r="M166" i="16"/>
  <c r="L166" i="16"/>
  <c r="K166" i="16"/>
  <c r="M165" i="16"/>
  <c r="L165" i="16"/>
  <c r="K165" i="16"/>
  <c r="M164" i="16"/>
  <c r="L164" i="16"/>
  <c r="K164" i="16"/>
  <c r="M163" i="16"/>
  <c r="L163" i="16"/>
  <c r="K163" i="16"/>
  <c r="M162" i="16"/>
  <c r="L162" i="16"/>
  <c r="K162" i="16"/>
  <c r="M161" i="16"/>
  <c r="L161" i="16"/>
  <c r="K161" i="16"/>
  <c r="M160" i="16"/>
  <c r="L160" i="16"/>
  <c r="K160" i="16"/>
  <c r="M159" i="16"/>
  <c r="L159" i="16"/>
  <c r="K159" i="16"/>
  <c r="M158" i="16"/>
  <c r="L158" i="16"/>
  <c r="N158" i="16" s="1"/>
  <c r="O158" i="16" s="1"/>
  <c r="K158" i="16"/>
  <c r="M157" i="16"/>
  <c r="L157" i="16"/>
  <c r="K157" i="16"/>
  <c r="M156" i="16"/>
  <c r="L156" i="16"/>
  <c r="K156" i="16"/>
  <c r="M155" i="16"/>
  <c r="L155" i="16"/>
  <c r="K155" i="16"/>
  <c r="M154" i="16"/>
  <c r="L154" i="16"/>
  <c r="K154" i="16"/>
  <c r="M153" i="16"/>
  <c r="L153" i="16"/>
  <c r="K153" i="16"/>
  <c r="M152" i="16"/>
  <c r="L152" i="16"/>
  <c r="K152" i="16"/>
  <c r="M151" i="16"/>
  <c r="L151" i="16"/>
  <c r="K151" i="16"/>
  <c r="M150" i="16"/>
  <c r="L150" i="16"/>
  <c r="N150" i="16" s="1"/>
  <c r="O150" i="16" s="1"/>
  <c r="K150" i="16"/>
  <c r="M149" i="16"/>
  <c r="L149" i="16"/>
  <c r="K149" i="16"/>
  <c r="M148" i="16"/>
  <c r="L148" i="16"/>
  <c r="K148" i="16"/>
  <c r="M147" i="16"/>
  <c r="L147" i="16"/>
  <c r="K147" i="16"/>
  <c r="M146" i="16"/>
  <c r="L146" i="16"/>
  <c r="N146" i="16" s="1"/>
  <c r="O146" i="16" s="1"/>
  <c r="K146" i="16"/>
  <c r="M145" i="16"/>
  <c r="L145" i="16"/>
  <c r="K145" i="16"/>
  <c r="M144" i="16"/>
  <c r="L144" i="16"/>
  <c r="K144" i="16"/>
  <c r="M143" i="16"/>
  <c r="L143" i="16"/>
  <c r="K143" i="16"/>
  <c r="M142" i="16"/>
  <c r="L142" i="16"/>
  <c r="K142" i="16"/>
  <c r="M141" i="16"/>
  <c r="L141" i="16"/>
  <c r="N141" i="16" s="1"/>
  <c r="O141" i="16" s="1"/>
  <c r="K141" i="16"/>
  <c r="M140" i="16"/>
  <c r="L140" i="16"/>
  <c r="K140" i="16"/>
  <c r="M139" i="16"/>
  <c r="L139" i="16"/>
  <c r="K139" i="16"/>
  <c r="M138" i="16"/>
  <c r="L138" i="16"/>
  <c r="K138" i="16"/>
  <c r="M137" i="16"/>
  <c r="L137" i="16"/>
  <c r="K137" i="16"/>
  <c r="M136" i="16"/>
  <c r="L136" i="16"/>
  <c r="K136" i="16"/>
  <c r="M135" i="16"/>
  <c r="L135" i="16"/>
  <c r="K135" i="16"/>
  <c r="M134" i="16"/>
  <c r="L134" i="16"/>
  <c r="N134" i="16" s="1"/>
  <c r="O134" i="16" s="1"/>
  <c r="K134" i="16"/>
  <c r="M133" i="16"/>
  <c r="L133" i="16"/>
  <c r="K133" i="16"/>
  <c r="M132" i="16"/>
  <c r="L132" i="16"/>
  <c r="K132" i="16"/>
  <c r="M131" i="16"/>
  <c r="L131" i="16"/>
  <c r="K131" i="16"/>
  <c r="M130" i="16"/>
  <c r="L130" i="16"/>
  <c r="K130" i="16"/>
  <c r="M129" i="16"/>
  <c r="L129" i="16"/>
  <c r="K129" i="16"/>
  <c r="M128" i="16"/>
  <c r="L128" i="16"/>
  <c r="K128" i="16"/>
  <c r="M127" i="16"/>
  <c r="L127" i="16"/>
  <c r="K127" i="16"/>
  <c r="M126" i="16"/>
  <c r="L126" i="16"/>
  <c r="K126" i="16"/>
  <c r="M125" i="16"/>
  <c r="L125" i="16"/>
  <c r="K125" i="16"/>
  <c r="M124" i="16"/>
  <c r="L124" i="16"/>
  <c r="K124" i="16"/>
  <c r="M123" i="16"/>
  <c r="L123" i="16"/>
  <c r="K123" i="16"/>
  <c r="M122" i="16"/>
  <c r="L122" i="16"/>
  <c r="N122" i="16" s="1"/>
  <c r="O122" i="16" s="1"/>
  <c r="K122" i="16"/>
  <c r="M121" i="16"/>
  <c r="L121" i="16"/>
  <c r="K121" i="16"/>
  <c r="M120" i="16"/>
  <c r="L120" i="16"/>
  <c r="K120" i="16"/>
  <c r="M119" i="16"/>
  <c r="L119" i="16"/>
  <c r="K119" i="16"/>
  <c r="M118" i="16"/>
  <c r="L118" i="16"/>
  <c r="K118" i="16"/>
  <c r="M117" i="16"/>
  <c r="L117" i="16"/>
  <c r="K117" i="16"/>
  <c r="M116" i="16"/>
  <c r="L116" i="16"/>
  <c r="K116" i="16"/>
  <c r="M115" i="16"/>
  <c r="L115" i="16"/>
  <c r="K115" i="16"/>
  <c r="M114" i="16"/>
  <c r="L114" i="16"/>
  <c r="K114" i="16"/>
  <c r="M113" i="16"/>
  <c r="L113" i="16"/>
  <c r="K113" i="16"/>
  <c r="M112" i="16"/>
  <c r="L112" i="16"/>
  <c r="K112" i="16"/>
  <c r="M111" i="16"/>
  <c r="L111" i="16"/>
  <c r="K111" i="16"/>
  <c r="M110" i="16"/>
  <c r="L110" i="16"/>
  <c r="N110" i="16" s="1"/>
  <c r="O110" i="16" s="1"/>
  <c r="K110" i="16"/>
  <c r="M109" i="16"/>
  <c r="L109" i="16"/>
  <c r="K109" i="16"/>
  <c r="M108" i="16"/>
  <c r="L108" i="16"/>
  <c r="K108" i="16"/>
  <c r="M107" i="16"/>
  <c r="L107" i="16"/>
  <c r="K107" i="16"/>
  <c r="M106" i="16"/>
  <c r="L106" i="16"/>
  <c r="K106" i="16"/>
  <c r="M105" i="16"/>
  <c r="L105" i="16"/>
  <c r="K105" i="16"/>
  <c r="M104" i="16"/>
  <c r="L104" i="16"/>
  <c r="K104" i="16"/>
  <c r="M103" i="16"/>
  <c r="L103" i="16"/>
  <c r="K103" i="16"/>
  <c r="M102" i="16"/>
  <c r="L102" i="16"/>
  <c r="N102" i="16" s="1"/>
  <c r="O102" i="16" s="1"/>
  <c r="K102" i="16"/>
  <c r="M101" i="16"/>
  <c r="L101" i="16"/>
  <c r="K101" i="16"/>
  <c r="M100" i="16"/>
  <c r="L100" i="16"/>
  <c r="K100" i="16"/>
  <c r="M99" i="16"/>
  <c r="L99" i="16"/>
  <c r="K99" i="16"/>
  <c r="M98" i="16"/>
  <c r="L98" i="16"/>
  <c r="K98" i="16"/>
  <c r="M97" i="16"/>
  <c r="L97" i="16"/>
  <c r="K97" i="16"/>
  <c r="M96" i="16"/>
  <c r="L96" i="16"/>
  <c r="K96" i="16"/>
  <c r="M95" i="16"/>
  <c r="L95" i="16"/>
  <c r="K95" i="16"/>
  <c r="M94" i="16"/>
  <c r="L94" i="16"/>
  <c r="K94" i="16"/>
  <c r="M93" i="16"/>
  <c r="L93" i="16"/>
  <c r="K93" i="16"/>
  <c r="M92" i="16"/>
  <c r="L92" i="16"/>
  <c r="K92" i="16"/>
  <c r="M91" i="16"/>
  <c r="L91" i="16"/>
  <c r="K91" i="16"/>
  <c r="M90" i="16"/>
  <c r="L90" i="16"/>
  <c r="K90" i="16"/>
  <c r="M89" i="16"/>
  <c r="L89" i="16"/>
  <c r="K89" i="16"/>
  <c r="M88" i="16"/>
  <c r="L88" i="16"/>
  <c r="K88" i="16"/>
  <c r="M87" i="16"/>
  <c r="L87" i="16"/>
  <c r="K87" i="16"/>
  <c r="M86" i="16"/>
  <c r="L86" i="16"/>
  <c r="N86" i="16" s="1"/>
  <c r="O86" i="16" s="1"/>
  <c r="K86" i="16"/>
  <c r="M85" i="16"/>
  <c r="L85" i="16"/>
  <c r="K85" i="16"/>
  <c r="M84" i="16"/>
  <c r="L84" i="16"/>
  <c r="K84" i="16"/>
  <c r="M83" i="16"/>
  <c r="L83" i="16"/>
  <c r="K83" i="16"/>
  <c r="M82" i="16"/>
  <c r="L82" i="16"/>
  <c r="K82" i="16"/>
  <c r="M81" i="16"/>
  <c r="L81" i="16"/>
  <c r="K81" i="16"/>
  <c r="M80" i="16"/>
  <c r="L80" i="16"/>
  <c r="K80" i="16"/>
  <c r="M79" i="16"/>
  <c r="L79" i="16"/>
  <c r="K79" i="16"/>
  <c r="M78" i="16"/>
  <c r="L78" i="16"/>
  <c r="N78" i="16" s="1"/>
  <c r="O78" i="16" s="1"/>
  <c r="K78" i="16"/>
  <c r="M77" i="16"/>
  <c r="L77" i="16"/>
  <c r="K77" i="16"/>
  <c r="M76" i="16"/>
  <c r="L76" i="16"/>
  <c r="K76" i="16"/>
  <c r="M75" i="16"/>
  <c r="L75" i="16"/>
  <c r="K75" i="16"/>
  <c r="M74" i="16"/>
  <c r="L74" i="16"/>
  <c r="N74" i="16" s="1"/>
  <c r="O74" i="16" s="1"/>
  <c r="K74" i="16"/>
  <c r="M73" i="16"/>
  <c r="L73" i="16"/>
  <c r="K73" i="16"/>
  <c r="M72" i="16"/>
  <c r="L72" i="16"/>
  <c r="K72" i="16"/>
  <c r="M71" i="16"/>
  <c r="L71" i="16"/>
  <c r="K71" i="16"/>
  <c r="M70" i="16"/>
  <c r="L70" i="16"/>
  <c r="K70" i="16"/>
  <c r="M69" i="16"/>
  <c r="L69" i="16"/>
  <c r="K69" i="16"/>
  <c r="M68" i="16"/>
  <c r="L68" i="16"/>
  <c r="K68" i="16"/>
  <c r="M67" i="16"/>
  <c r="L67" i="16"/>
  <c r="K67" i="16"/>
  <c r="M66" i="16"/>
  <c r="L66" i="16"/>
  <c r="K66" i="16"/>
  <c r="M65" i="16"/>
  <c r="L65" i="16"/>
  <c r="K65" i="16"/>
  <c r="M64" i="16"/>
  <c r="L64" i="16"/>
  <c r="K64" i="16"/>
  <c r="M63" i="16"/>
  <c r="L63" i="16"/>
  <c r="K63" i="16"/>
  <c r="M62" i="16"/>
  <c r="L62" i="16"/>
  <c r="K62" i="16"/>
  <c r="M61" i="16"/>
  <c r="L61" i="16"/>
  <c r="K61" i="16"/>
  <c r="M60" i="16"/>
  <c r="L60" i="16"/>
  <c r="K60" i="16"/>
  <c r="M59" i="16"/>
  <c r="L59" i="16"/>
  <c r="K59" i="16"/>
  <c r="M58" i="16"/>
  <c r="L58" i="16"/>
  <c r="K58" i="16"/>
  <c r="M57" i="16"/>
  <c r="L57" i="16"/>
  <c r="K57" i="16"/>
  <c r="M56" i="16"/>
  <c r="L56" i="16"/>
  <c r="M55" i="16"/>
  <c r="L55" i="16"/>
  <c r="K55" i="16"/>
  <c r="M54" i="16"/>
  <c r="L54" i="16"/>
  <c r="K54" i="16"/>
  <c r="M53" i="16"/>
  <c r="L53" i="16"/>
  <c r="K53" i="16"/>
  <c r="M52" i="16"/>
  <c r="L52" i="16"/>
  <c r="K52" i="16"/>
  <c r="M51" i="16"/>
  <c r="L51" i="16"/>
  <c r="K51" i="16"/>
  <c r="M50" i="16"/>
  <c r="L50" i="16"/>
  <c r="K50" i="16"/>
  <c r="M49" i="16"/>
  <c r="L49" i="16"/>
  <c r="K49" i="16"/>
  <c r="M48" i="16"/>
  <c r="L48" i="16"/>
  <c r="K48" i="16"/>
  <c r="M47" i="16"/>
  <c r="L47" i="16"/>
  <c r="K47" i="16"/>
  <c r="M46" i="16"/>
  <c r="L46" i="16"/>
  <c r="N46" i="16" s="1"/>
  <c r="K46" i="16"/>
  <c r="M45" i="16"/>
  <c r="L45" i="16"/>
  <c r="K45" i="16"/>
  <c r="M44" i="16"/>
  <c r="L44" i="16"/>
  <c r="K44" i="16"/>
  <c r="M43" i="16"/>
  <c r="L43" i="16"/>
  <c r="K43" i="16"/>
  <c r="M42" i="16"/>
  <c r="L42" i="16"/>
  <c r="K42" i="16"/>
  <c r="M41" i="16"/>
  <c r="L41" i="16"/>
  <c r="K41" i="16"/>
  <c r="M40" i="16"/>
  <c r="L40" i="16"/>
  <c r="K40" i="16"/>
  <c r="M39" i="16"/>
  <c r="L39" i="16"/>
  <c r="K39" i="16"/>
  <c r="M38" i="16"/>
  <c r="L38" i="16"/>
  <c r="N38" i="16" s="1"/>
  <c r="K38" i="16"/>
  <c r="M37" i="16"/>
  <c r="L37" i="16"/>
  <c r="K37" i="16"/>
  <c r="M36" i="16"/>
  <c r="L36" i="16"/>
  <c r="K36" i="16"/>
  <c r="M35" i="16"/>
  <c r="L35" i="16"/>
  <c r="K35" i="16"/>
  <c r="M34" i="16"/>
  <c r="L34" i="16"/>
  <c r="N34" i="16" s="1"/>
  <c r="K34" i="16"/>
  <c r="M33" i="16"/>
  <c r="L33" i="16"/>
  <c r="K33" i="16"/>
  <c r="M32" i="16"/>
  <c r="L32" i="16"/>
  <c r="K32" i="16"/>
  <c r="M31" i="16"/>
  <c r="L31" i="16"/>
  <c r="K31" i="16"/>
  <c r="M30" i="16"/>
  <c r="L30" i="16"/>
  <c r="K30" i="16"/>
  <c r="M29" i="16"/>
  <c r="L29" i="16"/>
  <c r="K29" i="16"/>
  <c r="M28" i="16"/>
  <c r="L28" i="16"/>
  <c r="K28" i="16"/>
  <c r="M27" i="16"/>
  <c r="L27" i="16"/>
  <c r="K27" i="16"/>
  <c r="M26" i="16"/>
  <c r="L26" i="16"/>
  <c r="K26" i="16"/>
  <c r="M25" i="16"/>
  <c r="L25" i="16"/>
  <c r="K25" i="16"/>
  <c r="M24" i="16"/>
  <c r="L24" i="16"/>
  <c r="K24" i="16"/>
  <c r="M23" i="16"/>
  <c r="L23" i="16"/>
  <c r="K23" i="16"/>
  <c r="M22" i="16"/>
  <c r="L22" i="16"/>
  <c r="K22" i="16"/>
  <c r="M21" i="16"/>
  <c r="L21" i="16"/>
  <c r="K21" i="16"/>
  <c r="M20" i="16"/>
  <c r="L20" i="16"/>
  <c r="K20" i="16"/>
  <c r="M19" i="16"/>
  <c r="L19" i="16"/>
  <c r="K19" i="16"/>
  <c r="M18" i="16"/>
  <c r="L18" i="16"/>
  <c r="K18" i="16"/>
  <c r="M17" i="16"/>
  <c r="L17" i="16"/>
  <c r="K17" i="16"/>
  <c r="M16" i="16"/>
  <c r="L16" i="16"/>
  <c r="K16" i="16"/>
  <c r="M15" i="16"/>
  <c r="L15" i="16"/>
  <c r="K15" i="16"/>
  <c r="M14" i="16"/>
  <c r="L14" i="16"/>
  <c r="K14" i="16"/>
  <c r="M13" i="16"/>
  <c r="L13" i="16"/>
  <c r="K13" i="16"/>
  <c r="M12" i="16"/>
  <c r="L12" i="16"/>
  <c r="K12" i="16"/>
  <c r="M11" i="16"/>
  <c r="L11" i="16"/>
  <c r="N11" i="16" s="1"/>
  <c r="K11" i="16"/>
  <c r="M10" i="16"/>
  <c r="L10" i="16"/>
  <c r="K10" i="16"/>
  <c r="M9" i="16"/>
  <c r="L9" i="16"/>
  <c r="K9" i="16"/>
  <c r="M8" i="16"/>
  <c r="L8" i="16"/>
  <c r="K8" i="16"/>
  <c r="M7" i="16"/>
  <c r="L7" i="16"/>
  <c r="N7" i="16" s="1"/>
  <c r="K7" i="16"/>
  <c r="M6" i="16"/>
  <c r="L6" i="16"/>
  <c r="K6" i="16"/>
  <c r="M5" i="16"/>
  <c r="L5" i="16"/>
  <c r="K5" i="16"/>
  <c r="M4" i="16"/>
  <c r="L4" i="16"/>
  <c r="K4" i="16"/>
  <c r="M3" i="16"/>
  <c r="L3" i="16"/>
  <c r="N3" i="16" s="1"/>
  <c r="K3" i="16"/>
  <c r="O482" i="16" l="1"/>
  <c r="N550" i="16"/>
  <c r="O539" i="16"/>
  <c r="O3" i="16"/>
  <c r="O11" i="16"/>
  <c r="O7" i="16"/>
  <c r="O520" i="16"/>
  <c r="O524" i="16"/>
  <c r="O532" i="16"/>
  <c r="N209" i="16"/>
  <c r="O209" i="16" s="1"/>
  <c r="N217" i="16"/>
  <c r="O217" i="16" s="1"/>
  <c r="N221" i="16"/>
  <c r="O221" i="16" s="1"/>
  <c r="O285" i="16"/>
  <c r="O293" i="16"/>
  <c r="O305" i="16"/>
  <c r="O369" i="16"/>
  <c r="O377" i="16"/>
  <c r="O381" i="16"/>
  <c r="O385" i="16"/>
  <c r="O389" i="16"/>
  <c r="O393" i="16"/>
  <c r="O401" i="16"/>
  <c r="O413" i="16"/>
  <c r="O417" i="16"/>
  <c r="O421" i="16"/>
  <c r="O425" i="16"/>
  <c r="O449" i="16"/>
  <c r="O453" i="16"/>
  <c r="O465" i="16"/>
  <c r="O477" i="16"/>
  <c r="O485" i="16"/>
  <c r="O489" i="16"/>
  <c r="O493" i="16"/>
  <c r="O497" i="16"/>
  <c r="O501" i="16"/>
  <c r="O537" i="16"/>
  <c r="O541" i="16"/>
  <c r="O545" i="16"/>
  <c r="O549" i="16"/>
  <c r="O553" i="16"/>
  <c r="N266" i="16"/>
  <c r="O266" i="16" s="1"/>
  <c r="N278" i="16"/>
  <c r="O278" i="16" s="1"/>
  <c r="N282" i="16"/>
  <c r="O282" i="16" s="1"/>
  <c r="O34" i="16"/>
  <c r="O38" i="16"/>
  <c r="O46" i="16"/>
  <c r="O486" i="16"/>
  <c r="O498" i="16"/>
  <c r="O502" i="16"/>
  <c r="O506" i="16"/>
  <c r="O534" i="16"/>
  <c r="O538" i="16"/>
  <c r="O546" i="16"/>
  <c r="O550" i="16"/>
  <c r="N326" i="16"/>
  <c r="O326" i="16" s="1"/>
  <c r="N131" i="16"/>
  <c r="O131" i="16" s="1"/>
  <c r="N135" i="16"/>
  <c r="O135" i="16" s="1"/>
  <c r="N139" i="16"/>
  <c r="O139" i="16" s="1"/>
  <c r="N195" i="16"/>
  <c r="O195" i="16" s="1"/>
  <c r="N199" i="16"/>
  <c r="O199" i="16" s="1"/>
  <c r="N203" i="16"/>
  <c r="O203" i="16" s="1"/>
  <c r="N207" i="16"/>
  <c r="O207" i="16" s="1"/>
  <c r="N211" i="16"/>
  <c r="O211" i="16" s="1"/>
  <c r="N215" i="16"/>
  <c r="O215" i="16" s="1"/>
  <c r="N219" i="16"/>
  <c r="O219" i="16" s="1"/>
  <c r="N259" i="16"/>
  <c r="O259" i="16" s="1"/>
  <c r="N263" i="16"/>
  <c r="O263" i="16" s="1"/>
  <c r="O555" i="16"/>
  <c r="N47" i="16"/>
  <c r="O47" i="16" s="1"/>
  <c r="N379" i="16"/>
  <c r="O379" i="16" s="1"/>
  <c r="N395" i="16"/>
  <c r="O395" i="16" s="1"/>
  <c r="N128" i="16"/>
  <c r="O128" i="16" s="1"/>
  <c r="N140" i="16"/>
  <c r="O140" i="16" s="1"/>
  <c r="N188" i="16"/>
  <c r="O188" i="16" s="1"/>
  <c r="O536" i="16"/>
  <c r="O552" i="16"/>
  <c r="N296" i="16"/>
  <c r="O296" i="16" s="1"/>
  <c r="N308" i="16"/>
  <c r="O308" i="16" s="1"/>
  <c r="N372" i="16"/>
  <c r="O372" i="16" s="1"/>
  <c r="N333" i="16"/>
  <c r="O333" i="16" s="1"/>
  <c r="N365" i="16"/>
  <c r="O365" i="16" s="1"/>
  <c r="N513" i="16"/>
  <c r="O513" i="16" s="1"/>
  <c r="N521" i="16"/>
  <c r="O521" i="16" s="1"/>
  <c r="N35" i="16"/>
  <c r="O35" i="16" s="1"/>
  <c r="N51" i="16"/>
  <c r="O51" i="16" s="1"/>
  <c r="N55" i="16"/>
  <c r="O55" i="16" s="1"/>
  <c r="N59" i="16"/>
  <c r="O59" i="16" s="1"/>
  <c r="N67" i="16"/>
  <c r="O67" i="16" s="1"/>
  <c r="N71" i="16"/>
  <c r="O71" i="16" s="1"/>
  <c r="N79" i="16"/>
  <c r="O79" i="16" s="1"/>
  <c r="N91" i="16"/>
  <c r="O91" i="16" s="1"/>
  <c r="N99" i="16"/>
  <c r="O99" i="16" s="1"/>
  <c r="N103" i="16"/>
  <c r="O103" i="16" s="1"/>
  <c r="N115" i="16"/>
  <c r="O115" i="16" s="1"/>
  <c r="N294" i="16"/>
  <c r="O294" i="16" s="1"/>
  <c r="N298" i="16"/>
  <c r="O298" i="16" s="1"/>
  <c r="N306" i="16"/>
  <c r="O306" i="16" s="1"/>
  <c r="N366" i="16"/>
  <c r="O366" i="16" s="1"/>
  <c r="N374" i="16"/>
  <c r="O374" i="16" s="1"/>
  <c r="N378" i="16"/>
  <c r="O378" i="16" s="1"/>
  <c r="N386" i="16"/>
  <c r="O386" i="16" s="1"/>
  <c r="N271" i="16"/>
  <c r="O271" i="16" s="1"/>
  <c r="N283" i="16"/>
  <c r="O283" i="16" s="1"/>
  <c r="N470" i="16"/>
  <c r="O470" i="16" s="1"/>
  <c r="N12" i="16"/>
  <c r="O12" i="16" s="1"/>
  <c r="N16" i="16"/>
  <c r="O16" i="16" s="1"/>
  <c r="N20" i="16"/>
  <c r="O20" i="16" s="1"/>
  <c r="N24" i="16"/>
  <c r="O24" i="16" s="1"/>
  <c r="N28" i="16"/>
  <c r="O28" i="16" s="1"/>
  <c r="N32" i="16"/>
  <c r="O32" i="16" s="1"/>
  <c r="N36" i="16"/>
  <c r="O36" i="16" s="1"/>
  <c r="N48" i="16"/>
  <c r="O48" i="16" s="1"/>
  <c r="N60" i="16"/>
  <c r="O60" i="16" s="1"/>
  <c r="N64" i="16"/>
  <c r="O64" i="16" s="1"/>
  <c r="N68" i="16"/>
  <c r="O68" i="16" s="1"/>
  <c r="N72" i="16"/>
  <c r="O72" i="16" s="1"/>
  <c r="N76" i="16"/>
  <c r="O76" i="16" s="1"/>
  <c r="N84" i="16"/>
  <c r="O84" i="16" s="1"/>
  <c r="N88" i="16"/>
  <c r="O88" i="16" s="1"/>
  <c r="N311" i="16"/>
  <c r="O311" i="16" s="1"/>
  <c r="N315" i="16"/>
  <c r="O315" i="16" s="1"/>
  <c r="N319" i="16"/>
  <c r="O319" i="16" s="1"/>
  <c r="N331" i="16"/>
  <c r="O331" i="16" s="1"/>
  <c r="N335" i="16"/>
  <c r="O335" i="16" s="1"/>
  <c r="N339" i="16"/>
  <c r="O339" i="16" s="1"/>
  <c r="N343" i="16"/>
  <c r="O343" i="16" s="1"/>
  <c r="N351" i="16"/>
  <c r="O351" i="16" s="1"/>
  <c r="N359" i="16"/>
  <c r="O359" i="16" s="1"/>
  <c r="N363" i="16"/>
  <c r="O363" i="16" s="1"/>
  <c r="N371" i="16"/>
  <c r="O371" i="16" s="1"/>
  <c r="N196" i="16"/>
  <c r="O196" i="16" s="1"/>
  <c r="N224" i="16"/>
  <c r="O224" i="16" s="1"/>
  <c r="N236" i="16"/>
  <c r="O236" i="16" s="1"/>
  <c r="N240" i="16"/>
  <c r="O240" i="16" s="1"/>
  <c r="N248" i="16"/>
  <c r="O248" i="16" s="1"/>
  <c r="N256" i="16"/>
  <c r="O256" i="16" s="1"/>
  <c r="N260" i="16"/>
  <c r="O260" i="16" s="1"/>
  <c r="N264" i="16"/>
  <c r="O264" i="16" s="1"/>
  <c r="N272" i="16"/>
  <c r="O272" i="16" s="1"/>
  <c r="N280" i="16"/>
  <c r="O280" i="16" s="1"/>
  <c r="N419" i="16"/>
  <c r="O419" i="16" s="1"/>
  <c r="N21" i="16"/>
  <c r="O21" i="16" s="1"/>
  <c r="N33" i="16"/>
  <c r="O33" i="16" s="1"/>
  <c r="N73" i="16"/>
  <c r="O73" i="16" s="1"/>
  <c r="N77" i="16"/>
  <c r="O77" i="16" s="1"/>
  <c r="N93" i="16"/>
  <c r="O93" i="16" s="1"/>
  <c r="N101" i="16"/>
  <c r="O101" i="16" s="1"/>
  <c r="N113" i="16"/>
  <c r="O113" i="16" s="1"/>
  <c r="N117" i="16"/>
  <c r="O117" i="16" s="1"/>
  <c r="N121" i="16"/>
  <c r="O121" i="16" s="1"/>
  <c r="N176" i="16"/>
  <c r="O176" i="16" s="1"/>
  <c r="N320" i="16"/>
  <c r="O320" i="16" s="1"/>
  <c r="N324" i="16"/>
  <c r="O324" i="16" s="1"/>
  <c r="N328" i="16"/>
  <c r="O328" i="16" s="1"/>
  <c r="N332" i="16"/>
  <c r="O332" i="16" s="1"/>
  <c r="N348" i="16"/>
  <c r="O348" i="16" s="1"/>
  <c r="N352" i="16"/>
  <c r="O352" i="16" s="1"/>
  <c r="N360" i="16"/>
  <c r="O360" i="16" s="1"/>
  <c r="N364" i="16"/>
  <c r="O364" i="16" s="1"/>
  <c r="N380" i="16"/>
  <c r="O380" i="16" s="1"/>
  <c r="N384" i="16"/>
  <c r="O384" i="16" s="1"/>
  <c r="N392" i="16"/>
  <c r="O392" i="16" s="1"/>
  <c r="N396" i="16"/>
  <c r="O396" i="16" s="1"/>
  <c r="N400" i="16"/>
  <c r="O400" i="16" s="1"/>
  <c r="N149" i="16"/>
  <c r="O149" i="16" s="1"/>
  <c r="N153" i="16"/>
  <c r="O153" i="16" s="1"/>
  <c r="N161" i="16"/>
  <c r="O161" i="16" s="1"/>
  <c r="N165" i="16"/>
  <c r="O165" i="16" s="1"/>
  <c r="N173" i="16"/>
  <c r="O173" i="16" s="1"/>
  <c r="N189" i="16"/>
  <c r="O189" i="16" s="1"/>
  <c r="N197" i="16"/>
  <c r="O197" i="16" s="1"/>
  <c r="N225" i="16"/>
  <c r="O225" i="16" s="1"/>
  <c r="N233" i="16"/>
  <c r="O233" i="16" s="1"/>
  <c r="N245" i="16"/>
  <c r="O245" i="16" s="1"/>
  <c r="N249" i="16"/>
  <c r="O249" i="16" s="1"/>
  <c r="N253" i="16"/>
  <c r="O253" i="16" s="1"/>
  <c r="N257" i="16"/>
  <c r="O257" i="16" s="1"/>
  <c r="N15" i="16"/>
  <c r="O15" i="16" s="1"/>
  <c r="N19" i="16"/>
  <c r="O19" i="16" s="1"/>
  <c r="N23" i="16"/>
  <c r="O23" i="16" s="1"/>
  <c r="N50" i="16"/>
  <c r="O50" i="16" s="1"/>
  <c r="N66" i="16"/>
  <c r="O66" i="16" s="1"/>
  <c r="N125" i="16"/>
  <c r="O125" i="16" s="1"/>
  <c r="N129" i="16"/>
  <c r="O129" i="16" s="1"/>
  <c r="N137" i="16"/>
  <c r="O137" i="16" s="1"/>
  <c r="N152" i="16"/>
  <c r="O152" i="16" s="1"/>
  <c r="N164" i="16"/>
  <c r="O164" i="16" s="1"/>
  <c r="N168" i="16"/>
  <c r="O168" i="16" s="1"/>
  <c r="N180" i="16"/>
  <c r="O180" i="16" s="1"/>
  <c r="N184" i="16"/>
  <c r="O184" i="16" s="1"/>
  <c r="N223" i="16"/>
  <c r="O223" i="16" s="1"/>
  <c r="N231" i="16"/>
  <c r="O231" i="16" s="1"/>
  <c r="N235" i="16"/>
  <c r="O235" i="16" s="1"/>
  <c r="N247" i="16"/>
  <c r="O247" i="16" s="1"/>
  <c r="N318" i="16"/>
  <c r="O318" i="16" s="1"/>
  <c r="N330" i="16"/>
  <c r="O330" i="16" s="1"/>
  <c r="N342" i="16"/>
  <c r="O342" i="16" s="1"/>
  <c r="N346" i="16"/>
  <c r="O346" i="16" s="1"/>
  <c r="N354" i="16"/>
  <c r="O354" i="16" s="1"/>
  <c r="N358" i="16"/>
  <c r="O358" i="16" s="1"/>
  <c r="N405" i="16"/>
  <c r="O405" i="16" s="1"/>
  <c r="N409" i="16"/>
  <c r="O409" i="16" s="1"/>
  <c r="N467" i="16"/>
  <c r="O467" i="16" s="1"/>
  <c r="N471" i="16"/>
  <c r="O471" i="16" s="1"/>
  <c r="N475" i="16"/>
  <c r="O475" i="16" s="1"/>
  <c r="N39" i="16"/>
  <c r="O39" i="16" s="1"/>
  <c r="N43" i="16"/>
  <c r="O43" i="16" s="1"/>
  <c r="N200" i="16"/>
  <c r="O200" i="16" s="1"/>
  <c r="N208" i="16"/>
  <c r="O208" i="16" s="1"/>
  <c r="N212" i="16"/>
  <c r="O212" i="16" s="1"/>
  <c r="N287" i="16"/>
  <c r="O287" i="16" s="1"/>
  <c r="N291" i="16"/>
  <c r="O291" i="16" s="1"/>
  <c r="N295" i="16"/>
  <c r="O295" i="16" s="1"/>
  <c r="N299" i="16"/>
  <c r="O299" i="16" s="1"/>
  <c r="N303" i="16"/>
  <c r="O303" i="16" s="1"/>
  <c r="N398" i="16"/>
  <c r="O398" i="16" s="1"/>
  <c r="N402" i="16"/>
  <c r="O402" i="16" s="1"/>
  <c r="N429" i="16"/>
  <c r="O429" i="16" s="1"/>
  <c r="N433" i="16"/>
  <c r="O433" i="16" s="1"/>
  <c r="N437" i="16"/>
  <c r="O437" i="16" s="1"/>
  <c r="N441" i="16"/>
  <c r="O441" i="16" s="1"/>
  <c r="N456" i="16"/>
  <c r="O456" i="16" s="1"/>
  <c r="N460" i="16"/>
  <c r="O460" i="16" s="1"/>
  <c r="N123" i="16"/>
  <c r="O123" i="16" s="1"/>
  <c r="N185" i="16"/>
  <c r="O185" i="16" s="1"/>
  <c r="N355" i="16"/>
  <c r="O355" i="16" s="1"/>
  <c r="N406" i="16"/>
  <c r="O406" i="16" s="1"/>
  <c r="N410" i="16"/>
  <c r="O410" i="16" s="1"/>
  <c r="N414" i="16"/>
  <c r="O414" i="16" s="1"/>
  <c r="N500" i="16"/>
  <c r="O500" i="16" s="1"/>
  <c r="N543" i="16"/>
  <c r="O543" i="16" s="1"/>
  <c r="N9" i="16"/>
  <c r="O9" i="16" s="1"/>
  <c r="N127" i="16"/>
  <c r="O127" i="16" s="1"/>
  <c r="N201" i="16"/>
  <c r="O201" i="16" s="1"/>
  <c r="N292" i="16"/>
  <c r="O292" i="16" s="1"/>
  <c r="N300" i="16"/>
  <c r="O300" i="16" s="1"/>
  <c r="N304" i="16"/>
  <c r="O304" i="16" s="1"/>
  <c r="N367" i="16"/>
  <c r="O367" i="16" s="1"/>
  <c r="N391" i="16"/>
  <c r="O391" i="16" s="1"/>
  <c r="N403" i="16"/>
  <c r="O403" i="16" s="1"/>
  <c r="N434" i="16"/>
  <c r="O434" i="16" s="1"/>
  <c r="N438" i="16"/>
  <c r="O438" i="16" s="1"/>
  <c r="N446" i="16"/>
  <c r="O446" i="16" s="1"/>
  <c r="N457" i="16"/>
  <c r="O457" i="16" s="1"/>
  <c r="N461" i="16"/>
  <c r="O461" i="16" s="1"/>
  <c r="N492" i="16"/>
  <c r="O492" i="16" s="1"/>
  <c r="N504" i="16"/>
  <c r="O504" i="16" s="1"/>
  <c r="N109" i="16"/>
  <c r="O109" i="16" s="1"/>
  <c r="N551" i="16"/>
  <c r="O551" i="16" s="1"/>
  <c r="N85" i="16"/>
  <c r="O85" i="16" s="1"/>
  <c r="N56" i="16"/>
  <c r="O56" i="16" s="1"/>
  <c r="N92" i="16"/>
  <c r="O92" i="16" s="1"/>
  <c r="N104" i="16"/>
  <c r="O104" i="16" s="1"/>
  <c r="N108" i="16"/>
  <c r="O108" i="16" s="1"/>
  <c r="N116" i="16"/>
  <c r="O116" i="16" s="1"/>
  <c r="N120" i="16"/>
  <c r="O120" i="16" s="1"/>
  <c r="N143" i="16"/>
  <c r="O143" i="16" s="1"/>
  <c r="N166" i="16"/>
  <c r="O166" i="16" s="1"/>
  <c r="N194" i="16"/>
  <c r="O194" i="16" s="1"/>
  <c r="N261" i="16"/>
  <c r="O261" i="16" s="1"/>
  <c r="N269" i="16"/>
  <c r="O269" i="16" s="1"/>
  <c r="N273" i="16"/>
  <c r="O273" i="16" s="1"/>
  <c r="N281" i="16"/>
  <c r="O281" i="16" s="1"/>
  <c r="N344" i="16"/>
  <c r="O344" i="16" s="1"/>
  <c r="N356" i="16"/>
  <c r="O356" i="16" s="1"/>
  <c r="N368" i="16"/>
  <c r="O368" i="16" s="1"/>
  <c r="N415" i="16"/>
  <c r="O415" i="16" s="1"/>
  <c r="N423" i="16"/>
  <c r="O423" i="16" s="1"/>
  <c r="N473" i="16"/>
  <c r="O473" i="16" s="1"/>
  <c r="N528" i="16"/>
  <c r="O528" i="16" s="1"/>
  <c r="N540" i="16"/>
  <c r="O540" i="16" s="1"/>
  <c r="N544" i="16"/>
  <c r="O544" i="16" s="1"/>
  <c r="N548" i="16"/>
  <c r="O548" i="16" s="1"/>
  <c r="N10" i="16"/>
  <c r="O10" i="16" s="1"/>
  <c r="N45" i="16"/>
  <c r="O45" i="16" s="1"/>
  <c r="N80" i="16"/>
  <c r="O80" i="16" s="1"/>
  <c r="N124" i="16"/>
  <c r="O124" i="16" s="1"/>
  <c r="N89" i="16"/>
  <c r="O89" i="16" s="1"/>
  <c r="N424" i="16"/>
  <c r="O424" i="16" s="1"/>
  <c r="N14" i="16"/>
  <c r="O14" i="16" s="1"/>
  <c r="N26" i="16"/>
  <c r="O26" i="16" s="1"/>
  <c r="N53" i="16"/>
  <c r="O53" i="16" s="1"/>
  <c r="N65" i="16"/>
  <c r="O65" i="16" s="1"/>
  <c r="N136" i="16"/>
  <c r="O136" i="16" s="1"/>
  <c r="N151" i="16"/>
  <c r="O151" i="16" s="1"/>
  <c r="N163" i="16"/>
  <c r="O163" i="16" s="1"/>
  <c r="N171" i="16"/>
  <c r="O171" i="16" s="1"/>
  <c r="N175" i="16"/>
  <c r="O175" i="16" s="1"/>
  <c r="N187" i="16"/>
  <c r="O187" i="16" s="1"/>
  <c r="N222" i="16"/>
  <c r="O222" i="16" s="1"/>
  <c r="N226" i="16"/>
  <c r="O226" i="16" s="1"/>
  <c r="N234" i="16"/>
  <c r="O234" i="16" s="1"/>
  <c r="N246" i="16"/>
  <c r="O246" i="16" s="1"/>
  <c r="N254" i="16"/>
  <c r="O254" i="16" s="1"/>
  <c r="N258" i="16"/>
  <c r="O258" i="16" s="1"/>
  <c r="N309" i="16"/>
  <c r="O309" i="16" s="1"/>
  <c r="N313" i="16"/>
  <c r="O313" i="16" s="1"/>
  <c r="N317" i="16"/>
  <c r="O317" i="16" s="1"/>
  <c r="N321" i="16"/>
  <c r="O321" i="16" s="1"/>
  <c r="N325" i="16"/>
  <c r="O325" i="16" s="1"/>
  <c r="N329" i="16"/>
  <c r="O329" i="16" s="1"/>
  <c r="N337" i="16"/>
  <c r="O337" i="16" s="1"/>
  <c r="N341" i="16"/>
  <c r="O341" i="16" s="1"/>
  <c r="N349" i="16"/>
  <c r="O349" i="16" s="1"/>
  <c r="N353" i="16"/>
  <c r="O353" i="16" s="1"/>
  <c r="N451" i="16"/>
  <c r="O451" i="16" s="1"/>
  <c r="N509" i="16"/>
  <c r="O509" i="16" s="1"/>
  <c r="N517" i="16"/>
  <c r="O517" i="16" s="1"/>
  <c r="N525" i="16"/>
  <c r="O525" i="16" s="1"/>
  <c r="N529" i="16"/>
  <c r="O529" i="16" s="1"/>
  <c r="N533" i="16"/>
  <c r="O533" i="16" s="1"/>
  <c r="N556" i="16"/>
  <c r="O556" i="16" s="1"/>
  <c r="N265" i="16"/>
  <c r="O265" i="16" s="1"/>
  <c r="N276" i="16"/>
  <c r="O276" i="16" s="1"/>
  <c r="N118" i="16"/>
  <c r="O118" i="16" s="1"/>
  <c r="N18" i="16"/>
  <c r="O18" i="16" s="1"/>
  <c r="N25" i="16"/>
  <c r="O25" i="16" s="1"/>
  <c r="N57" i="16"/>
  <c r="O57" i="16" s="1"/>
  <c r="N75" i="16"/>
  <c r="O75" i="16" s="1"/>
  <c r="N82" i="16"/>
  <c r="O82" i="16" s="1"/>
  <c r="N90" i="16"/>
  <c r="O90" i="16" s="1"/>
  <c r="N97" i="16"/>
  <c r="O97" i="16" s="1"/>
  <c r="N112" i="16"/>
  <c r="O112" i="16" s="1"/>
  <c r="N119" i="16"/>
  <c r="O119" i="16" s="1"/>
  <c r="N126" i="16"/>
  <c r="O126" i="16" s="1"/>
  <c r="N133" i="16"/>
  <c r="O133" i="16" s="1"/>
  <c r="N144" i="16"/>
  <c r="O144" i="16" s="1"/>
  <c r="N147" i="16"/>
  <c r="O147" i="16" s="1"/>
  <c r="N186" i="16"/>
  <c r="O186" i="16" s="1"/>
  <c r="N204" i="16"/>
  <c r="O204" i="16" s="1"/>
  <c r="N244" i="16"/>
  <c r="O244" i="16" s="1"/>
  <c r="N251" i="16"/>
  <c r="O251" i="16" s="1"/>
  <c r="N255" i="16"/>
  <c r="O255" i="16" s="1"/>
  <c r="N302" i="16"/>
  <c r="O302" i="16" s="1"/>
  <c r="N350" i="16"/>
  <c r="O350" i="16" s="1"/>
  <c r="N357" i="16"/>
  <c r="O357" i="16" s="1"/>
  <c r="N361" i="16"/>
  <c r="O361" i="16" s="1"/>
  <c r="N375" i="16"/>
  <c r="O375" i="16" s="1"/>
  <c r="N432" i="16"/>
  <c r="O432" i="16" s="1"/>
  <c r="N436" i="16"/>
  <c r="O436" i="16" s="1"/>
  <c r="N443" i="16"/>
  <c r="O443" i="16" s="1"/>
  <c r="N499" i="16"/>
  <c r="O499" i="16" s="1"/>
  <c r="N522" i="16"/>
  <c r="O522" i="16" s="1"/>
  <c r="N542" i="16"/>
  <c r="O542" i="16" s="1"/>
  <c r="N4" i="16"/>
  <c r="O4" i="16" s="1"/>
  <c r="N8" i="16"/>
  <c r="O8" i="16" s="1"/>
  <c r="N22" i="16"/>
  <c r="O22" i="16" s="1"/>
  <c r="N29" i="16"/>
  <c r="O29" i="16" s="1"/>
  <c r="N40" i="16"/>
  <c r="O40" i="16" s="1"/>
  <c r="N44" i="16"/>
  <c r="O44" i="16" s="1"/>
  <c r="N54" i="16"/>
  <c r="O54" i="16" s="1"/>
  <c r="N83" i="16"/>
  <c r="O83" i="16" s="1"/>
  <c r="N87" i="16"/>
  <c r="O87" i="16" s="1"/>
  <c r="N94" i="16"/>
  <c r="O94" i="16" s="1"/>
  <c r="N98" i="16"/>
  <c r="O98" i="16" s="1"/>
  <c r="N105" i="16"/>
  <c r="O105" i="16" s="1"/>
  <c r="N162" i="16"/>
  <c r="O162" i="16" s="1"/>
  <c r="N172" i="16"/>
  <c r="O172" i="16" s="1"/>
  <c r="N179" i="16"/>
  <c r="O179" i="16" s="1"/>
  <c r="N183" i="16"/>
  <c r="O183" i="16" s="1"/>
  <c r="N230" i="16"/>
  <c r="O230" i="16" s="1"/>
  <c r="N237" i="16"/>
  <c r="O237" i="16" s="1"/>
  <c r="N270" i="16"/>
  <c r="O270" i="16" s="1"/>
  <c r="N288" i="16"/>
  <c r="O288" i="16" s="1"/>
  <c r="N310" i="16"/>
  <c r="O310" i="16" s="1"/>
  <c r="N314" i="16"/>
  <c r="O314" i="16" s="1"/>
  <c r="N336" i="16"/>
  <c r="O336" i="16" s="1"/>
  <c r="N340" i="16"/>
  <c r="O340" i="16" s="1"/>
  <c r="N347" i="16"/>
  <c r="O347" i="16" s="1"/>
  <c r="N390" i="16"/>
  <c r="O390" i="16" s="1"/>
  <c r="N408" i="16"/>
  <c r="O408" i="16" s="1"/>
  <c r="N422" i="16"/>
  <c r="O422" i="16" s="1"/>
  <c r="N458" i="16"/>
  <c r="O458" i="16" s="1"/>
  <c r="N468" i="16"/>
  <c r="O468" i="16" s="1"/>
  <c r="N479" i="16"/>
  <c r="O479" i="16" s="1"/>
  <c r="N483" i="16"/>
  <c r="O483" i="16" s="1"/>
  <c r="N503" i="16"/>
  <c r="O503" i="16" s="1"/>
  <c r="N526" i="16"/>
  <c r="O526" i="16" s="1"/>
  <c r="N157" i="16"/>
  <c r="O157" i="16" s="1"/>
  <c r="N30" i="16"/>
  <c r="O30" i="16" s="1"/>
  <c r="N37" i="16"/>
  <c r="O37" i="16" s="1"/>
  <c r="N62" i="16"/>
  <c r="O62" i="16" s="1"/>
  <c r="N69" i="16"/>
  <c r="O69" i="16" s="1"/>
  <c r="N95" i="16"/>
  <c r="O95" i="16" s="1"/>
  <c r="N138" i="16"/>
  <c r="O138" i="16" s="1"/>
  <c r="N148" i="16"/>
  <c r="O148" i="16" s="1"/>
  <c r="N155" i="16"/>
  <c r="O155" i="16" s="1"/>
  <c r="N159" i="16"/>
  <c r="O159" i="16" s="1"/>
  <c r="N198" i="16"/>
  <c r="O198" i="16" s="1"/>
  <c r="N205" i="16"/>
  <c r="O205" i="16" s="1"/>
  <c r="N216" i="16"/>
  <c r="O216" i="16" s="1"/>
  <c r="N220" i="16"/>
  <c r="O220" i="16" s="1"/>
  <c r="N227" i="16"/>
  <c r="O227" i="16" s="1"/>
  <c r="N252" i="16"/>
  <c r="O252" i="16" s="1"/>
  <c r="N267" i="16"/>
  <c r="O267" i="16" s="1"/>
  <c r="N274" i="16"/>
  <c r="O274" i="16" s="1"/>
  <c r="N307" i="16"/>
  <c r="O307" i="16" s="1"/>
  <c r="N322" i="16"/>
  <c r="O322" i="16" s="1"/>
  <c r="N362" i="16"/>
  <c r="O362" i="16" s="1"/>
  <c r="N376" i="16"/>
  <c r="O376" i="16" s="1"/>
  <c r="N383" i="16"/>
  <c r="O383" i="16" s="1"/>
  <c r="N387" i="16"/>
  <c r="O387" i="16" s="1"/>
  <c r="N412" i="16"/>
  <c r="O412" i="16" s="1"/>
  <c r="N426" i="16"/>
  <c r="O426" i="16" s="1"/>
  <c r="N448" i="16"/>
  <c r="O448" i="16" s="1"/>
  <c r="N455" i="16"/>
  <c r="O455" i="16" s="1"/>
  <c r="N462" i="16"/>
  <c r="O462" i="16" s="1"/>
  <c r="N507" i="16"/>
  <c r="O507" i="16" s="1"/>
  <c r="N510" i="16"/>
  <c r="O510" i="16" s="1"/>
  <c r="N530" i="16"/>
  <c r="O530" i="16" s="1"/>
  <c r="N191" i="16"/>
  <c r="O191" i="16" s="1"/>
  <c r="N238" i="16"/>
  <c r="O238" i="16" s="1"/>
  <c r="N242" i="16"/>
  <c r="O242" i="16" s="1"/>
  <c r="N41" i="16"/>
  <c r="O41" i="16" s="1"/>
  <c r="N106" i="16"/>
  <c r="O106" i="16" s="1"/>
  <c r="N289" i="16"/>
  <c r="O289" i="16" s="1"/>
  <c r="N480" i="16"/>
  <c r="O480" i="16" s="1"/>
  <c r="N494" i="16"/>
  <c r="O494" i="16" s="1"/>
  <c r="N527" i="16"/>
  <c r="O527" i="16" s="1"/>
  <c r="N547" i="16"/>
  <c r="O547" i="16" s="1"/>
  <c r="N17" i="16"/>
  <c r="O17" i="16" s="1"/>
  <c r="N27" i="16"/>
  <c r="O27" i="16" s="1"/>
  <c r="N31" i="16"/>
  <c r="O31" i="16" s="1"/>
  <c r="N52" i="16"/>
  <c r="O52" i="16" s="1"/>
  <c r="N63" i="16"/>
  <c r="O63" i="16" s="1"/>
  <c r="N70" i="16"/>
  <c r="O70" i="16" s="1"/>
  <c r="N96" i="16"/>
  <c r="O96" i="16" s="1"/>
  <c r="N114" i="16"/>
  <c r="O114" i="16" s="1"/>
  <c r="N156" i="16"/>
  <c r="O156" i="16" s="1"/>
  <c r="N160" i="16"/>
  <c r="O160" i="16" s="1"/>
  <c r="N167" i="16"/>
  <c r="O167" i="16" s="1"/>
  <c r="N206" i="16"/>
  <c r="O206" i="16" s="1"/>
  <c r="N213" i="16"/>
  <c r="O213" i="16" s="1"/>
  <c r="N228" i="16"/>
  <c r="O228" i="16" s="1"/>
  <c r="N268" i="16"/>
  <c r="O268" i="16" s="1"/>
  <c r="N275" i="16"/>
  <c r="O275" i="16" s="1"/>
  <c r="N323" i="16"/>
  <c r="O323" i="16" s="1"/>
  <c r="N327" i="16"/>
  <c r="O327" i="16" s="1"/>
  <c r="N388" i="16"/>
  <c r="O388" i="16" s="1"/>
  <c r="N466" i="16"/>
  <c r="O466" i="16" s="1"/>
  <c r="N5" i="16"/>
  <c r="O5" i="16" s="1"/>
  <c r="N6" i="16"/>
  <c r="O6" i="16" s="1"/>
  <c r="N13" i="16"/>
  <c r="O13" i="16" s="1"/>
  <c r="N42" i="16"/>
  <c r="O42" i="16" s="1"/>
  <c r="N49" i="16"/>
  <c r="O49" i="16" s="1"/>
  <c r="N81" i="16"/>
  <c r="O81" i="16" s="1"/>
  <c r="N100" i="16"/>
  <c r="O100" i="16" s="1"/>
  <c r="N107" i="16"/>
  <c r="O107" i="16" s="1"/>
  <c r="N111" i="16"/>
  <c r="O111" i="16" s="1"/>
  <c r="N132" i="16"/>
  <c r="O132" i="16" s="1"/>
  <c r="N177" i="16"/>
  <c r="O177" i="16" s="1"/>
  <c r="N181" i="16"/>
  <c r="O181" i="16" s="1"/>
  <c r="N192" i="16"/>
  <c r="O192" i="16" s="1"/>
  <c r="N210" i="16"/>
  <c r="O210" i="16" s="1"/>
  <c r="N232" i="16"/>
  <c r="O232" i="16" s="1"/>
  <c r="N239" i="16"/>
  <c r="O239" i="16" s="1"/>
  <c r="N243" i="16"/>
  <c r="O243" i="16" s="1"/>
  <c r="N279" i="16"/>
  <c r="O279" i="16" s="1"/>
  <c r="N290" i="16"/>
  <c r="O290" i="16" s="1"/>
  <c r="N297" i="16"/>
  <c r="O297" i="16" s="1"/>
  <c r="N312" i="16"/>
  <c r="O312" i="16" s="1"/>
  <c r="N316" i="16"/>
  <c r="O316" i="16" s="1"/>
  <c r="N338" i="16"/>
  <c r="O338" i="16" s="1"/>
  <c r="N345" i="16"/>
  <c r="O345" i="16" s="1"/>
  <c r="N399" i="16"/>
  <c r="O399" i="16" s="1"/>
  <c r="N420" i="16"/>
  <c r="O420" i="16" s="1"/>
  <c r="N474" i="16"/>
  <c r="O474" i="16" s="1"/>
  <c r="N481" i="16"/>
  <c r="O481" i="16" s="1"/>
  <c r="N518" i="16"/>
  <c r="O518" i="16" s="1"/>
  <c r="N554" i="16"/>
  <c r="O554" i="16" s="1"/>
  <c r="N145" i="16"/>
  <c r="O145" i="16" s="1"/>
  <c r="N169" i="16"/>
  <c r="O169" i="16" s="1"/>
  <c r="N193" i="16"/>
  <c r="O193" i="16" s="1"/>
  <c r="N214" i="16"/>
  <c r="O214" i="16" s="1"/>
  <c r="N334" i="16"/>
  <c r="O334" i="16" s="1"/>
  <c r="N397" i="16"/>
  <c r="O397" i="16" s="1"/>
  <c r="N445" i="16"/>
  <c r="O445" i="16" s="1"/>
  <c r="N61" i="16"/>
  <c r="O61" i="16" s="1"/>
  <c r="N142" i="16"/>
  <c r="O142" i="16" s="1"/>
  <c r="N190" i="16"/>
  <c r="O190" i="16" s="1"/>
  <c r="N373" i="16"/>
  <c r="O373" i="16" s="1"/>
  <c r="N394" i="16"/>
  <c r="O394" i="16" s="1"/>
  <c r="N418" i="16"/>
  <c r="O418" i="16" s="1"/>
  <c r="N442" i="16"/>
  <c r="O442" i="16" s="1"/>
  <c r="N229" i="16"/>
  <c r="O229" i="16" s="1"/>
  <c r="N250" i="16"/>
  <c r="O250" i="16" s="1"/>
  <c r="N490" i="16"/>
  <c r="O490" i="16" s="1"/>
  <c r="N58" i="16"/>
  <c r="O58" i="16" s="1"/>
  <c r="N370" i="16"/>
  <c r="O370" i="16" s="1"/>
  <c r="N286" i="16"/>
  <c r="O286" i="16" s="1"/>
  <c r="N514" i="16"/>
  <c r="O514" i="16" s="1"/>
  <c r="N241" i="16"/>
  <c r="O241" i="16" s="1"/>
  <c r="N262" i="16"/>
  <c r="O262" i="16" s="1"/>
  <c r="N130" i="16"/>
  <c r="O130" i="16" s="1"/>
  <c r="N154" i="16"/>
  <c r="O154" i="16" s="1"/>
  <c r="N178" i="16"/>
  <c r="O178" i="16" s="1"/>
  <c r="N301" i="16"/>
  <c r="O301" i="16" s="1"/>
  <c r="N382" i="16"/>
  <c r="O382" i="16" s="1"/>
  <c r="N430" i="16"/>
  <c r="O430" i="16" s="1"/>
  <c r="N505" i="16"/>
  <c r="O505" i="16" s="1"/>
  <c r="N277" i="16"/>
  <c r="O277" i="16" s="1"/>
  <c r="N469" i="16"/>
  <c r="O469" i="16" s="1"/>
  <c r="M557" i="15"/>
  <c r="L557" i="15"/>
  <c r="K557" i="15"/>
  <c r="M556" i="15"/>
  <c r="L556" i="15"/>
  <c r="K556" i="15"/>
  <c r="M555" i="15"/>
  <c r="L555" i="15"/>
  <c r="K555" i="15"/>
  <c r="M554" i="15"/>
  <c r="L554" i="15"/>
  <c r="K554" i="15"/>
  <c r="M553" i="15"/>
  <c r="L553" i="15"/>
  <c r="K553" i="15"/>
  <c r="M552" i="15"/>
  <c r="L552" i="15"/>
  <c r="N552" i="15" s="1"/>
  <c r="K552" i="15"/>
  <c r="M551" i="15"/>
  <c r="L551" i="15"/>
  <c r="K551" i="15"/>
  <c r="M550" i="15"/>
  <c r="L550" i="15"/>
  <c r="K550" i="15"/>
  <c r="M549" i="15"/>
  <c r="L549" i="15"/>
  <c r="K549" i="15"/>
  <c r="M548" i="15"/>
  <c r="L548" i="15"/>
  <c r="N548" i="15" s="1"/>
  <c r="K548" i="15"/>
  <c r="M547" i="15"/>
  <c r="L547" i="15"/>
  <c r="K547" i="15"/>
  <c r="M546" i="15"/>
  <c r="L546" i="15"/>
  <c r="K546" i="15"/>
  <c r="M545" i="15"/>
  <c r="L545" i="15"/>
  <c r="K545" i="15"/>
  <c r="M544" i="15"/>
  <c r="L544" i="15"/>
  <c r="N544" i="15" s="1"/>
  <c r="K544" i="15"/>
  <c r="M543" i="15"/>
  <c r="L543" i="15"/>
  <c r="K543" i="15"/>
  <c r="M542" i="15"/>
  <c r="L542" i="15"/>
  <c r="K542" i="15"/>
  <c r="M541" i="15"/>
  <c r="L541" i="15"/>
  <c r="K541" i="15"/>
  <c r="M540" i="15"/>
  <c r="L540" i="15"/>
  <c r="K540" i="15"/>
  <c r="M539" i="15"/>
  <c r="L539" i="15"/>
  <c r="K539" i="15"/>
  <c r="M538" i="15"/>
  <c r="L538" i="15"/>
  <c r="K538" i="15"/>
  <c r="M537" i="15"/>
  <c r="L537" i="15"/>
  <c r="K537" i="15"/>
  <c r="M536" i="15"/>
  <c r="L536" i="15"/>
  <c r="K536" i="15"/>
  <c r="M535" i="15"/>
  <c r="L535" i="15"/>
  <c r="K535" i="15"/>
  <c r="M534" i="15"/>
  <c r="L534" i="15"/>
  <c r="K534" i="15"/>
  <c r="M533" i="15"/>
  <c r="L533" i="15"/>
  <c r="K533" i="15"/>
  <c r="M532" i="15"/>
  <c r="L532" i="15"/>
  <c r="N532" i="15" s="1"/>
  <c r="K532" i="15"/>
  <c r="M531" i="15"/>
  <c r="L531" i="15"/>
  <c r="K531" i="15"/>
  <c r="M530" i="15"/>
  <c r="L530" i="15"/>
  <c r="K530" i="15"/>
  <c r="M529" i="15"/>
  <c r="L529" i="15"/>
  <c r="K529" i="15"/>
  <c r="M528" i="15"/>
  <c r="L528" i="15"/>
  <c r="K528" i="15"/>
  <c r="M527" i="15"/>
  <c r="L527" i="15"/>
  <c r="K527" i="15"/>
  <c r="M526" i="15"/>
  <c r="L526" i="15"/>
  <c r="K526" i="15"/>
  <c r="M525" i="15"/>
  <c r="L525" i="15"/>
  <c r="K525" i="15"/>
  <c r="M524" i="15"/>
  <c r="L524" i="15"/>
  <c r="K524" i="15"/>
  <c r="M523" i="15"/>
  <c r="L523" i="15"/>
  <c r="K523" i="15"/>
  <c r="M522" i="15"/>
  <c r="L522" i="15"/>
  <c r="K522" i="15"/>
  <c r="M521" i="15"/>
  <c r="L521" i="15"/>
  <c r="K521" i="15"/>
  <c r="M520" i="15"/>
  <c r="L520" i="15"/>
  <c r="K520" i="15"/>
  <c r="M519" i="15"/>
  <c r="L519" i="15"/>
  <c r="K519" i="15"/>
  <c r="M518" i="15"/>
  <c r="L518" i="15"/>
  <c r="N518" i="15" s="1"/>
  <c r="K518" i="15"/>
  <c r="M517" i="15"/>
  <c r="L517" i="15"/>
  <c r="K517" i="15"/>
  <c r="M516" i="15"/>
  <c r="L516" i="15"/>
  <c r="K516" i="15"/>
  <c r="M515" i="15"/>
  <c r="L515" i="15"/>
  <c r="K515" i="15"/>
  <c r="M514" i="15"/>
  <c r="L514" i="15"/>
  <c r="N514" i="15" s="1"/>
  <c r="K514" i="15"/>
  <c r="M513" i="15"/>
  <c r="L513" i="15"/>
  <c r="K513" i="15"/>
  <c r="M512" i="15"/>
  <c r="L512" i="15"/>
  <c r="K512" i="15"/>
  <c r="M511" i="15"/>
  <c r="L511" i="15"/>
  <c r="K511" i="15"/>
  <c r="M510" i="15"/>
  <c r="L510" i="15"/>
  <c r="N510" i="15" s="1"/>
  <c r="K510" i="15"/>
  <c r="M509" i="15"/>
  <c r="L509" i="15"/>
  <c r="K509" i="15"/>
  <c r="M508" i="15"/>
  <c r="L508" i="15"/>
  <c r="K508" i="15"/>
  <c r="M507" i="15"/>
  <c r="L507" i="15"/>
  <c r="K507" i="15"/>
  <c r="M506" i="15"/>
  <c r="L506" i="15"/>
  <c r="N506" i="15" s="1"/>
  <c r="K506" i="15"/>
  <c r="M505" i="15"/>
  <c r="L505" i="15"/>
  <c r="K505" i="15"/>
  <c r="M504" i="15"/>
  <c r="L504" i="15"/>
  <c r="N504" i="15" s="1"/>
  <c r="K504" i="15"/>
  <c r="M503" i="15"/>
  <c r="L503" i="15"/>
  <c r="K503" i="15"/>
  <c r="M502" i="15"/>
  <c r="L502" i="15"/>
  <c r="N502" i="15" s="1"/>
  <c r="K502" i="15"/>
  <c r="M501" i="15"/>
  <c r="L501" i="15"/>
  <c r="K501" i="15"/>
  <c r="M500" i="15"/>
  <c r="L500" i="15"/>
  <c r="K500" i="15"/>
  <c r="M499" i="15"/>
  <c r="L499" i="15"/>
  <c r="K499" i="15"/>
  <c r="M498" i="15"/>
  <c r="L498" i="15"/>
  <c r="K498" i="15"/>
  <c r="M497" i="15"/>
  <c r="L497" i="15"/>
  <c r="K497" i="15"/>
  <c r="M496" i="15"/>
  <c r="L496" i="15"/>
  <c r="N496" i="15" s="1"/>
  <c r="K496" i="15"/>
  <c r="M495" i="15"/>
  <c r="L495" i="15"/>
  <c r="K495" i="15"/>
  <c r="M494" i="15"/>
  <c r="L494" i="15"/>
  <c r="N494" i="15" s="1"/>
  <c r="K494" i="15"/>
  <c r="M493" i="15"/>
  <c r="L493" i="15"/>
  <c r="K493" i="15"/>
  <c r="M492" i="15"/>
  <c r="L492" i="15"/>
  <c r="N492" i="15" s="1"/>
  <c r="K492" i="15"/>
  <c r="M491" i="15"/>
  <c r="L491" i="15"/>
  <c r="K491" i="15"/>
  <c r="M490" i="15"/>
  <c r="L490" i="15"/>
  <c r="N490" i="15" s="1"/>
  <c r="K490" i="15"/>
  <c r="M489" i="15"/>
  <c r="L489" i="15"/>
  <c r="K489" i="15"/>
  <c r="M488" i="15"/>
  <c r="L488" i="15"/>
  <c r="K488" i="15"/>
  <c r="M487" i="15"/>
  <c r="L487" i="15"/>
  <c r="K487" i="15"/>
  <c r="M486" i="15"/>
  <c r="L486" i="15"/>
  <c r="N486" i="15" s="1"/>
  <c r="K486" i="15"/>
  <c r="M485" i="15"/>
  <c r="L485" i="15"/>
  <c r="K485" i="15"/>
  <c r="M484" i="15"/>
  <c r="L484" i="15"/>
  <c r="K484" i="15"/>
  <c r="M483" i="15"/>
  <c r="L483" i="15"/>
  <c r="K483" i="15"/>
  <c r="M482" i="15"/>
  <c r="L482" i="15"/>
  <c r="N482" i="15" s="1"/>
  <c r="K482" i="15"/>
  <c r="M481" i="15"/>
  <c r="L481" i="15"/>
  <c r="K481" i="15"/>
  <c r="M480" i="15"/>
  <c r="L480" i="15"/>
  <c r="K480" i="15"/>
  <c r="M479" i="15"/>
  <c r="L479" i="15"/>
  <c r="K479" i="15"/>
  <c r="M478" i="15"/>
  <c r="L478" i="15"/>
  <c r="N478" i="15" s="1"/>
  <c r="K478" i="15"/>
  <c r="M477" i="15"/>
  <c r="L477" i="15"/>
  <c r="K477" i="15"/>
  <c r="M476" i="15"/>
  <c r="L476" i="15"/>
  <c r="K476" i="15"/>
  <c r="M475" i="15"/>
  <c r="L475" i="15"/>
  <c r="K475" i="15"/>
  <c r="M474" i="15"/>
  <c r="L474" i="15"/>
  <c r="K474" i="15"/>
  <c r="M473" i="15"/>
  <c r="L473" i="15"/>
  <c r="K473" i="15"/>
  <c r="M472" i="15"/>
  <c r="L472" i="15"/>
  <c r="K472" i="15"/>
  <c r="M471" i="15"/>
  <c r="L471" i="15"/>
  <c r="K471" i="15"/>
  <c r="M470" i="15"/>
  <c r="L470" i="15"/>
  <c r="N470" i="15" s="1"/>
  <c r="K470" i="15"/>
  <c r="M469" i="15"/>
  <c r="L469" i="15"/>
  <c r="K469" i="15"/>
  <c r="M468" i="15"/>
  <c r="L468" i="15"/>
  <c r="K468" i="15"/>
  <c r="M467" i="15"/>
  <c r="L467" i="15"/>
  <c r="K467" i="15"/>
  <c r="M466" i="15"/>
  <c r="L466" i="15"/>
  <c r="K466" i="15"/>
  <c r="M465" i="15"/>
  <c r="L465" i="15"/>
  <c r="K465" i="15"/>
  <c r="M464" i="15"/>
  <c r="L464" i="15"/>
  <c r="K464" i="15"/>
  <c r="M463" i="15"/>
  <c r="L463" i="15"/>
  <c r="K463" i="15"/>
  <c r="M462" i="15"/>
  <c r="L462" i="15"/>
  <c r="K462" i="15"/>
  <c r="M461" i="15"/>
  <c r="L461" i="15"/>
  <c r="K461" i="15"/>
  <c r="M460" i="15"/>
  <c r="L460" i="15"/>
  <c r="K460" i="15"/>
  <c r="M459" i="15"/>
  <c r="L459" i="15"/>
  <c r="K459" i="15"/>
  <c r="M458" i="15"/>
  <c r="L458" i="15"/>
  <c r="K458" i="15"/>
  <c r="M457" i="15"/>
  <c r="L457" i="15"/>
  <c r="K457" i="15"/>
  <c r="M456" i="15"/>
  <c r="L456" i="15"/>
  <c r="K456" i="15"/>
  <c r="M455" i="15"/>
  <c r="L455" i="15"/>
  <c r="K455" i="15"/>
  <c r="M454" i="15"/>
  <c r="L454" i="15"/>
  <c r="K454" i="15"/>
  <c r="M453" i="15"/>
  <c r="L453" i="15"/>
  <c r="K453" i="15"/>
  <c r="M452" i="15"/>
  <c r="L452" i="15"/>
  <c r="K452" i="15"/>
  <c r="M451" i="15"/>
  <c r="L451" i="15"/>
  <c r="K451" i="15"/>
  <c r="M450" i="15"/>
  <c r="L450" i="15"/>
  <c r="K450" i="15"/>
  <c r="M449" i="15"/>
  <c r="L449" i="15"/>
  <c r="K449" i="15"/>
  <c r="M448" i="15"/>
  <c r="L448" i="15"/>
  <c r="K448" i="15"/>
  <c r="M447" i="15"/>
  <c r="L447" i="15"/>
  <c r="K447" i="15"/>
  <c r="M446" i="15"/>
  <c r="L446" i="15"/>
  <c r="K446" i="15"/>
  <c r="M445" i="15"/>
  <c r="L445" i="15"/>
  <c r="K445" i="15"/>
  <c r="M444" i="15"/>
  <c r="L444" i="15"/>
  <c r="K444" i="15"/>
  <c r="M443" i="15"/>
  <c r="L443" i="15"/>
  <c r="K443" i="15"/>
  <c r="M442" i="15"/>
  <c r="L442" i="15"/>
  <c r="K442" i="15"/>
  <c r="M441" i="15"/>
  <c r="L441" i="15"/>
  <c r="K441" i="15"/>
  <c r="M440" i="15"/>
  <c r="L440" i="15"/>
  <c r="K440" i="15"/>
  <c r="M439" i="15"/>
  <c r="L439" i="15"/>
  <c r="K439" i="15"/>
  <c r="M438" i="15"/>
  <c r="L438" i="15"/>
  <c r="K438" i="15"/>
  <c r="M437" i="15"/>
  <c r="L437" i="15"/>
  <c r="K437" i="15"/>
  <c r="M436" i="15"/>
  <c r="L436" i="15"/>
  <c r="K436" i="15"/>
  <c r="M435" i="15"/>
  <c r="L435" i="15"/>
  <c r="K435" i="15"/>
  <c r="M434" i="15"/>
  <c r="L434" i="15"/>
  <c r="K434" i="15"/>
  <c r="M433" i="15"/>
  <c r="L433" i="15"/>
  <c r="K433" i="15"/>
  <c r="M432" i="15"/>
  <c r="L432" i="15"/>
  <c r="K432" i="15"/>
  <c r="M431" i="15"/>
  <c r="L431" i="15"/>
  <c r="K431" i="15"/>
  <c r="M430" i="15"/>
  <c r="L430" i="15"/>
  <c r="K430" i="15"/>
  <c r="M429" i="15"/>
  <c r="L429" i="15"/>
  <c r="K429" i="15"/>
  <c r="M428" i="15"/>
  <c r="L428" i="15"/>
  <c r="K428" i="15"/>
  <c r="M427" i="15"/>
  <c r="L427" i="15"/>
  <c r="K427" i="15"/>
  <c r="M426" i="15"/>
  <c r="L426" i="15"/>
  <c r="K426" i="15"/>
  <c r="M425" i="15"/>
  <c r="L425" i="15"/>
  <c r="K425" i="15"/>
  <c r="M424" i="15"/>
  <c r="L424" i="15"/>
  <c r="N424" i="15" s="1"/>
  <c r="K424" i="15"/>
  <c r="M423" i="15"/>
  <c r="L423" i="15"/>
  <c r="K423" i="15"/>
  <c r="M422" i="15"/>
  <c r="L422" i="15"/>
  <c r="K422" i="15"/>
  <c r="M421" i="15"/>
  <c r="L421" i="15"/>
  <c r="K421" i="15"/>
  <c r="M420" i="15"/>
  <c r="L420" i="15"/>
  <c r="K420" i="15"/>
  <c r="M419" i="15"/>
  <c r="L419" i="15"/>
  <c r="K419" i="15"/>
  <c r="M418" i="15"/>
  <c r="L418" i="15"/>
  <c r="K418" i="15"/>
  <c r="M417" i="15"/>
  <c r="L417" i="15"/>
  <c r="K417" i="15"/>
  <c r="M416" i="15"/>
  <c r="L416" i="15"/>
  <c r="N416" i="15" s="1"/>
  <c r="K416" i="15"/>
  <c r="M415" i="15"/>
  <c r="L415" i="15"/>
  <c r="K415" i="15"/>
  <c r="M414" i="15"/>
  <c r="L414" i="15"/>
  <c r="K414" i="15"/>
  <c r="M413" i="15"/>
  <c r="L413" i="15"/>
  <c r="K413" i="15"/>
  <c r="M412" i="15"/>
  <c r="L412" i="15"/>
  <c r="K412" i="15"/>
  <c r="M411" i="15"/>
  <c r="L411" i="15"/>
  <c r="K411" i="15"/>
  <c r="M410" i="15"/>
  <c r="L410" i="15"/>
  <c r="K410" i="15"/>
  <c r="M409" i="15"/>
  <c r="L409" i="15"/>
  <c r="K409" i="15"/>
  <c r="M408" i="15"/>
  <c r="L408" i="15"/>
  <c r="K408" i="15"/>
  <c r="M407" i="15"/>
  <c r="L407" i="15"/>
  <c r="K407" i="15"/>
  <c r="M406" i="15"/>
  <c r="L406" i="15"/>
  <c r="N406" i="15" s="1"/>
  <c r="K406" i="15"/>
  <c r="M405" i="15"/>
  <c r="L405" i="15"/>
  <c r="K405" i="15"/>
  <c r="M404" i="15"/>
  <c r="L404" i="15"/>
  <c r="K404" i="15"/>
  <c r="M403" i="15"/>
  <c r="L403" i="15"/>
  <c r="K403" i="15"/>
  <c r="M402" i="15"/>
  <c r="L402" i="15"/>
  <c r="K402" i="15"/>
  <c r="M401" i="15"/>
  <c r="L401" i="15"/>
  <c r="K401" i="15"/>
  <c r="M400" i="15"/>
  <c r="L400" i="15"/>
  <c r="K400" i="15"/>
  <c r="M399" i="15"/>
  <c r="L399" i="15"/>
  <c r="K399" i="15"/>
  <c r="M398" i="15"/>
  <c r="L398" i="15"/>
  <c r="N398" i="15" s="1"/>
  <c r="K398" i="15"/>
  <c r="M397" i="15"/>
  <c r="L397" i="15"/>
  <c r="K397" i="15"/>
  <c r="M396" i="15"/>
  <c r="L396" i="15"/>
  <c r="K396" i="15"/>
  <c r="M395" i="15"/>
  <c r="L395" i="15"/>
  <c r="K395" i="15"/>
  <c r="M394" i="15"/>
  <c r="L394" i="15"/>
  <c r="N394" i="15" s="1"/>
  <c r="K394" i="15"/>
  <c r="M393" i="15"/>
  <c r="L393" i="15"/>
  <c r="K393" i="15"/>
  <c r="M392" i="15"/>
  <c r="L392" i="15"/>
  <c r="K392" i="15"/>
  <c r="M391" i="15"/>
  <c r="L391" i="15"/>
  <c r="K391" i="15"/>
  <c r="M390" i="15"/>
  <c r="L390" i="15"/>
  <c r="K390" i="15"/>
  <c r="M389" i="15"/>
  <c r="L389" i="15"/>
  <c r="K389" i="15"/>
  <c r="M388" i="15"/>
  <c r="L388" i="15"/>
  <c r="K388" i="15"/>
  <c r="M387" i="15"/>
  <c r="L387" i="15"/>
  <c r="K387" i="15"/>
  <c r="M386" i="15"/>
  <c r="L386" i="15"/>
  <c r="N386" i="15" s="1"/>
  <c r="K386" i="15"/>
  <c r="M385" i="15"/>
  <c r="L385" i="15"/>
  <c r="K385" i="15"/>
  <c r="M384" i="15"/>
  <c r="L384" i="15"/>
  <c r="K384" i="15"/>
  <c r="M383" i="15"/>
  <c r="L383" i="15"/>
  <c r="K383" i="15"/>
  <c r="M382" i="15"/>
  <c r="L382" i="15"/>
  <c r="K382" i="15"/>
  <c r="M381" i="15"/>
  <c r="L381" i="15"/>
  <c r="K381" i="15"/>
  <c r="M380" i="15"/>
  <c r="L380" i="15"/>
  <c r="K380" i="15"/>
  <c r="M379" i="15"/>
  <c r="L379" i="15"/>
  <c r="K379" i="15"/>
  <c r="M378" i="15"/>
  <c r="L378" i="15"/>
  <c r="K378" i="15"/>
  <c r="M377" i="15"/>
  <c r="L377" i="15"/>
  <c r="K377" i="15"/>
  <c r="M376" i="15"/>
  <c r="L376" i="15"/>
  <c r="K376" i="15"/>
  <c r="M375" i="15"/>
  <c r="L375" i="15"/>
  <c r="K375" i="15"/>
  <c r="M374" i="15"/>
  <c r="L374" i="15"/>
  <c r="K374" i="15"/>
  <c r="M373" i="15"/>
  <c r="L373" i="15"/>
  <c r="K373" i="15"/>
  <c r="M372" i="15"/>
  <c r="L372" i="15"/>
  <c r="K372" i="15"/>
  <c r="M371" i="15"/>
  <c r="L371" i="15"/>
  <c r="K371" i="15"/>
  <c r="M370" i="15"/>
  <c r="L370" i="15"/>
  <c r="K370" i="15"/>
  <c r="M369" i="15"/>
  <c r="L369" i="15"/>
  <c r="K369" i="15"/>
  <c r="M368" i="15"/>
  <c r="L368" i="15"/>
  <c r="K368" i="15"/>
  <c r="M367" i="15"/>
  <c r="L367" i="15"/>
  <c r="K367" i="15"/>
  <c r="M366" i="15"/>
  <c r="L366" i="15"/>
  <c r="K366" i="15"/>
  <c r="M365" i="15"/>
  <c r="L365" i="15"/>
  <c r="K365" i="15"/>
  <c r="M364" i="15"/>
  <c r="L364" i="15"/>
  <c r="K364" i="15"/>
  <c r="M363" i="15"/>
  <c r="L363" i="15"/>
  <c r="K363" i="15"/>
  <c r="M362" i="15"/>
  <c r="L362" i="15"/>
  <c r="K362" i="15"/>
  <c r="M361" i="15"/>
  <c r="L361" i="15"/>
  <c r="K361" i="15"/>
  <c r="M360" i="15"/>
  <c r="L360" i="15"/>
  <c r="K360" i="15"/>
  <c r="M359" i="15"/>
  <c r="L359" i="15"/>
  <c r="K359" i="15"/>
  <c r="M358" i="15"/>
  <c r="L358" i="15"/>
  <c r="K358" i="15"/>
  <c r="M357" i="15"/>
  <c r="L357" i="15"/>
  <c r="K357" i="15"/>
  <c r="M356" i="15"/>
  <c r="L356" i="15"/>
  <c r="K356" i="15"/>
  <c r="M355" i="15"/>
  <c r="L355" i="15"/>
  <c r="K355" i="15"/>
  <c r="M354" i="15"/>
  <c r="L354" i="15"/>
  <c r="N354" i="15" s="1"/>
  <c r="K354" i="15"/>
  <c r="M353" i="15"/>
  <c r="L353" i="15"/>
  <c r="K353" i="15"/>
  <c r="M352" i="15"/>
  <c r="L352" i="15"/>
  <c r="K352" i="15"/>
  <c r="M351" i="15"/>
  <c r="L351" i="15"/>
  <c r="K351" i="15"/>
  <c r="M350" i="15"/>
  <c r="L350" i="15"/>
  <c r="K350" i="15"/>
  <c r="M349" i="15"/>
  <c r="L349" i="15"/>
  <c r="K349" i="15"/>
  <c r="M348" i="15"/>
  <c r="L348" i="15"/>
  <c r="K348" i="15"/>
  <c r="M347" i="15"/>
  <c r="L347" i="15"/>
  <c r="K347" i="15"/>
  <c r="M346" i="15"/>
  <c r="L346" i="15"/>
  <c r="K346" i="15"/>
  <c r="M345" i="15"/>
  <c r="L345" i="15"/>
  <c r="K345" i="15"/>
  <c r="M344" i="15"/>
  <c r="L344" i="15"/>
  <c r="K344" i="15"/>
  <c r="M343" i="15"/>
  <c r="L343" i="15"/>
  <c r="K343" i="15"/>
  <c r="M342" i="15"/>
  <c r="L342" i="15"/>
  <c r="K342" i="15"/>
  <c r="M341" i="15"/>
  <c r="L341" i="15"/>
  <c r="K341" i="15"/>
  <c r="M340" i="15"/>
  <c r="L340" i="15"/>
  <c r="K340" i="15"/>
  <c r="M339" i="15"/>
  <c r="L339" i="15"/>
  <c r="K339" i="15"/>
  <c r="M338" i="15"/>
  <c r="L338" i="15"/>
  <c r="K338" i="15"/>
  <c r="M337" i="15"/>
  <c r="L337" i="15"/>
  <c r="K337" i="15"/>
  <c r="M336" i="15"/>
  <c r="L336" i="15"/>
  <c r="K336" i="15"/>
  <c r="M335" i="15"/>
  <c r="L335" i="15"/>
  <c r="K335" i="15"/>
  <c r="M334" i="15"/>
  <c r="L334" i="15"/>
  <c r="K334" i="15"/>
  <c r="M333" i="15"/>
  <c r="L333" i="15"/>
  <c r="K333" i="15"/>
  <c r="M332" i="15"/>
  <c r="L332" i="15"/>
  <c r="K332" i="15"/>
  <c r="M331" i="15"/>
  <c r="L331" i="15"/>
  <c r="K331" i="15"/>
  <c r="M330" i="15"/>
  <c r="L330" i="15"/>
  <c r="K330" i="15"/>
  <c r="M329" i="15"/>
  <c r="L329" i="15"/>
  <c r="K329" i="15"/>
  <c r="M328" i="15"/>
  <c r="L328" i="15"/>
  <c r="K328" i="15"/>
  <c r="M327" i="15"/>
  <c r="L327" i="15"/>
  <c r="K327" i="15"/>
  <c r="M326" i="15"/>
  <c r="L326" i="15"/>
  <c r="N326" i="15" s="1"/>
  <c r="K326" i="15"/>
  <c r="M325" i="15"/>
  <c r="L325" i="15"/>
  <c r="K325" i="15"/>
  <c r="M324" i="15"/>
  <c r="L324" i="15"/>
  <c r="K324" i="15"/>
  <c r="M323" i="15"/>
  <c r="L323" i="15"/>
  <c r="K323" i="15"/>
  <c r="M322" i="15"/>
  <c r="L322" i="15"/>
  <c r="K322" i="15"/>
  <c r="M321" i="15"/>
  <c r="L321" i="15"/>
  <c r="K321" i="15"/>
  <c r="M320" i="15"/>
  <c r="L320" i="15"/>
  <c r="K320" i="15"/>
  <c r="M319" i="15"/>
  <c r="L319" i="15"/>
  <c r="K319" i="15"/>
  <c r="M318" i="15"/>
  <c r="L318" i="15"/>
  <c r="N318" i="15" s="1"/>
  <c r="K318" i="15"/>
  <c r="M317" i="15"/>
  <c r="L317" i="15"/>
  <c r="K317" i="15"/>
  <c r="M316" i="15"/>
  <c r="L316" i="15"/>
  <c r="K316" i="15"/>
  <c r="M315" i="15"/>
  <c r="L315" i="15"/>
  <c r="K315" i="15"/>
  <c r="M314" i="15"/>
  <c r="L314" i="15"/>
  <c r="K314" i="15"/>
  <c r="M313" i="15"/>
  <c r="L313" i="15"/>
  <c r="K313" i="15"/>
  <c r="M312" i="15"/>
  <c r="L312" i="15"/>
  <c r="K312" i="15"/>
  <c r="M311" i="15"/>
  <c r="L311" i="15"/>
  <c r="K311" i="15"/>
  <c r="M310" i="15"/>
  <c r="L310" i="15"/>
  <c r="N310" i="15" s="1"/>
  <c r="K310" i="15"/>
  <c r="M309" i="15"/>
  <c r="L309" i="15"/>
  <c r="K309" i="15"/>
  <c r="M308" i="15"/>
  <c r="L308" i="15"/>
  <c r="K308" i="15"/>
  <c r="M307" i="15"/>
  <c r="L307" i="15"/>
  <c r="K307" i="15"/>
  <c r="M306" i="15"/>
  <c r="L306" i="15"/>
  <c r="K306" i="15"/>
  <c r="M305" i="15"/>
  <c r="L305" i="15"/>
  <c r="K305" i="15"/>
  <c r="M304" i="15"/>
  <c r="L304" i="15"/>
  <c r="K304" i="15"/>
  <c r="M303" i="15"/>
  <c r="L303" i="15"/>
  <c r="K303" i="15"/>
  <c r="M302" i="15"/>
  <c r="L302" i="15"/>
  <c r="K302" i="15"/>
  <c r="M301" i="15"/>
  <c r="L301" i="15"/>
  <c r="K301" i="15"/>
  <c r="M300" i="15"/>
  <c r="L300" i="15"/>
  <c r="K300" i="15"/>
  <c r="M299" i="15"/>
  <c r="L299" i="15"/>
  <c r="K299" i="15"/>
  <c r="M298" i="15"/>
  <c r="L298" i="15"/>
  <c r="K298" i="15"/>
  <c r="M297" i="15"/>
  <c r="L297" i="15"/>
  <c r="K297" i="15"/>
  <c r="M296" i="15"/>
  <c r="L296" i="15"/>
  <c r="K296" i="15"/>
  <c r="M295" i="15"/>
  <c r="L295" i="15"/>
  <c r="K295" i="15"/>
  <c r="M294" i="15"/>
  <c r="L294" i="15"/>
  <c r="K294" i="15"/>
  <c r="M293" i="15"/>
  <c r="L293" i="15"/>
  <c r="K293" i="15"/>
  <c r="M292" i="15"/>
  <c r="L292" i="15"/>
  <c r="K292" i="15"/>
  <c r="M291" i="15"/>
  <c r="L291" i="15"/>
  <c r="K291" i="15"/>
  <c r="M290" i="15"/>
  <c r="L290" i="15"/>
  <c r="K290" i="15"/>
  <c r="M289" i="15"/>
  <c r="L289" i="15"/>
  <c r="K289" i="15"/>
  <c r="M288" i="15"/>
  <c r="L288" i="15"/>
  <c r="K288" i="15"/>
  <c r="M287" i="15"/>
  <c r="L287" i="15"/>
  <c r="K287" i="15"/>
  <c r="M286" i="15"/>
  <c r="L286" i="15"/>
  <c r="K286" i="15"/>
  <c r="M285" i="15"/>
  <c r="L285" i="15"/>
  <c r="K285" i="15"/>
  <c r="M284" i="15"/>
  <c r="L284" i="15"/>
  <c r="K284" i="15"/>
  <c r="M283" i="15"/>
  <c r="L283" i="15"/>
  <c r="K283" i="15"/>
  <c r="M282" i="15"/>
  <c r="L282" i="15"/>
  <c r="K282" i="15"/>
  <c r="M281" i="15"/>
  <c r="L281" i="15"/>
  <c r="K281" i="15"/>
  <c r="M280" i="15"/>
  <c r="L280" i="15"/>
  <c r="K280" i="15"/>
  <c r="M279" i="15"/>
  <c r="L279" i="15"/>
  <c r="K279" i="15"/>
  <c r="M278" i="15"/>
  <c r="L278" i="15"/>
  <c r="N278" i="15" s="1"/>
  <c r="K278" i="15"/>
  <c r="M277" i="15"/>
  <c r="L277" i="15"/>
  <c r="K277" i="15"/>
  <c r="M276" i="15"/>
  <c r="L276" i="15"/>
  <c r="K276" i="15"/>
  <c r="M275" i="15"/>
  <c r="L275" i="15"/>
  <c r="K275" i="15"/>
  <c r="M274" i="15"/>
  <c r="L274" i="15"/>
  <c r="N274" i="15" s="1"/>
  <c r="K274" i="15"/>
  <c r="M273" i="15"/>
  <c r="L273" i="15"/>
  <c r="K273" i="15"/>
  <c r="M272" i="15"/>
  <c r="L272" i="15"/>
  <c r="K272" i="15"/>
  <c r="M271" i="15"/>
  <c r="L271" i="15"/>
  <c r="K271" i="15"/>
  <c r="M270" i="15"/>
  <c r="L270" i="15"/>
  <c r="K270" i="15"/>
  <c r="M269" i="15"/>
  <c r="L269" i="15"/>
  <c r="K269" i="15"/>
  <c r="M268" i="15"/>
  <c r="L268" i="15"/>
  <c r="K268" i="15"/>
  <c r="M267" i="15"/>
  <c r="L267" i="15"/>
  <c r="K267" i="15"/>
  <c r="M266" i="15"/>
  <c r="L266" i="15"/>
  <c r="K266" i="15"/>
  <c r="M265" i="15"/>
  <c r="L265" i="15"/>
  <c r="K265" i="15"/>
  <c r="M264" i="15"/>
  <c r="L264" i="15"/>
  <c r="K264" i="15"/>
  <c r="M263" i="15"/>
  <c r="L263" i="15"/>
  <c r="K263" i="15"/>
  <c r="M262" i="15"/>
  <c r="L262" i="15"/>
  <c r="N262" i="15" s="1"/>
  <c r="K262" i="15"/>
  <c r="M261" i="15"/>
  <c r="L261" i="15"/>
  <c r="K261" i="15"/>
  <c r="M260" i="15"/>
  <c r="L260" i="15"/>
  <c r="K260" i="15"/>
  <c r="M259" i="15"/>
  <c r="L259" i="15"/>
  <c r="K259" i="15"/>
  <c r="M258" i="15"/>
  <c r="L258" i="15"/>
  <c r="K258" i="15"/>
  <c r="M257" i="15"/>
  <c r="L257" i="15"/>
  <c r="K257" i="15"/>
  <c r="M256" i="15"/>
  <c r="L256" i="15"/>
  <c r="K256" i="15"/>
  <c r="M255" i="15"/>
  <c r="L255" i="15"/>
  <c r="K255" i="15"/>
  <c r="M254" i="15"/>
  <c r="L254" i="15"/>
  <c r="K254" i="15"/>
  <c r="M253" i="15"/>
  <c r="L253" i="15"/>
  <c r="K253" i="15"/>
  <c r="M252" i="15"/>
  <c r="L252" i="15"/>
  <c r="K252" i="15"/>
  <c r="M251" i="15"/>
  <c r="L251" i="15"/>
  <c r="K251" i="15"/>
  <c r="M250" i="15"/>
  <c r="L250" i="15"/>
  <c r="K250" i="15"/>
  <c r="M249" i="15"/>
  <c r="N249" i="15" s="1"/>
  <c r="L249" i="15"/>
  <c r="K249" i="15"/>
  <c r="M248" i="15"/>
  <c r="L248" i="15"/>
  <c r="K248" i="15"/>
  <c r="M247" i="15"/>
  <c r="L247" i="15"/>
  <c r="K247" i="15"/>
  <c r="M246" i="15"/>
  <c r="L246" i="15"/>
  <c r="N246" i="15" s="1"/>
  <c r="O246" i="15" s="1"/>
  <c r="K246" i="15"/>
  <c r="M245" i="15"/>
  <c r="L245" i="15"/>
  <c r="K245" i="15"/>
  <c r="M244" i="15"/>
  <c r="L244" i="15"/>
  <c r="K244" i="15"/>
  <c r="M243" i="15"/>
  <c r="L243" i="15"/>
  <c r="K243" i="15"/>
  <c r="M242" i="15"/>
  <c r="L242" i="15"/>
  <c r="K242" i="15"/>
  <c r="M241" i="15"/>
  <c r="L241" i="15"/>
  <c r="K241" i="15"/>
  <c r="M240" i="15"/>
  <c r="L240" i="15"/>
  <c r="K240" i="15"/>
  <c r="M239" i="15"/>
  <c r="L239" i="15"/>
  <c r="K239" i="15"/>
  <c r="M238" i="15"/>
  <c r="L238" i="15"/>
  <c r="N238" i="15" s="1"/>
  <c r="K238" i="15"/>
  <c r="M237" i="15"/>
  <c r="L237" i="15"/>
  <c r="K237" i="15"/>
  <c r="M236" i="15"/>
  <c r="L236" i="15"/>
  <c r="K236" i="15"/>
  <c r="M235" i="15"/>
  <c r="L235" i="15"/>
  <c r="K235" i="15"/>
  <c r="M234" i="15"/>
  <c r="L234" i="15"/>
  <c r="K234" i="15"/>
  <c r="M233" i="15"/>
  <c r="L233" i="15"/>
  <c r="K233" i="15"/>
  <c r="M232" i="15"/>
  <c r="L232" i="15"/>
  <c r="K232" i="15"/>
  <c r="M231" i="15"/>
  <c r="L231" i="15"/>
  <c r="K231" i="15"/>
  <c r="M230" i="15"/>
  <c r="L230" i="15"/>
  <c r="N230" i="15" s="1"/>
  <c r="O230" i="15" s="1"/>
  <c r="K230" i="15"/>
  <c r="M229" i="15"/>
  <c r="L229" i="15"/>
  <c r="K229" i="15"/>
  <c r="M228" i="15"/>
  <c r="L228" i="15"/>
  <c r="K228" i="15"/>
  <c r="M227" i="15"/>
  <c r="L227" i="15"/>
  <c r="K227" i="15"/>
  <c r="M226" i="15"/>
  <c r="L226" i="15"/>
  <c r="N226" i="15" s="1"/>
  <c r="K226" i="15"/>
  <c r="M225" i="15"/>
  <c r="L225" i="15"/>
  <c r="K225" i="15"/>
  <c r="M224" i="15"/>
  <c r="L224" i="15"/>
  <c r="K224" i="15"/>
  <c r="M223" i="15"/>
  <c r="L223" i="15"/>
  <c r="K223" i="15"/>
  <c r="M222" i="15"/>
  <c r="L222" i="15"/>
  <c r="K222" i="15"/>
  <c r="M221" i="15"/>
  <c r="L221" i="15"/>
  <c r="K221" i="15"/>
  <c r="M220" i="15"/>
  <c r="L220" i="15"/>
  <c r="K220" i="15"/>
  <c r="M219" i="15"/>
  <c r="L219" i="15"/>
  <c r="K219" i="15"/>
  <c r="M218" i="15"/>
  <c r="L218" i="15"/>
  <c r="K218" i="15"/>
  <c r="M217" i="15"/>
  <c r="L217" i="15"/>
  <c r="K217" i="15"/>
  <c r="M216" i="15"/>
  <c r="L216" i="15"/>
  <c r="K216" i="15"/>
  <c r="M215" i="15"/>
  <c r="L215" i="15"/>
  <c r="K215" i="15"/>
  <c r="M214" i="15"/>
  <c r="L214" i="15"/>
  <c r="K214" i="15"/>
  <c r="M213" i="15"/>
  <c r="L213" i="15"/>
  <c r="K213" i="15"/>
  <c r="M212" i="15"/>
  <c r="L212" i="15"/>
  <c r="K212" i="15"/>
  <c r="M211" i="15"/>
  <c r="L211" i="15"/>
  <c r="K211" i="15"/>
  <c r="M210" i="15"/>
  <c r="L210" i="15"/>
  <c r="K210" i="15"/>
  <c r="M209" i="15"/>
  <c r="L209" i="15"/>
  <c r="K209" i="15"/>
  <c r="M208" i="15"/>
  <c r="L208" i="15"/>
  <c r="K208" i="15"/>
  <c r="M207" i="15"/>
  <c r="L207" i="15"/>
  <c r="K207" i="15"/>
  <c r="M206" i="15"/>
  <c r="L206" i="15"/>
  <c r="N206" i="15" s="1"/>
  <c r="O206" i="15" s="1"/>
  <c r="K206" i="15"/>
  <c r="M205" i="15"/>
  <c r="L205" i="15"/>
  <c r="K205" i="15"/>
  <c r="M204" i="15"/>
  <c r="L204" i="15"/>
  <c r="K204" i="15"/>
  <c r="M203" i="15"/>
  <c r="L203" i="15"/>
  <c r="K203" i="15"/>
  <c r="M202" i="15"/>
  <c r="L202" i="15"/>
  <c r="N202" i="15" s="1"/>
  <c r="K202" i="15"/>
  <c r="M201" i="15"/>
  <c r="L201" i="15"/>
  <c r="K201" i="15"/>
  <c r="M200" i="15"/>
  <c r="L200" i="15"/>
  <c r="K200" i="15"/>
  <c r="M199" i="15"/>
  <c r="L199" i="15"/>
  <c r="K199" i="15"/>
  <c r="M198" i="15"/>
  <c r="L198" i="15"/>
  <c r="K198" i="15"/>
  <c r="M197" i="15"/>
  <c r="L197" i="15"/>
  <c r="K197" i="15"/>
  <c r="M196" i="15"/>
  <c r="L196" i="15"/>
  <c r="K196" i="15"/>
  <c r="M195" i="15"/>
  <c r="L195" i="15"/>
  <c r="N195" i="15" s="1"/>
  <c r="K195" i="15"/>
  <c r="M194" i="15"/>
  <c r="L194" i="15"/>
  <c r="N194" i="15" s="1"/>
  <c r="O194" i="15" s="1"/>
  <c r="K194" i="15"/>
  <c r="M193" i="15"/>
  <c r="L193" i="15"/>
  <c r="K193" i="15"/>
  <c r="M192" i="15"/>
  <c r="L192" i="15"/>
  <c r="K192" i="15"/>
  <c r="M191" i="15"/>
  <c r="L191" i="15"/>
  <c r="K191" i="15"/>
  <c r="M190" i="15"/>
  <c r="L190" i="15"/>
  <c r="N190" i="15" s="1"/>
  <c r="O190" i="15" s="1"/>
  <c r="K190" i="15"/>
  <c r="M189" i="15"/>
  <c r="L189" i="15"/>
  <c r="K189" i="15"/>
  <c r="M188" i="15"/>
  <c r="L188" i="15"/>
  <c r="K188" i="15"/>
  <c r="M187" i="15"/>
  <c r="L187" i="15"/>
  <c r="K187" i="15"/>
  <c r="M186" i="15"/>
  <c r="L186" i="15"/>
  <c r="K186" i="15"/>
  <c r="M185" i="15"/>
  <c r="L185" i="15"/>
  <c r="K185" i="15"/>
  <c r="M184" i="15"/>
  <c r="L184" i="15"/>
  <c r="K184" i="15"/>
  <c r="M183" i="15"/>
  <c r="L183" i="15"/>
  <c r="K183" i="15"/>
  <c r="M182" i="15"/>
  <c r="L182" i="15"/>
  <c r="N182" i="15" s="1"/>
  <c r="O182" i="15" s="1"/>
  <c r="K182" i="15"/>
  <c r="M181" i="15"/>
  <c r="L181" i="15"/>
  <c r="K181" i="15"/>
  <c r="M180" i="15"/>
  <c r="L180" i="15"/>
  <c r="K180" i="15"/>
  <c r="M179" i="15"/>
  <c r="L179" i="15"/>
  <c r="K179" i="15"/>
  <c r="M178" i="15"/>
  <c r="L178" i="15"/>
  <c r="K178" i="15"/>
  <c r="M177" i="15"/>
  <c r="L177" i="15"/>
  <c r="K177" i="15"/>
  <c r="M176" i="15"/>
  <c r="L176" i="15"/>
  <c r="K176" i="15"/>
  <c r="M175" i="15"/>
  <c r="L175" i="15"/>
  <c r="K175" i="15"/>
  <c r="M174" i="15"/>
  <c r="L174" i="15"/>
  <c r="K174" i="15"/>
  <c r="M173" i="15"/>
  <c r="L173" i="15"/>
  <c r="K173" i="15"/>
  <c r="M172" i="15"/>
  <c r="L172" i="15"/>
  <c r="K172" i="15"/>
  <c r="M171" i="15"/>
  <c r="L171" i="15"/>
  <c r="K171" i="15"/>
  <c r="M170" i="15"/>
  <c r="L170" i="15"/>
  <c r="K170" i="15"/>
  <c r="M169" i="15"/>
  <c r="L169" i="15"/>
  <c r="K169" i="15"/>
  <c r="M168" i="15"/>
  <c r="L168" i="15"/>
  <c r="K168" i="15"/>
  <c r="M167" i="15"/>
  <c r="L167" i="15"/>
  <c r="N167" i="15" s="1"/>
  <c r="K167" i="15"/>
  <c r="M166" i="15"/>
  <c r="L166" i="15"/>
  <c r="K166" i="15"/>
  <c r="M165" i="15"/>
  <c r="L165" i="15"/>
  <c r="K165" i="15"/>
  <c r="M164" i="15"/>
  <c r="L164" i="15"/>
  <c r="K164" i="15"/>
  <c r="M163" i="15"/>
  <c r="L163" i="15"/>
  <c r="K163" i="15"/>
  <c r="M162" i="15"/>
  <c r="L162" i="15"/>
  <c r="K162" i="15"/>
  <c r="M161" i="15"/>
  <c r="L161" i="15"/>
  <c r="K161" i="15"/>
  <c r="M160" i="15"/>
  <c r="L160" i="15"/>
  <c r="K160" i="15"/>
  <c r="M159" i="15"/>
  <c r="L159" i="15"/>
  <c r="N159" i="15" s="1"/>
  <c r="K159" i="15"/>
  <c r="M158" i="15"/>
  <c r="L158" i="15"/>
  <c r="K158" i="15"/>
  <c r="M157" i="15"/>
  <c r="L157" i="15"/>
  <c r="K157" i="15"/>
  <c r="M156" i="15"/>
  <c r="L156" i="15"/>
  <c r="K156" i="15"/>
  <c r="M155" i="15"/>
  <c r="L155" i="15"/>
  <c r="N155" i="15" s="1"/>
  <c r="K155" i="15"/>
  <c r="M154" i="15"/>
  <c r="L154" i="15"/>
  <c r="K154" i="15"/>
  <c r="M153" i="15"/>
  <c r="L153" i="15"/>
  <c r="K153" i="15"/>
  <c r="M152" i="15"/>
  <c r="L152" i="15"/>
  <c r="K152" i="15"/>
  <c r="M151" i="15"/>
  <c r="L151" i="15"/>
  <c r="K151" i="15"/>
  <c r="M150" i="15"/>
  <c r="L150" i="15"/>
  <c r="K150" i="15"/>
  <c r="M149" i="15"/>
  <c r="L149" i="15"/>
  <c r="K149" i="15"/>
  <c r="M148" i="15"/>
  <c r="L148" i="15"/>
  <c r="K148" i="15"/>
  <c r="M147" i="15"/>
  <c r="L147" i="15"/>
  <c r="K147" i="15"/>
  <c r="M146" i="15"/>
  <c r="L146" i="15"/>
  <c r="K146" i="15"/>
  <c r="M145" i="15"/>
  <c r="L145" i="15"/>
  <c r="K145" i="15"/>
  <c r="M144" i="15"/>
  <c r="L144" i="15"/>
  <c r="K144" i="15"/>
  <c r="M143" i="15"/>
  <c r="L143" i="15"/>
  <c r="K143" i="15"/>
  <c r="M142" i="15"/>
  <c r="L142" i="15"/>
  <c r="K142" i="15"/>
  <c r="M141" i="15"/>
  <c r="L141" i="15"/>
  <c r="K141" i="15"/>
  <c r="M140" i="15"/>
  <c r="L140" i="15"/>
  <c r="K140" i="15"/>
  <c r="M139" i="15"/>
  <c r="L139" i="15"/>
  <c r="K139" i="15"/>
  <c r="M138" i="15"/>
  <c r="L138" i="15"/>
  <c r="K138" i="15"/>
  <c r="M137" i="15"/>
  <c r="L137" i="15"/>
  <c r="K137" i="15"/>
  <c r="M136" i="15"/>
  <c r="L136" i="15"/>
  <c r="K136" i="15"/>
  <c r="M135" i="15"/>
  <c r="L135" i="15"/>
  <c r="K135" i="15"/>
  <c r="M134" i="15"/>
  <c r="L134" i="15"/>
  <c r="K134" i="15"/>
  <c r="N133" i="15"/>
  <c r="O133" i="15" s="1"/>
  <c r="M133" i="15"/>
  <c r="L133" i="15"/>
  <c r="K133" i="15"/>
  <c r="M132" i="15"/>
  <c r="L132" i="15"/>
  <c r="K132" i="15"/>
  <c r="M131" i="15"/>
  <c r="L131" i="15"/>
  <c r="K131" i="15"/>
  <c r="M130" i="15"/>
  <c r="L130" i="15"/>
  <c r="K130" i="15"/>
  <c r="M129" i="15"/>
  <c r="L129" i="15"/>
  <c r="K129" i="15"/>
  <c r="M128" i="15"/>
  <c r="L128" i="15"/>
  <c r="K128" i="15"/>
  <c r="M127" i="15"/>
  <c r="L127" i="15"/>
  <c r="K127" i="15"/>
  <c r="M126" i="15"/>
  <c r="L126" i="15"/>
  <c r="K126" i="15"/>
  <c r="M125" i="15"/>
  <c r="L125" i="15"/>
  <c r="K125" i="15"/>
  <c r="M124" i="15"/>
  <c r="L124" i="15"/>
  <c r="N124" i="15" s="1"/>
  <c r="K124" i="15"/>
  <c r="M123" i="15"/>
  <c r="L123" i="15"/>
  <c r="K123" i="15"/>
  <c r="M122" i="15"/>
  <c r="L122" i="15"/>
  <c r="K122" i="15"/>
  <c r="M121" i="15"/>
  <c r="L121" i="15"/>
  <c r="K121" i="15"/>
  <c r="M120" i="15"/>
  <c r="L120" i="15"/>
  <c r="N120" i="15" s="1"/>
  <c r="K120" i="15"/>
  <c r="M119" i="15"/>
  <c r="L119" i="15"/>
  <c r="N119" i="15" s="1"/>
  <c r="O119" i="15" s="1"/>
  <c r="K119" i="15"/>
  <c r="M118" i="15"/>
  <c r="L118" i="15"/>
  <c r="K118" i="15"/>
  <c r="M117" i="15"/>
  <c r="L117" i="15"/>
  <c r="K117" i="15"/>
  <c r="M116" i="15"/>
  <c r="L116" i="15"/>
  <c r="N116" i="15" s="1"/>
  <c r="K116" i="15"/>
  <c r="M115" i="15"/>
  <c r="L115" i="15"/>
  <c r="K115" i="15"/>
  <c r="M114" i="15"/>
  <c r="L114" i="15"/>
  <c r="K114" i="15"/>
  <c r="M113" i="15"/>
  <c r="L113" i="15"/>
  <c r="K113" i="15"/>
  <c r="M112" i="15"/>
  <c r="L112" i="15"/>
  <c r="K112" i="15"/>
  <c r="M111" i="15"/>
  <c r="L111" i="15"/>
  <c r="N111" i="15" s="1"/>
  <c r="K111" i="15"/>
  <c r="M110" i="15"/>
  <c r="L110" i="15"/>
  <c r="K110" i="15"/>
  <c r="M109" i="15"/>
  <c r="L109" i="15"/>
  <c r="K109" i="15"/>
  <c r="M108" i="15"/>
  <c r="L108" i="15"/>
  <c r="K108" i="15"/>
  <c r="M107" i="15"/>
  <c r="L107" i="15"/>
  <c r="N107" i="15" s="1"/>
  <c r="O107" i="15" s="1"/>
  <c r="K107" i="15"/>
  <c r="M106" i="15"/>
  <c r="L106" i="15"/>
  <c r="K106" i="15"/>
  <c r="M105" i="15"/>
  <c r="L105" i="15"/>
  <c r="K105" i="15"/>
  <c r="M104" i="15"/>
  <c r="L104" i="15"/>
  <c r="K104" i="15"/>
  <c r="M103" i="15"/>
  <c r="L103" i="15"/>
  <c r="K103" i="15"/>
  <c r="M102" i="15"/>
  <c r="L102" i="15"/>
  <c r="K102" i="15"/>
  <c r="M101" i="15"/>
  <c r="L101" i="15"/>
  <c r="K101" i="15"/>
  <c r="M100" i="15"/>
  <c r="L100" i="15"/>
  <c r="N100" i="15" s="1"/>
  <c r="K100" i="15"/>
  <c r="M99" i="15"/>
  <c r="L99" i="15"/>
  <c r="N99" i="15" s="1"/>
  <c r="K99" i="15"/>
  <c r="M98" i="15"/>
  <c r="L98" i="15"/>
  <c r="K98" i="15"/>
  <c r="M97" i="15"/>
  <c r="L97" i="15"/>
  <c r="K97" i="15"/>
  <c r="M96" i="15"/>
  <c r="L96" i="15"/>
  <c r="N96" i="15" s="1"/>
  <c r="K96" i="15"/>
  <c r="M95" i="15"/>
  <c r="L95" i="15"/>
  <c r="K95" i="15"/>
  <c r="M94" i="15"/>
  <c r="L94" i="15"/>
  <c r="K94" i="15"/>
  <c r="M93" i="15"/>
  <c r="L93" i="15"/>
  <c r="K93" i="15"/>
  <c r="M92" i="15"/>
  <c r="L92" i="15"/>
  <c r="K92" i="15"/>
  <c r="M91" i="15"/>
  <c r="L91" i="15"/>
  <c r="K91" i="15"/>
  <c r="M90" i="15"/>
  <c r="L90" i="15"/>
  <c r="K90" i="15"/>
  <c r="M89" i="15"/>
  <c r="L89" i="15"/>
  <c r="K89" i="15"/>
  <c r="M88" i="15"/>
  <c r="L88" i="15"/>
  <c r="K88" i="15"/>
  <c r="M87" i="15"/>
  <c r="L87" i="15"/>
  <c r="K87" i="15"/>
  <c r="M86" i="15"/>
  <c r="L86" i="15"/>
  <c r="K86" i="15"/>
  <c r="M85" i="15"/>
  <c r="L85" i="15"/>
  <c r="K85" i="15"/>
  <c r="M84" i="15"/>
  <c r="L84" i="15"/>
  <c r="K84" i="15"/>
  <c r="M83" i="15"/>
  <c r="L83" i="15"/>
  <c r="K83" i="15"/>
  <c r="M82" i="15"/>
  <c r="L82" i="15"/>
  <c r="K82" i="15"/>
  <c r="M81" i="15"/>
  <c r="L81" i="15"/>
  <c r="K81" i="15"/>
  <c r="M80" i="15"/>
  <c r="L80" i="15"/>
  <c r="K80" i="15"/>
  <c r="M79" i="15"/>
  <c r="L79" i="15"/>
  <c r="K79" i="15"/>
  <c r="M78" i="15"/>
  <c r="L78" i="15"/>
  <c r="K78" i="15"/>
  <c r="M77" i="15"/>
  <c r="L77" i="15"/>
  <c r="K77" i="15"/>
  <c r="M76" i="15"/>
  <c r="L76" i="15"/>
  <c r="K76" i="15"/>
  <c r="M75" i="15"/>
  <c r="L75" i="15"/>
  <c r="K75" i="15"/>
  <c r="M74" i="15"/>
  <c r="L74" i="15"/>
  <c r="K74" i="15"/>
  <c r="M73" i="15"/>
  <c r="L73" i="15"/>
  <c r="K73" i="15"/>
  <c r="M72" i="15"/>
  <c r="L72" i="15"/>
  <c r="K72" i="15"/>
  <c r="M71" i="15"/>
  <c r="L71" i="15"/>
  <c r="K71" i="15"/>
  <c r="M70" i="15"/>
  <c r="L70" i="15"/>
  <c r="K70" i="15"/>
  <c r="M69" i="15"/>
  <c r="L69" i="15"/>
  <c r="K69" i="15"/>
  <c r="M68" i="15"/>
  <c r="L68" i="15"/>
  <c r="K68" i="15"/>
  <c r="M67" i="15"/>
  <c r="L67" i="15"/>
  <c r="K67" i="15"/>
  <c r="M66" i="15"/>
  <c r="L66" i="15"/>
  <c r="K66" i="15"/>
  <c r="M65" i="15"/>
  <c r="L65" i="15"/>
  <c r="K65" i="15"/>
  <c r="M64" i="15"/>
  <c r="L64" i="15"/>
  <c r="K64" i="15"/>
  <c r="M63" i="15"/>
  <c r="L63" i="15"/>
  <c r="K63" i="15"/>
  <c r="M62" i="15"/>
  <c r="L62" i="15"/>
  <c r="K62" i="15"/>
  <c r="M61" i="15"/>
  <c r="L61" i="15"/>
  <c r="K61" i="15"/>
  <c r="M60" i="15"/>
  <c r="L60" i="15"/>
  <c r="K60" i="15"/>
  <c r="M59" i="15"/>
  <c r="L59" i="15"/>
  <c r="K59" i="15"/>
  <c r="M58" i="15"/>
  <c r="L58" i="15"/>
  <c r="K58" i="15"/>
  <c r="M57" i="15"/>
  <c r="L57" i="15"/>
  <c r="K57" i="15"/>
  <c r="M56" i="15"/>
  <c r="L56" i="15"/>
  <c r="K56" i="15"/>
  <c r="M55" i="15"/>
  <c r="L55" i="15"/>
  <c r="K55" i="15"/>
  <c r="M54" i="15"/>
  <c r="L54" i="15"/>
  <c r="K54" i="15"/>
  <c r="M53" i="15"/>
  <c r="L53" i="15"/>
  <c r="K53" i="15"/>
  <c r="M52" i="15"/>
  <c r="L52" i="15"/>
  <c r="K52" i="15"/>
  <c r="M51" i="15"/>
  <c r="L51" i="15"/>
  <c r="K51" i="15"/>
  <c r="M50" i="15"/>
  <c r="L50" i="15"/>
  <c r="K50" i="15"/>
  <c r="M49" i="15"/>
  <c r="L49" i="15"/>
  <c r="K49" i="15"/>
  <c r="M48" i="15"/>
  <c r="L48" i="15"/>
  <c r="K48" i="15"/>
  <c r="M47" i="15"/>
  <c r="L47" i="15"/>
  <c r="K47" i="15"/>
  <c r="M46" i="15"/>
  <c r="L46" i="15"/>
  <c r="K46" i="15"/>
  <c r="M45" i="15"/>
  <c r="L45" i="15"/>
  <c r="K45" i="15"/>
  <c r="M44" i="15"/>
  <c r="L44" i="15"/>
  <c r="K44" i="15"/>
  <c r="M43" i="15"/>
  <c r="L43" i="15"/>
  <c r="K43" i="15"/>
  <c r="M42" i="15"/>
  <c r="L42" i="15"/>
  <c r="K42" i="15"/>
  <c r="M41" i="15"/>
  <c r="L41" i="15"/>
  <c r="K41" i="15"/>
  <c r="M40" i="15"/>
  <c r="L40" i="15"/>
  <c r="K40" i="15"/>
  <c r="M39" i="15"/>
  <c r="L39" i="15"/>
  <c r="K39" i="15"/>
  <c r="M38" i="15"/>
  <c r="L38" i="15"/>
  <c r="K38" i="15"/>
  <c r="M37" i="15"/>
  <c r="L37" i="15"/>
  <c r="K37" i="15"/>
  <c r="M36" i="15"/>
  <c r="L36" i="15"/>
  <c r="K36" i="15"/>
  <c r="M35" i="15"/>
  <c r="L35" i="15"/>
  <c r="K35" i="15"/>
  <c r="M34" i="15"/>
  <c r="L34" i="15"/>
  <c r="K34" i="15"/>
  <c r="M33" i="15"/>
  <c r="L33" i="15"/>
  <c r="K33" i="15"/>
  <c r="M32" i="15"/>
  <c r="L32" i="15"/>
  <c r="K32" i="15"/>
  <c r="M31" i="15"/>
  <c r="L31" i="15"/>
  <c r="K31" i="15"/>
  <c r="M30" i="15"/>
  <c r="L30" i="15"/>
  <c r="K30" i="15"/>
  <c r="M29" i="15"/>
  <c r="L29" i="15"/>
  <c r="K29" i="15"/>
  <c r="M28" i="15"/>
  <c r="L28" i="15"/>
  <c r="K28" i="15"/>
  <c r="M27" i="15"/>
  <c r="L27" i="15"/>
  <c r="K27" i="15"/>
  <c r="M26" i="15"/>
  <c r="L26" i="15"/>
  <c r="K26" i="15"/>
  <c r="M25" i="15"/>
  <c r="L25" i="15"/>
  <c r="K25" i="15"/>
  <c r="M24" i="15"/>
  <c r="L24" i="15"/>
  <c r="K24" i="15"/>
  <c r="M23" i="15"/>
  <c r="L23" i="15"/>
  <c r="N23" i="15" s="1"/>
  <c r="O23" i="15" s="1"/>
  <c r="K23" i="15"/>
  <c r="M22" i="15"/>
  <c r="L22" i="15"/>
  <c r="K22" i="15"/>
  <c r="M21" i="15"/>
  <c r="L21" i="15"/>
  <c r="K21" i="15"/>
  <c r="M20" i="15"/>
  <c r="L20" i="15"/>
  <c r="N20" i="15" s="1"/>
  <c r="K20" i="15"/>
  <c r="M19" i="15"/>
  <c r="L19" i="15"/>
  <c r="N19" i="15" s="1"/>
  <c r="O19" i="15" s="1"/>
  <c r="K19" i="15"/>
  <c r="M18" i="15"/>
  <c r="L18" i="15"/>
  <c r="K18" i="15"/>
  <c r="M17" i="15"/>
  <c r="L17" i="15"/>
  <c r="K17" i="15"/>
  <c r="M16" i="15"/>
  <c r="L16" i="15"/>
  <c r="K16" i="15"/>
  <c r="M15" i="15"/>
  <c r="L15" i="15"/>
  <c r="N15" i="15" s="1"/>
  <c r="O15" i="15" s="1"/>
  <c r="K15" i="15"/>
  <c r="M14" i="15"/>
  <c r="L14" i="15"/>
  <c r="K14" i="15"/>
  <c r="M13" i="15"/>
  <c r="L13" i="15"/>
  <c r="K13" i="15"/>
  <c r="M12" i="15"/>
  <c r="L12" i="15"/>
  <c r="N12" i="15" s="1"/>
  <c r="K12" i="15"/>
  <c r="M11" i="15"/>
  <c r="L11" i="15"/>
  <c r="K11" i="15"/>
  <c r="M10" i="15"/>
  <c r="L10" i="15"/>
  <c r="K10" i="15"/>
  <c r="M9" i="15"/>
  <c r="L9" i="15"/>
  <c r="K9" i="15"/>
  <c r="M8" i="15"/>
  <c r="L8" i="15"/>
  <c r="N8" i="15" s="1"/>
  <c r="K8" i="15"/>
  <c r="M7" i="15"/>
  <c r="L7" i="15"/>
  <c r="K7" i="15"/>
  <c r="M6" i="15"/>
  <c r="L6" i="15"/>
  <c r="K6" i="15"/>
  <c r="M5" i="15"/>
  <c r="L5" i="15"/>
  <c r="K5" i="15"/>
  <c r="M4" i="15"/>
  <c r="L4" i="15"/>
  <c r="N4" i="15" s="1"/>
  <c r="K4" i="15"/>
  <c r="M3" i="15"/>
  <c r="L3" i="15"/>
  <c r="N3" i="15" s="1"/>
  <c r="O3" i="15" s="1"/>
  <c r="K3" i="15"/>
  <c r="N145" i="15" l="1"/>
  <c r="N229" i="15"/>
  <c r="N233" i="15"/>
  <c r="N265" i="15"/>
  <c r="N269" i="15"/>
  <c r="N277" i="15"/>
  <c r="N285" i="15"/>
  <c r="N313" i="15"/>
  <c r="N373" i="15"/>
  <c r="O373" i="15" s="1"/>
  <c r="N381" i="15"/>
  <c r="O381" i="15" s="1"/>
  <c r="N385" i="15"/>
  <c r="O385" i="15" s="1"/>
  <c r="N469" i="15"/>
  <c r="N493" i="15"/>
  <c r="N501" i="15"/>
  <c r="N505" i="15"/>
  <c r="N509" i="15"/>
  <c r="O509" i="15" s="1"/>
  <c r="N513" i="15"/>
  <c r="N517" i="15"/>
  <c r="O517" i="15" s="1"/>
  <c r="N521" i="15"/>
  <c r="O521" i="15" s="1"/>
  <c r="N529" i="15"/>
  <c r="N537" i="15"/>
  <c r="N541" i="15"/>
  <c r="O541" i="15" s="1"/>
  <c r="N545" i="15"/>
  <c r="O545" i="15" s="1"/>
  <c r="N553" i="15"/>
  <c r="N557" i="15"/>
  <c r="O557" i="15" s="1"/>
  <c r="N522" i="15"/>
  <c r="N530" i="15"/>
  <c r="O155" i="15"/>
  <c r="O159" i="15"/>
  <c r="O167" i="15"/>
  <c r="N203" i="15"/>
  <c r="N227" i="15"/>
  <c r="O227" i="15" s="1"/>
  <c r="N235" i="15"/>
  <c r="N239" i="15"/>
  <c r="N243" i="15"/>
  <c r="O243" i="15" s="1"/>
  <c r="N247" i="15"/>
  <c r="O247" i="15" s="1"/>
  <c r="N251" i="15"/>
  <c r="N383" i="15"/>
  <c r="N391" i="15"/>
  <c r="N395" i="15"/>
  <c r="N403" i="15"/>
  <c r="N415" i="15"/>
  <c r="O415" i="15" s="1"/>
  <c r="N419" i="15"/>
  <c r="N443" i="15"/>
  <c r="N451" i="15"/>
  <c r="N455" i="15"/>
  <c r="O455" i="15" s="1"/>
  <c r="N463" i="15"/>
  <c r="O463" i="15" s="1"/>
  <c r="N475" i="15"/>
  <c r="O475" i="15" s="1"/>
  <c r="N479" i="15"/>
  <c r="N499" i="15"/>
  <c r="N535" i="15"/>
  <c r="N539" i="15"/>
  <c r="N551" i="15"/>
  <c r="N556" i="15"/>
  <c r="O556" i="15" s="1"/>
  <c r="N172" i="15"/>
  <c r="O172" i="15" s="1"/>
  <c r="N97" i="15"/>
  <c r="O97" i="15" s="1"/>
  <c r="N101" i="15"/>
  <c r="O101" i="15" s="1"/>
  <c r="N109" i="15"/>
  <c r="O109" i="15" s="1"/>
  <c r="N121" i="15"/>
  <c r="O121" i="15" s="1"/>
  <c r="N135" i="15"/>
  <c r="N143" i="15"/>
  <c r="O143" i="15" s="1"/>
  <c r="O8" i="15"/>
  <c r="O12" i="15"/>
  <c r="O100" i="15"/>
  <c r="O116" i="15"/>
  <c r="O120" i="15"/>
  <c r="O124" i="15"/>
  <c r="O4" i="15"/>
  <c r="N148" i="15"/>
  <c r="O148" i="15" s="1"/>
  <c r="N152" i="15"/>
  <c r="O152" i="15" s="1"/>
  <c r="O416" i="15"/>
  <c r="O492" i="15"/>
  <c r="O496" i="15"/>
  <c r="O532" i="15"/>
  <c r="O544" i="15"/>
  <c r="N13" i="15"/>
  <c r="N73" i="15"/>
  <c r="N149" i="15"/>
  <c r="N349" i="15"/>
  <c r="O349" i="15" s="1"/>
  <c r="N131" i="15"/>
  <c r="N55" i="15"/>
  <c r="O55" i="15" s="1"/>
  <c r="N67" i="15"/>
  <c r="O67" i="15" s="1"/>
  <c r="N170" i="15"/>
  <c r="O170" i="15" s="1"/>
  <c r="O274" i="15"/>
  <c r="O310" i="15"/>
  <c r="O318" i="15"/>
  <c r="O326" i="15"/>
  <c r="O354" i="15"/>
  <c r="O386" i="15"/>
  <c r="O394" i="15"/>
  <c r="O406" i="15"/>
  <c r="O470" i="15"/>
  <c r="O518" i="15"/>
  <c r="N258" i="15"/>
  <c r="N370" i="15"/>
  <c r="O370" i="15" s="1"/>
  <c r="N76" i="15"/>
  <c r="O76" i="15" s="1"/>
  <c r="O391" i="15"/>
  <c r="N303" i="15"/>
  <c r="N307" i="15"/>
  <c r="O307" i="15" s="1"/>
  <c r="O383" i="15"/>
  <c r="O251" i="15"/>
  <c r="O403" i="15"/>
  <c r="O443" i="15"/>
  <c r="N160" i="15"/>
  <c r="O160" i="15" s="1"/>
  <c r="N248" i="15"/>
  <c r="O248" i="15" s="1"/>
  <c r="N268" i="15"/>
  <c r="O268" i="15" s="1"/>
  <c r="N272" i="15"/>
  <c r="N276" i="15"/>
  <c r="N312" i="15"/>
  <c r="O312" i="15" s="1"/>
  <c r="N316" i="15"/>
  <c r="N320" i="15"/>
  <c r="O320" i="15" s="1"/>
  <c r="N332" i="15"/>
  <c r="N340" i="15"/>
  <c r="O340" i="15" s="1"/>
  <c r="N344" i="15"/>
  <c r="N348" i="15"/>
  <c r="O348" i="15" s="1"/>
  <c r="N352" i="15"/>
  <c r="O352" i="15" s="1"/>
  <c r="N364" i="15"/>
  <c r="O364" i="15" s="1"/>
  <c r="N388" i="15"/>
  <c r="O388" i="15" s="1"/>
  <c r="N392" i="15"/>
  <c r="O392" i="15" s="1"/>
  <c r="N400" i="15"/>
  <c r="O400" i="15" s="1"/>
  <c r="O552" i="15"/>
  <c r="O395" i="15"/>
  <c r="N18" i="15"/>
  <c r="O18" i="15" s="1"/>
  <c r="N22" i="15"/>
  <c r="O22" i="15" s="1"/>
  <c r="N58" i="15"/>
  <c r="O58" i="15" s="1"/>
  <c r="N62" i="15"/>
  <c r="O62" i="15" s="1"/>
  <c r="N70" i="15"/>
  <c r="O70" i="15" s="1"/>
  <c r="N74" i="15"/>
  <c r="O74" i="15" s="1"/>
  <c r="N86" i="15"/>
  <c r="O86" i="15" s="1"/>
  <c r="N98" i="15"/>
  <c r="N106" i="15"/>
  <c r="O106" i="15" s="1"/>
  <c r="N110" i="15"/>
  <c r="O110" i="15" s="1"/>
  <c r="N118" i="15"/>
  <c r="O118" i="15" s="1"/>
  <c r="N193" i="15"/>
  <c r="O193" i="15" s="1"/>
  <c r="N205" i="15"/>
  <c r="O205" i="15" s="1"/>
  <c r="N209" i="15"/>
  <c r="O209" i="15" s="1"/>
  <c r="O233" i="15"/>
  <c r="N192" i="15"/>
  <c r="O192" i="15" s="1"/>
  <c r="N196" i="15"/>
  <c r="O196" i="15" s="1"/>
  <c r="N200" i="15"/>
  <c r="O200" i="15" s="1"/>
  <c r="N204" i="15"/>
  <c r="N208" i="15"/>
  <c r="N212" i="15"/>
  <c r="O212" i="15" s="1"/>
  <c r="N216" i="15"/>
  <c r="N220" i="15"/>
  <c r="N228" i="15"/>
  <c r="O228" i="15" s="1"/>
  <c r="N232" i="15"/>
  <c r="O232" i="15" s="1"/>
  <c r="N240" i="15"/>
  <c r="O240" i="15" s="1"/>
  <c r="N271" i="15"/>
  <c r="O271" i="15" s="1"/>
  <c r="N275" i="15"/>
  <c r="O275" i="15" s="1"/>
  <c r="N279" i="15"/>
  <c r="O279" i="15" s="1"/>
  <c r="N283" i="15"/>
  <c r="O283" i="15" s="1"/>
  <c r="N311" i="15"/>
  <c r="O311" i="15" s="1"/>
  <c r="N319" i="15"/>
  <c r="N323" i="15"/>
  <c r="O323" i="15" s="1"/>
  <c r="N331" i="15"/>
  <c r="O331" i="15" s="1"/>
  <c r="N343" i="15"/>
  <c r="O343" i="15" s="1"/>
  <c r="N347" i="15"/>
  <c r="O347" i="15" s="1"/>
  <c r="N367" i="15"/>
  <c r="O367" i="15" s="1"/>
  <c r="O98" i="15"/>
  <c r="N173" i="15"/>
  <c r="O173" i="15" s="1"/>
  <c r="N181" i="15"/>
  <c r="O181" i="15" s="1"/>
  <c r="N379" i="15"/>
  <c r="O379" i="15" s="1"/>
  <c r="N439" i="15"/>
  <c r="O439" i="15" s="1"/>
  <c r="N459" i="15"/>
  <c r="N487" i="15"/>
  <c r="O487" i="15" s="1"/>
  <c r="N503" i="15"/>
  <c r="O503" i="15" s="1"/>
  <c r="O535" i="15"/>
  <c r="N94" i="15"/>
  <c r="O94" i="15" s="1"/>
  <c r="N368" i="15"/>
  <c r="N511" i="15"/>
  <c r="O511" i="15" s="1"/>
  <c r="N519" i="15"/>
  <c r="N27" i="15"/>
  <c r="O27" i="15" s="1"/>
  <c r="N39" i="15"/>
  <c r="O39" i="15" s="1"/>
  <c r="N142" i="15"/>
  <c r="O142" i="15" s="1"/>
  <c r="N217" i="15"/>
  <c r="N241" i="15"/>
  <c r="N304" i="15"/>
  <c r="O304" i="15" s="1"/>
  <c r="N460" i="15"/>
  <c r="O460" i="15" s="1"/>
  <c r="N154" i="15"/>
  <c r="O154" i="15" s="1"/>
  <c r="N158" i="15"/>
  <c r="O158" i="15" s="1"/>
  <c r="N372" i="15"/>
  <c r="N412" i="15"/>
  <c r="N436" i="15"/>
  <c r="N456" i="15"/>
  <c r="O456" i="15" s="1"/>
  <c r="N325" i="15"/>
  <c r="O325" i="15" s="1"/>
  <c r="N329" i="15"/>
  <c r="O329" i="15" s="1"/>
  <c r="N333" i="15"/>
  <c r="N337" i="15"/>
  <c r="N341" i="15"/>
  <c r="O341" i="15" s="1"/>
  <c r="N361" i="15"/>
  <c r="O361" i="15" s="1"/>
  <c r="N516" i="15"/>
  <c r="O516" i="15" s="1"/>
  <c r="N28" i="15"/>
  <c r="O28" i="15" s="1"/>
  <c r="N32" i="15"/>
  <c r="N36" i="15"/>
  <c r="N40" i="15"/>
  <c r="N44" i="15"/>
  <c r="O44" i="15" s="1"/>
  <c r="N48" i="15"/>
  <c r="O48" i="15" s="1"/>
  <c r="N56" i="15"/>
  <c r="O56" i="15" s="1"/>
  <c r="N80" i="15"/>
  <c r="O80" i="15" s="1"/>
  <c r="N84" i="15"/>
  <c r="O84" i="15" s="1"/>
  <c r="N397" i="15"/>
  <c r="O397" i="15" s="1"/>
  <c r="N405" i="15"/>
  <c r="O405" i="15" s="1"/>
  <c r="N409" i="15"/>
  <c r="O409" i="15" s="1"/>
  <c r="N417" i="15"/>
  <c r="N421" i="15"/>
  <c r="O421" i="15" s="1"/>
  <c r="N429" i="15"/>
  <c r="N433" i="15"/>
  <c r="N437" i="15"/>
  <c r="O437" i="15" s="1"/>
  <c r="N445" i="15"/>
  <c r="O445" i="15" s="1"/>
  <c r="N461" i="15"/>
  <c r="O461" i="15" s="1"/>
  <c r="N171" i="15"/>
  <c r="O171" i="15" s="1"/>
  <c r="N358" i="15"/>
  <c r="O358" i="15" s="1"/>
  <c r="N362" i="15"/>
  <c r="O362" i="15" s="1"/>
  <c r="N481" i="15"/>
  <c r="O481" i="15" s="1"/>
  <c r="N25" i="15"/>
  <c r="O25" i="15" s="1"/>
  <c r="N49" i="15"/>
  <c r="O49" i="15" s="1"/>
  <c r="N53" i="15"/>
  <c r="N61" i="15"/>
  <c r="O61" i="15" s="1"/>
  <c r="N85" i="15"/>
  <c r="O85" i="15" s="1"/>
  <c r="N223" i="15"/>
  <c r="O223" i="15" s="1"/>
  <c r="N346" i="15"/>
  <c r="O346" i="15" s="1"/>
  <c r="N410" i="15"/>
  <c r="O410" i="15" s="1"/>
  <c r="N430" i="15"/>
  <c r="N446" i="15"/>
  <c r="O446" i="15" s="1"/>
  <c r="N454" i="15"/>
  <c r="O454" i="15" s="1"/>
  <c r="N462" i="15"/>
  <c r="O462" i="15" s="1"/>
  <c r="N125" i="15"/>
  <c r="O125" i="15" s="1"/>
  <c r="N176" i="15"/>
  <c r="O176" i="15" s="1"/>
  <c r="N259" i="15"/>
  <c r="O259" i="15" s="1"/>
  <c r="N534" i="15"/>
  <c r="N538" i="15"/>
  <c r="N542" i="15"/>
  <c r="O542" i="15" s="1"/>
  <c r="N546" i="15"/>
  <c r="O546" i="15" s="1"/>
  <c r="N550" i="15"/>
  <c r="O550" i="15" s="1"/>
  <c r="N554" i="15"/>
  <c r="O554" i="15" s="1"/>
  <c r="N16" i="15"/>
  <c r="O16" i="15" s="1"/>
  <c r="N24" i="15"/>
  <c r="O24" i="15" s="1"/>
  <c r="N60" i="15"/>
  <c r="N64" i="15"/>
  <c r="O64" i="15" s="1"/>
  <c r="N68" i="15"/>
  <c r="O68" i="15" s="1"/>
  <c r="N72" i="15"/>
  <c r="O72" i="15" s="1"/>
  <c r="N95" i="15"/>
  <c r="O95" i="15" s="1"/>
  <c r="N130" i="15"/>
  <c r="O130" i="15" s="1"/>
  <c r="N134" i="15"/>
  <c r="O134" i="15" s="1"/>
  <c r="N157" i="15"/>
  <c r="O157" i="15" s="1"/>
  <c r="N161" i="15"/>
  <c r="O161" i="15" s="1"/>
  <c r="N169" i="15"/>
  <c r="O169" i="15" s="1"/>
  <c r="N184" i="15"/>
  <c r="O184" i="15" s="1"/>
  <c r="N188" i="15"/>
  <c r="O188" i="15" s="1"/>
  <c r="N219" i="15"/>
  <c r="N253" i="15"/>
  <c r="N257" i="15"/>
  <c r="O257" i="15" s="1"/>
  <c r="N280" i="15"/>
  <c r="O280" i="15" s="1"/>
  <c r="N292" i="15"/>
  <c r="O292" i="15" s="1"/>
  <c r="N296" i="15"/>
  <c r="O296" i="15" s="1"/>
  <c r="N355" i="15"/>
  <c r="O355" i="15" s="1"/>
  <c r="N363" i="15"/>
  <c r="O363" i="15" s="1"/>
  <c r="N418" i="15"/>
  <c r="O418" i="15" s="1"/>
  <c r="N441" i="15"/>
  <c r="N449" i="15"/>
  <c r="O449" i="15" s="1"/>
  <c r="N453" i="15"/>
  <c r="O453" i="15" s="1"/>
  <c r="N464" i="15"/>
  <c r="N468" i="15"/>
  <c r="O468" i="15" s="1"/>
  <c r="N327" i="15"/>
  <c r="O327" i="15" s="1"/>
  <c r="O499" i="15"/>
  <c r="N434" i="15"/>
  <c r="O434" i="15" s="1"/>
  <c r="N457" i="15"/>
  <c r="O457" i="15" s="1"/>
  <c r="N472" i="15"/>
  <c r="N480" i="15"/>
  <c r="O480" i="15" s="1"/>
  <c r="N484" i="15"/>
  <c r="O484" i="15" s="1"/>
  <c r="N488" i="15"/>
  <c r="O488" i="15" s="1"/>
  <c r="N515" i="15"/>
  <c r="O515" i="15" s="1"/>
  <c r="N523" i="15"/>
  <c r="O523" i="15" s="1"/>
  <c r="N527" i="15"/>
  <c r="O36" i="15"/>
  <c r="O53" i="15"/>
  <c r="N103" i="15"/>
  <c r="O103" i="15" s="1"/>
  <c r="O131" i="15"/>
  <c r="O204" i="15"/>
  <c r="O235" i="15"/>
  <c r="O239" i="15"/>
  <c r="O269" i="15"/>
  <c r="O277" i="15"/>
  <c r="N328" i="15"/>
  <c r="N336" i="15"/>
  <c r="N387" i="15"/>
  <c r="O387" i="15" s="1"/>
  <c r="O20" i="15"/>
  <c r="N199" i="15"/>
  <c r="O199" i="15" s="1"/>
  <c r="N483" i="15"/>
  <c r="N41" i="15"/>
  <c r="O41" i="15" s="1"/>
  <c r="N45" i="15"/>
  <c r="O45" i="15" s="1"/>
  <c r="N88" i="15"/>
  <c r="O88" i="15" s="1"/>
  <c r="O135" i="15"/>
  <c r="N146" i="15"/>
  <c r="O146" i="15" s="1"/>
  <c r="N166" i="15"/>
  <c r="O166" i="15" s="1"/>
  <c r="N185" i="15"/>
  <c r="O185" i="15" s="1"/>
  <c r="N224" i="15"/>
  <c r="O224" i="15" s="1"/>
  <c r="N289" i="15"/>
  <c r="O289" i="15" s="1"/>
  <c r="N297" i="15"/>
  <c r="O297" i="15" s="1"/>
  <c r="N301" i="15"/>
  <c r="O301" i="15" s="1"/>
  <c r="N305" i="15"/>
  <c r="O305" i="15" s="1"/>
  <c r="N376" i="15"/>
  <c r="O376" i="15" s="1"/>
  <c r="N547" i="15"/>
  <c r="O547" i="15" s="1"/>
  <c r="N315" i="15"/>
  <c r="O315" i="15" s="1"/>
  <c r="N6" i="15"/>
  <c r="O6" i="15" s="1"/>
  <c r="N10" i="15"/>
  <c r="O10" i="15" s="1"/>
  <c r="N14" i="15"/>
  <c r="O14" i="15" s="1"/>
  <c r="O73" i="15"/>
  <c r="N197" i="15"/>
  <c r="O197" i="15" s="1"/>
  <c r="N266" i="15"/>
  <c r="O266" i="15" s="1"/>
  <c r="N427" i="15"/>
  <c r="O427" i="15" s="1"/>
  <c r="N458" i="15"/>
  <c r="O458" i="15" s="1"/>
  <c r="N477" i="15"/>
  <c r="O477" i="15" s="1"/>
  <c r="N485" i="15"/>
  <c r="N489" i="15"/>
  <c r="O489" i="15" s="1"/>
  <c r="N508" i="15"/>
  <c r="O508" i="15" s="1"/>
  <c r="N520" i="15"/>
  <c r="O520" i="15" s="1"/>
  <c r="N524" i="15"/>
  <c r="O524" i="15" s="1"/>
  <c r="N528" i="15"/>
  <c r="O528" i="15" s="1"/>
  <c r="O238" i="15"/>
  <c r="N26" i="15"/>
  <c r="O26" i="15" s="1"/>
  <c r="N38" i="15"/>
  <c r="O38" i="15" s="1"/>
  <c r="N50" i="15"/>
  <c r="O50" i="15" s="1"/>
  <c r="N112" i="15"/>
  <c r="O112" i="15" s="1"/>
  <c r="N128" i="15"/>
  <c r="O128" i="15" s="1"/>
  <c r="N147" i="15"/>
  <c r="O147" i="15" s="1"/>
  <c r="N178" i="15"/>
  <c r="O178" i="15" s="1"/>
  <c r="N236" i="15"/>
  <c r="O236" i="15" s="1"/>
  <c r="N290" i="15"/>
  <c r="O290" i="15" s="1"/>
  <c r="N369" i="15"/>
  <c r="O369" i="15" s="1"/>
  <c r="N396" i="15"/>
  <c r="O396" i="15" s="1"/>
  <c r="O40" i="15"/>
  <c r="N79" i="15"/>
  <c r="O79" i="15" s="1"/>
  <c r="O145" i="15"/>
  <c r="N526" i="15"/>
  <c r="O526" i="15" s="1"/>
  <c r="N89" i="15"/>
  <c r="O89" i="15" s="1"/>
  <c r="N221" i="15"/>
  <c r="O221" i="15" s="1"/>
  <c r="N294" i="15"/>
  <c r="O294" i="15" s="1"/>
  <c r="N298" i="15"/>
  <c r="O298" i="15" s="1"/>
  <c r="N302" i="15"/>
  <c r="O302" i="15" s="1"/>
  <c r="N377" i="15"/>
  <c r="O377" i="15" s="1"/>
  <c r="O451" i="15"/>
  <c r="N466" i="15"/>
  <c r="O466" i="15" s="1"/>
  <c r="N540" i="15"/>
  <c r="O540" i="15" s="1"/>
  <c r="N122" i="15"/>
  <c r="O122" i="15" s="1"/>
  <c r="O272" i="15"/>
  <c r="N7" i="15"/>
  <c r="O7" i="15" s="1"/>
  <c r="N11" i="15"/>
  <c r="O11" i="15" s="1"/>
  <c r="N136" i="15"/>
  <c r="O136" i="15" s="1"/>
  <c r="N244" i="15"/>
  <c r="N267" i="15"/>
  <c r="O267" i="15" s="1"/>
  <c r="N334" i="15"/>
  <c r="O334" i="15" s="1"/>
  <c r="N338" i="15"/>
  <c r="O338" i="15" s="1"/>
  <c r="N413" i="15"/>
  <c r="O413" i="15" s="1"/>
  <c r="N525" i="15"/>
  <c r="O525" i="15" s="1"/>
  <c r="O203" i="15"/>
  <c r="N43" i="15"/>
  <c r="O43" i="15" s="1"/>
  <c r="N47" i="15"/>
  <c r="O47" i="15" s="1"/>
  <c r="N82" i="15"/>
  <c r="O82" i="15" s="1"/>
  <c r="N366" i="15"/>
  <c r="O366" i="15" s="1"/>
  <c r="N440" i="15"/>
  <c r="O440" i="15" s="1"/>
  <c r="O502" i="15"/>
  <c r="O149" i="15"/>
  <c r="O276" i="15"/>
  <c r="N63" i="15"/>
  <c r="O63" i="15" s="1"/>
  <c r="N71" i="15"/>
  <c r="O71" i="15" s="1"/>
  <c r="N137" i="15"/>
  <c r="O137" i="15" s="1"/>
  <c r="N164" i="15"/>
  <c r="O164" i="15" s="1"/>
  <c r="N168" i="15"/>
  <c r="O168" i="15" s="1"/>
  <c r="N183" i="15"/>
  <c r="O183" i="15" s="1"/>
  <c r="N218" i="15"/>
  <c r="O218" i="15" s="1"/>
  <c r="N256" i="15"/>
  <c r="O256" i="15" s="1"/>
  <c r="N260" i="15"/>
  <c r="N295" i="15"/>
  <c r="O295" i="15" s="1"/>
  <c r="N299" i="15"/>
  <c r="O299" i="15" s="1"/>
  <c r="N374" i="15"/>
  <c r="O374" i="15" s="1"/>
  <c r="N425" i="15"/>
  <c r="O425" i="15" s="1"/>
  <c r="N448" i="15"/>
  <c r="O448" i="15" s="1"/>
  <c r="O464" i="15"/>
  <c r="N31" i="15"/>
  <c r="O31" i="15" s="1"/>
  <c r="N35" i="15"/>
  <c r="O35" i="15" s="1"/>
  <c r="N42" i="15"/>
  <c r="O42" i="15" s="1"/>
  <c r="N46" i="15"/>
  <c r="O46" i="15" s="1"/>
  <c r="N77" i="15"/>
  <c r="O77" i="15" s="1"/>
  <c r="N87" i="15"/>
  <c r="O87" i="15" s="1"/>
  <c r="N104" i="15"/>
  <c r="O104" i="15" s="1"/>
  <c r="N127" i="15"/>
  <c r="O127" i="15" s="1"/>
  <c r="N144" i="15"/>
  <c r="O144" i="15" s="1"/>
  <c r="N191" i="15"/>
  <c r="O191" i="15" s="1"/>
  <c r="N211" i="15"/>
  <c r="O211" i="15" s="1"/>
  <c r="N215" i="15"/>
  <c r="O215" i="15" s="1"/>
  <c r="N242" i="15"/>
  <c r="O242" i="15" s="1"/>
  <c r="N263" i="15"/>
  <c r="O263" i="15" s="1"/>
  <c r="N284" i="15"/>
  <c r="O284" i="15" s="1"/>
  <c r="N308" i="15"/>
  <c r="O308" i="15" s="1"/>
  <c r="O319" i="15"/>
  <c r="N322" i="15"/>
  <c r="O322" i="15" s="1"/>
  <c r="N350" i="15"/>
  <c r="O350" i="15" s="1"/>
  <c r="N357" i="15"/>
  <c r="O357" i="15" s="1"/>
  <c r="N371" i="15"/>
  <c r="O371" i="15" s="1"/>
  <c r="N447" i="15"/>
  <c r="O447" i="15" s="1"/>
  <c r="N471" i="15"/>
  <c r="O471" i="15" s="1"/>
  <c r="O506" i="15"/>
  <c r="O513" i="15"/>
  <c r="O530" i="15"/>
  <c r="O537" i="15"/>
  <c r="O249" i="15"/>
  <c r="O336" i="15"/>
  <c r="N402" i="15"/>
  <c r="O402" i="15" s="1"/>
  <c r="O482" i="15"/>
  <c r="O510" i="15"/>
  <c r="O527" i="15"/>
  <c r="O534" i="15"/>
  <c r="N384" i="15"/>
  <c r="O384" i="15" s="1"/>
  <c r="N21" i="15"/>
  <c r="O21" i="15" s="1"/>
  <c r="O111" i="15"/>
  <c r="N151" i="15"/>
  <c r="O151" i="15" s="1"/>
  <c r="O260" i="15"/>
  <c r="N288" i="15"/>
  <c r="O288" i="15" s="1"/>
  <c r="O333" i="15"/>
  <c r="O368" i="15"/>
  <c r="N423" i="15"/>
  <c r="O423" i="15" s="1"/>
  <c r="O430" i="15"/>
  <c r="N444" i="15"/>
  <c r="O444" i="15" s="1"/>
  <c r="O479" i="15"/>
  <c r="O486" i="15"/>
  <c r="O548" i="15"/>
  <c r="N555" i="15"/>
  <c r="O555" i="15" s="1"/>
  <c r="O478" i="15"/>
  <c r="N17" i="15"/>
  <c r="O17" i="15" s="1"/>
  <c r="O32" i="15"/>
  <c r="N91" i="15"/>
  <c r="O91" i="15" s="1"/>
  <c r="N108" i="15"/>
  <c r="O108" i="15" s="1"/>
  <c r="O195" i="15"/>
  <c r="O202" i="15"/>
  <c r="O219" i="15"/>
  <c r="O226" i="15"/>
  <c r="N250" i="15"/>
  <c r="O250" i="15" s="1"/>
  <c r="O278" i="15"/>
  <c r="O285" i="15"/>
  <c r="O344" i="15"/>
  <c r="N399" i="15"/>
  <c r="O399" i="15" s="1"/>
  <c r="N420" i="15"/>
  <c r="O420" i="15" s="1"/>
  <c r="N465" i="15"/>
  <c r="O465" i="15" s="1"/>
  <c r="O514" i="15"/>
  <c r="O538" i="15"/>
  <c r="O13" i="15"/>
  <c r="O398" i="15"/>
  <c r="N175" i="15"/>
  <c r="O175" i="15" s="1"/>
  <c r="O216" i="15"/>
  <c r="N264" i="15"/>
  <c r="O264" i="15" s="1"/>
  <c r="N282" i="15"/>
  <c r="O282" i="15" s="1"/>
  <c r="N330" i="15"/>
  <c r="O330" i="15" s="1"/>
  <c r="N351" i="15"/>
  <c r="O351" i="15" s="1"/>
  <c r="N365" i="15"/>
  <c r="O365" i="15" s="1"/>
  <c r="N375" i="15"/>
  <c r="O375" i="15" s="1"/>
  <c r="N382" i="15"/>
  <c r="O382" i="15" s="1"/>
  <c r="N389" i="15"/>
  <c r="O389" i="15" s="1"/>
  <c r="O417" i="15"/>
  <c r="N500" i="15"/>
  <c r="O500" i="15" s="1"/>
  <c r="N507" i="15"/>
  <c r="O507" i="15" s="1"/>
  <c r="N531" i="15"/>
  <c r="O60" i="15"/>
  <c r="O429" i="15"/>
  <c r="O485" i="15"/>
  <c r="N65" i="15"/>
  <c r="O65" i="15" s="1"/>
  <c r="N75" i="15"/>
  <c r="O75" i="15" s="1"/>
  <c r="N92" i="15"/>
  <c r="O92" i="15" s="1"/>
  <c r="N115" i="15"/>
  <c r="O115" i="15" s="1"/>
  <c r="N132" i="15"/>
  <c r="O132" i="15" s="1"/>
  <c r="N179" i="15"/>
  <c r="O179" i="15" s="1"/>
  <c r="N254" i="15"/>
  <c r="O254" i="15" s="1"/>
  <c r="N261" i="15"/>
  <c r="O261" i="15" s="1"/>
  <c r="O372" i="15"/>
  <c r="N407" i="15"/>
  <c r="O407" i="15" s="1"/>
  <c r="N414" i="15"/>
  <c r="O414" i="15" s="1"/>
  <c r="N431" i="15"/>
  <c r="O431" i="15" s="1"/>
  <c r="O441" i="15"/>
  <c r="N452" i="15"/>
  <c r="O452" i="15" s="1"/>
  <c r="N476" i="15"/>
  <c r="O476" i="15" s="1"/>
  <c r="N549" i="15"/>
  <c r="O549" i="15" s="1"/>
  <c r="N9" i="15"/>
  <c r="O9" i="15" s="1"/>
  <c r="N187" i="15"/>
  <c r="O187" i="15" s="1"/>
  <c r="O419" i="15"/>
  <c r="O551" i="15"/>
  <c r="N286" i="15"/>
  <c r="O286" i="15" s="1"/>
  <c r="N359" i="15"/>
  <c r="O359" i="15" s="1"/>
  <c r="O490" i="15"/>
  <c r="O504" i="15"/>
  <c r="O539" i="15"/>
  <c r="N177" i="15"/>
  <c r="O177" i="15" s="1"/>
  <c r="N252" i="15"/>
  <c r="O252" i="15" s="1"/>
  <c r="N360" i="15"/>
  <c r="O360" i="15" s="1"/>
  <c r="N29" i="15"/>
  <c r="O29" i="15" s="1"/>
  <c r="N33" i="15"/>
  <c r="O33" i="15" s="1"/>
  <c r="N37" i="15"/>
  <c r="O37" i="15" s="1"/>
  <c r="N52" i="15"/>
  <c r="O52" i="15" s="1"/>
  <c r="N59" i="15"/>
  <c r="O59" i="15" s="1"/>
  <c r="O99" i="15"/>
  <c r="N139" i="15"/>
  <c r="O139" i="15" s="1"/>
  <c r="N156" i="15"/>
  <c r="O156" i="15" s="1"/>
  <c r="N293" i="15"/>
  <c r="O293" i="15" s="1"/>
  <c r="N393" i="15"/>
  <c r="O393" i="15" s="1"/>
  <c r="N404" i="15"/>
  <c r="O404" i="15" s="1"/>
  <c r="N411" i="15"/>
  <c r="O411" i="15" s="1"/>
  <c r="N428" i="15"/>
  <c r="O428" i="15" s="1"/>
  <c r="N435" i="15"/>
  <c r="O435" i="15" s="1"/>
  <c r="N442" i="15"/>
  <c r="O442" i="15" s="1"/>
  <c r="O494" i="15"/>
  <c r="O501" i="15"/>
  <c r="O522" i="15"/>
  <c r="N5" i="15"/>
  <c r="O5" i="15" s="1"/>
  <c r="N339" i="15"/>
  <c r="O339" i="15" s="1"/>
  <c r="N495" i="15"/>
  <c r="O495" i="15" s="1"/>
  <c r="O96" i="15"/>
  <c r="O258" i="15"/>
  <c r="N300" i="15"/>
  <c r="O300" i="15" s="1"/>
  <c r="N324" i="15"/>
  <c r="O324" i="15" s="1"/>
  <c r="N491" i="15"/>
  <c r="O491" i="15" s="1"/>
  <c r="N498" i="15"/>
  <c r="O498" i="15" s="1"/>
  <c r="O332" i="15"/>
  <c r="N30" i="15"/>
  <c r="O30" i="15" s="1"/>
  <c r="N34" i="15"/>
  <c r="O34" i="15" s="1"/>
  <c r="N83" i="15"/>
  <c r="O83" i="15" s="1"/>
  <c r="N113" i="15"/>
  <c r="O113" i="15" s="1"/>
  <c r="N123" i="15"/>
  <c r="O123" i="15" s="1"/>
  <c r="N140" i="15"/>
  <c r="O140" i="15" s="1"/>
  <c r="N163" i="15"/>
  <c r="O163" i="15" s="1"/>
  <c r="N180" i="15"/>
  <c r="O180" i="15" s="1"/>
  <c r="N207" i="15"/>
  <c r="O207" i="15" s="1"/>
  <c r="N214" i="15"/>
  <c r="O214" i="15" s="1"/>
  <c r="N231" i="15"/>
  <c r="O231" i="15" s="1"/>
  <c r="N287" i="15"/>
  <c r="O287" i="15" s="1"/>
  <c r="N314" i="15"/>
  <c r="O314" i="15" s="1"/>
  <c r="N321" i="15"/>
  <c r="O321" i="15" s="1"/>
  <c r="N335" i="15"/>
  <c r="O335" i="15" s="1"/>
  <c r="N356" i="15"/>
  <c r="O356" i="15" s="1"/>
  <c r="N380" i="15"/>
  <c r="O380" i="15" s="1"/>
  <c r="N390" i="15"/>
  <c r="O390" i="15" s="1"/>
  <c r="N401" i="15"/>
  <c r="O401" i="15" s="1"/>
  <c r="N408" i="15"/>
  <c r="O408" i="15" s="1"/>
  <c r="N422" i="15"/>
  <c r="O422" i="15" s="1"/>
  <c r="N432" i="15"/>
  <c r="O432" i="15" s="1"/>
  <c r="N467" i="15"/>
  <c r="O467" i="15" s="1"/>
  <c r="N474" i="15"/>
  <c r="O474" i="15" s="1"/>
  <c r="N512" i="15"/>
  <c r="O512" i="15" s="1"/>
  <c r="N536" i="15"/>
  <c r="O536" i="15" s="1"/>
  <c r="N543" i="15"/>
  <c r="O543" i="15" s="1"/>
  <c r="N51" i="15"/>
  <c r="O51" i="15" s="1"/>
  <c r="N54" i="15"/>
  <c r="O54" i="15" s="1"/>
  <c r="N57" i="15"/>
  <c r="O57" i="15" s="1"/>
  <c r="N66" i="15"/>
  <c r="O66" i="15" s="1"/>
  <c r="N69" i="15"/>
  <c r="O69" i="15" s="1"/>
  <c r="N78" i="15"/>
  <c r="O78" i="15" s="1"/>
  <c r="N81" i="15"/>
  <c r="O81" i="15" s="1"/>
  <c r="N90" i="15"/>
  <c r="O90" i="15" s="1"/>
  <c r="N93" i="15"/>
  <c r="O93" i="15" s="1"/>
  <c r="N102" i="15"/>
  <c r="O102" i="15" s="1"/>
  <c r="N105" i="15"/>
  <c r="O105" i="15" s="1"/>
  <c r="N114" i="15"/>
  <c r="O114" i="15" s="1"/>
  <c r="N117" i="15"/>
  <c r="O117" i="15" s="1"/>
  <c r="N126" i="15"/>
  <c r="O126" i="15" s="1"/>
  <c r="N129" i="15"/>
  <c r="O129" i="15" s="1"/>
  <c r="N138" i="15"/>
  <c r="O138" i="15" s="1"/>
  <c r="N141" i="15"/>
  <c r="O141" i="15" s="1"/>
  <c r="N150" i="15"/>
  <c r="O150" i="15" s="1"/>
  <c r="N153" i="15"/>
  <c r="O153" i="15" s="1"/>
  <c r="N162" i="15"/>
  <c r="O162" i="15" s="1"/>
  <c r="N165" i="15"/>
  <c r="O165" i="15" s="1"/>
  <c r="N174" i="15"/>
  <c r="O174" i="15" s="1"/>
  <c r="N186" i="15"/>
  <c r="O186" i="15" s="1"/>
  <c r="N189" i="15"/>
  <c r="O189" i="15" s="1"/>
  <c r="N198" i="15"/>
  <c r="O198" i="15" s="1"/>
  <c r="N201" i="15"/>
  <c r="O201" i="15" s="1"/>
  <c r="N210" i="15"/>
  <c r="O210" i="15" s="1"/>
  <c r="N213" i="15"/>
  <c r="O213" i="15" s="1"/>
  <c r="N222" i="15"/>
  <c r="O222" i="15" s="1"/>
  <c r="N225" i="15"/>
  <c r="O225" i="15" s="1"/>
  <c r="N234" i="15"/>
  <c r="O234" i="15" s="1"/>
  <c r="N237" i="15"/>
  <c r="O237" i="15" s="1"/>
  <c r="N281" i="15"/>
  <c r="O281" i="15" s="1"/>
  <c r="N306" i="15"/>
  <c r="O306" i="15" s="1"/>
  <c r="N309" i="15"/>
  <c r="O309" i="15" s="1"/>
  <c r="N353" i="15"/>
  <c r="O353" i="15" s="1"/>
  <c r="N378" i="15"/>
  <c r="O378" i="15" s="1"/>
  <c r="N426" i="15"/>
  <c r="O426" i="15" s="1"/>
  <c r="O531" i="15"/>
  <c r="O303" i="15"/>
  <c r="O328" i="15"/>
  <c r="O265" i="15"/>
  <c r="O253" i="15"/>
  <c r="N291" i="15"/>
  <c r="O291" i="15" s="1"/>
  <c r="O436" i="15"/>
  <c r="O337" i="15"/>
  <c r="O244" i="15"/>
  <c r="O316" i="15"/>
  <c r="O433" i="15"/>
  <c r="O459" i="15"/>
  <c r="O472" i="15"/>
  <c r="O505" i="15"/>
  <c r="O241" i="15"/>
  <c r="O313" i="15"/>
  <c r="O519" i="15"/>
  <c r="O208" i="15"/>
  <c r="O217" i="15"/>
  <c r="O220" i="15"/>
  <c r="O229" i="15"/>
  <c r="N245" i="15"/>
  <c r="O245" i="15" s="1"/>
  <c r="N270" i="15"/>
  <c r="O270" i="15" s="1"/>
  <c r="N273" i="15"/>
  <c r="O273" i="15" s="1"/>
  <c r="N317" i="15"/>
  <c r="O317" i="15" s="1"/>
  <c r="N342" i="15"/>
  <c r="O342" i="15" s="1"/>
  <c r="N345" i="15"/>
  <c r="O345" i="15" s="1"/>
  <c r="O424" i="15"/>
  <c r="N450" i="15"/>
  <c r="O450" i="15" s="1"/>
  <c r="O469" i="15"/>
  <c r="N473" i="15"/>
  <c r="O473" i="15" s="1"/>
  <c r="O529" i="15"/>
  <c r="N533" i="15"/>
  <c r="O533" i="15" s="1"/>
  <c r="O262" i="15"/>
  <c r="O483" i="15"/>
  <c r="O553" i="15"/>
  <c r="N255" i="15"/>
  <c r="O255" i="15" s="1"/>
  <c r="O412" i="15"/>
  <c r="N438" i="15"/>
  <c r="O438" i="15" s="1"/>
  <c r="O493" i="15"/>
  <c r="N497" i="15"/>
  <c r="O497" i="15" s="1"/>
  <c r="K550" i="14"/>
  <c r="K548" i="14"/>
  <c r="K498" i="14"/>
  <c r="K372" i="14"/>
  <c r="K364" i="14"/>
  <c r="K362" i="14"/>
  <c r="K358" i="14"/>
  <c r="K356" i="14"/>
  <c r="K352" i="14"/>
  <c r="K350" i="14"/>
  <c r="K348" i="14"/>
  <c r="K268" i="14"/>
  <c r="K150" i="14"/>
  <c r="K148" i="14"/>
  <c r="K88" i="14"/>
  <c r="K68" i="14"/>
  <c r="K66" i="14"/>
  <c r="K30" i="14"/>
  <c r="K556" i="14"/>
  <c r="K554" i="14"/>
  <c r="K552" i="14"/>
  <c r="K546" i="14"/>
  <c r="K544" i="14"/>
  <c r="K542" i="14"/>
  <c r="K540" i="14"/>
  <c r="K538" i="14"/>
  <c r="K536" i="14"/>
  <c r="K534" i="14"/>
  <c r="K532" i="14"/>
  <c r="K530" i="14"/>
  <c r="K528" i="14"/>
  <c r="K526" i="14"/>
  <c r="K524" i="14"/>
  <c r="K522" i="14"/>
  <c r="K520" i="14"/>
  <c r="K518" i="14"/>
  <c r="K516" i="14"/>
  <c r="K514" i="14"/>
  <c r="K512" i="14"/>
  <c r="K510" i="14"/>
  <c r="K508" i="14"/>
  <c r="K506" i="14"/>
  <c r="K504" i="14"/>
  <c r="K502" i="14"/>
  <c r="K500" i="14"/>
  <c r="K496" i="14"/>
  <c r="K494" i="14"/>
  <c r="K492" i="14"/>
  <c r="K490" i="14"/>
  <c r="K488" i="14"/>
  <c r="K486" i="14"/>
  <c r="K484" i="14"/>
  <c r="K482" i="14"/>
  <c r="K480" i="14"/>
  <c r="K478" i="14"/>
  <c r="K476" i="14"/>
  <c r="K474" i="14"/>
  <c r="K472" i="14"/>
  <c r="K470" i="14"/>
  <c r="K468" i="14"/>
  <c r="K466" i="14"/>
  <c r="K464" i="14"/>
  <c r="K462" i="14"/>
  <c r="K460" i="14"/>
  <c r="K458" i="14"/>
  <c r="K456" i="14"/>
  <c r="K454" i="14"/>
  <c r="K452" i="14"/>
  <c r="K450" i="14"/>
  <c r="K448" i="14"/>
  <c r="K446" i="14"/>
  <c r="K444" i="14"/>
  <c r="K442" i="14"/>
  <c r="K440" i="14"/>
  <c r="K438" i="14"/>
  <c r="K436" i="14"/>
  <c r="K434" i="14"/>
  <c r="K432" i="14"/>
  <c r="K430" i="14"/>
  <c r="K428" i="14"/>
  <c r="K426" i="14"/>
  <c r="K424" i="14"/>
  <c r="K422" i="14"/>
  <c r="K420" i="14"/>
  <c r="K418" i="14"/>
  <c r="K416" i="14"/>
  <c r="K414" i="14"/>
  <c r="K412" i="14"/>
  <c r="K410" i="14"/>
  <c r="K408" i="14"/>
  <c r="K406" i="14"/>
  <c r="K404" i="14"/>
  <c r="K402" i="14"/>
  <c r="K400" i="14"/>
  <c r="K398" i="14"/>
  <c r="K396" i="14"/>
  <c r="K394" i="14"/>
  <c r="K392" i="14"/>
  <c r="K390" i="14"/>
  <c r="K388" i="14"/>
  <c r="K386" i="14"/>
  <c r="K384" i="14"/>
  <c r="K382" i="14"/>
  <c r="K380" i="14"/>
  <c r="K378" i="14"/>
  <c r="K376" i="14"/>
  <c r="K374" i="14"/>
  <c r="K370" i="14"/>
  <c r="K368" i="14"/>
  <c r="K366" i="14"/>
  <c r="K360" i="14"/>
  <c r="K354" i="14"/>
  <c r="K346" i="14"/>
  <c r="K344" i="14"/>
  <c r="K342" i="14"/>
  <c r="K340" i="14"/>
  <c r="K338" i="14"/>
  <c r="K336" i="14"/>
  <c r="K334" i="14"/>
  <c r="K332" i="14"/>
  <c r="K330" i="14"/>
  <c r="K328" i="14"/>
  <c r="K326" i="14"/>
  <c r="K324" i="14"/>
  <c r="K322" i="14"/>
  <c r="K320" i="14"/>
  <c r="K318" i="14"/>
  <c r="K316" i="14"/>
  <c r="K314" i="14"/>
  <c r="K312" i="14"/>
  <c r="K310" i="14"/>
  <c r="K308" i="14"/>
  <c r="K306" i="14"/>
  <c r="K304" i="14"/>
  <c r="K302" i="14"/>
  <c r="K300" i="14"/>
  <c r="K298" i="14"/>
  <c r="K296" i="14"/>
  <c r="K294" i="14"/>
  <c r="K292" i="14"/>
  <c r="K290" i="14"/>
  <c r="K288" i="14"/>
  <c r="K286" i="14"/>
  <c r="K284" i="14"/>
  <c r="K282" i="14"/>
  <c r="K280" i="14"/>
  <c r="K278" i="14"/>
  <c r="K276" i="14"/>
  <c r="K274" i="14"/>
  <c r="K272" i="14"/>
  <c r="K270" i="14"/>
  <c r="K266" i="14"/>
  <c r="K264" i="14"/>
  <c r="K262" i="14"/>
  <c r="K260" i="14"/>
  <c r="K258" i="14"/>
  <c r="K256" i="14"/>
  <c r="K254" i="14"/>
  <c r="K252" i="14"/>
  <c r="K250" i="14"/>
  <c r="K248" i="14"/>
  <c r="K246" i="14"/>
  <c r="K244" i="14"/>
  <c r="K242" i="14"/>
  <c r="K240" i="14"/>
  <c r="K238" i="14"/>
  <c r="K236" i="14"/>
  <c r="K234" i="14"/>
  <c r="K232" i="14"/>
  <c r="K230" i="14"/>
  <c r="K228" i="14"/>
  <c r="K226" i="14"/>
  <c r="K224" i="14"/>
  <c r="K222" i="14"/>
  <c r="K220" i="14"/>
  <c r="K218" i="14"/>
  <c r="K216" i="14"/>
  <c r="K214" i="14"/>
  <c r="K212" i="14"/>
  <c r="K210" i="14"/>
  <c r="K208" i="14"/>
  <c r="K206" i="14"/>
  <c r="K204" i="14"/>
  <c r="K202" i="14"/>
  <c r="K200" i="14"/>
  <c r="K198" i="14"/>
  <c r="K194" i="14"/>
  <c r="K192" i="14"/>
  <c r="K190" i="14"/>
  <c r="K188" i="14"/>
  <c r="K186" i="14"/>
  <c r="K184" i="14"/>
  <c r="K182" i="14"/>
  <c r="K180" i="14"/>
  <c r="K178" i="14"/>
  <c r="K176" i="14"/>
  <c r="K174" i="14"/>
  <c r="K172" i="14"/>
  <c r="K170" i="14"/>
  <c r="K168" i="14"/>
  <c r="K166" i="14"/>
  <c r="K164" i="14"/>
  <c r="K162" i="14"/>
  <c r="K160" i="14"/>
  <c r="K158" i="14"/>
  <c r="K156" i="14"/>
  <c r="K154" i="14"/>
  <c r="K152" i="14"/>
  <c r="K146" i="14"/>
  <c r="K144" i="14"/>
  <c r="K142" i="14"/>
  <c r="K140" i="14"/>
  <c r="K138" i="14"/>
  <c r="K136" i="14"/>
  <c r="K134" i="14"/>
  <c r="K132" i="14"/>
  <c r="K130" i="14"/>
  <c r="K128" i="14"/>
  <c r="K126" i="14"/>
  <c r="K124" i="14"/>
  <c r="K122" i="14"/>
  <c r="K120" i="14"/>
  <c r="K118" i="14"/>
  <c r="K116" i="14"/>
  <c r="K114" i="14"/>
  <c r="K112" i="14"/>
  <c r="K110" i="14"/>
  <c r="K108" i="14"/>
  <c r="K106" i="14"/>
  <c r="K104" i="14"/>
  <c r="K102" i="14"/>
  <c r="K100" i="14"/>
  <c r="K98" i="14"/>
  <c r="K96" i="14"/>
  <c r="K94" i="14"/>
  <c r="K92" i="14"/>
  <c r="K90" i="14"/>
  <c r="K86" i="14"/>
  <c r="K84" i="14"/>
  <c r="K82" i="14"/>
  <c r="K80" i="14"/>
  <c r="K78" i="14"/>
  <c r="K76" i="14"/>
  <c r="K74" i="14"/>
  <c r="K72" i="14"/>
  <c r="K70" i="14"/>
  <c r="K64" i="14"/>
  <c r="K62" i="14"/>
  <c r="K60" i="14"/>
  <c r="K58" i="14"/>
  <c r="K56" i="14"/>
  <c r="K54" i="14"/>
  <c r="K52" i="14"/>
  <c r="K50" i="14"/>
  <c r="K48" i="14"/>
  <c r="K46" i="14"/>
  <c r="K44" i="14"/>
  <c r="K42" i="14"/>
  <c r="K40" i="14"/>
  <c r="K38" i="14"/>
  <c r="K36" i="14"/>
  <c r="K34" i="14"/>
  <c r="K32" i="14"/>
  <c r="K28" i="14"/>
  <c r="K26" i="14"/>
  <c r="K24" i="14"/>
  <c r="K22" i="14"/>
  <c r="K20" i="14"/>
  <c r="K18" i="14"/>
  <c r="K16" i="14"/>
  <c r="K14" i="14"/>
  <c r="K12" i="14"/>
  <c r="K10" i="14"/>
  <c r="K8" i="14"/>
  <c r="K4" i="14"/>
  <c r="K3" i="14"/>
  <c r="M557" i="14"/>
  <c r="L557" i="14"/>
  <c r="K557" i="14"/>
  <c r="M556" i="14"/>
  <c r="L556" i="14"/>
  <c r="M555" i="14"/>
  <c r="L555" i="14"/>
  <c r="K555" i="14"/>
  <c r="M554" i="14"/>
  <c r="L554" i="14"/>
  <c r="M553" i="14"/>
  <c r="L553" i="14"/>
  <c r="K553" i="14"/>
  <c r="M552" i="14"/>
  <c r="L552" i="14"/>
  <c r="N552" i="14" s="1"/>
  <c r="M551" i="14"/>
  <c r="L551" i="14"/>
  <c r="N551" i="14" s="1"/>
  <c r="K551" i="14"/>
  <c r="M550" i="14"/>
  <c r="L550" i="14"/>
  <c r="M549" i="14"/>
  <c r="L549" i="14"/>
  <c r="K549" i="14"/>
  <c r="M548" i="14"/>
  <c r="L548" i="14"/>
  <c r="M547" i="14"/>
  <c r="L547" i="14"/>
  <c r="K547" i="14"/>
  <c r="M546" i="14"/>
  <c r="L546" i="14"/>
  <c r="M545" i="14"/>
  <c r="L545" i="14"/>
  <c r="K545" i="14"/>
  <c r="M544" i="14"/>
  <c r="L544" i="14"/>
  <c r="M543" i="14"/>
  <c r="L543" i="14"/>
  <c r="K543" i="14"/>
  <c r="M542" i="14"/>
  <c r="L542" i="14"/>
  <c r="M541" i="14"/>
  <c r="L541" i="14"/>
  <c r="K541" i="14"/>
  <c r="M540" i="14"/>
  <c r="L540" i="14"/>
  <c r="M539" i="14"/>
  <c r="L539" i="14"/>
  <c r="K539" i="14"/>
  <c r="M538" i="14"/>
  <c r="L538" i="14"/>
  <c r="M537" i="14"/>
  <c r="L537" i="14"/>
  <c r="K537" i="14"/>
  <c r="M536" i="14"/>
  <c r="L536" i="14"/>
  <c r="M535" i="14"/>
  <c r="L535" i="14"/>
  <c r="K535" i="14"/>
  <c r="M534" i="14"/>
  <c r="L534" i="14"/>
  <c r="M533" i="14"/>
  <c r="L533" i="14"/>
  <c r="K533" i="14"/>
  <c r="M532" i="14"/>
  <c r="L532" i="14"/>
  <c r="M531" i="14"/>
  <c r="L531" i="14"/>
  <c r="K531" i="14"/>
  <c r="M530" i="14"/>
  <c r="L530" i="14"/>
  <c r="M529" i="14"/>
  <c r="L529" i="14"/>
  <c r="K529" i="14"/>
  <c r="M528" i="14"/>
  <c r="L528" i="14"/>
  <c r="M527" i="14"/>
  <c r="L527" i="14"/>
  <c r="K527" i="14"/>
  <c r="M526" i="14"/>
  <c r="L526" i="14"/>
  <c r="N526" i="14" s="1"/>
  <c r="M525" i="14"/>
  <c r="L525" i="14"/>
  <c r="K525" i="14"/>
  <c r="M524" i="14"/>
  <c r="L524" i="14"/>
  <c r="M523" i="14"/>
  <c r="L523" i="14"/>
  <c r="K523" i="14"/>
  <c r="M522" i="14"/>
  <c r="L522" i="14"/>
  <c r="M521" i="14"/>
  <c r="L521" i="14"/>
  <c r="N521" i="14" s="1"/>
  <c r="K521" i="14"/>
  <c r="M520" i="14"/>
  <c r="L520" i="14"/>
  <c r="M519" i="14"/>
  <c r="L519" i="14"/>
  <c r="K519" i="14"/>
  <c r="M518" i="14"/>
  <c r="L518" i="14"/>
  <c r="M517" i="14"/>
  <c r="L517" i="14"/>
  <c r="K517" i="14"/>
  <c r="M516" i="14"/>
  <c r="L516" i="14"/>
  <c r="M515" i="14"/>
  <c r="L515" i="14"/>
  <c r="K515" i="14"/>
  <c r="M514" i="14"/>
  <c r="L514" i="14"/>
  <c r="M513" i="14"/>
  <c r="L513" i="14"/>
  <c r="K513" i="14"/>
  <c r="M512" i="14"/>
  <c r="L512" i="14"/>
  <c r="M511" i="14"/>
  <c r="N511" i="14" s="1"/>
  <c r="L511" i="14"/>
  <c r="K511" i="14"/>
  <c r="M510" i="14"/>
  <c r="L510" i="14"/>
  <c r="M509" i="14"/>
  <c r="L509" i="14"/>
  <c r="K509" i="14"/>
  <c r="M508" i="14"/>
  <c r="N508" i="14" s="1"/>
  <c r="L508" i="14"/>
  <c r="M507" i="14"/>
  <c r="L507" i="14"/>
  <c r="K507" i="14"/>
  <c r="M506" i="14"/>
  <c r="L506" i="14"/>
  <c r="M505" i="14"/>
  <c r="L505" i="14"/>
  <c r="K505" i="14"/>
  <c r="M504" i="14"/>
  <c r="L504" i="14"/>
  <c r="M503" i="14"/>
  <c r="L503" i="14"/>
  <c r="K503" i="14"/>
  <c r="M502" i="14"/>
  <c r="L502" i="14"/>
  <c r="M501" i="14"/>
  <c r="L501" i="14"/>
  <c r="K501" i="14"/>
  <c r="M500" i="14"/>
  <c r="L500" i="14"/>
  <c r="M499" i="14"/>
  <c r="N499" i="14" s="1"/>
  <c r="O499" i="14" s="1"/>
  <c r="L499" i="14"/>
  <c r="K499" i="14"/>
  <c r="M498" i="14"/>
  <c r="L498" i="14"/>
  <c r="M497" i="14"/>
  <c r="L497" i="14"/>
  <c r="K497" i="14"/>
  <c r="M496" i="14"/>
  <c r="L496" i="14"/>
  <c r="M495" i="14"/>
  <c r="L495" i="14"/>
  <c r="K495" i="14"/>
  <c r="M494" i="14"/>
  <c r="L494" i="14"/>
  <c r="M493" i="14"/>
  <c r="L493" i="14"/>
  <c r="K493" i="14"/>
  <c r="M492" i="14"/>
  <c r="L492" i="14"/>
  <c r="M491" i="14"/>
  <c r="L491" i="14"/>
  <c r="K491" i="14"/>
  <c r="M490" i="14"/>
  <c r="L490" i="14"/>
  <c r="N490" i="14" s="1"/>
  <c r="M489" i="14"/>
  <c r="L489" i="14"/>
  <c r="K489" i="14"/>
  <c r="M488" i="14"/>
  <c r="L488" i="14"/>
  <c r="M487" i="14"/>
  <c r="L487" i="14"/>
  <c r="K487" i="14"/>
  <c r="M486" i="14"/>
  <c r="L486" i="14"/>
  <c r="M485" i="14"/>
  <c r="L485" i="14"/>
  <c r="K485" i="14"/>
  <c r="M484" i="14"/>
  <c r="N484" i="14" s="1"/>
  <c r="L484" i="14"/>
  <c r="M483" i="14"/>
  <c r="L483" i="14"/>
  <c r="K483" i="14"/>
  <c r="M482" i="14"/>
  <c r="L482" i="14"/>
  <c r="M481" i="14"/>
  <c r="L481" i="14"/>
  <c r="K481" i="14"/>
  <c r="M480" i="14"/>
  <c r="L480" i="14"/>
  <c r="N479" i="14"/>
  <c r="M479" i="14"/>
  <c r="L479" i="14"/>
  <c r="K479" i="14"/>
  <c r="M478" i="14"/>
  <c r="L478" i="14"/>
  <c r="M477" i="14"/>
  <c r="L477" i="14"/>
  <c r="K477" i="14"/>
  <c r="M476" i="14"/>
  <c r="L476" i="14"/>
  <c r="M475" i="14"/>
  <c r="L475" i="14"/>
  <c r="K475" i="14"/>
  <c r="M474" i="14"/>
  <c r="L474" i="14"/>
  <c r="M473" i="14"/>
  <c r="L473" i="14"/>
  <c r="K473" i="14"/>
  <c r="M472" i="14"/>
  <c r="L472" i="14"/>
  <c r="M471" i="14"/>
  <c r="L471" i="14"/>
  <c r="K471" i="14"/>
  <c r="M470" i="14"/>
  <c r="L470" i="14"/>
  <c r="M469" i="14"/>
  <c r="L469" i="14"/>
  <c r="K469" i="14"/>
  <c r="M468" i="14"/>
  <c r="L468" i="14"/>
  <c r="M467" i="14"/>
  <c r="L467" i="14"/>
  <c r="K467" i="14"/>
  <c r="M466" i="14"/>
  <c r="L466" i="14"/>
  <c r="M465" i="14"/>
  <c r="L465" i="14"/>
  <c r="K465" i="14"/>
  <c r="M464" i="14"/>
  <c r="L464" i="14"/>
  <c r="M463" i="14"/>
  <c r="L463" i="14"/>
  <c r="K463" i="14"/>
  <c r="M462" i="14"/>
  <c r="L462" i="14"/>
  <c r="M461" i="14"/>
  <c r="L461" i="14"/>
  <c r="K461" i="14"/>
  <c r="M460" i="14"/>
  <c r="L460" i="14"/>
  <c r="M459" i="14"/>
  <c r="L459" i="14"/>
  <c r="K459" i="14"/>
  <c r="M458" i="14"/>
  <c r="L458" i="14"/>
  <c r="M457" i="14"/>
  <c r="L457" i="14"/>
  <c r="K457" i="14"/>
  <c r="M456" i="14"/>
  <c r="L456" i="14"/>
  <c r="M455" i="14"/>
  <c r="L455" i="14"/>
  <c r="K455" i="14"/>
  <c r="M454" i="14"/>
  <c r="L454" i="14"/>
  <c r="M453" i="14"/>
  <c r="L453" i="14"/>
  <c r="K453" i="14"/>
  <c r="M452" i="14"/>
  <c r="L452" i="14"/>
  <c r="N452" i="14" s="1"/>
  <c r="M451" i="14"/>
  <c r="L451" i="14"/>
  <c r="K451" i="14"/>
  <c r="M450" i="14"/>
  <c r="L450" i="14"/>
  <c r="M449" i="14"/>
  <c r="L449" i="14"/>
  <c r="K449" i="14"/>
  <c r="M448" i="14"/>
  <c r="L448" i="14"/>
  <c r="M447" i="14"/>
  <c r="L447" i="14"/>
  <c r="N447" i="14" s="1"/>
  <c r="O447" i="14" s="1"/>
  <c r="K447" i="14"/>
  <c r="M446" i="14"/>
  <c r="L446" i="14"/>
  <c r="M445" i="14"/>
  <c r="L445" i="14"/>
  <c r="N445" i="14" s="1"/>
  <c r="K445" i="14"/>
  <c r="M444" i="14"/>
  <c r="L444" i="14"/>
  <c r="M443" i="14"/>
  <c r="L443" i="14"/>
  <c r="K443" i="14"/>
  <c r="M442" i="14"/>
  <c r="L442" i="14"/>
  <c r="M441" i="14"/>
  <c r="L441" i="14"/>
  <c r="K441" i="14"/>
  <c r="M440" i="14"/>
  <c r="L440" i="14"/>
  <c r="M439" i="14"/>
  <c r="L439" i="14"/>
  <c r="K439" i="14"/>
  <c r="M438" i="14"/>
  <c r="L438" i="14"/>
  <c r="M437" i="14"/>
  <c r="L437" i="14"/>
  <c r="K437" i="14"/>
  <c r="M436" i="14"/>
  <c r="N436" i="14" s="1"/>
  <c r="L436" i="14"/>
  <c r="M435" i="14"/>
  <c r="L435" i="14"/>
  <c r="K435" i="14"/>
  <c r="M434" i="14"/>
  <c r="L434" i="14"/>
  <c r="M433" i="14"/>
  <c r="L433" i="14"/>
  <c r="K433" i="14"/>
  <c r="M432" i="14"/>
  <c r="L432" i="14"/>
  <c r="N432" i="14" s="1"/>
  <c r="M431" i="14"/>
  <c r="N431" i="14" s="1"/>
  <c r="L431" i="14"/>
  <c r="K431" i="14"/>
  <c r="M430" i="14"/>
  <c r="L430" i="14"/>
  <c r="M429" i="14"/>
  <c r="L429" i="14"/>
  <c r="K429" i="14"/>
  <c r="M428" i="14"/>
  <c r="L428" i="14"/>
  <c r="N428" i="14" s="1"/>
  <c r="M427" i="14"/>
  <c r="L427" i="14"/>
  <c r="N427" i="14" s="1"/>
  <c r="O427" i="14" s="1"/>
  <c r="K427" i="14"/>
  <c r="M426" i="14"/>
  <c r="L426" i="14"/>
  <c r="N426" i="14" s="1"/>
  <c r="M425" i="14"/>
  <c r="L425" i="14"/>
  <c r="K425" i="14"/>
  <c r="M424" i="14"/>
  <c r="L424" i="14"/>
  <c r="M423" i="14"/>
  <c r="L423" i="14"/>
  <c r="K423" i="14"/>
  <c r="M422" i="14"/>
  <c r="L422" i="14"/>
  <c r="M421" i="14"/>
  <c r="L421" i="14"/>
  <c r="K421" i="14"/>
  <c r="M420" i="14"/>
  <c r="L420" i="14"/>
  <c r="M419" i="14"/>
  <c r="L419" i="14"/>
  <c r="K419" i="14"/>
  <c r="M418" i="14"/>
  <c r="L418" i="14"/>
  <c r="M417" i="14"/>
  <c r="L417" i="14"/>
  <c r="K417" i="14"/>
  <c r="M416" i="14"/>
  <c r="L416" i="14"/>
  <c r="M415" i="14"/>
  <c r="L415" i="14"/>
  <c r="K415" i="14"/>
  <c r="M414" i="14"/>
  <c r="L414" i="14"/>
  <c r="M413" i="14"/>
  <c r="L413" i="14"/>
  <c r="K413" i="14"/>
  <c r="M412" i="14"/>
  <c r="L412" i="14"/>
  <c r="M411" i="14"/>
  <c r="L411" i="14"/>
  <c r="K411" i="14"/>
  <c r="M410" i="14"/>
  <c r="L410" i="14"/>
  <c r="M409" i="14"/>
  <c r="L409" i="14"/>
  <c r="K409" i="14"/>
  <c r="M408" i="14"/>
  <c r="L408" i="14"/>
  <c r="M407" i="14"/>
  <c r="L407" i="14"/>
  <c r="K407" i="14"/>
  <c r="M406" i="14"/>
  <c r="L406" i="14"/>
  <c r="M405" i="14"/>
  <c r="L405" i="14"/>
  <c r="K405" i="14"/>
  <c r="M404" i="14"/>
  <c r="L404" i="14"/>
  <c r="N404" i="14" s="1"/>
  <c r="M403" i="14"/>
  <c r="L403" i="14"/>
  <c r="K403" i="14"/>
  <c r="M402" i="14"/>
  <c r="L402" i="14"/>
  <c r="M401" i="14"/>
  <c r="L401" i="14"/>
  <c r="K401" i="14"/>
  <c r="M400" i="14"/>
  <c r="L400" i="14"/>
  <c r="M399" i="14"/>
  <c r="L399" i="14"/>
  <c r="K399" i="14"/>
  <c r="M398" i="14"/>
  <c r="L398" i="14"/>
  <c r="M397" i="14"/>
  <c r="L397" i="14"/>
  <c r="K397" i="14"/>
  <c r="M396" i="14"/>
  <c r="L396" i="14"/>
  <c r="M395" i="14"/>
  <c r="L395" i="14"/>
  <c r="K395" i="14"/>
  <c r="M394" i="14"/>
  <c r="L394" i="14"/>
  <c r="M393" i="14"/>
  <c r="L393" i="14"/>
  <c r="K393" i="14"/>
  <c r="M392" i="14"/>
  <c r="L392" i="14"/>
  <c r="M391" i="14"/>
  <c r="L391" i="14"/>
  <c r="K391" i="14"/>
  <c r="M390" i="14"/>
  <c r="L390" i="14"/>
  <c r="M389" i="14"/>
  <c r="L389" i="14"/>
  <c r="K389" i="14"/>
  <c r="M388" i="14"/>
  <c r="L388" i="14"/>
  <c r="M387" i="14"/>
  <c r="L387" i="14"/>
  <c r="N387" i="14" s="1"/>
  <c r="K387" i="14"/>
  <c r="M386" i="14"/>
  <c r="L386" i="14"/>
  <c r="M385" i="14"/>
  <c r="L385" i="14"/>
  <c r="K385" i="14"/>
  <c r="M384" i="14"/>
  <c r="L384" i="14"/>
  <c r="M383" i="14"/>
  <c r="N383" i="14" s="1"/>
  <c r="L383" i="14"/>
  <c r="K383" i="14"/>
  <c r="M382" i="14"/>
  <c r="L382" i="14"/>
  <c r="M381" i="14"/>
  <c r="L381" i="14"/>
  <c r="K381" i="14"/>
  <c r="M380" i="14"/>
  <c r="L380" i="14"/>
  <c r="N380" i="14" s="1"/>
  <c r="M379" i="14"/>
  <c r="L379" i="14"/>
  <c r="K379" i="14"/>
  <c r="M378" i="14"/>
  <c r="L378" i="14"/>
  <c r="M377" i="14"/>
  <c r="N377" i="14" s="1"/>
  <c r="O377" i="14" s="1"/>
  <c r="L377" i="14"/>
  <c r="K377" i="14"/>
  <c r="M376" i="14"/>
  <c r="L376" i="14"/>
  <c r="M375" i="14"/>
  <c r="L375" i="14"/>
  <c r="K375" i="14"/>
  <c r="M374" i="14"/>
  <c r="L374" i="14"/>
  <c r="M373" i="14"/>
  <c r="L373" i="14"/>
  <c r="K373" i="14"/>
  <c r="M372" i="14"/>
  <c r="L372" i="14"/>
  <c r="M371" i="14"/>
  <c r="L371" i="14"/>
  <c r="K371" i="14"/>
  <c r="M370" i="14"/>
  <c r="L370" i="14"/>
  <c r="M369" i="14"/>
  <c r="L369" i="14"/>
  <c r="K369" i="14"/>
  <c r="M368" i="14"/>
  <c r="L368" i="14"/>
  <c r="N368" i="14" s="1"/>
  <c r="M367" i="14"/>
  <c r="L367" i="14"/>
  <c r="K367" i="14"/>
  <c r="M366" i="14"/>
  <c r="L366" i="14"/>
  <c r="M365" i="14"/>
  <c r="N365" i="14" s="1"/>
  <c r="O365" i="14" s="1"/>
  <c r="L365" i="14"/>
  <c r="K365" i="14"/>
  <c r="M364" i="14"/>
  <c r="L364" i="14"/>
  <c r="M363" i="14"/>
  <c r="L363" i="14"/>
  <c r="K363" i="14"/>
  <c r="M362" i="14"/>
  <c r="L362" i="14"/>
  <c r="M361" i="14"/>
  <c r="L361" i="14"/>
  <c r="K361" i="14"/>
  <c r="M360" i="14"/>
  <c r="L360" i="14"/>
  <c r="M359" i="14"/>
  <c r="N359" i="14" s="1"/>
  <c r="L359" i="14"/>
  <c r="K359" i="14"/>
  <c r="M358" i="14"/>
  <c r="N358" i="14" s="1"/>
  <c r="L358" i="14"/>
  <c r="M357" i="14"/>
  <c r="L357" i="14"/>
  <c r="K357" i="14"/>
  <c r="M356" i="14"/>
  <c r="L356" i="14"/>
  <c r="M355" i="14"/>
  <c r="L355" i="14"/>
  <c r="K355" i="14"/>
  <c r="M354" i="14"/>
  <c r="L354" i="14"/>
  <c r="M353" i="14"/>
  <c r="L353" i="14"/>
  <c r="K353" i="14"/>
  <c r="M352" i="14"/>
  <c r="L352" i="14"/>
  <c r="M351" i="14"/>
  <c r="L351" i="14"/>
  <c r="K351" i="14"/>
  <c r="M350" i="14"/>
  <c r="L350" i="14"/>
  <c r="M349" i="14"/>
  <c r="L349" i="14"/>
  <c r="K349" i="14"/>
  <c r="M348" i="14"/>
  <c r="L348" i="14"/>
  <c r="M347" i="14"/>
  <c r="L347" i="14"/>
  <c r="K347" i="14"/>
  <c r="M346" i="14"/>
  <c r="L346" i="14"/>
  <c r="M345" i="14"/>
  <c r="L345" i="14"/>
  <c r="K345" i="14"/>
  <c r="M344" i="14"/>
  <c r="L344" i="14"/>
  <c r="M343" i="14"/>
  <c r="L343" i="14"/>
  <c r="K343" i="14"/>
  <c r="M342" i="14"/>
  <c r="L342" i="14"/>
  <c r="M341" i="14"/>
  <c r="N341" i="14" s="1"/>
  <c r="O341" i="14" s="1"/>
  <c r="L341" i="14"/>
  <c r="K341" i="14"/>
  <c r="M340" i="14"/>
  <c r="L340" i="14"/>
  <c r="M339" i="14"/>
  <c r="L339" i="14"/>
  <c r="K339" i="14"/>
  <c r="M338" i="14"/>
  <c r="L338" i="14"/>
  <c r="M337" i="14"/>
  <c r="L337" i="14"/>
  <c r="K337" i="14"/>
  <c r="M336" i="14"/>
  <c r="L336" i="14"/>
  <c r="M335" i="14"/>
  <c r="L335" i="14"/>
  <c r="K335" i="14"/>
  <c r="M334" i="14"/>
  <c r="L334" i="14"/>
  <c r="M333" i="14"/>
  <c r="L333" i="14"/>
  <c r="K333" i="14"/>
  <c r="M332" i="14"/>
  <c r="L332" i="14"/>
  <c r="M331" i="14"/>
  <c r="L331" i="14"/>
  <c r="K331" i="14"/>
  <c r="M330" i="14"/>
  <c r="L330" i="14"/>
  <c r="M329" i="14"/>
  <c r="L329" i="14"/>
  <c r="K329" i="14"/>
  <c r="M328" i="14"/>
  <c r="L328" i="14"/>
  <c r="M327" i="14"/>
  <c r="L327" i="14"/>
  <c r="K327" i="14"/>
  <c r="M326" i="14"/>
  <c r="L326" i="14"/>
  <c r="M325" i="14"/>
  <c r="L325" i="14"/>
  <c r="K325" i="14"/>
  <c r="M324" i="14"/>
  <c r="L324" i="14"/>
  <c r="M323" i="14"/>
  <c r="L323" i="14"/>
  <c r="N323" i="14" s="1"/>
  <c r="K323" i="14"/>
  <c r="M322" i="14"/>
  <c r="L322" i="14"/>
  <c r="M321" i="14"/>
  <c r="L321" i="14"/>
  <c r="K321" i="14"/>
  <c r="M320" i="14"/>
  <c r="L320" i="14"/>
  <c r="M319" i="14"/>
  <c r="L319" i="14"/>
  <c r="K319" i="14"/>
  <c r="M318" i="14"/>
  <c r="L318" i="14"/>
  <c r="M317" i="14"/>
  <c r="L317" i="14"/>
  <c r="K317" i="14"/>
  <c r="M316" i="14"/>
  <c r="L316" i="14"/>
  <c r="M315" i="14"/>
  <c r="L315" i="14"/>
  <c r="K315" i="14"/>
  <c r="M314" i="14"/>
  <c r="L314" i="14"/>
  <c r="M313" i="14"/>
  <c r="L313" i="14"/>
  <c r="K313" i="14"/>
  <c r="M312" i="14"/>
  <c r="L312" i="14"/>
  <c r="M311" i="14"/>
  <c r="L311" i="14"/>
  <c r="K311" i="14"/>
  <c r="M310" i="14"/>
  <c r="L310" i="14"/>
  <c r="M309" i="14"/>
  <c r="L309" i="14"/>
  <c r="K309" i="14"/>
  <c r="M308" i="14"/>
  <c r="L308" i="14"/>
  <c r="M307" i="14"/>
  <c r="L307" i="14"/>
  <c r="K307" i="14"/>
  <c r="M306" i="14"/>
  <c r="L306" i="14"/>
  <c r="M305" i="14"/>
  <c r="L305" i="14"/>
  <c r="K305" i="14"/>
  <c r="M304" i="14"/>
  <c r="L304" i="14"/>
  <c r="M303" i="14"/>
  <c r="L303" i="14"/>
  <c r="K303" i="14"/>
  <c r="M302" i="14"/>
  <c r="L302" i="14"/>
  <c r="M301" i="14"/>
  <c r="L301" i="14"/>
  <c r="K301" i="14"/>
  <c r="M300" i="14"/>
  <c r="L300" i="14"/>
  <c r="M299" i="14"/>
  <c r="L299" i="14"/>
  <c r="K299" i="14"/>
  <c r="M298" i="14"/>
  <c r="L298" i="14"/>
  <c r="M297" i="14"/>
  <c r="L297" i="14"/>
  <c r="K297" i="14"/>
  <c r="M296" i="14"/>
  <c r="L296" i="14"/>
  <c r="M295" i="14"/>
  <c r="L295" i="14"/>
  <c r="K295" i="14"/>
  <c r="M294" i="14"/>
  <c r="L294" i="14"/>
  <c r="M293" i="14"/>
  <c r="L293" i="14"/>
  <c r="K293" i="14"/>
  <c r="M292" i="14"/>
  <c r="L292" i="14"/>
  <c r="M291" i="14"/>
  <c r="L291" i="14"/>
  <c r="K291" i="14"/>
  <c r="M290" i="14"/>
  <c r="L290" i="14"/>
  <c r="M289" i="14"/>
  <c r="L289" i="14"/>
  <c r="K289" i="14"/>
  <c r="M288" i="14"/>
  <c r="L288" i="14"/>
  <c r="M287" i="14"/>
  <c r="L287" i="14"/>
  <c r="N287" i="14" s="1"/>
  <c r="K287" i="14"/>
  <c r="M286" i="14"/>
  <c r="L286" i="14"/>
  <c r="M285" i="14"/>
  <c r="L285" i="14"/>
  <c r="K285" i="14"/>
  <c r="M284" i="14"/>
  <c r="L284" i="14"/>
  <c r="M283" i="14"/>
  <c r="L283" i="14"/>
  <c r="K283" i="14"/>
  <c r="M282" i="14"/>
  <c r="L282" i="14"/>
  <c r="M281" i="14"/>
  <c r="L281" i="14"/>
  <c r="K281" i="14"/>
  <c r="M280" i="14"/>
  <c r="L280" i="14"/>
  <c r="M279" i="14"/>
  <c r="L279" i="14"/>
  <c r="K279" i="14"/>
  <c r="M278" i="14"/>
  <c r="L278" i="14"/>
  <c r="M277" i="14"/>
  <c r="L277" i="14"/>
  <c r="K277" i="14"/>
  <c r="M276" i="14"/>
  <c r="L276" i="14"/>
  <c r="M275" i="14"/>
  <c r="L275" i="14"/>
  <c r="N275" i="14" s="1"/>
  <c r="K275" i="14"/>
  <c r="M274" i="14"/>
  <c r="L274" i="14"/>
  <c r="M273" i="14"/>
  <c r="L273" i="14"/>
  <c r="K273" i="14"/>
  <c r="M272" i="14"/>
  <c r="L272" i="14"/>
  <c r="M271" i="14"/>
  <c r="L271" i="14"/>
  <c r="K271" i="14"/>
  <c r="M270" i="14"/>
  <c r="L270" i="14"/>
  <c r="M269" i="14"/>
  <c r="L269" i="14"/>
  <c r="K269" i="14"/>
  <c r="M268" i="14"/>
  <c r="L268" i="14"/>
  <c r="M267" i="14"/>
  <c r="L267" i="14"/>
  <c r="K267" i="14"/>
  <c r="M266" i="14"/>
  <c r="L266" i="14"/>
  <c r="M265" i="14"/>
  <c r="L265" i="14"/>
  <c r="K265" i="14"/>
  <c r="M264" i="14"/>
  <c r="L264" i="14"/>
  <c r="M263" i="14"/>
  <c r="L263" i="14"/>
  <c r="K263" i="14"/>
  <c r="M262" i="14"/>
  <c r="L262" i="14"/>
  <c r="M261" i="14"/>
  <c r="L261" i="14"/>
  <c r="K261" i="14"/>
  <c r="M260" i="14"/>
  <c r="L260" i="14"/>
  <c r="M259" i="14"/>
  <c r="L259" i="14"/>
  <c r="K259" i="14"/>
  <c r="M258" i="14"/>
  <c r="L258" i="14"/>
  <c r="M257" i="14"/>
  <c r="L257" i="14"/>
  <c r="K257" i="14"/>
  <c r="M256" i="14"/>
  <c r="L256" i="14"/>
  <c r="M255" i="14"/>
  <c r="L255" i="14"/>
  <c r="K255" i="14"/>
  <c r="M254" i="14"/>
  <c r="L254" i="14"/>
  <c r="M253" i="14"/>
  <c r="L253" i="14"/>
  <c r="K253" i="14"/>
  <c r="M252" i="14"/>
  <c r="L252" i="14"/>
  <c r="M251" i="14"/>
  <c r="L251" i="14"/>
  <c r="K251" i="14"/>
  <c r="M250" i="14"/>
  <c r="L250" i="14"/>
  <c r="M249" i="14"/>
  <c r="L249" i="14"/>
  <c r="K249" i="14"/>
  <c r="M248" i="14"/>
  <c r="L248" i="14"/>
  <c r="M247" i="14"/>
  <c r="L247" i="14"/>
  <c r="K247" i="14"/>
  <c r="M246" i="14"/>
  <c r="L246" i="14"/>
  <c r="M245" i="14"/>
  <c r="L245" i="14"/>
  <c r="K245" i="14"/>
  <c r="M244" i="14"/>
  <c r="L244" i="14"/>
  <c r="M243" i="14"/>
  <c r="L243" i="14"/>
  <c r="K243" i="14"/>
  <c r="M242" i="14"/>
  <c r="L242" i="14"/>
  <c r="M241" i="14"/>
  <c r="L241" i="14"/>
  <c r="K241" i="14"/>
  <c r="M240" i="14"/>
  <c r="L240" i="14"/>
  <c r="M239" i="14"/>
  <c r="L239" i="14"/>
  <c r="N239" i="14" s="1"/>
  <c r="K239" i="14"/>
  <c r="M238" i="14"/>
  <c r="L238" i="14"/>
  <c r="M237" i="14"/>
  <c r="L237" i="14"/>
  <c r="K237" i="14"/>
  <c r="M236" i="14"/>
  <c r="L236" i="14"/>
  <c r="M235" i="14"/>
  <c r="L235" i="14"/>
  <c r="K235" i="14"/>
  <c r="M234" i="14"/>
  <c r="L234" i="14"/>
  <c r="M233" i="14"/>
  <c r="L233" i="14"/>
  <c r="K233" i="14"/>
  <c r="M232" i="14"/>
  <c r="L232" i="14"/>
  <c r="M231" i="14"/>
  <c r="L231" i="14"/>
  <c r="K231" i="14"/>
  <c r="M230" i="14"/>
  <c r="L230" i="14"/>
  <c r="M229" i="14"/>
  <c r="L229" i="14"/>
  <c r="K229" i="14"/>
  <c r="M228" i="14"/>
  <c r="L228" i="14"/>
  <c r="M227" i="14"/>
  <c r="L227" i="14"/>
  <c r="K227" i="14"/>
  <c r="M226" i="14"/>
  <c r="L226" i="14"/>
  <c r="M225" i="14"/>
  <c r="L225" i="14"/>
  <c r="K225" i="14"/>
  <c r="M224" i="14"/>
  <c r="L224" i="14"/>
  <c r="M223" i="14"/>
  <c r="L223" i="14"/>
  <c r="K223" i="14"/>
  <c r="M222" i="14"/>
  <c r="L222" i="14"/>
  <c r="M221" i="14"/>
  <c r="L221" i="14"/>
  <c r="K221" i="14"/>
  <c r="M220" i="14"/>
  <c r="L220" i="14"/>
  <c r="M219" i="14"/>
  <c r="L219" i="14"/>
  <c r="K219" i="14"/>
  <c r="M218" i="14"/>
  <c r="L218" i="14"/>
  <c r="M217" i="14"/>
  <c r="L217" i="14"/>
  <c r="K217" i="14"/>
  <c r="M216" i="14"/>
  <c r="L216" i="14"/>
  <c r="M215" i="14"/>
  <c r="L215" i="14"/>
  <c r="K215" i="14"/>
  <c r="M214" i="14"/>
  <c r="L214" i="14"/>
  <c r="M213" i="14"/>
  <c r="L213" i="14"/>
  <c r="K213" i="14"/>
  <c r="M212" i="14"/>
  <c r="L212" i="14"/>
  <c r="M211" i="14"/>
  <c r="L211" i="14"/>
  <c r="K211" i="14"/>
  <c r="M210" i="14"/>
  <c r="L210" i="14"/>
  <c r="M209" i="14"/>
  <c r="L209" i="14"/>
  <c r="K209" i="14"/>
  <c r="M208" i="14"/>
  <c r="L208" i="14"/>
  <c r="M207" i="14"/>
  <c r="L207" i="14"/>
  <c r="K207" i="14"/>
  <c r="M206" i="14"/>
  <c r="L206" i="14"/>
  <c r="M205" i="14"/>
  <c r="L205" i="14"/>
  <c r="K205" i="14"/>
  <c r="M204" i="14"/>
  <c r="L204" i="14"/>
  <c r="M203" i="14"/>
  <c r="L203" i="14"/>
  <c r="K203" i="14"/>
  <c r="M202" i="14"/>
  <c r="L202" i="14"/>
  <c r="M201" i="14"/>
  <c r="L201" i="14"/>
  <c r="K201" i="14"/>
  <c r="M200" i="14"/>
  <c r="L200" i="14"/>
  <c r="M199" i="14"/>
  <c r="L199" i="14"/>
  <c r="K199" i="14"/>
  <c r="M198" i="14"/>
  <c r="L198" i="14"/>
  <c r="M197" i="14"/>
  <c r="N197" i="14" s="1"/>
  <c r="O197" i="14" s="1"/>
  <c r="L197" i="14"/>
  <c r="K197" i="14"/>
  <c r="M196" i="14"/>
  <c r="L196" i="14"/>
  <c r="K196" i="14"/>
  <c r="M195" i="14"/>
  <c r="L195" i="14"/>
  <c r="K195" i="14"/>
  <c r="M194" i="14"/>
  <c r="L194" i="14"/>
  <c r="M193" i="14"/>
  <c r="L193" i="14"/>
  <c r="K193" i="14"/>
  <c r="M192" i="14"/>
  <c r="L192" i="14"/>
  <c r="M191" i="14"/>
  <c r="L191" i="14"/>
  <c r="K191" i="14"/>
  <c r="M190" i="14"/>
  <c r="L190" i="14"/>
  <c r="M189" i="14"/>
  <c r="L189" i="14"/>
  <c r="K189" i="14"/>
  <c r="M188" i="14"/>
  <c r="L188" i="14"/>
  <c r="M187" i="14"/>
  <c r="L187" i="14"/>
  <c r="K187" i="14"/>
  <c r="M186" i="14"/>
  <c r="L186" i="14"/>
  <c r="M185" i="14"/>
  <c r="L185" i="14"/>
  <c r="K185" i="14"/>
  <c r="M184" i="14"/>
  <c r="L184" i="14"/>
  <c r="M183" i="14"/>
  <c r="L183" i="14"/>
  <c r="K183" i="14"/>
  <c r="M182" i="14"/>
  <c r="L182" i="14"/>
  <c r="M181" i="14"/>
  <c r="L181" i="14"/>
  <c r="K181" i="14"/>
  <c r="M180" i="14"/>
  <c r="L180" i="14"/>
  <c r="M179" i="14"/>
  <c r="L179" i="14"/>
  <c r="K179" i="14"/>
  <c r="M178" i="14"/>
  <c r="L178" i="14"/>
  <c r="M177" i="14"/>
  <c r="L177" i="14"/>
  <c r="K177" i="14"/>
  <c r="M176" i="14"/>
  <c r="L176" i="14"/>
  <c r="M175" i="14"/>
  <c r="L175" i="14"/>
  <c r="K175" i="14"/>
  <c r="M174" i="14"/>
  <c r="L174" i="14"/>
  <c r="M173" i="14"/>
  <c r="L173" i="14"/>
  <c r="K173" i="14"/>
  <c r="M172" i="14"/>
  <c r="L172" i="14"/>
  <c r="M171" i="14"/>
  <c r="L171" i="14"/>
  <c r="K171" i="14"/>
  <c r="M170" i="14"/>
  <c r="L170" i="14"/>
  <c r="M169" i="14"/>
  <c r="L169" i="14"/>
  <c r="K169" i="14"/>
  <c r="M168" i="14"/>
  <c r="L168" i="14"/>
  <c r="M167" i="14"/>
  <c r="L167" i="14"/>
  <c r="K167" i="14"/>
  <c r="M166" i="14"/>
  <c r="L166" i="14"/>
  <c r="M165" i="14"/>
  <c r="L165" i="14"/>
  <c r="N165" i="14" s="1"/>
  <c r="O165" i="14" s="1"/>
  <c r="K165" i="14"/>
  <c r="M164" i="14"/>
  <c r="L164" i="14"/>
  <c r="M163" i="14"/>
  <c r="L163" i="14"/>
  <c r="K163" i="14"/>
  <c r="M162" i="14"/>
  <c r="L162" i="14"/>
  <c r="M161" i="14"/>
  <c r="L161" i="14"/>
  <c r="K161" i="14"/>
  <c r="M160" i="14"/>
  <c r="L160" i="14"/>
  <c r="M159" i="14"/>
  <c r="L159" i="14"/>
  <c r="K159" i="14"/>
  <c r="M158" i="14"/>
  <c r="L158" i="14"/>
  <c r="M157" i="14"/>
  <c r="L157" i="14"/>
  <c r="K157" i="14"/>
  <c r="M156" i="14"/>
  <c r="L156" i="14"/>
  <c r="M155" i="14"/>
  <c r="L155" i="14"/>
  <c r="K155" i="14"/>
  <c r="M154" i="14"/>
  <c r="L154" i="14"/>
  <c r="M153" i="14"/>
  <c r="L153" i="14"/>
  <c r="K153" i="14"/>
  <c r="M152" i="14"/>
  <c r="L152" i="14"/>
  <c r="M151" i="14"/>
  <c r="L151" i="14"/>
  <c r="K151" i="14"/>
  <c r="M150" i="14"/>
  <c r="L150" i="14"/>
  <c r="M149" i="14"/>
  <c r="L149" i="14"/>
  <c r="K149" i="14"/>
  <c r="M148" i="14"/>
  <c r="L148" i="14"/>
  <c r="M147" i="14"/>
  <c r="L147" i="14"/>
  <c r="K147" i="14"/>
  <c r="M146" i="14"/>
  <c r="L146" i="14"/>
  <c r="M145" i="14"/>
  <c r="L145" i="14"/>
  <c r="K145" i="14"/>
  <c r="M144" i="14"/>
  <c r="L144" i="14"/>
  <c r="N144" i="14" s="1"/>
  <c r="M143" i="14"/>
  <c r="N143" i="14" s="1"/>
  <c r="O143" i="14" s="1"/>
  <c r="L143" i="14"/>
  <c r="K143" i="14"/>
  <c r="M142" i="14"/>
  <c r="L142" i="14"/>
  <c r="M141" i="14"/>
  <c r="L141" i="14"/>
  <c r="N141" i="14" s="1"/>
  <c r="K141" i="14"/>
  <c r="M140" i="14"/>
  <c r="N140" i="14" s="1"/>
  <c r="L140" i="14"/>
  <c r="M139" i="14"/>
  <c r="L139" i="14"/>
  <c r="K139" i="14"/>
  <c r="M138" i="14"/>
  <c r="L138" i="14"/>
  <c r="M137" i="14"/>
  <c r="L137" i="14"/>
  <c r="K137" i="14"/>
  <c r="M136" i="14"/>
  <c r="L136" i="14"/>
  <c r="N135" i="14"/>
  <c r="M135" i="14"/>
  <c r="L135" i="14"/>
  <c r="K135" i="14"/>
  <c r="M134" i="14"/>
  <c r="L134" i="14"/>
  <c r="M133" i="14"/>
  <c r="L133" i="14"/>
  <c r="K133" i="14"/>
  <c r="M132" i="14"/>
  <c r="L132" i="14"/>
  <c r="M131" i="14"/>
  <c r="L131" i="14"/>
  <c r="K131" i="14"/>
  <c r="M130" i="14"/>
  <c r="L130" i="14"/>
  <c r="M129" i="14"/>
  <c r="L129" i="14"/>
  <c r="K129" i="14"/>
  <c r="M128" i="14"/>
  <c r="L128" i="14"/>
  <c r="M127" i="14"/>
  <c r="L127" i="14"/>
  <c r="N127" i="14" s="1"/>
  <c r="K127" i="14"/>
  <c r="M126" i="14"/>
  <c r="L126" i="14"/>
  <c r="M125" i="14"/>
  <c r="L125" i="14"/>
  <c r="K125" i="14"/>
  <c r="M124" i="14"/>
  <c r="L124" i="14"/>
  <c r="M123" i="14"/>
  <c r="L123" i="14"/>
  <c r="K123" i="14"/>
  <c r="M122" i="14"/>
  <c r="N122" i="14" s="1"/>
  <c r="L122" i="14"/>
  <c r="M121" i="14"/>
  <c r="L121" i="14"/>
  <c r="K121" i="14"/>
  <c r="M120" i="14"/>
  <c r="L120" i="14"/>
  <c r="M119" i="14"/>
  <c r="L119" i="14"/>
  <c r="K119" i="14"/>
  <c r="M118" i="14"/>
  <c r="L118" i="14"/>
  <c r="N118" i="14" s="1"/>
  <c r="M117" i="14"/>
  <c r="L117" i="14"/>
  <c r="K117" i="14"/>
  <c r="M116" i="14"/>
  <c r="L116" i="14"/>
  <c r="M115" i="14"/>
  <c r="L115" i="14"/>
  <c r="K115" i="14"/>
  <c r="M114" i="14"/>
  <c r="L114" i="14"/>
  <c r="M113" i="14"/>
  <c r="L113" i="14"/>
  <c r="K113" i="14"/>
  <c r="M112" i="14"/>
  <c r="L112" i="14"/>
  <c r="M111" i="14"/>
  <c r="L111" i="14"/>
  <c r="K111" i="14"/>
  <c r="M110" i="14"/>
  <c r="L110" i="14"/>
  <c r="M109" i="14"/>
  <c r="L109" i="14"/>
  <c r="K109" i="14"/>
  <c r="M108" i="14"/>
  <c r="L108" i="14"/>
  <c r="M107" i="14"/>
  <c r="L107" i="14"/>
  <c r="K107" i="14"/>
  <c r="M106" i="14"/>
  <c r="L106" i="14"/>
  <c r="M105" i="14"/>
  <c r="L105" i="14"/>
  <c r="K105" i="14"/>
  <c r="M104" i="14"/>
  <c r="L104" i="14"/>
  <c r="M103" i="14"/>
  <c r="L103" i="14"/>
  <c r="K103" i="14"/>
  <c r="M102" i="14"/>
  <c r="L102" i="14"/>
  <c r="M101" i="14"/>
  <c r="L101" i="14"/>
  <c r="K101" i="14"/>
  <c r="M100" i="14"/>
  <c r="L100" i="14"/>
  <c r="M99" i="14"/>
  <c r="N99" i="14" s="1"/>
  <c r="L99" i="14"/>
  <c r="K99" i="14"/>
  <c r="M98" i="14"/>
  <c r="L98" i="14"/>
  <c r="M97" i="14"/>
  <c r="L97" i="14"/>
  <c r="K97" i="14"/>
  <c r="M96" i="14"/>
  <c r="L96" i="14"/>
  <c r="M95" i="14"/>
  <c r="L95" i="14"/>
  <c r="K95" i="14"/>
  <c r="M94" i="14"/>
  <c r="L94" i="14"/>
  <c r="M93" i="14"/>
  <c r="L93" i="14"/>
  <c r="K93" i="14"/>
  <c r="M92" i="14"/>
  <c r="L92" i="14"/>
  <c r="M91" i="14"/>
  <c r="L91" i="14"/>
  <c r="K91" i="14"/>
  <c r="M90" i="14"/>
  <c r="L90" i="14"/>
  <c r="M89" i="14"/>
  <c r="L89" i="14"/>
  <c r="K89" i="14"/>
  <c r="M88" i="14"/>
  <c r="L88" i="14"/>
  <c r="M87" i="14"/>
  <c r="L87" i="14"/>
  <c r="N87" i="14" s="1"/>
  <c r="K87" i="14"/>
  <c r="M86" i="14"/>
  <c r="L86" i="14"/>
  <c r="M85" i="14"/>
  <c r="L85" i="14"/>
  <c r="K85" i="14"/>
  <c r="M84" i="14"/>
  <c r="L84" i="14"/>
  <c r="M83" i="14"/>
  <c r="L83" i="14"/>
  <c r="K83" i="14"/>
  <c r="M82" i="14"/>
  <c r="L82" i="14"/>
  <c r="M81" i="14"/>
  <c r="L81" i="14"/>
  <c r="K81" i="14"/>
  <c r="M80" i="14"/>
  <c r="L80" i="14"/>
  <c r="M79" i="14"/>
  <c r="L79" i="14"/>
  <c r="K79" i="14"/>
  <c r="M78" i="14"/>
  <c r="L78" i="14"/>
  <c r="M77" i="14"/>
  <c r="L77" i="14"/>
  <c r="K77" i="14"/>
  <c r="M76" i="14"/>
  <c r="L76" i="14"/>
  <c r="M75" i="14"/>
  <c r="L75" i="14"/>
  <c r="K75" i="14"/>
  <c r="M74" i="14"/>
  <c r="N74" i="14" s="1"/>
  <c r="L74" i="14"/>
  <c r="M73" i="14"/>
  <c r="L73" i="14"/>
  <c r="K73" i="14"/>
  <c r="M72" i="14"/>
  <c r="L72" i="14"/>
  <c r="M71" i="14"/>
  <c r="L71" i="14"/>
  <c r="K71" i="14"/>
  <c r="M70" i="14"/>
  <c r="L70" i="14"/>
  <c r="M69" i="14"/>
  <c r="L69" i="14"/>
  <c r="K69" i="14"/>
  <c r="M68" i="14"/>
  <c r="L68" i="14"/>
  <c r="M67" i="14"/>
  <c r="L67" i="14"/>
  <c r="K67" i="14"/>
  <c r="M66" i="14"/>
  <c r="L66" i="14"/>
  <c r="M65" i="14"/>
  <c r="L65" i="14"/>
  <c r="K65" i="14"/>
  <c r="M64" i="14"/>
  <c r="L64" i="14"/>
  <c r="M63" i="14"/>
  <c r="L63" i="14"/>
  <c r="K63" i="14"/>
  <c r="M62" i="14"/>
  <c r="L62" i="14"/>
  <c r="M61" i="14"/>
  <c r="L61" i="14"/>
  <c r="K61" i="14"/>
  <c r="M60" i="14"/>
  <c r="L60" i="14"/>
  <c r="M59" i="14"/>
  <c r="L59" i="14"/>
  <c r="K59" i="14"/>
  <c r="M58" i="14"/>
  <c r="L58" i="14"/>
  <c r="M57" i="14"/>
  <c r="L57" i="14"/>
  <c r="K57" i="14"/>
  <c r="M56" i="14"/>
  <c r="L56" i="14"/>
  <c r="M55" i="14"/>
  <c r="L55" i="14"/>
  <c r="K55" i="14"/>
  <c r="M54" i="14"/>
  <c r="L54" i="14"/>
  <c r="M53" i="14"/>
  <c r="L53" i="14"/>
  <c r="K53" i="14"/>
  <c r="M52" i="14"/>
  <c r="L52" i="14"/>
  <c r="M51" i="14"/>
  <c r="L51" i="14"/>
  <c r="K51" i="14"/>
  <c r="M50" i="14"/>
  <c r="L50" i="14"/>
  <c r="M49" i="14"/>
  <c r="L49" i="14"/>
  <c r="K49" i="14"/>
  <c r="M48" i="14"/>
  <c r="L48" i="14"/>
  <c r="M47" i="14"/>
  <c r="L47" i="14"/>
  <c r="K47" i="14"/>
  <c r="M46" i="14"/>
  <c r="L46" i="14"/>
  <c r="M45" i="14"/>
  <c r="L45" i="14"/>
  <c r="K45" i="14"/>
  <c r="M44" i="14"/>
  <c r="L44" i="14"/>
  <c r="M43" i="14"/>
  <c r="L43" i="14"/>
  <c r="K43" i="14"/>
  <c r="M42" i="14"/>
  <c r="L42" i="14"/>
  <c r="M41" i="14"/>
  <c r="L41" i="14"/>
  <c r="N41" i="14" s="1"/>
  <c r="K41" i="14"/>
  <c r="M40" i="14"/>
  <c r="L40" i="14"/>
  <c r="M39" i="14"/>
  <c r="L39" i="14"/>
  <c r="K39" i="14"/>
  <c r="M38" i="14"/>
  <c r="L38" i="14"/>
  <c r="M37" i="14"/>
  <c r="L37" i="14"/>
  <c r="K37" i="14"/>
  <c r="M36" i="14"/>
  <c r="L36" i="14"/>
  <c r="M35" i="14"/>
  <c r="L35" i="14"/>
  <c r="K35" i="14"/>
  <c r="M34" i="14"/>
  <c r="L34" i="14"/>
  <c r="N34" i="14" s="1"/>
  <c r="M33" i="14"/>
  <c r="L33" i="14"/>
  <c r="K33" i="14"/>
  <c r="M32" i="14"/>
  <c r="L32" i="14"/>
  <c r="M31" i="14"/>
  <c r="L31" i="14"/>
  <c r="K31" i="14"/>
  <c r="M30" i="14"/>
  <c r="L30" i="14"/>
  <c r="M29" i="14"/>
  <c r="L29" i="14"/>
  <c r="K29" i="14"/>
  <c r="M28" i="14"/>
  <c r="L28" i="14"/>
  <c r="M27" i="14"/>
  <c r="L27" i="14"/>
  <c r="K27" i="14"/>
  <c r="M26" i="14"/>
  <c r="L26" i="14"/>
  <c r="M25" i="14"/>
  <c r="L25" i="14"/>
  <c r="K25" i="14"/>
  <c r="M24" i="14"/>
  <c r="L24" i="14"/>
  <c r="M23" i="14"/>
  <c r="L23" i="14"/>
  <c r="K23" i="14"/>
  <c r="M22" i="14"/>
  <c r="L22" i="14"/>
  <c r="N22" i="14" s="1"/>
  <c r="M21" i="14"/>
  <c r="L21" i="14"/>
  <c r="K21" i="14"/>
  <c r="M20" i="14"/>
  <c r="L20" i="14"/>
  <c r="M19" i="14"/>
  <c r="L19" i="14"/>
  <c r="K19" i="14"/>
  <c r="M18" i="14"/>
  <c r="L18" i="14"/>
  <c r="M17" i="14"/>
  <c r="L17" i="14"/>
  <c r="N17" i="14" s="1"/>
  <c r="K17" i="14"/>
  <c r="M16" i="14"/>
  <c r="L16" i="14"/>
  <c r="M15" i="14"/>
  <c r="L15" i="14"/>
  <c r="K15" i="14"/>
  <c r="M14" i="14"/>
  <c r="L14" i="14"/>
  <c r="M13" i="14"/>
  <c r="L13" i="14"/>
  <c r="K13" i="14"/>
  <c r="M12" i="14"/>
  <c r="L12" i="14"/>
  <c r="M11" i="14"/>
  <c r="L11" i="14"/>
  <c r="K11" i="14"/>
  <c r="M10" i="14"/>
  <c r="L10" i="14"/>
  <c r="N10" i="14" s="1"/>
  <c r="M9" i="14"/>
  <c r="L9" i="14"/>
  <c r="K9" i="14"/>
  <c r="M8" i="14"/>
  <c r="L8" i="14"/>
  <c r="M7" i="14"/>
  <c r="L7" i="14"/>
  <c r="K7" i="14"/>
  <c r="M6" i="14"/>
  <c r="L6" i="14"/>
  <c r="K6" i="14"/>
  <c r="M5" i="14"/>
  <c r="L5" i="14"/>
  <c r="K5" i="14"/>
  <c r="M4" i="14"/>
  <c r="L4" i="14"/>
  <c r="M3" i="14"/>
  <c r="L3" i="14"/>
  <c r="N448" i="14" l="1"/>
  <c r="O448" i="14" s="1"/>
  <c r="N150" i="14"/>
  <c r="N433" i="14"/>
  <c r="N438" i="14"/>
  <c r="N80" i="14"/>
  <c r="O80" i="14" s="1"/>
  <c r="N171" i="14"/>
  <c r="N440" i="14"/>
  <c r="O440" i="14" s="1"/>
  <c r="N191" i="14"/>
  <c r="N373" i="14"/>
  <c r="N474" i="14"/>
  <c r="N340" i="14"/>
  <c r="O340" i="14" s="1"/>
  <c r="N7" i="14"/>
  <c r="O7" i="14" s="1"/>
  <c r="N395" i="14"/>
  <c r="N352" i="14"/>
  <c r="O239" i="14"/>
  <c r="O275" i="14"/>
  <c r="O287" i="14"/>
  <c r="N330" i="14"/>
  <c r="O330" i="14" s="1"/>
  <c r="N25" i="14"/>
  <c r="N42" i="14"/>
  <c r="N49" i="14"/>
  <c r="N128" i="14"/>
  <c r="N163" i="14"/>
  <c r="O163" i="14" s="1"/>
  <c r="N175" i="14"/>
  <c r="N201" i="14"/>
  <c r="N213" i="14"/>
  <c r="O213" i="14" s="1"/>
  <c r="N237" i="14"/>
  <c r="N249" i="14"/>
  <c r="N266" i="14"/>
  <c r="N273" i="14"/>
  <c r="N285" i="14"/>
  <c r="N297" i="14"/>
  <c r="N302" i="14"/>
  <c r="N326" i="14"/>
  <c r="N419" i="14"/>
  <c r="O419" i="14" s="1"/>
  <c r="N545" i="14"/>
  <c r="N11" i="14"/>
  <c r="N16" i="14"/>
  <c r="N97" i="14"/>
  <c r="O97" i="14" s="1"/>
  <c r="O99" i="14"/>
  <c r="N102" i="14"/>
  <c r="O102" i="14" s="1"/>
  <c r="N147" i="14"/>
  <c r="N159" i="14"/>
  <c r="N185" i="14"/>
  <c r="O185" i="14" s="1"/>
  <c r="O359" i="14"/>
  <c r="N369" i="14"/>
  <c r="N374" i="14"/>
  <c r="O374" i="14" s="1"/>
  <c r="O383" i="14"/>
  <c r="N398" i="14"/>
  <c r="N405" i="14"/>
  <c r="N410" i="14"/>
  <c r="O431" i="14"/>
  <c r="N529" i="14"/>
  <c r="N541" i="14"/>
  <c r="N553" i="14"/>
  <c r="N62" i="14"/>
  <c r="N69" i="14"/>
  <c r="O135" i="14"/>
  <c r="N138" i="14"/>
  <c r="O138" i="14" s="1"/>
  <c r="N257" i="14"/>
  <c r="O257" i="14" s="1"/>
  <c r="N305" i="14"/>
  <c r="N310" i="14"/>
  <c r="N322" i="14"/>
  <c r="N334" i="14"/>
  <c r="O334" i="14" s="1"/>
  <c r="N379" i="14"/>
  <c r="N391" i="14"/>
  <c r="N475" i="14"/>
  <c r="N19" i="14"/>
  <c r="O19" i="14" s="1"/>
  <c r="N36" i="14"/>
  <c r="N169" i="14"/>
  <c r="N207" i="14"/>
  <c r="O207" i="14" s="1"/>
  <c r="N219" i="14"/>
  <c r="O219" i="14" s="1"/>
  <c r="N231" i="14"/>
  <c r="N236" i="14"/>
  <c r="N243" i="14"/>
  <c r="N248" i="14"/>
  <c r="N267" i="14"/>
  <c r="N272" i="14"/>
  <c r="N303" i="14"/>
  <c r="N413" i="14"/>
  <c r="O413" i="14" s="1"/>
  <c r="N418" i="14"/>
  <c r="O418" i="14" s="1"/>
  <c r="N523" i="14"/>
  <c r="O523" i="14" s="1"/>
  <c r="N532" i="14"/>
  <c r="O532" i="14" s="1"/>
  <c r="O10" i="14"/>
  <c r="N31" i="14"/>
  <c r="O31" i="14" s="1"/>
  <c r="N149" i="14"/>
  <c r="O201" i="14"/>
  <c r="N208" i="14"/>
  <c r="N215" i="14"/>
  <c r="O215" i="14" s="1"/>
  <c r="N232" i="14"/>
  <c r="O237" i="14"/>
  <c r="O249" i="14"/>
  <c r="N251" i="14"/>
  <c r="N268" i="14"/>
  <c r="O268" i="14" s="1"/>
  <c r="N406" i="14"/>
  <c r="N4" i="14"/>
  <c r="O4" i="14" s="1"/>
  <c r="N8" i="14"/>
  <c r="N72" i="14"/>
  <c r="O72" i="14" s="1"/>
  <c r="N93" i="14"/>
  <c r="O93" i="14" s="1"/>
  <c r="N105" i="14"/>
  <c r="O105" i="14" s="1"/>
  <c r="N110" i="14"/>
  <c r="O110" i="14" s="1"/>
  <c r="N129" i="14"/>
  <c r="O129" i="14" s="1"/>
  <c r="N134" i="14"/>
  <c r="O134" i="14" s="1"/>
  <c r="N152" i="14"/>
  <c r="N157" i="14"/>
  <c r="O157" i="14" s="1"/>
  <c r="N183" i="14"/>
  <c r="O183" i="14" s="1"/>
  <c r="N195" i="14"/>
  <c r="O195" i="14" s="1"/>
  <c r="N211" i="14"/>
  <c r="O211" i="14" s="1"/>
  <c r="N223" i="14"/>
  <c r="O223" i="14" s="1"/>
  <c r="N225" i="14"/>
  <c r="O225" i="14" s="1"/>
  <c r="N228" i="14"/>
  <c r="N247" i="14"/>
  <c r="N288" i="14"/>
  <c r="N312" i="14"/>
  <c r="O312" i="14" s="1"/>
  <c r="N319" i="14"/>
  <c r="N324" i="14"/>
  <c r="O324" i="14" s="1"/>
  <c r="N354" i="14"/>
  <c r="N361" i="14"/>
  <c r="N366" i="14"/>
  <c r="O366" i="14" s="1"/>
  <c r="N421" i="14"/>
  <c r="O421" i="14" s="1"/>
  <c r="O426" i="14"/>
  <c r="N485" i="14"/>
  <c r="N509" i="14"/>
  <c r="O509" i="14" s="1"/>
  <c r="O521" i="14"/>
  <c r="N96" i="14"/>
  <c r="O191" i="14"/>
  <c r="N233" i="14"/>
  <c r="O233" i="14" s="1"/>
  <c r="O243" i="14"/>
  <c r="N250" i="14"/>
  <c r="N269" i="14"/>
  <c r="O269" i="14" s="1"/>
  <c r="N293" i="14"/>
  <c r="O293" i="14" s="1"/>
  <c r="N336" i="14"/>
  <c r="O336" i="14" s="1"/>
  <c r="N441" i="14"/>
  <c r="O441" i="14" s="1"/>
  <c r="N453" i="14"/>
  <c r="O453" i="14" s="1"/>
  <c r="N522" i="14"/>
  <c r="O11" i="14"/>
  <c r="N30" i="14"/>
  <c r="O30" i="14" s="1"/>
  <c r="N5" i="14"/>
  <c r="N14" i="14"/>
  <c r="O14" i="14" s="1"/>
  <c r="N26" i="14"/>
  <c r="O26" i="14" s="1"/>
  <c r="N45" i="14"/>
  <c r="O45" i="14" s="1"/>
  <c r="N64" i="14"/>
  <c r="O64" i="14" s="1"/>
  <c r="N73" i="14"/>
  <c r="O73" i="14" s="1"/>
  <c r="N78" i="14"/>
  <c r="N89" i="14"/>
  <c r="O89" i="14" s="1"/>
  <c r="N101" i="14"/>
  <c r="N104" i="14"/>
  <c r="N111" i="14"/>
  <c r="N420" i="14"/>
  <c r="O420" i="14" s="1"/>
  <c r="N81" i="14"/>
  <c r="O81" i="14" s="1"/>
  <c r="N114" i="14"/>
  <c r="N121" i="14"/>
  <c r="N126" i="14"/>
  <c r="N156" i="14"/>
  <c r="O156" i="14" s="1"/>
  <c r="N172" i="14"/>
  <c r="O172" i="14" s="1"/>
  <c r="N177" i="14"/>
  <c r="O177" i="14" s="1"/>
  <c r="N189" i="14"/>
  <c r="O189" i="14" s="1"/>
  <c r="N194" i="14"/>
  <c r="O194" i="14" s="1"/>
  <c r="N205" i="14"/>
  <c r="N229" i="14"/>
  <c r="O229" i="14" s="1"/>
  <c r="N246" i="14"/>
  <c r="N291" i="14"/>
  <c r="O291" i="14" s="1"/>
  <c r="N306" i="14"/>
  <c r="O306" i="14" s="1"/>
  <c r="N325" i="14"/>
  <c r="O325" i="14" s="1"/>
  <c r="N332" i="14"/>
  <c r="N343" i="14"/>
  <c r="O343" i="14" s="1"/>
  <c r="N346" i="14"/>
  <c r="O346" i="14" s="1"/>
  <c r="N360" i="14"/>
  <c r="O360" i="14" s="1"/>
  <c r="N408" i="14"/>
  <c r="O408" i="14" s="1"/>
  <c r="N424" i="14"/>
  <c r="O424" i="14" s="1"/>
  <c r="N455" i="14"/>
  <c r="O455" i="14" s="1"/>
  <c r="N481" i="14"/>
  <c r="N493" i="14"/>
  <c r="N505" i="14"/>
  <c r="N547" i="14"/>
  <c r="N371" i="14"/>
  <c r="O371" i="14" s="1"/>
  <c r="N388" i="14"/>
  <c r="N409" i="14"/>
  <c r="O409" i="14" s="1"/>
  <c r="N425" i="14"/>
  <c r="N449" i="14"/>
  <c r="O449" i="14" s="1"/>
  <c r="N451" i="14"/>
  <c r="O451" i="14" s="1"/>
  <c r="N454" i="14"/>
  <c r="N473" i="14"/>
  <c r="N480" i="14"/>
  <c r="N504" i="14"/>
  <c r="N539" i="14"/>
  <c r="O539" i="14" s="1"/>
  <c r="N557" i="14"/>
  <c r="O557" i="14" s="1"/>
  <c r="O34" i="14"/>
  <c r="O17" i="14"/>
  <c r="N53" i="14"/>
  <c r="O53" i="14" s="1"/>
  <c r="N95" i="14"/>
  <c r="O95" i="14" s="1"/>
  <c r="O118" i="14"/>
  <c r="O127" i="14"/>
  <c r="N161" i="14"/>
  <c r="O161" i="14" s="1"/>
  <c r="N179" i="14"/>
  <c r="O179" i="14" s="1"/>
  <c r="O273" i="14"/>
  <c r="O303" i="14"/>
  <c r="N307" i="14"/>
  <c r="O307" i="14" s="1"/>
  <c r="O322" i="14"/>
  <c r="N335" i="14"/>
  <c r="O335" i="14" s="1"/>
  <c r="N370" i="14"/>
  <c r="O370" i="14" s="1"/>
  <c r="O379" i="14"/>
  <c r="N390" i="14"/>
  <c r="O390" i="14" s="1"/>
  <c r="O438" i="14"/>
  <c r="N461" i="14"/>
  <c r="O461" i="14" s="1"/>
  <c r="N466" i="14"/>
  <c r="O466" i="14" s="1"/>
  <c r="N520" i="14"/>
  <c r="O520" i="14" s="1"/>
  <c r="O529" i="14"/>
  <c r="N533" i="14"/>
  <c r="O533" i="14" s="1"/>
  <c r="N538" i="14"/>
  <c r="N6" i="14"/>
  <c r="N13" i="14"/>
  <c r="O13" i="14" s="1"/>
  <c r="N24" i="14"/>
  <c r="O24" i="14" s="1"/>
  <c r="N35" i="14"/>
  <c r="O35" i="14" s="1"/>
  <c r="N38" i="14"/>
  <c r="O38" i="14" s="1"/>
  <c r="N47" i="14"/>
  <c r="N61" i="14"/>
  <c r="O61" i="14" s="1"/>
  <c r="N71" i="14"/>
  <c r="O71" i="14" s="1"/>
  <c r="N91" i="14"/>
  <c r="O91" i="14" s="1"/>
  <c r="N98" i="14"/>
  <c r="O98" i="14" s="1"/>
  <c r="N109" i="14"/>
  <c r="O109" i="14" s="1"/>
  <c r="N113" i="14"/>
  <c r="O113" i="14" s="1"/>
  <c r="N116" i="14"/>
  <c r="O116" i="14" s="1"/>
  <c r="N145" i="14"/>
  <c r="O145" i="14" s="1"/>
  <c r="N153" i="14"/>
  <c r="O153" i="14" s="1"/>
  <c r="N155" i="14"/>
  <c r="O155" i="14" s="1"/>
  <c r="N187" i="14"/>
  <c r="O187" i="14" s="1"/>
  <c r="N192" i="14"/>
  <c r="O192" i="14" s="1"/>
  <c r="N265" i="14"/>
  <c r="O265" i="14" s="1"/>
  <c r="N271" i="14"/>
  <c r="O271" i="14" s="1"/>
  <c r="N283" i="14"/>
  <c r="N290" i="14"/>
  <c r="O290" i="14" s="1"/>
  <c r="N301" i="14"/>
  <c r="N315" i="14"/>
  <c r="O315" i="14" s="1"/>
  <c r="N320" i="14"/>
  <c r="N329" i="14"/>
  <c r="O329" i="14" s="1"/>
  <c r="N331" i="14"/>
  <c r="O331" i="14" s="1"/>
  <c r="N342" i="14"/>
  <c r="O342" i="14" s="1"/>
  <c r="N362" i="14"/>
  <c r="N384" i="14"/>
  <c r="O384" i="14" s="1"/>
  <c r="N397" i="14"/>
  <c r="N407" i="14"/>
  <c r="O407" i="14" s="1"/>
  <c r="N457" i="14"/>
  <c r="O457" i="14" s="1"/>
  <c r="N462" i="14"/>
  <c r="O462" i="14" s="1"/>
  <c r="N469" i="14"/>
  <c r="N478" i="14"/>
  <c r="O478" i="14" s="1"/>
  <c r="N487" i="14"/>
  <c r="O487" i="14" s="1"/>
  <c r="N502" i="14"/>
  <c r="O502" i="14" s="1"/>
  <c r="N516" i="14"/>
  <c r="O516" i="14" s="1"/>
  <c r="N527" i="14"/>
  <c r="O527" i="14" s="1"/>
  <c r="N534" i="14"/>
  <c r="O534" i="14" s="1"/>
  <c r="O22" i="14"/>
  <c r="O69" i="14"/>
  <c r="O111" i="14"/>
  <c r="O128" i="14"/>
  <c r="O551" i="14"/>
  <c r="N18" i="14"/>
  <c r="O25" i="14"/>
  <c r="O41" i="14"/>
  <c r="N83" i="14"/>
  <c r="O83" i="14" s="1"/>
  <c r="N123" i="14"/>
  <c r="O123" i="14" s="1"/>
  <c r="N286" i="14"/>
  <c r="O286" i="14" s="1"/>
  <c r="O297" i="14"/>
  <c r="N304" i="14"/>
  <c r="O304" i="14" s="1"/>
  <c r="N313" i="14"/>
  <c r="O313" i="14" s="1"/>
  <c r="O323" i="14"/>
  <c r="O425" i="14"/>
  <c r="N467" i="14"/>
  <c r="O467" i="14" s="1"/>
  <c r="N472" i="14"/>
  <c r="N503" i="14"/>
  <c r="O503" i="14" s="1"/>
  <c r="N510" i="14"/>
  <c r="O510" i="14" s="1"/>
  <c r="N514" i="14"/>
  <c r="N528" i="14"/>
  <c r="O528" i="14" s="1"/>
  <c r="N21" i="14"/>
  <c r="O21" i="14" s="1"/>
  <c r="N23" i="14"/>
  <c r="O23" i="14" s="1"/>
  <c r="N28" i="14"/>
  <c r="O28" i="14" s="1"/>
  <c r="N32" i="14"/>
  <c r="O32" i="14" s="1"/>
  <c r="N39" i="14"/>
  <c r="O39" i="14" s="1"/>
  <c r="N46" i="14"/>
  <c r="O46" i="14" s="1"/>
  <c r="N48" i="14"/>
  <c r="O48" i="14" s="1"/>
  <c r="N50" i="14"/>
  <c r="O50" i="14" s="1"/>
  <c r="N60" i="14"/>
  <c r="O60" i="14" s="1"/>
  <c r="N68" i="14"/>
  <c r="O68" i="14" s="1"/>
  <c r="N77" i="14"/>
  <c r="O77" i="14" s="1"/>
  <c r="N84" i="14"/>
  <c r="O84" i="14" s="1"/>
  <c r="N90" i="14"/>
  <c r="O90" i="14" s="1"/>
  <c r="N108" i="14"/>
  <c r="O108" i="14" s="1"/>
  <c r="N117" i="14"/>
  <c r="O117" i="14" s="1"/>
  <c r="N124" i="14"/>
  <c r="O124" i="14" s="1"/>
  <c r="N133" i="14"/>
  <c r="O133" i="14" s="1"/>
  <c r="N137" i="14"/>
  <c r="O137" i="14" s="1"/>
  <c r="N181" i="14"/>
  <c r="O181" i="14" s="1"/>
  <c r="N193" i="14"/>
  <c r="O193" i="14" s="1"/>
  <c r="N234" i="14"/>
  <c r="O234" i="14" s="1"/>
  <c r="N252" i="14"/>
  <c r="O252" i="14" s="1"/>
  <c r="N261" i="14"/>
  <c r="O261" i="14" s="1"/>
  <c r="N264" i="14"/>
  <c r="O264" i="14" s="1"/>
  <c r="N270" i="14"/>
  <c r="O270" i="14" s="1"/>
  <c r="N282" i="14"/>
  <c r="N300" i="14"/>
  <c r="O300" i="14" s="1"/>
  <c r="N328" i="14"/>
  <c r="O328" i="14" s="1"/>
  <c r="N339" i="14"/>
  <c r="O339" i="14" s="1"/>
  <c r="N347" i="14"/>
  <c r="O347" i="14" s="1"/>
  <c r="N349" i="14"/>
  <c r="O349" i="14" s="1"/>
  <c r="N351" i="14"/>
  <c r="O351" i="14" s="1"/>
  <c r="N355" i="14"/>
  <c r="O355" i="14" s="1"/>
  <c r="N367" i="14"/>
  <c r="O367" i="14" s="1"/>
  <c r="N376" i="14"/>
  <c r="N394" i="14"/>
  <c r="O394" i="14" s="1"/>
  <c r="N396" i="14"/>
  <c r="N401" i="14"/>
  <c r="O401" i="14" s="1"/>
  <c r="N417" i="14"/>
  <c r="O417" i="14" s="1"/>
  <c r="N439" i="14"/>
  <c r="O439" i="14" s="1"/>
  <c r="N463" i="14"/>
  <c r="O463" i="14" s="1"/>
  <c r="N486" i="14"/>
  <c r="O486" i="14" s="1"/>
  <c r="N497" i="14"/>
  <c r="O497" i="14" s="1"/>
  <c r="N517" i="14"/>
  <c r="N535" i="14"/>
  <c r="O535" i="14" s="1"/>
  <c r="N544" i="14"/>
  <c r="O544" i="14" s="1"/>
  <c r="N550" i="14"/>
  <c r="O18" i="14"/>
  <c r="N15" i="14"/>
  <c r="O15" i="14" s="1"/>
  <c r="N43" i="14"/>
  <c r="O43" i="14" s="1"/>
  <c r="N66" i="14"/>
  <c r="O66" i="14" s="1"/>
  <c r="N75" i="14"/>
  <c r="O75" i="14" s="1"/>
  <c r="N86" i="14"/>
  <c r="O86" i="14" s="1"/>
  <c r="N88" i="14"/>
  <c r="O88" i="14" s="1"/>
  <c r="N103" i="14"/>
  <c r="O103" i="14" s="1"/>
  <c r="O121" i="14"/>
  <c r="N130" i="14"/>
  <c r="O130" i="14" s="1"/>
  <c r="N139" i="14"/>
  <c r="O139" i="14" s="1"/>
  <c r="N146" i="14"/>
  <c r="O146" i="14" s="1"/>
  <c r="N148" i="14"/>
  <c r="O148" i="14" s="1"/>
  <c r="N167" i="14"/>
  <c r="O167" i="14" s="1"/>
  <c r="N173" i="14"/>
  <c r="O173" i="14" s="1"/>
  <c r="N190" i="14"/>
  <c r="O190" i="14" s="1"/>
  <c r="N217" i="14"/>
  <c r="N221" i="14"/>
  <c r="O221" i="14" s="1"/>
  <c r="N241" i="14"/>
  <c r="O246" i="14"/>
  <c r="O250" i="14"/>
  <c r="N295" i="14"/>
  <c r="N311" i="14"/>
  <c r="O311" i="14" s="1"/>
  <c r="N348" i="14"/>
  <c r="O348" i="14" s="1"/>
  <c r="N372" i="14"/>
  <c r="O372" i="14" s="1"/>
  <c r="N382" i="14"/>
  <c r="O382" i="14" s="1"/>
  <c r="O395" i="14"/>
  <c r="N403" i="14"/>
  <c r="N411" i="14"/>
  <c r="O411" i="14" s="1"/>
  <c r="N415" i="14"/>
  <c r="O415" i="14" s="1"/>
  <c r="O479" i="14"/>
  <c r="O485" i="14"/>
  <c r="O16" i="14"/>
  <c r="O104" i="14"/>
  <c r="O140" i="14"/>
  <c r="O6" i="14"/>
  <c r="O8" i="14"/>
  <c r="O36" i="14"/>
  <c r="N51" i="14"/>
  <c r="O51" i="14" s="1"/>
  <c r="N55" i="14"/>
  <c r="O55" i="14" s="1"/>
  <c r="N57" i="14"/>
  <c r="O57" i="14" s="1"/>
  <c r="N59" i="14"/>
  <c r="O59" i="14" s="1"/>
  <c r="O62" i="14"/>
  <c r="N70" i="14"/>
  <c r="O70" i="14" s="1"/>
  <c r="N79" i="14"/>
  <c r="O79" i="14" s="1"/>
  <c r="O101" i="14"/>
  <c r="N112" i="14"/>
  <c r="O112" i="14" s="1"/>
  <c r="O114" i="14"/>
  <c r="N132" i="14"/>
  <c r="O132" i="14" s="1"/>
  <c r="N154" i="14"/>
  <c r="O154" i="14" s="1"/>
  <c r="N210" i="14"/>
  <c r="O210" i="14" s="1"/>
  <c r="N212" i="14"/>
  <c r="O212" i="14" s="1"/>
  <c r="N230" i="14"/>
  <c r="N255" i="14"/>
  <c r="O255" i="14" s="1"/>
  <c r="N279" i="14"/>
  <c r="O279" i="14" s="1"/>
  <c r="N284" i="14"/>
  <c r="O284" i="14" s="1"/>
  <c r="O354" i="14"/>
  <c r="O358" i="14"/>
  <c r="O368" i="14"/>
  <c r="O376" i="14"/>
  <c r="N443" i="14"/>
  <c r="O443" i="14" s="1"/>
  <c r="O474" i="14"/>
  <c r="O122" i="14"/>
  <c r="O49" i="14"/>
  <c r="O96" i="14"/>
  <c r="O150" i="14"/>
  <c r="O152" i="14"/>
  <c r="O171" i="14"/>
  <c r="O208" i="14"/>
  <c r="O228" i="14"/>
  <c r="O232" i="14"/>
  <c r="O282" i="14"/>
  <c r="O288" i="14"/>
  <c r="O352" i="14"/>
  <c r="O396" i="14"/>
  <c r="O404" i="14"/>
  <c r="O406" i="14"/>
  <c r="O484" i="14"/>
  <c r="O5" i="14"/>
  <c r="N12" i="14"/>
  <c r="O12" i="14" s="1"/>
  <c r="N29" i="14"/>
  <c r="O29" i="14" s="1"/>
  <c r="N44" i="14"/>
  <c r="O44" i="14" s="1"/>
  <c r="N63" i="14"/>
  <c r="O63" i="14" s="1"/>
  <c r="N92" i="14"/>
  <c r="O92" i="14" s="1"/>
  <c r="N100" i="14"/>
  <c r="O100" i="14" s="1"/>
  <c r="N120" i="14"/>
  <c r="O120" i="14" s="1"/>
  <c r="N125" i="14"/>
  <c r="O125" i="14" s="1"/>
  <c r="N136" i="14"/>
  <c r="O136" i="14" s="1"/>
  <c r="N174" i="14"/>
  <c r="O174" i="14" s="1"/>
  <c r="N176" i="14"/>
  <c r="O176" i="14" s="1"/>
  <c r="O388" i="14"/>
  <c r="O490" i="14"/>
  <c r="O78" i="14"/>
  <c r="O126" i="14"/>
  <c r="N20" i="14"/>
  <c r="O20" i="14" s="1"/>
  <c r="N33" i="14"/>
  <c r="O33" i="14" s="1"/>
  <c r="N37" i="14"/>
  <c r="O37" i="14" s="1"/>
  <c r="O42" i="14"/>
  <c r="N52" i="14"/>
  <c r="O52" i="14" s="1"/>
  <c r="N54" i="14"/>
  <c r="O54" i="14" s="1"/>
  <c r="N56" i="14"/>
  <c r="O56" i="14" s="1"/>
  <c r="O74" i="14"/>
  <c r="N82" i="14"/>
  <c r="O82" i="14" s="1"/>
  <c r="O87" i="14"/>
  <c r="N106" i="14"/>
  <c r="O106" i="14" s="1"/>
  <c r="N115" i="14"/>
  <c r="O115" i="14" s="1"/>
  <c r="N142" i="14"/>
  <c r="O142" i="14" s="1"/>
  <c r="O147" i="14"/>
  <c r="O149" i="14"/>
  <c r="N151" i="14"/>
  <c r="O151" i="14" s="1"/>
  <c r="N199" i="14"/>
  <c r="O199" i="14" s="1"/>
  <c r="N203" i="14"/>
  <c r="O203" i="14" s="1"/>
  <c r="N209" i="14"/>
  <c r="O209" i="14" s="1"/>
  <c r="N226" i="14"/>
  <c r="O226" i="14" s="1"/>
  <c r="O231" i="14"/>
  <c r="N245" i="14"/>
  <c r="O245" i="14" s="1"/>
  <c r="O251" i="14"/>
  <c r="N254" i="14"/>
  <c r="O267" i="14"/>
  <c r="N280" i="14"/>
  <c r="O280" i="14" s="1"/>
  <c r="O285" i="14"/>
  <c r="N299" i="14"/>
  <c r="O299" i="14" s="1"/>
  <c r="O305" i="14"/>
  <c r="N308" i="14"/>
  <c r="N318" i="14"/>
  <c r="O318" i="14" s="1"/>
  <c r="N338" i="14"/>
  <c r="O338" i="14" s="1"/>
  <c r="N385" i="14"/>
  <c r="O385" i="14" s="1"/>
  <c r="O387" i="14"/>
  <c r="O391" i="14"/>
  <c r="O428" i="14"/>
  <c r="N450" i="14"/>
  <c r="O450" i="14" s="1"/>
  <c r="O454" i="14"/>
  <c r="N456" i="14"/>
  <c r="O456" i="14" s="1"/>
  <c r="N458" i="14"/>
  <c r="O458" i="14" s="1"/>
  <c r="N460" i="14"/>
  <c r="O460" i="14" s="1"/>
  <c r="N9" i="14"/>
  <c r="O9" i="14" s="1"/>
  <c r="N27" i="14"/>
  <c r="O27" i="14" s="1"/>
  <c r="N65" i="14"/>
  <c r="O65" i="14" s="1"/>
  <c r="N107" i="14"/>
  <c r="O107" i="14" s="1"/>
  <c r="N119" i="14"/>
  <c r="O119" i="14" s="1"/>
  <c r="N131" i="14"/>
  <c r="O131" i="14" s="1"/>
  <c r="N166" i="14"/>
  <c r="O166" i="14" s="1"/>
  <c r="N168" i="14"/>
  <c r="O168" i="14" s="1"/>
  <c r="N170" i="14"/>
  <c r="O170" i="14" s="1"/>
  <c r="N184" i="14"/>
  <c r="O184" i="14" s="1"/>
  <c r="N186" i="14"/>
  <c r="O186" i="14" s="1"/>
  <c r="N188" i="14"/>
  <c r="N202" i="14"/>
  <c r="O202" i="14" s="1"/>
  <c r="N204" i="14"/>
  <c r="O204" i="14" s="1"/>
  <c r="N206" i="14"/>
  <c r="O206" i="14" s="1"/>
  <c r="N220" i="14"/>
  <c r="O220" i="14" s="1"/>
  <c r="N222" i="14"/>
  <c r="O222" i="14" s="1"/>
  <c r="N224" i="14"/>
  <c r="O224" i="14" s="1"/>
  <c r="N235" i="14"/>
  <c r="O235" i="14" s="1"/>
  <c r="N244" i="14"/>
  <c r="O244" i="14" s="1"/>
  <c r="N259" i="14"/>
  <c r="O259" i="14" s="1"/>
  <c r="N263" i="14"/>
  <c r="O263" i="14" s="1"/>
  <c r="N289" i="14"/>
  <c r="O289" i="14" s="1"/>
  <c r="N298" i="14"/>
  <c r="O298" i="14" s="1"/>
  <c r="N356" i="14"/>
  <c r="O369" i="14"/>
  <c r="N392" i="14"/>
  <c r="O392" i="14" s="1"/>
  <c r="O405" i="14"/>
  <c r="N437" i="14"/>
  <c r="O437" i="14" s="1"/>
  <c r="O472" i="14"/>
  <c r="O480" i="14"/>
  <c r="O493" i="14"/>
  <c r="N496" i="14"/>
  <c r="O496" i="14" s="1"/>
  <c r="N158" i="14"/>
  <c r="O158" i="14" s="1"/>
  <c r="N160" i="14"/>
  <c r="O160" i="14" s="1"/>
  <c r="N162" i="14"/>
  <c r="O162" i="14" s="1"/>
  <c r="N164" i="14"/>
  <c r="O164" i="14" s="1"/>
  <c r="N178" i="14"/>
  <c r="O178" i="14" s="1"/>
  <c r="N180" i="14"/>
  <c r="O180" i="14" s="1"/>
  <c r="N182" i="14"/>
  <c r="N196" i="14"/>
  <c r="O196" i="14" s="1"/>
  <c r="N198" i="14"/>
  <c r="O198" i="14" s="1"/>
  <c r="N200" i="14"/>
  <c r="N214" i="14"/>
  <c r="O214" i="14" s="1"/>
  <c r="N216" i="14"/>
  <c r="O216" i="14" s="1"/>
  <c r="N218" i="14"/>
  <c r="O218" i="14" s="1"/>
  <c r="N227" i="14"/>
  <c r="O227" i="14" s="1"/>
  <c r="N253" i="14"/>
  <c r="O253" i="14" s="1"/>
  <c r="N262" i="14"/>
  <c r="O262" i="14" s="1"/>
  <c r="N277" i="14"/>
  <c r="O277" i="14" s="1"/>
  <c r="N281" i="14"/>
  <c r="O281" i="14" s="1"/>
  <c r="N314" i="14"/>
  <c r="O314" i="14" s="1"/>
  <c r="N316" i="14"/>
  <c r="O316" i="14" s="1"/>
  <c r="N321" i="14"/>
  <c r="O321" i="14" s="1"/>
  <c r="N337" i="14"/>
  <c r="O337" i="14" s="1"/>
  <c r="N344" i="14"/>
  <c r="O344" i="14" s="1"/>
  <c r="N353" i="14"/>
  <c r="O353" i="14" s="1"/>
  <c r="N389" i="14"/>
  <c r="O389" i="14" s="1"/>
  <c r="O410" i="14"/>
  <c r="N416" i="14"/>
  <c r="N430" i="14"/>
  <c r="O430" i="14" s="1"/>
  <c r="O432" i="14"/>
  <c r="O436" i="14"/>
  <c r="O473" i="14"/>
  <c r="N491" i="14"/>
  <c r="O491" i="14" s="1"/>
  <c r="O504" i="14"/>
  <c r="O508" i="14"/>
  <c r="N515" i="14"/>
  <c r="O515" i="14" s="1"/>
  <c r="O522" i="14"/>
  <c r="N238" i="14"/>
  <c r="O238" i="14" s="1"/>
  <c r="N240" i="14"/>
  <c r="O240" i="14" s="1"/>
  <c r="N242" i="14"/>
  <c r="N256" i="14"/>
  <c r="O256" i="14" s="1"/>
  <c r="N258" i="14"/>
  <c r="O258" i="14" s="1"/>
  <c r="N260" i="14"/>
  <c r="O260" i="14" s="1"/>
  <c r="N274" i="14"/>
  <c r="O274" i="14" s="1"/>
  <c r="N276" i="14"/>
  <c r="O276" i="14" s="1"/>
  <c r="N278" i="14"/>
  <c r="O278" i="14" s="1"/>
  <c r="N292" i="14"/>
  <c r="O292" i="14" s="1"/>
  <c r="N294" i="14"/>
  <c r="O294" i="14" s="1"/>
  <c r="N296" i="14"/>
  <c r="O296" i="14" s="1"/>
  <c r="N317" i="14"/>
  <c r="O317" i="14" s="1"/>
  <c r="O319" i="14"/>
  <c r="N333" i="14"/>
  <c r="O333" i="14" s="1"/>
  <c r="N350" i="14"/>
  <c r="O350" i="14" s="1"/>
  <c r="N364" i="14"/>
  <c r="O364" i="14" s="1"/>
  <c r="N386" i="14"/>
  <c r="N400" i="14"/>
  <c r="O400" i="14" s="1"/>
  <c r="N402" i="14"/>
  <c r="O402" i="14" s="1"/>
  <c r="N412" i="14"/>
  <c r="O412" i="14" s="1"/>
  <c r="N422" i="14"/>
  <c r="O422" i="14" s="1"/>
  <c r="N442" i="14"/>
  <c r="O442" i="14" s="1"/>
  <c r="N444" i="14"/>
  <c r="O444" i="14" s="1"/>
  <c r="N459" i="14"/>
  <c r="O459" i="14" s="1"/>
  <c r="N464" i="14"/>
  <c r="N476" i="14"/>
  <c r="O476" i="14" s="1"/>
  <c r="N483" i="14"/>
  <c r="O483" i="14" s="1"/>
  <c r="N488" i="14"/>
  <c r="O488" i="14" s="1"/>
  <c r="N498" i="14"/>
  <c r="O498" i="14" s="1"/>
  <c r="N519" i="14"/>
  <c r="O519" i="14" s="1"/>
  <c r="N524" i="14"/>
  <c r="O524" i="14" s="1"/>
  <c r="N531" i="14"/>
  <c r="O531" i="14" s="1"/>
  <c r="N536" i="14"/>
  <c r="O536" i="14" s="1"/>
  <c r="N543" i="14"/>
  <c r="O543" i="14" s="1"/>
  <c r="N548" i="14"/>
  <c r="O548" i="14" s="1"/>
  <c r="N555" i="14"/>
  <c r="O555" i="14" s="1"/>
  <c r="N375" i="14"/>
  <c r="O375" i="14" s="1"/>
  <c r="N378" i="14"/>
  <c r="O378" i="14" s="1"/>
  <c r="N414" i="14"/>
  <c r="O414" i="14" s="1"/>
  <c r="N434" i="14"/>
  <c r="O434" i="14" s="1"/>
  <c r="N446" i="14"/>
  <c r="O446" i="14" s="1"/>
  <c r="N468" i="14"/>
  <c r="O468" i="14" s="1"/>
  <c r="N500" i="14"/>
  <c r="O500" i="14" s="1"/>
  <c r="N507" i="14"/>
  <c r="O507" i="14" s="1"/>
  <c r="N512" i="14"/>
  <c r="O512" i="14" s="1"/>
  <c r="O538" i="14"/>
  <c r="N540" i="14"/>
  <c r="O540" i="14" s="1"/>
  <c r="O550" i="14"/>
  <c r="O514" i="14"/>
  <c r="O526" i="14"/>
  <c r="O545" i="14"/>
  <c r="O552" i="14"/>
  <c r="N470" i="14"/>
  <c r="O470" i="14" s="1"/>
  <c r="N477" i="14"/>
  <c r="O477" i="14" s="1"/>
  <c r="N482" i="14"/>
  <c r="O482" i="14" s="1"/>
  <c r="N489" i="14"/>
  <c r="O489" i="14" s="1"/>
  <c r="N492" i="14"/>
  <c r="O492" i="14" s="1"/>
  <c r="N518" i="14"/>
  <c r="O518" i="14" s="1"/>
  <c r="N525" i="14"/>
  <c r="O525" i="14" s="1"/>
  <c r="N530" i="14"/>
  <c r="O530" i="14" s="1"/>
  <c r="N542" i="14"/>
  <c r="O542" i="14" s="1"/>
  <c r="N549" i="14"/>
  <c r="O549" i="14" s="1"/>
  <c r="N554" i="14"/>
  <c r="O554" i="14" s="1"/>
  <c r="N494" i="14"/>
  <c r="O494" i="14" s="1"/>
  <c r="N506" i="14"/>
  <c r="O506" i="14" s="1"/>
  <c r="N513" i="14"/>
  <c r="O513" i="14" s="1"/>
  <c r="N546" i="14"/>
  <c r="O546" i="14" s="1"/>
  <c r="N556" i="14"/>
  <c r="O556" i="14" s="1"/>
  <c r="N3" i="14"/>
  <c r="O3" i="14" s="1"/>
  <c r="N67" i="14"/>
  <c r="O67" i="14" s="1"/>
  <c r="N85" i="14"/>
  <c r="O85" i="14" s="1"/>
  <c r="O141" i="14"/>
  <c r="O159" i="14"/>
  <c r="O47" i="14"/>
  <c r="O144" i="14"/>
  <c r="N40" i="14"/>
  <c r="O40" i="14" s="1"/>
  <c r="N58" i="14"/>
  <c r="O58" i="14" s="1"/>
  <c r="N76" i="14"/>
  <c r="O76" i="14" s="1"/>
  <c r="N94" i="14"/>
  <c r="O94" i="14" s="1"/>
  <c r="O169" i="14"/>
  <c r="O175" i="14"/>
  <c r="O205" i="14"/>
  <c r="O217" i="14"/>
  <c r="O241" i="14"/>
  <c r="O247" i="14"/>
  <c r="O283" i="14"/>
  <c r="O295" i="14"/>
  <c r="O301" i="14"/>
  <c r="O398" i="14"/>
  <c r="N327" i="14"/>
  <c r="O327" i="14" s="1"/>
  <c r="O362" i="14"/>
  <c r="N423" i="14"/>
  <c r="O423" i="14" s="1"/>
  <c r="N495" i="14"/>
  <c r="O495" i="14" s="1"/>
  <c r="O182" i="14"/>
  <c r="O188" i="14"/>
  <c r="O200" i="14"/>
  <c r="O230" i="14"/>
  <c r="O236" i="14"/>
  <c r="O242" i="14"/>
  <c r="O248" i="14"/>
  <c r="O254" i="14"/>
  <c r="O266" i="14"/>
  <c r="O272" i="14"/>
  <c r="O302" i="14"/>
  <c r="O308" i="14"/>
  <c r="O310" i="14"/>
  <c r="N345" i="14"/>
  <c r="O345" i="14" s="1"/>
  <c r="O356" i="14"/>
  <c r="N381" i="14"/>
  <c r="O381" i="14" s="1"/>
  <c r="O464" i="14"/>
  <c r="O320" i="14"/>
  <c r="O326" i="14"/>
  <c r="O332" i="14"/>
  <c r="O373" i="14"/>
  <c r="O386" i="14"/>
  <c r="O445" i="14"/>
  <c r="O481" i="14"/>
  <c r="O517" i="14"/>
  <c r="O553" i="14"/>
  <c r="N363" i="14"/>
  <c r="O363" i="14" s="1"/>
  <c r="O380" i="14"/>
  <c r="N399" i="14"/>
  <c r="O399" i="14" s="1"/>
  <c r="O403" i="14"/>
  <c r="O416" i="14"/>
  <c r="N435" i="14"/>
  <c r="O435" i="14" s="1"/>
  <c r="O452" i="14"/>
  <c r="N471" i="14"/>
  <c r="O471" i="14" s="1"/>
  <c r="O475" i="14"/>
  <c r="O511" i="14"/>
  <c r="O547" i="14"/>
  <c r="N309" i="14"/>
  <c r="O309" i="14" s="1"/>
  <c r="N357" i="14"/>
  <c r="O357" i="14" s="1"/>
  <c r="O361" i="14"/>
  <c r="N393" i="14"/>
  <c r="O393" i="14" s="1"/>
  <c r="O397" i="14"/>
  <c r="N429" i="14"/>
  <c r="O429" i="14" s="1"/>
  <c r="O433" i="14"/>
  <c r="N465" i="14"/>
  <c r="O465" i="14" s="1"/>
  <c r="O469" i="14"/>
  <c r="N501" i="14"/>
  <c r="O501" i="14" s="1"/>
  <c r="O505" i="14"/>
  <c r="N537" i="14"/>
  <c r="O537" i="14" s="1"/>
  <c r="O541" i="14"/>
  <c r="K560" i="13"/>
  <c r="L560" i="13"/>
  <c r="N560" i="13" s="1"/>
  <c r="O560" i="13" s="1"/>
  <c r="M560" i="13"/>
  <c r="M559" i="13"/>
  <c r="L559" i="13"/>
  <c r="K559" i="13"/>
  <c r="M558" i="13"/>
  <c r="L558" i="13"/>
  <c r="K558" i="13"/>
  <c r="M557" i="13"/>
  <c r="L557" i="13"/>
  <c r="K557" i="13"/>
  <c r="M556" i="13"/>
  <c r="L556" i="13"/>
  <c r="K556" i="13"/>
  <c r="M555" i="13"/>
  <c r="L555" i="13"/>
  <c r="K555" i="13"/>
  <c r="M554" i="13"/>
  <c r="L554" i="13"/>
  <c r="K554" i="13"/>
  <c r="M553" i="13"/>
  <c r="L553" i="13"/>
  <c r="K553" i="13"/>
  <c r="M552" i="13"/>
  <c r="L552" i="13"/>
  <c r="K552" i="13"/>
  <c r="M551" i="13"/>
  <c r="L551" i="13"/>
  <c r="K551" i="13"/>
  <c r="M550" i="13"/>
  <c r="L550" i="13"/>
  <c r="K550" i="13"/>
  <c r="M549" i="13"/>
  <c r="L549" i="13"/>
  <c r="K549" i="13"/>
  <c r="M548" i="13"/>
  <c r="L548" i="13"/>
  <c r="K548" i="13"/>
  <c r="M547" i="13"/>
  <c r="L547" i="13"/>
  <c r="K547" i="13"/>
  <c r="M546" i="13"/>
  <c r="L546" i="13"/>
  <c r="K546" i="13"/>
  <c r="M545" i="13"/>
  <c r="L545" i="13"/>
  <c r="K545" i="13"/>
  <c r="M544" i="13"/>
  <c r="L544" i="13"/>
  <c r="K544" i="13"/>
  <c r="M543" i="13"/>
  <c r="L543" i="13"/>
  <c r="K543" i="13"/>
  <c r="M542" i="13"/>
  <c r="L542" i="13"/>
  <c r="K542" i="13"/>
  <c r="M541" i="13"/>
  <c r="L541" i="13"/>
  <c r="K541" i="13"/>
  <c r="M540" i="13"/>
  <c r="L540" i="13"/>
  <c r="K540" i="13"/>
  <c r="M539" i="13"/>
  <c r="L539" i="13"/>
  <c r="K539" i="13"/>
  <c r="M538" i="13"/>
  <c r="L538" i="13"/>
  <c r="K538" i="13"/>
  <c r="M537" i="13"/>
  <c r="L537" i="13"/>
  <c r="K537" i="13"/>
  <c r="M536" i="13"/>
  <c r="L536" i="13"/>
  <c r="K536" i="13"/>
  <c r="M535" i="13"/>
  <c r="L535" i="13"/>
  <c r="K535" i="13"/>
  <c r="M534" i="13"/>
  <c r="L534" i="13"/>
  <c r="K534" i="13"/>
  <c r="M533" i="13"/>
  <c r="L533" i="13"/>
  <c r="K533" i="13"/>
  <c r="M532" i="13"/>
  <c r="L532" i="13"/>
  <c r="K532" i="13"/>
  <c r="M531" i="13"/>
  <c r="L531" i="13"/>
  <c r="K531" i="13"/>
  <c r="M530" i="13"/>
  <c r="L530" i="13"/>
  <c r="K530" i="13"/>
  <c r="M529" i="13"/>
  <c r="L529" i="13"/>
  <c r="K529" i="13"/>
  <c r="M528" i="13"/>
  <c r="L528" i="13"/>
  <c r="K528" i="13"/>
  <c r="M527" i="13"/>
  <c r="L527" i="13"/>
  <c r="K527" i="13"/>
  <c r="M526" i="13"/>
  <c r="L526" i="13"/>
  <c r="K526" i="13"/>
  <c r="M525" i="13"/>
  <c r="L525" i="13"/>
  <c r="K525" i="13"/>
  <c r="M524" i="13"/>
  <c r="L524" i="13"/>
  <c r="K524" i="13"/>
  <c r="M523" i="13"/>
  <c r="L523" i="13"/>
  <c r="K523" i="13"/>
  <c r="M522" i="13"/>
  <c r="L522" i="13"/>
  <c r="K522" i="13"/>
  <c r="M521" i="13"/>
  <c r="L521" i="13"/>
  <c r="K521" i="13"/>
  <c r="M520" i="13"/>
  <c r="L520" i="13"/>
  <c r="K520" i="13"/>
  <c r="M519" i="13"/>
  <c r="L519" i="13"/>
  <c r="K519" i="13"/>
  <c r="M518" i="13"/>
  <c r="L518" i="13"/>
  <c r="K518" i="13"/>
  <c r="M517" i="13"/>
  <c r="L517" i="13"/>
  <c r="K517" i="13"/>
  <c r="M516" i="13"/>
  <c r="L516" i="13"/>
  <c r="K516" i="13"/>
  <c r="M515" i="13"/>
  <c r="L515" i="13"/>
  <c r="K515" i="13"/>
  <c r="M514" i="13"/>
  <c r="L514" i="13"/>
  <c r="K514" i="13"/>
  <c r="M513" i="13"/>
  <c r="L513" i="13"/>
  <c r="N513" i="13" s="1"/>
  <c r="K513" i="13"/>
  <c r="M512" i="13"/>
  <c r="L512" i="13"/>
  <c r="K512" i="13"/>
  <c r="M511" i="13"/>
  <c r="L511" i="13"/>
  <c r="K511" i="13"/>
  <c r="M510" i="13"/>
  <c r="L510" i="13"/>
  <c r="K510" i="13"/>
  <c r="M509" i="13"/>
  <c r="L509" i="13"/>
  <c r="K509" i="13"/>
  <c r="M508" i="13"/>
  <c r="L508" i="13"/>
  <c r="K508" i="13"/>
  <c r="M507" i="13"/>
  <c r="L507" i="13"/>
  <c r="K507" i="13"/>
  <c r="M506" i="13"/>
  <c r="L506" i="13"/>
  <c r="K506" i="13"/>
  <c r="M505" i="13"/>
  <c r="L505" i="13"/>
  <c r="K505" i="13"/>
  <c r="M504" i="13"/>
  <c r="L504" i="13"/>
  <c r="K504" i="13"/>
  <c r="M503" i="13"/>
  <c r="L503" i="13"/>
  <c r="K503" i="13"/>
  <c r="M502" i="13"/>
  <c r="L502" i="13"/>
  <c r="K502" i="13"/>
  <c r="M501" i="13"/>
  <c r="L501" i="13"/>
  <c r="K501" i="13"/>
  <c r="M500" i="13"/>
  <c r="L500" i="13"/>
  <c r="K500" i="13"/>
  <c r="M499" i="13"/>
  <c r="L499" i="13"/>
  <c r="K499" i="13"/>
  <c r="M498" i="13"/>
  <c r="L498" i="13"/>
  <c r="K498" i="13"/>
  <c r="M497" i="13"/>
  <c r="L497" i="13"/>
  <c r="K497" i="13"/>
  <c r="M496" i="13"/>
  <c r="L496" i="13"/>
  <c r="K496" i="13"/>
  <c r="M495" i="13"/>
  <c r="L495" i="13"/>
  <c r="K495" i="13"/>
  <c r="M494" i="13"/>
  <c r="L494" i="13"/>
  <c r="K494" i="13"/>
  <c r="M493" i="13"/>
  <c r="L493" i="13"/>
  <c r="K493" i="13"/>
  <c r="M492" i="13"/>
  <c r="L492" i="13"/>
  <c r="K492" i="13"/>
  <c r="M491" i="13"/>
  <c r="L491" i="13"/>
  <c r="K491" i="13"/>
  <c r="M490" i="13"/>
  <c r="L490" i="13"/>
  <c r="K490" i="13"/>
  <c r="M489" i="13"/>
  <c r="L489" i="13"/>
  <c r="N489" i="13" s="1"/>
  <c r="K489" i="13"/>
  <c r="M488" i="13"/>
  <c r="L488" i="13"/>
  <c r="K488" i="13"/>
  <c r="M487" i="13"/>
  <c r="L487" i="13"/>
  <c r="N487" i="13" s="1"/>
  <c r="K487" i="13"/>
  <c r="M486" i="13"/>
  <c r="L486" i="13"/>
  <c r="K486" i="13"/>
  <c r="M485" i="13"/>
  <c r="L485" i="13"/>
  <c r="K485" i="13"/>
  <c r="M484" i="13"/>
  <c r="L484" i="13"/>
  <c r="K484" i="13"/>
  <c r="M483" i="13"/>
  <c r="L483" i="13"/>
  <c r="K483" i="13"/>
  <c r="M482" i="13"/>
  <c r="L482" i="13"/>
  <c r="N482" i="13" s="1"/>
  <c r="K482" i="13"/>
  <c r="M481" i="13"/>
  <c r="L481" i="13"/>
  <c r="K481" i="13"/>
  <c r="M480" i="13"/>
  <c r="L480" i="13"/>
  <c r="K480" i="13"/>
  <c r="M479" i="13"/>
  <c r="L479" i="13"/>
  <c r="K479" i="13"/>
  <c r="M478" i="13"/>
  <c r="L478" i="13"/>
  <c r="N478" i="13" s="1"/>
  <c r="K478" i="13"/>
  <c r="M477" i="13"/>
  <c r="L477" i="13"/>
  <c r="K477" i="13"/>
  <c r="M476" i="13"/>
  <c r="L476" i="13"/>
  <c r="K476" i="13"/>
  <c r="M475" i="13"/>
  <c r="L475" i="13"/>
  <c r="K475" i="13"/>
  <c r="M474" i="13"/>
  <c r="L474" i="13"/>
  <c r="K474" i="13"/>
  <c r="M473" i="13"/>
  <c r="L473" i="13"/>
  <c r="K473" i="13"/>
  <c r="M472" i="13"/>
  <c r="L472" i="13"/>
  <c r="K472" i="13"/>
  <c r="M471" i="13"/>
  <c r="L471" i="13"/>
  <c r="K471" i="13"/>
  <c r="M470" i="13"/>
  <c r="L470" i="13"/>
  <c r="K470" i="13"/>
  <c r="M469" i="13"/>
  <c r="L469" i="13"/>
  <c r="K469" i="13"/>
  <c r="M468" i="13"/>
  <c r="L468" i="13"/>
  <c r="K468" i="13"/>
  <c r="M467" i="13"/>
  <c r="L467" i="13"/>
  <c r="K467" i="13"/>
  <c r="M466" i="13"/>
  <c r="L466" i="13"/>
  <c r="K466" i="13"/>
  <c r="M465" i="13"/>
  <c r="L465" i="13"/>
  <c r="K465" i="13"/>
  <c r="M464" i="13"/>
  <c r="L464" i="13"/>
  <c r="K464" i="13"/>
  <c r="M463" i="13"/>
  <c r="L463" i="13"/>
  <c r="K463" i="13"/>
  <c r="M462" i="13"/>
  <c r="L462" i="13"/>
  <c r="N462" i="13" s="1"/>
  <c r="K462" i="13"/>
  <c r="M461" i="13"/>
  <c r="L461" i="13"/>
  <c r="K461" i="13"/>
  <c r="M460" i="13"/>
  <c r="L460" i="13"/>
  <c r="K460" i="13"/>
  <c r="M459" i="13"/>
  <c r="L459" i="13"/>
  <c r="K459" i="13"/>
  <c r="M458" i="13"/>
  <c r="L458" i="13"/>
  <c r="N458" i="13" s="1"/>
  <c r="K458" i="13"/>
  <c r="M457" i="13"/>
  <c r="L457" i="13"/>
  <c r="K457" i="13"/>
  <c r="M456" i="13"/>
  <c r="L456" i="13"/>
  <c r="K456" i="13"/>
  <c r="M455" i="13"/>
  <c r="L455" i="13"/>
  <c r="K455" i="13"/>
  <c r="M454" i="13"/>
  <c r="L454" i="13"/>
  <c r="K454" i="13"/>
  <c r="M453" i="13"/>
  <c r="L453" i="13"/>
  <c r="K453" i="13"/>
  <c r="M452" i="13"/>
  <c r="L452" i="13"/>
  <c r="K452" i="13"/>
  <c r="M451" i="13"/>
  <c r="L451" i="13"/>
  <c r="K451" i="13"/>
  <c r="M450" i="13"/>
  <c r="L450" i="13"/>
  <c r="K450" i="13"/>
  <c r="M449" i="13"/>
  <c r="L449" i="13"/>
  <c r="K449" i="13"/>
  <c r="M448" i="13"/>
  <c r="L448" i="13"/>
  <c r="K448" i="13"/>
  <c r="M447" i="13"/>
  <c r="L447" i="13"/>
  <c r="K447" i="13"/>
  <c r="M446" i="13"/>
  <c r="L446" i="13"/>
  <c r="N446" i="13" s="1"/>
  <c r="K446" i="13"/>
  <c r="M445" i="13"/>
  <c r="L445" i="13"/>
  <c r="K445" i="13"/>
  <c r="M444" i="13"/>
  <c r="L444" i="13"/>
  <c r="K444" i="13"/>
  <c r="M443" i="13"/>
  <c r="L443" i="13"/>
  <c r="K443" i="13"/>
  <c r="M442" i="13"/>
  <c r="L442" i="13"/>
  <c r="K442" i="13"/>
  <c r="M441" i="13"/>
  <c r="L441" i="13"/>
  <c r="K441" i="13"/>
  <c r="M440" i="13"/>
  <c r="L440" i="13"/>
  <c r="K440" i="13"/>
  <c r="M439" i="13"/>
  <c r="L439" i="13"/>
  <c r="K439" i="13"/>
  <c r="M438" i="13"/>
  <c r="L438" i="13"/>
  <c r="K438" i="13"/>
  <c r="M437" i="13"/>
  <c r="L437" i="13"/>
  <c r="K437" i="13"/>
  <c r="M436" i="13"/>
  <c r="L436" i="13"/>
  <c r="K436" i="13"/>
  <c r="M435" i="13"/>
  <c r="L435" i="13"/>
  <c r="K435" i="13"/>
  <c r="M434" i="13"/>
  <c r="L434" i="13"/>
  <c r="K434" i="13"/>
  <c r="M433" i="13"/>
  <c r="L433" i="13"/>
  <c r="K433" i="13"/>
  <c r="M432" i="13"/>
  <c r="L432" i="13"/>
  <c r="K432" i="13"/>
  <c r="M431" i="13"/>
  <c r="L431" i="13"/>
  <c r="K431" i="13"/>
  <c r="M430" i="13"/>
  <c r="L430" i="13"/>
  <c r="N430" i="13" s="1"/>
  <c r="K430" i="13"/>
  <c r="M429" i="13"/>
  <c r="L429" i="13"/>
  <c r="K429" i="13"/>
  <c r="M428" i="13"/>
  <c r="L428" i="13"/>
  <c r="K428" i="13"/>
  <c r="M427" i="13"/>
  <c r="L427" i="13"/>
  <c r="K427" i="13"/>
  <c r="M426" i="13"/>
  <c r="L426" i="13"/>
  <c r="K426" i="13"/>
  <c r="M425" i="13"/>
  <c r="L425" i="13"/>
  <c r="K425" i="13"/>
  <c r="M424" i="13"/>
  <c r="L424" i="13"/>
  <c r="K424" i="13"/>
  <c r="M423" i="13"/>
  <c r="L423" i="13"/>
  <c r="K423" i="13"/>
  <c r="M422" i="13"/>
  <c r="L422" i="13"/>
  <c r="N422" i="13" s="1"/>
  <c r="K422" i="13"/>
  <c r="M421" i="13"/>
  <c r="L421" i="13"/>
  <c r="K421" i="13"/>
  <c r="M420" i="13"/>
  <c r="L420" i="13"/>
  <c r="K420" i="13"/>
  <c r="M419" i="13"/>
  <c r="L419" i="13"/>
  <c r="K419" i="13"/>
  <c r="M418" i="13"/>
  <c r="L418" i="13"/>
  <c r="K418" i="13"/>
  <c r="M417" i="13"/>
  <c r="N417" i="13" s="1"/>
  <c r="L417" i="13"/>
  <c r="K417" i="13"/>
  <c r="M416" i="13"/>
  <c r="L416" i="13"/>
  <c r="K416" i="13"/>
  <c r="M415" i="13"/>
  <c r="L415" i="13"/>
  <c r="K415" i="13"/>
  <c r="M414" i="13"/>
  <c r="L414" i="13"/>
  <c r="K414" i="13"/>
  <c r="M413" i="13"/>
  <c r="L413" i="13"/>
  <c r="K413" i="13"/>
  <c r="M412" i="13"/>
  <c r="L412" i="13"/>
  <c r="K412" i="13"/>
  <c r="M411" i="13"/>
  <c r="L411" i="13"/>
  <c r="K411" i="13"/>
  <c r="M410" i="13"/>
  <c r="L410" i="13"/>
  <c r="K410" i="13"/>
  <c r="M409" i="13"/>
  <c r="L409" i="13"/>
  <c r="K409" i="13"/>
  <c r="M408" i="13"/>
  <c r="L408" i="13"/>
  <c r="K408" i="13"/>
  <c r="M407" i="13"/>
  <c r="L407" i="13"/>
  <c r="K407" i="13"/>
  <c r="M406" i="13"/>
  <c r="L406" i="13"/>
  <c r="K406" i="13"/>
  <c r="M405" i="13"/>
  <c r="L405" i="13"/>
  <c r="K405" i="13"/>
  <c r="M404" i="13"/>
  <c r="L404" i="13"/>
  <c r="K404" i="13"/>
  <c r="M403" i="13"/>
  <c r="L403" i="13"/>
  <c r="K403" i="13"/>
  <c r="M402" i="13"/>
  <c r="L402" i="13"/>
  <c r="K402" i="13"/>
  <c r="M401" i="13"/>
  <c r="L401" i="13"/>
  <c r="K401" i="13"/>
  <c r="M400" i="13"/>
  <c r="L400" i="13"/>
  <c r="K400" i="13"/>
  <c r="M399" i="13"/>
  <c r="L399" i="13"/>
  <c r="K399" i="13"/>
  <c r="M398" i="13"/>
  <c r="L398" i="13"/>
  <c r="K398" i="13"/>
  <c r="M397" i="13"/>
  <c r="L397" i="13"/>
  <c r="K397" i="13"/>
  <c r="M396" i="13"/>
  <c r="L396" i="13"/>
  <c r="K396" i="13"/>
  <c r="M395" i="13"/>
  <c r="L395" i="13"/>
  <c r="K395" i="13"/>
  <c r="M394" i="13"/>
  <c r="L394" i="13"/>
  <c r="K394" i="13"/>
  <c r="M393" i="13"/>
  <c r="L393" i="13"/>
  <c r="K393" i="13"/>
  <c r="M392" i="13"/>
  <c r="L392" i="13"/>
  <c r="K392" i="13"/>
  <c r="M391" i="13"/>
  <c r="L391" i="13"/>
  <c r="K391" i="13"/>
  <c r="M390" i="13"/>
  <c r="L390" i="13"/>
  <c r="K390" i="13"/>
  <c r="M389" i="13"/>
  <c r="L389" i="13"/>
  <c r="K389" i="13"/>
  <c r="M388" i="13"/>
  <c r="L388" i="13"/>
  <c r="K388" i="13"/>
  <c r="M387" i="13"/>
  <c r="L387" i="13"/>
  <c r="K387" i="13"/>
  <c r="M386" i="13"/>
  <c r="L386" i="13"/>
  <c r="K386" i="13"/>
  <c r="M385" i="13"/>
  <c r="N385" i="13" s="1"/>
  <c r="L385" i="13"/>
  <c r="K385" i="13"/>
  <c r="M384" i="13"/>
  <c r="L384" i="13"/>
  <c r="K384" i="13"/>
  <c r="M383" i="13"/>
  <c r="L383" i="13"/>
  <c r="K383" i="13"/>
  <c r="M382" i="13"/>
  <c r="L382" i="13"/>
  <c r="K382" i="13"/>
  <c r="M381" i="13"/>
  <c r="L381" i="13"/>
  <c r="K381" i="13"/>
  <c r="M380" i="13"/>
  <c r="L380" i="13"/>
  <c r="K380" i="13"/>
  <c r="M379" i="13"/>
  <c r="L379" i="13"/>
  <c r="K379" i="13"/>
  <c r="M378" i="13"/>
  <c r="L378" i="13"/>
  <c r="K378" i="13"/>
  <c r="M377" i="13"/>
  <c r="L377" i="13"/>
  <c r="K377" i="13"/>
  <c r="M376" i="13"/>
  <c r="L376" i="13"/>
  <c r="K376" i="13"/>
  <c r="M375" i="13"/>
  <c r="L375" i="13"/>
  <c r="K375" i="13"/>
  <c r="M374" i="13"/>
  <c r="L374" i="13"/>
  <c r="K374" i="13"/>
  <c r="M373" i="13"/>
  <c r="L373" i="13"/>
  <c r="K373" i="13"/>
  <c r="M372" i="13"/>
  <c r="L372" i="13"/>
  <c r="K372" i="13"/>
  <c r="M371" i="13"/>
  <c r="L371" i="13"/>
  <c r="K371" i="13"/>
  <c r="M370" i="13"/>
  <c r="L370" i="13"/>
  <c r="K370" i="13"/>
  <c r="M369" i="13"/>
  <c r="L369" i="13"/>
  <c r="K369" i="13"/>
  <c r="M368" i="13"/>
  <c r="L368" i="13"/>
  <c r="K368" i="13"/>
  <c r="M367" i="13"/>
  <c r="L367" i="13"/>
  <c r="K367" i="13"/>
  <c r="M366" i="13"/>
  <c r="L366" i="13"/>
  <c r="K366" i="13"/>
  <c r="M365" i="13"/>
  <c r="L365" i="13"/>
  <c r="K365" i="13"/>
  <c r="M364" i="13"/>
  <c r="L364" i="13"/>
  <c r="K364" i="13"/>
  <c r="M363" i="13"/>
  <c r="L363" i="13"/>
  <c r="K363" i="13"/>
  <c r="M362" i="13"/>
  <c r="L362" i="13"/>
  <c r="K362" i="13"/>
  <c r="M361" i="13"/>
  <c r="L361" i="13"/>
  <c r="K361" i="13"/>
  <c r="M360" i="13"/>
  <c r="L360" i="13"/>
  <c r="K360" i="13"/>
  <c r="M359" i="13"/>
  <c r="N359" i="13" s="1"/>
  <c r="O359" i="13" s="1"/>
  <c r="L359" i="13"/>
  <c r="K359" i="13"/>
  <c r="M358" i="13"/>
  <c r="L358" i="13"/>
  <c r="K358" i="13"/>
  <c r="M357" i="13"/>
  <c r="L357" i="13"/>
  <c r="K357" i="13"/>
  <c r="M356" i="13"/>
  <c r="L356" i="13"/>
  <c r="K356" i="13"/>
  <c r="M355" i="13"/>
  <c r="L355" i="13"/>
  <c r="K355" i="13"/>
  <c r="M354" i="13"/>
  <c r="L354" i="13"/>
  <c r="K354" i="13"/>
  <c r="M353" i="13"/>
  <c r="L353" i="13"/>
  <c r="K353" i="13"/>
  <c r="M352" i="13"/>
  <c r="L352" i="13"/>
  <c r="K352" i="13"/>
  <c r="M351" i="13"/>
  <c r="L351" i="13"/>
  <c r="K351" i="13"/>
  <c r="M350" i="13"/>
  <c r="L350" i="13"/>
  <c r="K350" i="13"/>
  <c r="M349" i="13"/>
  <c r="N349" i="13" s="1"/>
  <c r="L349" i="13"/>
  <c r="K349" i="13"/>
  <c r="M348" i="13"/>
  <c r="L348" i="13"/>
  <c r="K348" i="13"/>
  <c r="M347" i="13"/>
  <c r="L347" i="13"/>
  <c r="K347" i="13"/>
  <c r="M346" i="13"/>
  <c r="L346" i="13"/>
  <c r="K346" i="13"/>
  <c r="M345" i="13"/>
  <c r="L345" i="13"/>
  <c r="K345" i="13"/>
  <c r="M344" i="13"/>
  <c r="L344" i="13"/>
  <c r="K344" i="13"/>
  <c r="M343" i="13"/>
  <c r="L343" i="13"/>
  <c r="K343" i="13"/>
  <c r="M342" i="13"/>
  <c r="L342" i="13"/>
  <c r="K342" i="13"/>
  <c r="M341" i="13"/>
  <c r="L341" i="13"/>
  <c r="K341" i="13"/>
  <c r="M340" i="13"/>
  <c r="L340" i="13"/>
  <c r="K340" i="13"/>
  <c r="M339" i="13"/>
  <c r="L339" i="13"/>
  <c r="K339" i="13"/>
  <c r="M338" i="13"/>
  <c r="L338" i="13"/>
  <c r="K338" i="13"/>
  <c r="M337" i="13"/>
  <c r="L337" i="13"/>
  <c r="K337" i="13"/>
  <c r="M336" i="13"/>
  <c r="L336" i="13"/>
  <c r="K336" i="13"/>
  <c r="M335" i="13"/>
  <c r="L335" i="13"/>
  <c r="K335" i="13"/>
  <c r="M334" i="13"/>
  <c r="L334" i="13"/>
  <c r="K334" i="13"/>
  <c r="M333" i="13"/>
  <c r="L333" i="13"/>
  <c r="K333" i="13"/>
  <c r="M332" i="13"/>
  <c r="L332" i="13"/>
  <c r="K332" i="13"/>
  <c r="M331" i="13"/>
  <c r="L331" i="13"/>
  <c r="K331" i="13"/>
  <c r="M330" i="13"/>
  <c r="L330" i="13"/>
  <c r="K330" i="13"/>
  <c r="M329" i="13"/>
  <c r="L329" i="13"/>
  <c r="K329" i="13"/>
  <c r="M328" i="13"/>
  <c r="L328" i="13"/>
  <c r="K328" i="13"/>
  <c r="M327" i="13"/>
  <c r="L327" i="13"/>
  <c r="K327" i="13"/>
  <c r="M326" i="13"/>
  <c r="L326" i="13"/>
  <c r="K326" i="13"/>
  <c r="M325" i="13"/>
  <c r="L325" i="13"/>
  <c r="K325" i="13"/>
  <c r="M324" i="13"/>
  <c r="L324" i="13"/>
  <c r="K324" i="13"/>
  <c r="M323" i="13"/>
  <c r="L323" i="13"/>
  <c r="K323" i="13"/>
  <c r="M322" i="13"/>
  <c r="L322" i="13"/>
  <c r="K322" i="13"/>
  <c r="M321" i="13"/>
  <c r="L321" i="13"/>
  <c r="K321" i="13"/>
  <c r="M320" i="13"/>
  <c r="L320" i="13"/>
  <c r="K320" i="13"/>
  <c r="M319" i="13"/>
  <c r="L319" i="13"/>
  <c r="K319" i="13"/>
  <c r="M318" i="13"/>
  <c r="L318" i="13"/>
  <c r="K318" i="13"/>
  <c r="M317" i="13"/>
  <c r="L317" i="13"/>
  <c r="K317" i="13"/>
  <c r="M316" i="13"/>
  <c r="L316" i="13"/>
  <c r="K316" i="13"/>
  <c r="M315" i="13"/>
  <c r="L315" i="13"/>
  <c r="K315" i="13"/>
  <c r="M314" i="13"/>
  <c r="L314" i="13"/>
  <c r="K314" i="13"/>
  <c r="M313" i="13"/>
  <c r="L313" i="13"/>
  <c r="N313" i="13" s="1"/>
  <c r="O313" i="13" s="1"/>
  <c r="K313" i="13"/>
  <c r="M312" i="13"/>
  <c r="L312" i="13"/>
  <c r="K312" i="13"/>
  <c r="M311" i="13"/>
  <c r="L311" i="13"/>
  <c r="K311" i="13"/>
  <c r="M310" i="13"/>
  <c r="L310" i="13"/>
  <c r="N310" i="13" s="1"/>
  <c r="K310" i="13"/>
  <c r="M309" i="13"/>
  <c r="L309" i="13"/>
  <c r="K309" i="13"/>
  <c r="M308" i="13"/>
  <c r="L308" i="13"/>
  <c r="K308" i="13"/>
  <c r="M307" i="13"/>
  <c r="L307" i="13"/>
  <c r="K307" i="13"/>
  <c r="M306" i="13"/>
  <c r="L306" i="13"/>
  <c r="K306" i="13"/>
  <c r="M305" i="13"/>
  <c r="L305" i="13"/>
  <c r="K305" i="13"/>
  <c r="M304" i="13"/>
  <c r="L304" i="13"/>
  <c r="K304" i="13"/>
  <c r="M303" i="13"/>
  <c r="L303" i="13"/>
  <c r="K303" i="13"/>
  <c r="M302" i="13"/>
  <c r="L302" i="13"/>
  <c r="K302" i="13"/>
  <c r="M301" i="13"/>
  <c r="L301" i="13"/>
  <c r="K301" i="13"/>
  <c r="M300" i="13"/>
  <c r="L300" i="13"/>
  <c r="K300" i="13"/>
  <c r="M299" i="13"/>
  <c r="L299" i="13"/>
  <c r="N299" i="13" s="1"/>
  <c r="K299" i="13"/>
  <c r="M298" i="13"/>
  <c r="L298" i="13"/>
  <c r="K298" i="13"/>
  <c r="M297" i="13"/>
  <c r="L297" i="13"/>
  <c r="N297" i="13" s="1"/>
  <c r="K297" i="13"/>
  <c r="M296" i="13"/>
  <c r="L296" i="13"/>
  <c r="K296" i="13"/>
  <c r="M295" i="13"/>
  <c r="L295" i="13"/>
  <c r="N295" i="13" s="1"/>
  <c r="K295" i="13"/>
  <c r="M294" i="13"/>
  <c r="L294" i="13"/>
  <c r="K294" i="13"/>
  <c r="M293" i="13"/>
  <c r="L293" i="13"/>
  <c r="N293" i="13" s="1"/>
  <c r="K293" i="13"/>
  <c r="M292" i="13"/>
  <c r="L292" i="13"/>
  <c r="K292" i="13"/>
  <c r="M291" i="13"/>
  <c r="L291" i="13"/>
  <c r="K291" i="13"/>
  <c r="M290" i="13"/>
  <c r="L290" i="13"/>
  <c r="K290" i="13"/>
  <c r="M289" i="13"/>
  <c r="L289" i="13"/>
  <c r="K289" i="13"/>
  <c r="M288" i="13"/>
  <c r="L288" i="13"/>
  <c r="K288" i="13"/>
  <c r="M287" i="13"/>
  <c r="L287" i="13"/>
  <c r="K287" i="13"/>
  <c r="M286" i="13"/>
  <c r="L286" i="13"/>
  <c r="N286" i="13" s="1"/>
  <c r="K286" i="13"/>
  <c r="M285" i="13"/>
  <c r="L285" i="13"/>
  <c r="K285" i="13"/>
  <c r="M284" i="13"/>
  <c r="L284" i="13"/>
  <c r="K284" i="13"/>
  <c r="M283" i="13"/>
  <c r="L283" i="13"/>
  <c r="K283" i="13"/>
  <c r="M282" i="13"/>
  <c r="L282" i="13"/>
  <c r="K282" i="13"/>
  <c r="M281" i="13"/>
  <c r="L281" i="13"/>
  <c r="K281" i="13"/>
  <c r="M280" i="13"/>
  <c r="L280" i="13"/>
  <c r="K280" i="13"/>
  <c r="M279" i="13"/>
  <c r="L279" i="13"/>
  <c r="K279" i="13"/>
  <c r="M278" i="13"/>
  <c r="L278" i="13"/>
  <c r="N278" i="13" s="1"/>
  <c r="K278" i="13"/>
  <c r="M277" i="13"/>
  <c r="L277" i="13"/>
  <c r="K277" i="13"/>
  <c r="M276" i="13"/>
  <c r="L276" i="13"/>
  <c r="K276" i="13"/>
  <c r="M275" i="13"/>
  <c r="L275" i="13"/>
  <c r="N275" i="13" s="1"/>
  <c r="O275" i="13" s="1"/>
  <c r="K275" i="13"/>
  <c r="M274" i="13"/>
  <c r="L274" i="13"/>
  <c r="K274" i="13"/>
  <c r="M273" i="13"/>
  <c r="L273" i="13"/>
  <c r="K273" i="13"/>
  <c r="M272" i="13"/>
  <c r="L272" i="13"/>
  <c r="K272" i="13"/>
  <c r="M271" i="13"/>
  <c r="L271" i="13"/>
  <c r="N271" i="13" s="1"/>
  <c r="K271" i="13"/>
  <c r="M270" i="13"/>
  <c r="L270" i="13"/>
  <c r="K270" i="13"/>
  <c r="M269" i="13"/>
  <c r="L269" i="13"/>
  <c r="N269" i="13" s="1"/>
  <c r="K269" i="13"/>
  <c r="M268" i="13"/>
  <c r="L268" i="13"/>
  <c r="K268" i="13"/>
  <c r="M267" i="13"/>
  <c r="L267" i="13"/>
  <c r="K267" i="13"/>
  <c r="M266" i="13"/>
  <c r="L266" i="13"/>
  <c r="K266" i="13"/>
  <c r="M265" i="13"/>
  <c r="L265" i="13"/>
  <c r="K265" i="13"/>
  <c r="M264" i="13"/>
  <c r="L264" i="13"/>
  <c r="K264" i="13"/>
  <c r="M263" i="13"/>
  <c r="L263" i="13"/>
  <c r="K263" i="13"/>
  <c r="M262" i="13"/>
  <c r="L262" i="13"/>
  <c r="K262" i="13"/>
  <c r="M261" i="13"/>
  <c r="L261" i="13"/>
  <c r="K261" i="13"/>
  <c r="M260" i="13"/>
  <c r="L260" i="13"/>
  <c r="K260" i="13"/>
  <c r="M259" i="13"/>
  <c r="L259" i="13"/>
  <c r="N259" i="13" s="1"/>
  <c r="K259" i="13"/>
  <c r="M258" i="13"/>
  <c r="L258" i="13"/>
  <c r="K258" i="13"/>
  <c r="M257" i="13"/>
  <c r="L257" i="13"/>
  <c r="N257" i="13" s="1"/>
  <c r="K257" i="13"/>
  <c r="M256" i="13"/>
  <c r="L256" i="13"/>
  <c r="K256" i="13"/>
  <c r="M255" i="13"/>
  <c r="L255" i="13"/>
  <c r="N255" i="13" s="1"/>
  <c r="K255" i="13"/>
  <c r="M254" i="13"/>
  <c r="L254" i="13"/>
  <c r="K254" i="13"/>
  <c r="M253" i="13"/>
  <c r="L253" i="13"/>
  <c r="N253" i="13" s="1"/>
  <c r="K253" i="13"/>
  <c r="M252" i="13"/>
  <c r="L252" i="13"/>
  <c r="K252" i="13"/>
  <c r="M251" i="13"/>
  <c r="L251" i="13"/>
  <c r="K251" i="13"/>
  <c r="M250" i="13"/>
  <c r="L250" i="13"/>
  <c r="K250" i="13"/>
  <c r="M249" i="13"/>
  <c r="L249" i="13"/>
  <c r="K249" i="13"/>
  <c r="M248" i="13"/>
  <c r="L248" i="13"/>
  <c r="K248" i="13"/>
  <c r="M247" i="13"/>
  <c r="L247" i="13"/>
  <c r="K247" i="13"/>
  <c r="M246" i="13"/>
  <c r="L246" i="13"/>
  <c r="K246" i="13"/>
  <c r="M245" i="13"/>
  <c r="L245" i="13"/>
  <c r="N245" i="13" s="1"/>
  <c r="K245" i="13"/>
  <c r="M244" i="13"/>
  <c r="L244" i="13"/>
  <c r="K244" i="13"/>
  <c r="M243" i="13"/>
  <c r="L243" i="13"/>
  <c r="K243" i="13"/>
  <c r="M242" i="13"/>
  <c r="L242" i="13"/>
  <c r="K242" i="13"/>
  <c r="M241" i="13"/>
  <c r="L241" i="13"/>
  <c r="K241" i="13"/>
  <c r="M240" i="13"/>
  <c r="L240" i="13"/>
  <c r="K240" i="13"/>
  <c r="M239" i="13"/>
  <c r="L239" i="13"/>
  <c r="N239" i="13" s="1"/>
  <c r="O239" i="13" s="1"/>
  <c r="K239" i="13"/>
  <c r="M238" i="13"/>
  <c r="L238" i="13"/>
  <c r="K238" i="13"/>
  <c r="M237" i="13"/>
  <c r="L237" i="13"/>
  <c r="K237" i="13"/>
  <c r="M236" i="13"/>
  <c r="L236" i="13"/>
  <c r="K236" i="13"/>
  <c r="M235" i="13"/>
  <c r="L235" i="13"/>
  <c r="N235" i="13" s="1"/>
  <c r="K235" i="13"/>
  <c r="M234" i="13"/>
  <c r="L234" i="13"/>
  <c r="K234" i="13"/>
  <c r="M233" i="13"/>
  <c r="L233" i="13"/>
  <c r="N233" i="13" s="1"/>
  <c r="K233" i="13"/>
  <c r="M232" i="13"/>
  <c r="L232" i="13"/>
  <c r="K232" i="13"/>
  <c r="M231" i="13"/>
  <c r="L231" i="13"/>
  <c r="N231" i="13" s="1"/>
  <c r="K231" i="13"/>
  <c r="M230" i="13"/>
  <c r="L230" i="13"/>
  <c r="K230" i="13"/>
  <c r="M229" i="13"/>
  <c r="L229" i="13"/>
  <c r="N229" i="13" s="1"/>
  <c r="K229" i="13"/>
  <c r="M228" i="13"/>
  <c r="L228" i="13"/>
  <c r="K228" i="13"/>
  <c r="M227" i="13"/>
  <c r="L227" i="13"/>
  <c r="K227" i="13"/>
  <c r="M226" i="13"/>
  <c r="L226" i="13"/>
  <c r="K226" i="13"/>
  <c r="M225" i="13"/>
  <c r="L225" i="13"/>
  <c r="K225" i="13"/>
  <c r="M224" i="13"/>
  <c r="L224" i="13"/>
  <c r="K224" i="13"/>
  <c r="M223" i="13"/>
  <c r="L223" i="13"/>
  <c r="K223" i="13"/>
  <c r="M222" i="13"/>
  <c r="L222" i="13"/>
  <c r="K222" i="13"/>
  <c r="M221" i="13"/>
  <c r="L221" i="13"/>
  <c r="K221" i="13"/>
  <c r="M220" i="13"/>
  <c r="L220" i="13"/>
  <c r="K220" i="13"/>
  <c r="M219" i="13"/>
  <c r="L219" i="13"/>
  <c r="K219" i="13"/>
  <c r="M218" i="13"/>
  <c r="L218" i="13"/>
  <c r="K218" i="13"/>
  <c r="M217" i="13"/>
  <c r="L217" i="13"/>
  <c r="N217" i="13" s="1"/>
  <c r="K217" i="13"/>
  <c r="M216" i="13"/>
  <c r="L216" i="13"/>
  <c r="K216" i="13"/>
  <c r="M215" i="13"/>
  <c r="L215" i="13"/>
  <c r="K215" i="13"/>
  <c r="M214" i="13"/>
  <c r="L214" i="13"/>
  <c r="K214" i="13"/>
  <c r="M213" i="13"/>
  <c r="L213" i="13"/>
  <c r="K213" i="13"/>
  <c r="M212" i="13"/>
  <c r="L212" i="13"/>
  <c r="N212" i="13" s="1"/>
  <c r="K212" i="13"/>
  <c r="M211" i="13"/>
  <c r="L211" i="13"/>
  <c r="K211" i="13"/>
  <c r="M210" i="13"/>
  <c r="L210" i="13"/>
  <c r="K210" i="13"/>
  <c r="M209" i="13"/>
  <c r="L209" i="13"/>
  <c r="K209" i="13"/>
  <c r="M208" i="13"/>
  <c r="L208" i="13"/>
  <c r="N208" i="13" s="1"/>
  <c r="K208" i="13"/>
  <c r="M207" i="13"/>
  <c r="L207" i="13"/>
  <c r="K207" i="13"/>
  <c r="M206" i="13"/>
  <c r="L206" i="13"/>
  <c r="K206" i="13"/>
  <c r="M205" i="13"/>
  <c r="L205" i="13"/>
  <c r="K205" i="13"/>
  <c r="M204" i="13"/>
  <c r="L204" i="13"/>
  <c r="K204" i="13"/>
  <c r="M203" i="13"/>
  <c r="L203" i="13"/>
  <c r="K203" i="13"/>
  <c r="M202" i="13"/>
  <c r="L202" i="13"/>
  <c r="K202" i="13"/>
  <c r="M201" i="13"/>
  <c r="L201" i="13"/>
  <c r="K201" i="13"/>
  <c r="M200" i="13"/>
  <c r="L200" i="13"/>
  <c r="N200" i="13" s="1"/>
  <c r="K200" i="13"/>
  <c r="M199" i="13"/>
  <c r="L199" i="13"/>
  <c r="K199" i="13"/>
  <c r="M198" i="13"/>
  <c r="L198" i="13"/>
  <c r="N198" i="13" s="1"/>
  <c r="K198" i="13"/>
  <c r="M197" i="13"/>
  <c r="L197" i="13"/>
  <c r="K197" i="13"/>
  <c r="M196" i="13"/>
  <c r="L196" i="13"/>
  <c r="K196" i="13"/>
  <c r="M195" i="13"/>
  <c r="L195" i="13"/>
  <c r="K195" i="13"/>
  <c r="M194" i="13"/>
  <c r="L194" i="13"/>
  <c r="N194" i="13" s="1"/>
  <c r="K194" i="13"/>
  <c r="M193" i="13"/>
  <c r="L193" i="13"/>
  <c r="K193" i="13"/>
  <c r="M192" i="13"/>
  <c r="L192" i="13"/>
  <c r="K192" i="13"/>
  <c r="M191" i="13"/>
  <c r="L191" i="13"/>
  <c r="K191" i="13"/>
  <c r="M190" i="13"/>
  <c r="L190" i="13"/>
  <c r="N190" i="13" s="1"/>
  <c r="K190" i="13"/>
  <c r="M189" i="13"/>
  <c r="L189" i="13"/>
  <c r="K189" i="13"/>
  <c r="M188" i="13"/>
  <c r="L188" i="13"/>
  <c r="N188" i="13" s="1"/>
  <c r="K188" i="13"/>
  <c r="M187" i="13"/>
  <c r="L187" i="13"/>
  <c r="K187" i="13"/>
  <c r="M186" i="13"/>
  <c r="L186" i="13"/>
  <c r="K186" i="13"/>
  <c r="M185" i="13"/>
  <c r="L185" i="13"/>
  <c r="K185" i="13"/>
  <c r="M184" i="13"/>
  <c r="L184" i="13"/>
  <c r="K184" i="13"/>
  <c r="M183" i="13"/>
  <c r="L183" i="13"/>
  <c r="K183" i="13"/>
  <c r="M182" i="13"/>
  <c r="L182" i="13"/>
  <c r="K182" i="13"/>
  <c r="M181" i="13"/>
  <c r="L181" i="13"/>
  <c r="K181" i="13"/>
  <c r="M180" i="13"/>
  <c r="L180" i="13"/>
  <c r="K180" i="13"/>
  <c r="M179" i="13"/>
  <c r="L179" i="13"/>
  <c r="K179" i="13"/>
  <c r="M178" i="13"/>
  <c r="L178" i="13"/>
  <c r="K178" i="13"/>
  <c r="M177" i="13"/>
  <c r="L177" i="13"/>
  <c r="K177" i="13"/>
  <c r="M176" i="13"/>
  <c r="L176" i="13"/>
  <c r="K176" i="13"/>
  <c r="M175" i="13"/>
  <c r="L175" i="13"/>
  <c r="K175" i="13"/>
  <c r="M174" i="13"/>
  <c r="L174" i="13"/>
  <c r="K174" i="13"/>
  <c r="M173" i="13"/>
  <c r="L173" i="13"/>
  <c r="K173" i="13"/>
  <c r="M172" i="13"/>
  <c r="L172" i="13"/>
  <c r="K172" i="13"/>
  <c r="M171" i="13"/>
  <c r="L171" i="13"/>
  <c r="K171" i="13"/>
  <c r="M170" i="13"/>
  <c r="L170" i="13"/>
  <c r="K170" i="13"/>
  <c r="M169" i="13"/>
  <c r="L169" i="13"/>
  <c r="K169" i="13"/>
  <c r="M168" i="13"/>
  <c r="L168" i="13"/>
  <c r="K168" i="13"/>
  <c r="M167" i="13"/>
  <c r="L167" i="13"/>
  <c r="K167" i="13"/>
  <c r="M166" i="13"/>
  <c r="L166" i="13"/>
  <c r="K166" i="13"/>
  <c r="M165" i="13"/>
  <c r="L165" i="13"/>
  <c r="K165" i="13"/>
  <c r="M164" i="13"/>
  <c r="L164" i="13"/>
  <c r="K164" i="13"/>
  <c r="M163" i="13"/>
  <c r="L163" i="13"/>
  <c r="K163" i="13"/>
  <c r="M162" i="13"/>
  <c r="L162" i="13"/>
  <c r="K162" i="13"/>
  <c r="M161" i="13"/>
  <c r="L161" i="13"/>
  <c r="K161" i="13"/>
  <c r="M160" i="13"/>
  <c r="L160" i="13"/>
  <c r="K160" i="13"/>
  <c r="M159" i="13"/>
  <c r="L159" i="13"/>
  <c r="K159" i="13"/>
  <c r="M158" i="13"/>
  <c r="L158" i="13"/>
  <c r="K158" i="13"/>
  <c r="M157" i="13"/>
  <c r="L157" i="13"/>
  <c r="K157" i="13"/>
  <c r="M156" i="13"/>
  <c r="L156" i="13"/>
  <c r="K156" i="13"/>
  <c r="M155" i="13"/>
  <c r="L155" i="13"/>
  <c r="K155" i="13"/>
  <c r="M154" i="13"/>
  <c r="L154" i="13"/>
  <c r="K154" i="13"/>
  <c r="M153" i="13"/>
  <c r="L153" i="13"/>
  <c r="K153" i="13"/>
  <c r="M152" i="13"/>
  <c r="L152" i="13"/>
  <c r="K152" i="13"/>
  <c r="M151" i="13"/>
  <c r="L151" i="13"/>
  <c r="K151" i="13"/>
  <c r="M150" i="13"/>
  <c r="L150" i="13"/>
  <c r="K150" i="13"/>
  <c r="M149" i="13"/>
  <c r="L149" i="13"/>
  <c r="K149" i="13"/>
  <c r="M148" i="13"/>
  <c r="L148" i="13"/>
  <c r="K148" i="13"/>
  <c r="M147" i="13"/>
  <c r="L147" i="13"/>
  <c r="K147" i="13"/>
  <c r="M146" i="13"/>
  <c r="L146" i="13"/>
  <c r="K146" i="13"/>
  <c r="M145" i="13"/>
  <c r="L145" i="13"/>
  <c r="K145" i="13"/>
  <c r="M144" i="13"/>
  <c r="L144" i="13"/>
  <c r="K144" i="13"/>
  <c r="M143" i="13"/>
  <c r="L143" i="13"/>
  <c r="K143" i="13"/>
  <c r="M142" i="13"/>
  <c r="L142" i="13"/>
  <c r="K142" i="13"/>
  <c r="M141" i="13"/>
  <c r="L141" i="13"/>
  <c r="K141" i="13"/>
  <c r="M140" i="13"/>
  <c r="L140" i="13"/>
  <c r="K140" i="13"/>
  <c r="M139" i="13"/>
  <c r="L139" i="13"/>
  <c r="K139" i="13"/>
  <c r="M138" i="13"/>
  <c r="L138" i="13"/>
  <c r="K138" i="13"/>
  <c r="M137" i="13"/>
  <c r="L137" i="13"/>
  <c r="K137" i="13"/>
  <c r="M136" i="13"/>
  <c r="L136" i="13"/>
  <c r="K136" i="13"/>
  <c r="M135" i="13"/>
  <c r="L135" i="13"/>
  <c r="K135" i="13"/>
  <c r="M134" i="13"/>
  <c r="L134" i="13"/>
  <c r="K134" i="13"/>
  <c r="M133" i="13"/>
  <c r="L133" i="13"/>
  <c r="K133" i="13"/>
  <c r="M132" i="13"/>
  <c r="L132" i="13"/>
  <c r="K132" i="13"/>
  <c r="M131" i="13"/>
  <c r="L131" i="13"/>
  <c r="K131" i="13"/>
  <c r="M130" i="13"/>
  <c r="L130" i="13"/>
  <c r="K130" i="13"/>
  <c r="M129" i="13"/>
  <c r="L129" i="13"/>
  <c r="K129" i="13"/>
  <c r="M128" i="13"/>
  <c r="L128" i="13"/>
  <c r="K128" i="13"/>
  <c r="M127" i="13"/>
  <c r="L127" i="13"/>
  <c r="K127" i="13"/>
  <c r="M126" i="13"/>
  <c r="L126" i="13"/>
  <c r="K126" i="13"/>
  <c r="M125" i="13"/>
  <c r="L125" i="13"/>
  <c r="K125" i="13"/>
  <c r="M124" i="13"/>
  <c r="L124" i="13"/>
  <c r="K124" i="13"/>
  <c r="M123" i="13"/>
  <c r="L123" i="13"/>
  <c r="K123" i="13"/>
  <c r="M122" i="13"/>
  <c r="L122" i="13"/>
  <c r="K122" i="13"/>
  <c r="M121" i="13"/>
  <c r="L121" i="13"/>
  <c r="K121" i="13"/>
  <c r="M120" i="13"/>
  <c r="L120" i="13"/>
  <c r="K120" i="13"/>
  <c r="M119" i="13"/>
  <c r="L119" i="13"/>
  <c r="K119" i="13"/>
  <c r="M118" i="13"/>
  <c r="L118" i="13"/>
  <c r="K118" i="13"/>
  <c r="M117" i="13"/>
  <c r="L117" i="13"/>
  <c r="K117" i="13"/>
  <c r="M116" i="13"/>
  <c r="L116" i="13"/>
  <c r="K116" i="13"/>
  <c r="M115" i="13"/>
  <c r="L115" i="13"/>
  <c r="K115" i="13"/>
  <c r="M114" i="13"/>
  <c r="L114" i="13"/>
  <c r="K114" i="13"/>
  <c r="M113" i="13"/>
  <c r="L113" i="13"/>
  <c r="K113" i="13"/>
  <c r="M112" i="13"/>
  <c r="L112" i="13"/>
  <c r="K112" i="13"/>
  <c r="M111" i="13"/>
  <c r="L111" i="13"/>
  <c r="K111" i="13"/>
  <c r="M110" i="13"/>
  <c r="L110" i="13"/>
  <c r="K110" i="13"/>
  <c r="M109" i="13"/>
  <c r="L109" i="13"/>
  <c r="K109" i="13"/>
  <c r="M108" i="13"/>
  <c r="L108" i="13"/>
  <c r="K108" i="13"/>
  <c r="M107" i="13"/>
  <c r="L107" i="13"/>
  <c r="K107" i="13"/>
  <c r="M106" i="13"/>
  <c r="L106" i="13"/>
  <c r="K106" i="13"/>
  <c r="M105" i="13"/>
  <c r="L105" i="13"/>
  <c r="K105" i="13"/>
  <c r="M104" i="13"/>
  <c r="L104" i="13"/>
  <c r="K104" i="13"/>
  <c r="M103" i="13"/>
  <c r="L103" i="13"/>
  <c r="K103" i="13"/>
  <c r="M102" i="13"/>
  <c r="L102" i="13"/>
  <c r="K102" i="13"/>
  <c r="M101" i="13"/>
  <c r="L101" i="13"/>
  <c r="K101" i="13"/>
  <c r="M100" i="13"/>
  <c r="L100" i="13"/>
  <c r="K100" i="13"/>
  <c r="M99" i="13"/>
  <c r="L99" i="13"/>
  <c r="K99" i="13"/>
  <c r="M98" i="13"/>
  <c r="L98" i="13"/>
  <c r="K98" i="13"/>
  <c r="M97" i="13"/>
  <c r="L97" i="13"/>
  <c r="K97" i="13"/>
  <c r="M96" i="13"/>
  <c r="L96" i="13"/>
  <c r="K96" i="13"/>
  <c r="M95" i="13"/>
  <c r="L95" i="13"/>
  <c r="K95" i="13"/>
  <c r="M94" i="13"/>
  <c r="L94" i="13"/>
  <c r="K94" i="13"/>
  <c r="M93" i="13"/>
  <c r="L93" i="13"/>
  <c r="K93" i="13"/>
  <c r="M92" i="13"/>
  <c r="L92" i="13"/>
  <c r="K92" i="13"/>
  <c r="M91" i="13"/>
  <c r="L91" i="13"/>
  <c r="N91" i="13" s="1"/>
  <c r="K91" i="13"/>
  <c r="M90" i="13"/>
  <c r="L90" i="13"/>
  <c r="K90" i="13"/>
  <c r="M89" i="13"/>
  <c r="L89" i="13"/>
  <c r="K89" i="13"/>
  <c r="M88" i="13"/>
  <c r="L88" i="13"/>
  <c r="K88" i="13"/>
  <c r="M87" i="13"/>
  <c r="L87" i="13"/>
  <c r="K87" i="13"/>
  <c r="M86" i="13"/>
  <c r="L86" i="13"/>
  <c r="K86" i="13"/>
  <c r="M85" i="13"/>
  <c r="L85" i="13"/>
  <c r="K85" i="13"/>
  <c r="M84" i="13"/>
  <c r="L84" i="13"/>
  <c r="K84" i="13"/>
  <c r="M83" i="13"/>
  <c r="L83" i="13"/>
  <c r="K83" i="13"/>
  <c r="M82" i="13"/>
  <c r="L82" i="13"/>
  <c r="K82" i="13"/>
  <c r="M81" i="13"/>
  <c r="L81" i="13"/>
  <c r="N81" i="13" s="1"/>
  <c r="K81" i="13"/>
  <c r="M80" i="13"/>
  <c r="L80" i="13"/>
  <c r="K80" i="13"/>
  <c r="M79" i="13"/>
  <c r="L79" i="13"/>
  <c r="K79" i="13"/>
  <c r="M78" i="13"/>
  <c r="L78" i="13"/>
  <c r="K78" i="13"/>
  <c r="M77" i="13"/>
  <c r="L77" i="13"/>
  <c r="N77" i="13" s="1"/>
  <c r="K77" i="13"/>
  <c r="M76" i="13"/>
  <c r="L76" i="13"/>
  <c r="K76" i="13"/>
  <c r="M75" i="13"/>
  <c r="L75" i="13"/>
  <c r="N75" i="13" s="1"/>
  <c r="K75" i="13"/>
  <c r="M74" i="13"/>
  <c r="L74" i="13"/>
  <c r="K74" i="13"/>
  <c r="M73" i="13"/>
  <c r="L73" i="13"/>
  <c r="N73" i="13" s="1"/>
  <c r="K73" i="13"/>
  <c r="M72" i="13"/>
  <c r="L72" i="13"/>
  <c r="K72" i="13"/>
  <c r="M71" i="13"/>
  <c r="L71" i="13"/>
  <c r="N71" i="13" s="1"/>
  <c r="K71" i="13"/>
  <c r="M70" i="13"/>
  <c r="L70" i="13"/>
  <c r="K70" i="13"/>
  <c r="M69" i="13"/>
  <c r="L69" i="13"/>
  <c r="N69" i="13" s="1"/>
  <c r="K69" i="13"/>
  <c r="M68" i="13"/>
  <c r="L68" i="13"/>
  <c r="K68" i="13"/>
  <c r="M67" i="13"/>
  <c r="L67" i="13"/>
  <c r="K67" i="13"/>
  <c r="M66" i="13"/>
  <c r="L66" i="13"/>
  <c r="K66" i="13"/>
  <c r="M65" i="13"/>
  <c r="L65" i="13"/>
  <c r="K65" i="13"/>
  <c r="M64" i="13"/>
  <c r="L64" i="13"/>
  <c r="K64" i="13"/>
  <c r="M63" i="13"/>
  <c r="L63" i="13"/>
  <c r="N63" i="13" s="1"/>
  <c r="K63" i="13"/>
  <c r="M62" i="13"/>
  <c r="L62" i="13"/>
  <c r="K62" i="13"/>
  <c r="M61" i="13"/>
  <c r="L61" i="13"/>
  <c r="N61" i="13" s="1"/>
  <c r="K61" i="13"/>
  <c r="M60" i="13"/>
  <c r="L60" i="13"/>
  <c r="K60" i="13"/>
  <c r="M59" i="13"/>
  <c r="L59" i="13"/>
  <c r="N59" i="13" s="1"/>
  <c r="K59" i="13"/>
  <c r="M58" i="13"/>
  <c r="L58" i="13"/>
  <c r="K58" i="13"/>
  <c r="M57" i="13"/>
  <c r="L57" i="13"/>
  <c r="K57" i="13"/>
  <c r="M56" i="13"/>
  <c r="L56" i="13"/>
  <c r="K56" i="13"/>
  <c r="M55" i="13"/>
  <c r="L55" i="13"/>
  <c r="N55" i="13" s="1"/>
  <c r="K55" i="13"/>
  <c r="M54" i="13"/>
  <c r="L54" i="13"/>
  <c r="K54" i="13"/>
  <c r="M53" i="13"/>
  <c r="L53" i="13"/>
  <c r="N53" i="13" s="1"/>
  <c r="K53" i="13"/>
  <c r="M52" i="13"/>
  <c r="L52" i="13"/>
  <c r="K52" i="13"/>
  <c r="M51" i="13"/>
  <c r="L51" i="13"/>
  <c r="N51" i="13" s="1"/>
  <c r="K51" i="13"/>
  <c r="M50" i="13"/>
  <c r="L50" i="13"/>
  <c r="K50" i="13"/>
  <c r="M49" i="13"/>
  <c r="L49" i="13"/>
  <c r="N49" i="13" s="1"/>
  <c r="K49" i="13"/>
  <c r="M48" i="13"/>
  <c r="L48" i="13"/>
  <c r="N48" i="13" s="1"/>
  <c r="K48" i="13"/>
  <c r="M47" i="13"/>
  <c r="L47" i="13"/>
  <c r="K47" i="13"/>
  <c r="M46" i="13"/>
  <c r="L46" i="13"/>
  <c r="K46" i="13"/>
  <c r="M45" i="13"/>
  <c r="L45" i="13"/>
  <c r="N45" i="13" s="1"/>
  <c r="K45" i="13"/>
  <c r="M44" i="13"/>
  <c r="L44" i="13"/>
  <c r="K44" i="13"/>
  <c r="M43" i="13"/>
  <c r="L43" i="13"/>
  <c r="N43" i="13" s="1"/>
  <c r="O43" i="13" s="1"/>
  <c r="K43" i="13"/>
  <c r="M42" i="13"/>
  <c r="L42" i="13"/>
  <c r="K42" i="13"/>
  <c r="M41" i="13"/>
  <c r="L41" i="13"/>
  <c r="K41" i="13"/>
  <c r="M40" i="13"/>
  <c r="L40" i="13"/>
  <c r="K40" i="13"/>
  <c r="M39" i="13"/>
  <c r="L39" i="13"/>
  <c r="K39" i="13"/>
  <c r="M38" i="13"/>
  <c r="L38" i="13"/>
  <c r="K38" i="13"/>
  <c r="M37" i="13"/>
  <c r="L37" i="13"/>
  <c r="N37" i="13" s="1"/>
  <c r="K37" i="13"/>
  <c r="M36" i="13"/>
  <c r="L36" i="13"/>
  <c r="K36" i="13"/>
  <c r="M35" i="13"/>
  <c r="L35" i="13"/>
  <c r="N35" i="13" s="1"/>
  <c r="K35" i="13"/>
  <c r="M34" i="13"/>
  <c r="L34" i="13"/>
  <c r="K34" i="13"/>
  <c r="M33" i="13"/>
  <c r="L33" i="13"/>
  <c r="N33" i="13" s="1"/>
  <c r="K33" i="13"/>
  <c r="M32" i="13"/>
  <c r="L32" i="13"/>
  <c r="N32" i="13" s="1"/>
  <c r="K32" i="13"/>
  <c r="M31" i="13"/>
  <c r="L31" i="13"/>
  <c r="K31" i="13"/>
  <c r="M30" i="13"/>
  <c r="L30" i="13"/>
  <c r="N30" i="13" s="1"/>
  <c r="K30" i="13"/>
  <c r="M29" i="13"/>
  <c r="L29" i="13"/>
  <c r="K29" i="13"/>
  <c r="M28" i="13"/>
  <c r="L28" i="13"/>
  <c r="N28" i="13" s="1"/>
  <c r="K28" i="13"/>
  <c r="M27" i="13"/>
  <c r="L27" i="13"/>
  <c r="K27" i="13"/>
  <c r="M26" i="13"/>
  <c r="L26" i="13"/>
  <c r="N26" i="13" s="1"/>
  <c r="K26" i="13"/>
  <c r="M25" i="13"/>
  <c r="L25" i="13"/>
  <c r="K25" i="13"/>
  <c r="M24" i="13"/>
  <c r="L24" i="13"/>
  <c r="N24" i="13" s="1"/>
  <c r="K24" i="13"/>
  <c r="M23" i="13"/>
  <c r="L23" i="13"/>
  <c r="K23" i="13"/>
  <c r="M22" i="13"/>
  <c r="L22" i="13"/>
  <c r="K22" i="13"/>
  <c r="M21" i="13"/>
  <c r="L21" i="13"/>
  <c r="N21" i="13" s="1"/>
  <c r="K21" i="13"/>
  <c r="M20" i="13"/>
  <c r="L20" i="13"/>
  <c r="N20" i="13" s="1"/>
  <c r="K20" i="13"/>
  <c r="M19" i="13"/>
  <c r="L19" i="13"/>
  <c r="N19" i="13" s="1"/>
  <c r="O19" i="13" s="1"/>
  <c r="K19" i="13"/>
  <c r="M18" i="13"/>
  <c r="L18" i="13"/>
  <c r="K18" i="13"/>
  <c r="M17" i="13"/>
  <c r="L17" i="13"/>
  <c r="N17" i="13" s="1"/>
  <c r="K17" i="13"/>
  <c r="M16" i="13"/>
  <c r="L16" i="13"/>
  <c r="K16" i="13"/>
  <c r="M15" i="13"/>
  <c r="L15" i="13"/>
  <c r="N15" i="13" s="1"/>
  <c r="O15" i="13" s="1"/>
  <c r="K15" i="13"/>
  <c r="M14" i="13"/>
  <c r="L14" i="13"/>
  <c r="N14" i="13" s="1"/>
  <c r="K14" i="13"/>
  <c r="M13" i="13"/>
  <c r="L13" i="13"/>
  <c r="N13" i="13" s="1"/>
  <c r="K13" i="13"/>
  <c r="M12" i="13"/>
  <c r="L12" i="13"/>
  <c r="K12" i="13"/>
  <c r="M11" i="13"/>
  <c r="L11" i="13"/>
  <c r="K11" i="13"/>
  <c r="M10" i="13"/>
  <c r="L10" i="13"/>
  <c r="K10" i="13"/>
  <c r="M9" i="13"/>
  <c r="L9" i="13"/>
  <c r="N9" i="13" s="1"/>
  <c r="K9" i="13"/>
  <c r="M8" i="13"/>
  <c r="L8" i="13"/>
  <c r="K8" i="13"/>
  <c r="M7" i="13"/>
  <c r="L7" i="13"/>
  <c r="N7" i="13" s="1"/>
  <c r="O7" i="13" s="1"/>
  <c r="K7" i="13"/>
  <c r="M6" i="13"/>
  <c r="L6" i="13"/>
  <c r="N6" i="13" s="1"/>
  <c r="K6" i="13"/>
  <c r="M5" i="13"/>
  <c r="L5" i="13"/>
  <c r="K5" i="13"/>
  <c r="M4" i="13"/>
  <c r="L4" i="13"/>
  <c r="K4" i="13"/>
  <c r="M3" i="13"/>
  <c r="L3" i="13"/>
  <c r="K3" i="13"/>
  <c r="N404" i="13" l="1"/>
  <c r="N432" i="13"/>
  <c r="N448" i="13"/>
  <c r="N456" i="13"/>
  <c r="N460" i="13"/>
  <c r="N464" i="13"/>
  <c r="O13" i="13"/>
  <c r="O17" i="13"/>
  <c r="O37" i="13"/>
  <c r="O81" i="13"/>
  <c r="O217" i="13"/>
  <c r="O229" i="13"/>
  <c r="N488" i="13"/>
  <c r="O488" i="13" s="1"/>
  <c r="N516" i="13"/>
  <c r="O516" i="13" s="1"/>
  <c r="O385" i="13"/>
  <c r="O417" i="13"/>
  <c r="N363" i="13"/>
  <c r="N276" i="13"/>
  <c r="N280" i="13"/>
  <c r="O32" i="13"/>
  <c r="O48" i="13"/>
  <c r="O194" i="13"/>
  <c r="N70" i="13"/>
  <c r="O70" i="13" s="1"/>
  <c r="N80" i="13"/>
  <c r="N326" i="13"/>
  <c r="O326" i="13" s="1"/>
  <c r="N332" i="13"/>
  <c r="N336" i="13"/>
  <c r="N344" i="13"/>
  <c r="N380" i="13"/>
  <c r="N305" i="13"/>
  <c r="N99" i="13"/>
  <c r="O99" i="13" s="1"/>
  <c r="N109" i="13"/>
  <c r="O109" i="13" s="1"/>
  <c r="N207" i="13"/>
  <c r="N421" i="13"/>
  <c r="O421" i="13" s="1"/>
  <c r="N423" i="13"/>
  <c r="O423" i="13" s="1"/>
  <c r="N425" i="13"/>
  <c r="N431" i="13"/>
  <c r="N433" i="13"/>
  <c r="N435" i="13"/>
  <c r="O435" i="13" s="1"/>
  <c r="N437" i="13"/>
  <c r="O437" i="13" s="1"/>
  <c r="N441" i="13"/>
  <c r="N443" i="13"/>
  <c r="N455" i="13"/>
  <c r="N469" i="13"/>
  <c r="O469" i="13" s="1"/>
  <c r="N471" i="13"/>
  <c r="O471" i="13" s="1"/>
  <c r="N481" i="13"/>
  <c r="N548" i="13"/>
  <c r="O548" i="13" s="1"/>
  <c r="O188" i="13"/>
  <c r="O208" i="13"/>
  <c r="O310" i="13"/>
  <c r="O24" i="13"/>
  <c r="O190" i="13"/>
  <c r="O198" i="13"/>
  <c r="N136" i="13"/>
  <c r="N148" i="13"/>
  <c r="N238" i="13"/>
  <c r="O238" i="13" s="1"/>
  <c r="N250" i="13"/>
  <c r="O250" i="13" s="1"/>
  <c r="O404" i="13"/>
  <c r="O422" i="13"/>
  <c r="O430" i="13"/>
  <c r="O446" i="13"/>
  <c r="O458" i="13"/>
  <c r="O478" i="13"/>
  <c r="N525" i="13"/>
  <c r="N557" i="13"/>
  <c r="N31" i="13"/>
  <c r="O31" i="13" s="1"/>
  <c r="N113" i="13"/>
  <c r="O113" i="13" s="1"/>
  <c r="N119" i="13"/>
  <c r="O119" i="13" s="1"/>
  <c r="N121" i="13"/>
  <c r="O121" i="13" s="1"/>
  <c r="N125" i="13"/>
  <c r="O125" i="13" s="1"/>
  <c r="N127" i="13"/>
  <c r="O127" i="13" s="1"/>
  <c r="N129" i="13"/>
  <c r="O129" i="13" s="1"/>
  <c r="N131" i="13"/>
  <c r="O131" i="13" s="1"/>
  <c r="N141" i="13"/>
  <c r="O141" i="13" s="1"/>
  <c r="N143" i="13"/>
  <c r="O143" i="13" s="1"/>
  <c r="N145" i="13"/>
  <c r="O145" i="13" s="1"/>
  <c r="N149" i="13"/>
  <c r="O149" i="13" s="1"/>
  <c r="N159" i="13"/>
  <c r="O159" i="13" s="1"/>
  <c r="N165" i="13"/>
  <c r="N167" i="13"/>
  <c r="N169" i="13"/>
  <c r="O169" i="13" s="1"/>
  <c r="N175" i="13"/>
  <c r="N177" i="13"/>
  <c r="O177" i="13" s="1"/>
  <c r="N179" i="13"/>
  <c r="N181" i="13"/>
  <c r="O181" i="13" s="1"/>
  <c r="N187" i="13"/>
  <c r="O187" i="13" s="1"/>
  <c r="N191" i="13"/>
  <c r="O191" i="13" s="1"/>
  <c r="N193" i="13"/>
  <c r="O193" i="13" s="1"/>
  <c r="N199" i="13"/>
  <c r="O199" i="13" s="1"/>
  <c r="N201" i="13"/>
  <c r="N209" i="13"/>
  <c r="O209" i="13" s="1"/>
  <c r="N211" i="13"/>
  <c r="O211" i="13" s="1"/>
  <c r="N308" i="13"/>
  <c r="O308" i="13" s="1"/>
  <c r="N314" i="13"/>
  <c r="N338" i="13"/>
  <c r="O338" i="13" s="1"/>
  <c r="N340" i="13"/>
  <c r="O340" i="13" s="1"/>
  <c r="N346" i="13"/>
  <c r="O346" i="13" s="1"/>
  <c r="N350" i="13"/>
  <c r="O350" i="13" s="1"/>
  <c r="N352" i="13"/>
  <c r="O352" i="13" s="1"/>
  <c r="N354" i="13"/>
  <c r="O354" i="13" s="1"/>
  <c r="N356" i="13"/>
  <c r="N362" i="13"/>
  <c r="O362" i="13" s="1"/>
  <c r="N364" i="13"/>
  <c r="N366" i="13"/>
  <c r="O366" i="13" s="1"/>
  <c r="N368" i="13"/>
  <c r="N372" i="13"/>
  <c r="O372" i="13" s="1"/>
  <c r="N376" i="13"/>
  <c r="O376" i="13" s="1"/>
  <c r="N382" i="13"/>
  <c r="O382" i="13" s="1"/>
  <c r="N388" i="13"/>
  <c r="N390" i="13"/>
  <c r="O390" i="13" s="1"/>
  <c r="N392" i="13"/>
  <c r="O392" i="13" s="1"/>
  <c r="N449" i="13"/>
  <c r="O449" i="13" s="1"/>
  <c r="O513" i="13"/>
  <c r="O344" i="13"/>
  <c r="O380" i="13"/>
  <c r="N82" i="13"/>
  <c r="O82" i="13" s="1"/>
  <c r="N84" i="13"/>
  <c r="O84" i="13" s="1"/>
  <c r="N86" i="13"/>
  <c r="O86" i="13" s="1"/>
  <c r="O293" i="13"/>
  <c r="O295" i="13"/>
  <c r="O297" i="13"/>
  <c r="O299" i="13"/>
  <c r="O525" i="13"/>
  <c r="O557" i="13"/>
  <c r="N34" i="13"/>
  <c r="O34" i="13" s="1"/>
  <c r="N36" i="13"/>
  <c r="O36" i="13" s="1"/>
  <c r="N62" i="13"/>
  <c r="O62" i="13" s="1"/>
  <c r="N92" i="13"/>
  <c r="N94" i="13"/>
  <c r="O94" i="13" s="1"/>
  <c r="N98" i="13"/>
  <c r="O98" i="13" s="1"/>
  <c r="N100" i="13"/>
  <c r="O100" i="13" s="1"/>
  <c r="N102" i="13"/>
  <c r="N104" i="13"/>
  <c r="N110" i="13"/>
  <c r="O110" i="13" s="1"/>
  <c r="N122" i="13"/>
  <c r="N152" i="13"/>
  <c r="O152" i="13" s="1"/>
  <c r="N154" i="13"/>
  <c r="O154" i="13" s="1"/>
  <c r="N158" i="13"/>
  <c r="O158" i="13" s="1"/>
  <c r="N170" i="13"/>
  <c r="N172" i="13"/>
  <c r="O172" i="13" s="1"/>
  <c r="N411" i="13"/>
  <c r="O411" i="13" s="1"/>
  <c r="N413" i="13"/>
  <c r="N419" i="13"/>
  <c r="O419" i="13" s="1"/>
  <c r="N526" i="13"/>
  <c r="O526" i="13" s="1"/>
  <c r="N528" i="13"/>
  <c r="O528" i="13" s="1"/>
  <c r="N530" i="13"/>
  <c r="O530" i="13" s="1"/>
  <c r="N534" i="13"/>
  <c r="O534" i="13" s="1"/>
  <c r="N552" i="13"/>
  <c r="O552" i="13" s="1"/>
  <c r="N554" i="13"/>
  <c r="O554" i="13" s="1"/>
  <c r="N218" i="13"/>
  <c r="O218" i="13" s="1"/>
  <c r="N224" i="13"/>
  <c r="N226" i="13"/>
  <c r="N230" i="13"/>
  <c r="N234" i="13"/>
  <c r="O234" i="13" s="1"/>
  <c r="N266" i="13"/>
  <c r="O266" i="13" s="1"/>
  <c r="N268" i="13"/>
  <c r="O268" i="13" s="1"/>
  <c r="N274" i="13"/>
  <c r="O274" i="13" s="1"/>
  <c r="N287" i="13"/>
  <c r="O287" i="13" s="1"/>
  <c r="N315" i="13"/>
  <c r="N317" i="13"/>
  <c r="O317" i="13" s="1"/>
  <c r="N321" i="13"/>
  <c r="N323" i="13"/>
  <c r="O323" i="13" s="1"/>
  <c r="N329" i="13"/>
  <c r="O329" i="13" s="1"/>
  <c r="N335" i="13"/>
  <c r="O335" i="13" s="1"/>
  <c r="N339" i="13"/>
  <c r="O339" i="13" s="1"/>
  <c r="N341" i="13"/>
  <c r="N345" i="13"/>
  <c r="O345" i="13" s="1"/>
  <c r="N355" i="13"/>
  <c r="O355" i="13" s="1"/>
  <c r="N365" i="13"/>
  <c r="O365" i="13" s="1"/>
  <c r="N377" i="13"/>
  <c r="O377" i="13" s="1"/>
  <c r="N381" i="13"/>
  <c r="N389" i="13"/>
  <c r="O389" i="13" s="1"/>
  <c r="N395" i="13"/>
  <c r="O395" i="13" s="1"/>
  <c r="N399" i="13"/>
  <c r="O399" i="13" s="1"/>
  <c r="N401" i="13"/>
  <c r="O401" i="13" s="1"/>
  <c r="N403" i="13"/>
  <c r="N426" i="13"/>
  <c r="O426" i="13" s="1"/>
  <c r="N444" i="13"/>
  <c r="O444" i="13" s="1"/>
  <c r="N470" i="13"/>
  <c r="O470" i="13" s="1"/>
  <c r="N496" i="13"/>
  <c r="O496" i="13" s="1"/>
  <c r="N498" i="13"/>
  <c r="O498" i="13" s="1"/>
  <c r="N500" i="13"/>
  <c r="O500" i="13" s="1"/>
  <c r="N504" i="13"/>
  <c r="O504" i="13" s="1"/>
  <c r="N418" i="13"/>
  <c r="O418" i="13" s="1"/>
  <c r="N420" i="13"/>
  <c r="O420" i="13" s="1"/>
  <c r="N493" i="13"/>
  <c r="O493" i="13" s="1"/>
  <c r="N507" i="13"/>
  <c r="N517" i="13"/>
  <c r="O517" i="13" s="1"/>
  <c r="N519" i="13"/>
  <c r="O519" i="13" s="1"/>
  <c r="N521" i="13"/>
  <c r="O521" i="13" s="1"/>
  <c r="N527" i="13"/>
  <c r="O527" i="13" s="1"/>
  <c r="N535" i="13"/>
  <c r="O535" i="13" s="1"/>
  <c r="N537" i="13"/>
  <c r="O537" i="13" s="1"/>
  <c r="N539" i="13"/>
  <c r="N543" i="13"/>
  <c r="O543" i="13" s="1"/>
  <c r="N545" i="13"/>
  <c r="O545" i="13" s="1"/>
  <c r="N553" i="13"/>
  <c r="O553" i="13" s="1"/>
  <c r="O20" i="13"/>
  <c r="N41" i="13"/>
  <c r="N16" i="13"/>
  <c r="O16" i="13" s="1"/>
  <c r="O59" i="13"/>
  <c r="N50" i="13"/>
  <c r="O50" i="13" s="1"/>
  <c r="N118" i="13"/>
  <c r="O118" i="13" s="1"/>
  <c r="O136" i="13"/>
  <c r="N185" i="13"/>
  <c r="O185" i="13" s="1"/>
  <c r="N213" i="13"/>
  <c r="O213" i="13" s="1"/>
  <c r="O349" i="13"/>
  <c r="O363" i="13"/>
  <c r="N396" i="13"/>
  <c r="N480" i="13"/>
  <c r="O480" i="13" s="1"/>
  <c r="O14" i="13"/>
  <c r="N12" i="13"/>
  <c r="O12" i="13" s="1"/>
  <c r="N88" i="13"/>
  <c r="O88" i="13" s="1"/>
  <c r="N5" i="13"/>
  <c r="O5" i="13" s="1"/>
  <c r="N25" i="13"/>
  <c r="O25" i="13" s="1"/>
  <c r="N27" i="13"/>
  <c r="O27" i="13" s="1"/>
  <c r="N58" i="13"/>
  <c r="O58" i="13" s="1"/>
  <c r="N64" i="13"/>
  <c r="O64" i="13" s="1"/>
  <c r="N66" i="13"/>
  <c r="O66" i="13" s="1"/>
  <c r="N68" i="13"/>
  <c r="O68" i="13" s="1"/>
  <c r="N95" i="13"/>
  <c r="O95" i="13" s="1"/>
  <c r="N101" i="13"/>
  <c r="N105" i="13"/>
  <c r="O105" i="13" s="1"/>
  <c r="N107" i="13"/>
  <c r="N160" i="13"/>
  <c r="O160" i="13" s="1"/>
  <c r="N166" i="13"/>
  <c r="O166" i="13" s="1"/>
  <c r="N176" i="13"/>
  <c r="O176" i="13" s="1"/>
  <c r="N180" i="13"/>
  <c r="N221" i="13"/>
  <c r="O221" i="13" s="1"/>
  <c r="N223" i="13"/>
  <c r="O223" i="13" s="1"/>
  <c r="N242" i="13"/>
  <c r="O242" i="13" s="1"/>
  <c r="N244" i="13"/>
  <c r="O244" i="13" s="1"/>
  <c r="N258" i="13"/>
  <c r="O258" i="13" s="1"/>
  <c r="N281" i="13"/>
  <c r="O281" i="13" s="1"/>
  <c r="N283" i="13"/>
  <c r="O283" i="13" s="1"/>
  <c r="N285" i="13"/>
  <c r="O285" i="13" s="1"/>
  <c r="N300" i="13"/>
  <c r="O300" i="13" s="1"/>
  <c r="N302" i="13"/>
  <c r="O302" i="13" s="1"/>
  <c r="N304" i="13"/>
  <c r="O304" i="13" s="1"/>
  <c r="N361" i="13"/>
  <c r="O361" i="13" s="1"/>
  <c r="N374" i="13"/>
  <c r="O374" i="13" s="1"/>
  <c r="N391" i="13"/>
  <c r="O391" i="13" s="1"/>
  <c r="N406" i="13"/>
  <c r="O406" i="13" s="1"/>
  <c r="N408" i="13"/>
  <c r="O408" i="13" s="1"/>
  <c r="N410" i="13"/>
  <c r="N428" i="13"/>
  <c r="O428" i="13" s="1"/>
  <c r="N440" i="13"/>
  <c r="O440" i="13" s="1"/>
  <c r="N442" i="13"/>
  <c r="O442" i="13" s="1"/>
  <c r="N453" i="13"/>
  <c r="O453" i="13" s="1"/>
  <c r="N463" i="13"/>
  <c r="O463" i="13" s="1"/>
  <c r="N476" i="13"/>
  <c r="O476" i="13" s="1"/>
  <c r="N490" i="13"/>
  <c r="O490" i="13" s="1"/>
  <c r="N501" i="13"/>
  <c r="N503" i="13"/>
  <c r="O503" i="13" s="1"/>
  <c r="N505" i="13"/>
  <c r="O505" i="13" s="1"/>
  <c r="N518" i="13"/>
  <c r="O518" i="13" s="1"/>
  <c r="N520" i="13"/>
  <c r="O520" i="13" s="1"/>
  <c r="N542" i="13"/>
  <c r="O542" i="13" s="1"/>
  <c r="N544" i="13"/>
  <c r="O544" i="13" s="1"/>
  <c r="N546" i="13"/>
  <c r="O546" i="13" s="1"/>
  <c r="O6" i="13"/>
  <c r="O49" i="13"/>
  <c r="O51" i="13"/>
  <c r="N117" i="13"/>
  <c r="O117" i="13" s="1"/>
  <c r="N135" i="13"/>
  <c r="O135" i="13" s="1"/>
  <c r="O165" i="13"/>
  <c r="O167" i="13"/>
  <c r="N184" i="13"/>
  <c r="O184" i="13" s="1"/>
  <c r="O212" i="13"/>
  <c r="N262" i="13"/>
  <c r="O262" i="13" s="1"/>
  <c r="O314" i="13"/>
  <c r="N327" i="13"/>
  <c r="O327" i="13" s="1"/>
  <c r="N331" i="13"/>
  <c r="O331" i="13" s="1"/>
  <c r="O403" i="13"/>
  <c r="N416" i="13"/>
  <c r="O416" i="13" s="1"/>
  <c r="O431" i="13"/>
  <c r="O433" i="13"/>
  <c r="O456" i="13"/>
  <c r="N467" i="13"/>
  <c r="O467" i="13" s="1"/>
  <c r="O481" i="13"/>
  <c r="N494" i="13"/>
  <c r="O494" i="13" s="1"/>
  <c r="N511" i="13"/>
  <c r="O511" i="13" s="1"/>
  <c r="N524" i="13"/>
  <c r="O524" i="13" s="1"/>
  <c r="O45" i="13"/>
  <c r="N18" i="13"/>
  <c r="O18" i="13" s="1"/>
  <c r="O30" i="13"/>
  <c r="O75" i="13"/>
  <c r="O104" i="13"/>
  <c r="N153" i="13"/>
  <c r="O153" i="13" s="1"/>
  <c r="N163" i="13"/>
  <c r="O163" i="13" s="1"/>
  <c r="O175" i="13"/>
  <c r="N214" i="13"/>
  <c r="O214" i="13" s="1"/>
  <c r="O245" i="13"/>
  <c r="O253" i="13"/>
  <c r="O255" i="13"/>
  <c r="O276" i="13"/>
  <c r="O278" i="13"/>
  <c r="O280" i="13"/>
  <c r="O286" i="13"/>
  <c r="O305" i="13"/>
  <c r="N312" i="13"/>
  <c r="O312" i="13" s="1"/>
  <c r="N386" i="13"/>
  <c r="O386" i="13" s="1"/>
  <c r="N452" i="13"/>
  <c r="O452" i="13" s="1"/>
  <c r="O460" i="13"/>
  <c r="O462" i="13"/>
  <c r="N475" i="13"/>
  <c r="O475" i="13" s="1"/>
  <c r="O487" i="13"/>
  <c r="O489" i="13"/>
  <c r="O53" i="13"/>
  <c r="O63" i="13"/>
  <c r="O69" i="13"/>
  <c r="O77" i="13"/>
  <c r="N38" i="13"/>
  <c r="O38" i="13" s="1"/>
  <c r="N42" i="13"/>
  <c r="O42" i="13" s="1"/>
  <c r="O122" i="13"/>
  <c r="N126" i="13"/>
  <c r="O126" i="13" s="1"/>
  <c r="N128" i="13"/>
  <c r="O128" i="13" s="1"/>
  <c r="N140" i="13"/>
  <c r="O140" i="13" s="1"/>
  <c r="O201" i="13"/>
  <c r="N203" i="13"/>
  <c r="O203" i="13" s="1"/>
  <c r="O230" i="13"/>
  <c r="N243" i="13"/>
  <c r="O243" i="13" s="1"/>
  <c r="N251" i="13"/>
  <c r="O251" i="13" s="1"/>
  <c r="O269" i="13"/>
  <c r="O271" i="13"/>
  <c r="N273" i="13"/>
  <c r="O273" i="13" s="1"/>
  <c r="N288" i="13"/>
  <c r="O288" i="13" s="1"/>
  <c r="N290" i="13"/>
  <c r="O290" i="13" s="1"/>
  <c r="N292" i="13"/>
  <c r="O292" i="13" s="1"/>
  <c r="N309" i="13"/>
  <c r="O309" i="13" s="1"/>
  <c r="N320" i="13"/>
  <c r="N330" i="13"/>
  <c r="O330" i="13" s="1"/>
  <c r="N334" i="13"/>
  <c r="O334" i="13" s="1"/>
  <c r="O364" i="13"/>
  <c r="O381" i="13"/>
  <c r="N424" i="13"/>
  <c r="O424" i="13" s="1"/>
  <c r="N447" i="13"/>
  <c r="N472" i="13"/>
  <c r="O472" i="13" s="1"/>
  <c r="N485" i="13"/>
  <c r="O485" i="13" s="1"/>
  <c r="N499" i="13"/>
  <c r="O499" i="13" s="1"/>
  <c r="N510" i="13"/>
  <c r="O510" i="13" s="1"/>
  <c r="N512" i="13"/>
  <c r="O512" i="13" s="1"/>
  <c r="N536" i="13"/>
  <c r="O536" i="13" s="1"/>
  <c r="N538" i="13"/>
  <c r="O538" i="13" s="1"/>
  <c r="N558" i="13"/>
  <c r="O558" i="13" s="1"/>
  <c r="O28" i="13"/>
  <c r="O9" i="13"/>
  <c r="O35" i="13"/>
  <c r="N54" i="13"/>
  <c r="O54" i="13" s="1"/>
  <c r="O61" i="13"/>
  <c r="O80" i="13"/>
  <c r="O41" i="13"/>
  <c r="N3" i="13"/>
  <c r="O3" i="13" s="1"/>
  <c r="N8" i="13"/>
  <c r="O8" i="13" s="1"/>
  <c r="N10" i="13"/>
  <c r="O10" i="13" s="1"/>
  <c r="N22" i="13"/>
  <c r="O22" i="13" s="1"/>
  <c r="N29" i="13"/>
  <c r="O29" i="13" s="1"/>
  <c r="N57" i="13"/>
  <c r="O57" i="13" s="1"/>
  <c r="N65" i="13"/>
  <c r="O65" i="13" s="1"/>
  <c r="N67" i="13"/>
  <c r="O67" i="13" s="1"/>
  <c r="N97" i="13"/>
  <c r="O97" i="13" s="1"/>
  <c r="O101" i="13"/>
  <c r="N124" i="13"/>
  <c r="O124" i="13" s="1"/>
  <c r="N151" i="13"/>
  <c r="N164" i="13"/>
  <c r="O164" i="13" s="1"/>
  <c r="O170" i="13"/>
  <c r="O26" i="13"/>
  <c r="N40" i="13"/>
  <c r="O40" i="13" s="1"/>
  <c r="N47" i="13"/>
  <c r="O47" i="13" s="1"/>
  <c r="N76" i="13"/>
  <c r="O76" i="13" s="1"/>
  <c r="N298" i="13"/>
  <c r="O298" i="13" s="1"/>
  <c r="N23" i="13"/>
  <c r="O23" i="13" s="1"/>
  <c r="N52" i="13"/>
  <c r="O52" i="13" s="1"/>
  <c r="N85" i="13"/>
  <c r="O85" i="13" s="1"/>
  <c r="O148" i="13"/>
  <c r="O332" i="13"/>
  <c r="O33" i="13"/>
  <c r="N4" i="13"/>
  <c r="O4" i="13" s="1"/>
  <c r="N11" i="13"/>
  <c r="O11" i="13" s="1"/>
  <c r="N39" i="13"/>
  <c r="O39" i="13" s="1"/>
  <c r="N44" i="13"/>
  <c r="O44" i="13" s="1"/>
  <c r="N46" i="13"/>
  <c r="O46" i="13" s="1"/>
  <c r="N93" i="13"/>
  <c r="O93" i="13" s="1"/>
  <c r="N111" i="13"/>
  <c r="O111" i="13" s="1"/>
  <c r="N137" i="13"/>
  <c r="O137" i="13" s="1"/>
  <c r="O207" i="13"/>
  <c r="N318" i="13"/>
  <c r="O318" i="13" s="1"/>
  <c r="O180" i="13"/>
  <c r="N189" i="13"/>
  <c r="O189" i="13" s="1"/>
  <c r="N196" i="13"/>
  <c r="O196" i="13" s="1"/>
  <c r="O200" i="13"/>
  <c r="N220" i="13"/>
  <c r="O220" i="13" s="1"/>
  <c r="O224" i="13"/>
  <c r="O231" i="13"/>
  <c r="O257" i="13"/>
  <c r="N371" i="13"/>
  <c r="O371" i="13" s="1"/>
  <c r="N398" i="13"/>
  <c r="O398" i="13" s="1"/>
  <c r="O425" i="13"/>
  <c r="O432" i="13"/>
  <c r="N439" i="13"/>
  <c r="O439" i="13" s="1"/>
  <c r="O441" i="13"/>
  <c r="O443" i="13"/>
  <c r="O448" i="13"/>
  <c r="O455" i="13"/>
  <c r="N79" i="13"/>
  <c r="O79" i="13" s="1"/>
  <c r="N87" i="13"/>
  <c r="O87" i="13" s="1"/>
  <c r="N89" i="13"/>
  <c r="O89" i="13" s="1"/>
  <c r="N103" i="13"/>
  <c r="O103" i="13" s="1"/>
  <c r="N106" i="13"/>
  <c r="O106" i="13" s="1"/>
  <c r="N108" i="13"/>
  <c r="O108" i="13" s="1"/>
  <c r="N133" i="13"/>
  <c r="O133" i="13" s="1"/>
  <c r="N142" i="13"/>
  <c r="O142" i="13" s="1"/>
  <c r="N146" i="13"/>
  <c r="O146" i="13" s="1"/>
  <c r="N155" i="13"/>
  <c r="O155" i="13" s="1"/>
  <c r="N171" i="13"/>
  <c r="O171" i="13" s="1"/>
  <c r="N173" i="13"/>
  <c r="O173" i="13" s="1"/>
  <c r="N178" i="13"/>
  <c r="O178" i="13" s="1"/>
  <c r="N182" i="13"/>
  <c r="O182" i="13" s="1"/>
  <c r="N195" i="13"/>
  <c r="O195" i="13" s="1"/>
  <c r="N202" i="13"/>
  <c r="O202" i="13" s="1"/>
  <c r="N206" i="13"/>
  <c r="O206" i="13" s="1"/>
  <c r="N215" i="13"/>
  <c r="O215" i="13" s="1"/>
  <c r="N237" i="13"/>
  <c r="O237" i="13" s="1"/>
  <c r="N261" i="13"/>
  <c r="O261" i="13" s="1"/>
  <c r="N306" i="13"/>
  <c r="O306" i="13" s="1"/>
  <c r="N311" i="13"/>
  <c r="O311" i="13" s="1"/>
  <c r="N319" i="13"/>
  <c r="O319" i="13" s="1"/>
  <c r="N324" i="13"/>
  <c r="O324" i="13" s="1"/>
  <c r="N348" i="13"/>
  <c r="O348" i="13" s="1"/>
  <c r="N351" i="13"/>
  <c r="O351" i="13" s="1"/>
  <c r="N373" i="13"/>
  <c r="O373" i="13" s="1"/>
  <c r="N378" i="13"/>
  <c r="O378" i="13" s="1"/>
  <c r="N383" i="13"/>
  <c r="O383" i="13" s="1"/>
  <c r="N393" i="13"/>
  <c r="O393" i="13" s="1"/>
  <c r="N400" i="13"/>
  <c r="O400" i="13" s="1"/>
  <c r="N415" i="13"/>
  <c r="O415" i="13" s="1"/>
  <c r="N427" i="13"/>
  <c r="O427" i="13" s="1"/>
  <c r="N434" i="13"/>
  <c r="O434" i="13" s="1"/>
  <c r="N436" i="13"/>
  <c r="O436" i="13" s="1"/>
  <c r="N445" i="13"/>
  <c r="O445" i="13" s="1"/>
  <c r="N450" i="13"/>
  <c r="O450" i="13" s="1"/>
  <c r="N457" i="13"/>
  <c r="O457" i="13" s="1"/>
  <c r="N459" i="13"/>
  <c r="O459" i="13" s="1"/>
  <c r="N466" i="13"/>
  <c r="O466" i="13" s="1"/>
  <c r="N473" i="13"/>
  <c r="O473" i="13" s="1"/>
  <c r="N484" i="13"/>
  <c r="O484" i="13" s="1"/>
  <c r="N491" i="13"/>
  <c r="O491" i="13" s="1"/>
  <c r="N514" i="13"/>
  <c r="O514" i="13" s="1"/>
  <c r="N523" i="13"/>
  <c r="O523" i="13" s="1"/>
  <c r="N532" i="13"/>
  <c r="O532" i="13" s="1"/>
  <c r="N541" i="13"/>
  <c r="O541" i="13" s="1"/>
  <c r="N550" i="13"/>
  <c r="O550" i="13" s="1"/>
  <c r="N555" i="13"/>
  <c r="O555" i="13" s="1"/>
  <c r="N197" i="13"/>
  <c r="O197" i="13" s="1"/>
  <c r="N219" i="13"/>
  <c r="O219" i="13" s="1"/>
  <c r="O226" i="13"/>
  <c r="O235" i="13"/>
  <c r="N241" i="13"/>
  <c r="O241" i="13" s="1"/>
  <c r="N254" i="13"/>
  <c r="O254" i="13" s="1"/>
  <c r="O259" i="13"/>
  <c r="N263" i="13"/>
  <c r="O263" i="13" s="1"/>
  <c r="N265" i="13"/>
  <c r="O265" i="13" s="1"/>
  <c r="N267" i="13"/>
  <c r="O267" i="13" s="1"/>
  <c r="N270" i="13"/>
  <c r="O270" i="13" s="1"/>
  <c r="N272" i="13"/>
  <c r="O272" i="13" s="1"/>
  <c r="N277" i="13"/>
  <c r="O277" i="13" s="1"/>
  <c r="N279" i="13"/>
  <c r="O279" i="13" s="1"/>
  <c r="N282" i="13"/>
  <c r="O282" i="13" s="1"/>
  <c r="N284" i="13"/>
  <c r="O284" i="13" s="1"/>
  <c r="N289" i="13"/>
  <c r="O289" i="13" s="1"/>
  <c r="N291" i="13"/>
  <c r="O291" i="13" s="1"/>
  <c r="N294" i="13"/>
  <c r="O294" i="13" s="1"/>
  <c r="N296" i="13"/>
  <c r="O296" i="13" s="1"/>
  <c r="N301" i="13"/>
  <c r="O301" i="13" s="1"/>
  <c r="N303" i="13"/>
  <c r="O303" i="13" s="1"/>
  <c r="N316" i="13"/>
  <c r="O316" i="13" s="1"/>
  <c r="N328" i="13"/>
  <c r="O328" i="13" s="1"/>
  <c r="N333" i="13"/>
  <c r="O333" i="13" s="1"/>
  <c r="O336" i="13"/>
  <c r="O341" i="13"/>
  <c r="N353" i="13"/>
  <c r="O353" i="13" s="1"/>
  <c r="N360" i="13"/>
  <c r="O368" i="13"/>
  <c r="N370" i="13"/>
  <c r="O370" i="13" s="1"/>
  <c r="N375" i="13"/>
  <c r="N387" i="13"/>
  <c r="O387" i="13" s="1"/>
  <c r="N402" i="13"/>
  <c r="O402" i="13" s="1"/>
  <c r="N405" i="13"/>
  <c r="O405" i="13" s="1"/>
  <c r="N407" i="13"/>
  <c r="O407" i="13" s="1"/>
  <c r="O413" i="13"/>
  <c r="N429" i="13"/>
  <c r="O429" i="13" s="1"/>
  <c r="N438" i="13"/>
  <c r="O438" i="13" s="1"/>
  <c r="N454" i="13"/>
  <c r="O454" i="13" s="1"/>
  <c r="N461" i="13"/>
  <c r="O461" i="13" s="1"/>
  <c r="O464" i="13"/>
  <c r="N468" i="13"/>
  <c r="O468" i="13" s="1"/>
  <c r="N477" i="13"/>
  <c r="O477" i="13" s="1"/>
  <c r="N479" i="13"/>
  <c r="O479" i="13" s="1"/>
  <c r="O482" i="13"/>
  <c r="N486" i="13"/>
  <c r="O486" i="13" s="1"/>
  <c r="N495" i="13"/>
  <c r="O495" i="13" s="1"/>
  <c r="N497" i="13"/>
  <c r="O497" i="13" s="1"/>
  <c r="N502" i="13"/>
  <c r="O502" i="13" s="1"/>
  <c r="O507" i="13"/>
  <c r="N509" i="13"/>
  <c r="O509" i="13" s="1"/>
  <c r="O539" i="13"/>
  <c r="N559" i="13"/>
  <c r="O559" i="13" s="1"/>
  <c r="N83" i="13"/>
  <c r="O83" i="13" s="1"/>
  <c r="N112" i="13"/>
  <c r="O112" i="13" s="1"/>
  <c r="N116" i="13"/>
  <c r="O116" i="13" s="1"/>
  <c r="N123" i="13"/>
  <c r="O123" i="13" s="1"/>
  <c r="N130" i="13"/>
  <c r="O130" i="13" s="1"/>
  <c r="N134" i="13"/>
  <c r="O134" i="13" s="1"/>
  <c r="N147" i="13"/>
  <c r="O147" i="13" s="1"/>
  <c r="N161" i="13"/>
  <c r="O161" i="13" s="1"/>
  <c r="N183" i="13"/>
  <c r="O183" i="13" s="1"/>
  <c r="N205" i="13"/>
  <c r="O205" i="13" s="1"/>
  <c r="N216" i="13"/>
  <c r="O216" i="13" s="1"/>
  <c r="N225" i="13"/>
  <c r="O225" i="13" s="1"/>
  <c r="N227" i="13"/>
  <c r="O227" i="13" s="1"/>
  <c r="N232" i="13"/>
  <c r="O232" i="13" s="1"/>
  <c r="N236" i="13"/>
  <c r="O236" i="13" s="1"/>
  <c r="N247" i="13"/>
  <c r="O247" i="13" s="1"/>
  <c r="N249" i="13"/>
  <c r="O249" i="13" s="1"/>
  <c r="N256" i="13"/>
  <c r="O256" i="13" s="1"/>
  <c r="N325" i="13"/>
  <c r="O325" i="13" s="1"/>
  <c r="N337" i="13"/>
  <c r="O337" i="13" s="1"/>
  <c r="N342" i="13"/>
  <c r="O342" i="13" s="1"/>
  <c r="N347" i="13"/>
  <c r="O347" i="13" s="1"/>
  <c r="N357" i="13"/>
  <c r="O357" i="13" s="1"/>
  <c r="N367" i="13"/>
  <c r="O367" i="13" s="1"/>
  <c r="N369" i="13"/>
  <c r="O369" i="13" s="1"/>
  <c r="N379" i="13"/>
  <c r="O379" i="13" s="1"/>
  <c r="N384" i="13"/>
  <c r="O384" i="13" s="1"/>
  <c r="N394" i="13"/>
  <c r="O394" i="13" s="1"/>
  <c r="N409" i="13"/>
  <c r="O409" i="13" s="1"/>
  <c r="N414" i="13"/>
  <c r="O414" i="13" s="1"/>
  <c r="N451" i="13"/>
  <c r="O451" i="13" s="1"/>
  <c r="N465" i="13"/>
  <c r="O465" i="13" s="1"/>
  <c r="N474" i="13"/>
  <c r="O474" i="13" s="1"/>
  <c r="N483" i="13"/>
  <c r="O483" i="13" s="1"/>
  <c r="N492" i="13"/>
  <c r="O492" i="13" s="1"/>
  <c r="N506" i="13"/>
  <c r="O506" i="13" s="1"/>
  <c r="N508" i="13"/>
  <c r="O508" i="13" s="1"/>
  <c r="N515" i="13"/>
  <c r="O515" i="13" s="1"/>
  <c r="N522" i="13"/>
  <c r="O522" i="13" s="1"/>
  <c r="N529" i="13"/>
  <c r="O529" i="13" s="1"/>
  <c r="N531" i="13"/>
  <c r="O531" i="13" s="1"/>
  <c r="N533" i="13"/>
  <c r="O533" i="13" s="1"/>
  <c r="N540" i="13"/>
  <c r="O540" i="13" s="1"/>
  <c r="N547" i="13"/>
  <c r="O547" i="13" s="1"/>
  <c r="N549" i="13"/>
  <c r="O549" i="13" s="1"/>
  <c r="N551" i="13"/>
  <c r="O551" i="13" s="1"/>
  <c r="N556" i="13"/>
  <c r="O556" i="13" s="1"/>
  <c r="O55" i="13"/>
  <c r="O102" i="13"/>
  <c r="O179" i="13"/>
  <c r="O315" i="13"/>
  <c r="O71" i="13"/>
  <c r="O92" i="13"/>
  <c r="O21" i="13"/>
  <c r="N56" i="13"/>
  <c r="O56" i="13" s="1"/>
  <c r="N72" i="13"/>
  <c r="O72" i="13" s="1"/>
  <c r="O73" i="13"/>
  <c r="N115" i="13"/>
  <c r="O115" i="13" s="1"/>
  <c r="N157" i="13"/>
  <c r="O157" i="13" s="1"/>
  <c r="N162" i="13"/>
  <c r="O162" i="13" s="1"/>
  <c r="N74" i="13"/>
  <c r="O74" i="13" s="1"/>
  <c r="N90" i="13"/>
  <c r="O90" i="13" s="1"/>
  <c r="O91" i="13"/>
  <c r="O107" i="13"/>
  <c r="N139" i="13"/>
  <c r="O139" i="13" s="1"/>
  <c r="N144" i="13"/>
  <c r="O144" i="13" s="1"/>
  <c r="O151" i="13"/>
  <c r="O233" i="13"/>
  <c r="N60" i="13"/>
  <c r="O60" i="13" s="1"/>
  <c r="N78" i="13"/>
  <c r="O78" i="13" s="1"/>
  <c r="N96" i="13"/>
  <c r="O96" i="13" s="1"/>
  <c r="N114" i="13"/>
  <c r="O114" i="13" s="1"/>
  <c r="N132" i="13"/>
  <c r="O132" i="13" s="1"/>
  <c r="N150" i="13"/>
  <c r="O150" i="13" s="1"/>
  <c r="N168" i="13"/>
  <c r="O168" i="13" s="1"/>
  <c r="N186" i="13"/>
  <c r="O186" i="13" s="1"/>
  <c r="N204" i="13"/>
  <c r="O204" i="13" s="1"/>
  <c r="N222" i="13"/>
  <c r="O222" i="13" s="1"/>
  <c r="N240" i="13"/>
  <c r="O240" i="13" s="1"/>
  <c r="N248" i="13"/>
  <c r="O248" i="13" s="1"/>
  <c r="N252" i="13"/>
  <c r="O252" i="13" s="1"/>
  <c r="N307" i="13"/>
  <c r="O307" i="13" s="1"/>
  <c r="N322" i="13"/>
  <c r="O322" i="13" s="1"/>
  <c r="O360" i="13"/>
  <c r="O375" i="13"/>
  <c r="N412" i="13"/>
  <c r="O412" i="13" s="1"/>
  <c r="O356" i="13"/>
  <c r="O320" i="13"/>
  <c r="N397" i="13"/>
  <c r="O397" i="13" s="1"/>
  <c r="O410" i="13"/>
  <c r="O321" i="13"/>
  <c r="O388" i="13"/>
  <c r="O447" i="13"/>
  <c r="O501" i="13"/>
  <c r="N120" i="13"/>
  <c r="O120" i="13" s="1"/>
  <c r="N138" i="13"/>
  <c r="O138" i="13" s="1"/>
  <c r="N156" i="13"/>
  <c r="O156" i="13" s="1"/>
  <c r="N174" i="13"/>
  <c r="O174" i="13" s="1"/>
  <c r="N192" i="13"/>
  <c r="O192" i="13" s="1"/>
  <c r="N210" i="13"/>
  <c r="O210" i="13" s="1"/>
  <c r="N228" i="13"/>
  <c r="O228" i="13" s="1"/>
  <c r="N246" i="13"/>
  <c r="O246" i="13" s="1"/>
  <c r="N260" i="13"/>
  <c r="O260" i="13" s="1"/>
  <c r="N264" i="13"/>
  <c r="O264" i="13" s="1"/>
  <c r="N343" i="13"/>
  <c r="O343" i="13" s="1"/>
  <c r="N358" i="13"/>
  <c r="O358" i="13" s="1"/>
  <c r="O396" i="13"/>
  <c r="M567" i="12"/>
  <c r="L567" i="12"/>
  <c r="N567" i="12" s="1"/>
  <c r="K567" i="12"/>
  <c r="M566" i="12"/>
  <c r="L566" i="12"/>
  <c r="K566" i="12"/>
  <c r="M565" i="12"/>
  <c r="L565" i="12"/>
  <c r="N565" i="12" s="1"/>
  <c r="K565" i="12"/>
  <c r="M564" i="12"/>
  <c r="L564" i="12"/>
  <c r="K564" i="12"/>
  <c r="M563" i="12"/>
  <c r="L563" i="12"/>
  <c r="N563" i="12" s="1"/>
  <c r="K563" i="12"/>
  <c r="M562" i="12"/>
  <c r="L562" i="12"/>
  <c r="K562" i="12"/>
  <c r="M561" i="12"/>
  <c r="L561" i="12"/>
  <c r="N561" i="12" s="1"/>
  <c r="K561" i="12"/>
  <c r="M560" i="12"/>
  <c r="L560" i="12"/>
  <c r="K560" i="12"/>
  <c r="M559" i="12"/>
  <c r="L559" i="12"/>
  <c r="N559" i="12" s="1"/>
  <c r="O559" i="12" s="1"/>
  <c r="K559" i="12"/>
  <c r="M558" i="12"/>
  <c r="L558" i="12"/>
  <c r="K558" i="12"/>
  <c r="M557" i="12"/>
  <c r="L557" i="12"/>
  <c r="K557" i="12"/>
  <c r="M556" i="12"/>
  <c r="L556" i="12"/>
  <c r="K556" i="12"/>
  <c r="M555" i="12"/>
  <c r="L555" i="12"/>
  <c r="K555" i="12"/>
  <c r="M554" i="12"/>
  <c r="L554" i="12"/>
  <c r="N554" i="12" s="1"/>
  <c r="K554" i="12"/>
  <c r="M553" i="12"/>
  <c r="L553" i="12"/>
  <c r="K553" i="12"/>
  <c r="M552" i="12"/>
  <c r="L552" i="12"/>
  <c r="N552" i="12" s="1"/>
  <c r="K552" i="12"/>
  <c r="M551" i="12"/>
  <c r="L551" i="12"/>
  <c r="K551" i="12"/>
  <c r="M550" i="12"/>
  <c r="L550" i="12"/>
  <c r="N550" i="12" s="1"/>
  <c r="K550" i="12"/>
  <c r="M549" i="12"/>
  <c r="L549" i="12"/>
  <c r="K549" i="12"/>
  <c r="M548" i="12"/>
  <c r="L548" i="12"/>
  <c r="N548" i="12" s="1"/>
  <c r="K548" i="12"/>
  <c r="M547" i="12"/>
  <c r="L547" i="12"/>
  <c r="K547" i="12"/>
  <c r="M546" i="12"/>
  <c r="L546" i="12"/>
  <c r="N546" i="12" s="1"/>
  <c r="K546" i="12"/>
  <c r="M545" i="12"/>
  <c r="L545" i="12"/>
  <c r="K545" i="12"/>
  <c r="M544" i="12"/>
  <c r="L544" i="12"/>
  <c r="N544" i="12" s="1"/>
  <c r="O544" i="12" s="1"/>
  <c r="K544" i="12"/>
  <c r="M543" i="12"/>
  <c r="L543" i="12"/>
  <c r="K543" i="12"/>
  <c r="M542" i="12"/>
  <c r="L542" i="12"/>
  <c r="N542" i="12" s="1"/>
  <c r="K542" i="12"/>
  <c r="M541" i="12"/>
  <c r="L541" i="12"/>
  <c r="N541" i="12" s="1"/>
  <c r="K541" i="12"/>
  <c r="M540" i="12"/>
  <c r="L540" i="12"/>
  <c r="K540" i="12"/>
  <c r="M539" i="12"/>
  <c r="L539" i="12"/>
  <c r="K539" i="12"/>
  <c r="M538" i="12"/>
  <c r="L538" i="12"/>
  <c r="N538" i="12" s="1"/>
  <c r="O538" i="12" s="1"/>
  <c r="K538" i="12"/>
  <c r="M537" i="12"/>
  <c r="L537" i="12"/>
  <c r="N537" i="12" s="1"/>
  <c r="K537" i="12"/>
  <c r="M536" i="12"/>
  <c r="L536" i="12"/>
  <c r="K536" i="12"/>
  <c r="M535" i="12"/>
  <c r="L535" i="12"/>
  <c r="K535" i="12"/>
  <c r="M534" i="12"/>
  <c r="L534" i="12"/>
  <c r="N534" i="12" s="1"/>
  <c r="O534" i="12" s="1"/>
  <c r="K534" i="12"/>
  <c r="M533" i="12"/>
  <c r="L533" i="12"/>
  <c r="K533" i="12"/>
  <c r="M532" i="12"/>
  <c r="L532" i="12"/>
  <c r="K532" i="12"/>
  <c r="M531" i="12"/>
  <c r="L531" i="12"/>
  <c r="K531" i="12"/>
  <c r="M530" i="12"/>
  <c r="L530" i="12"/>
  <c r="N530" i="12" s="1"/>
  <c r="K530" i="12"/>
  <c r="M529" i="12"/>
  <c r="L529" i="12"/>
  <c r="K529" i="12"/>
  <c r="M528" i="12"/>
  <c r="L528" i="12"/>
  <c r="N528" i="12" s="1"/>
  <c r="K528" i="12"/>
  <c r="M527" i="12"/>
  <c r="N527" i="12" s="1"/>
  <c r="O527" i="12" s="1"/>
  <c r="L527" i="12"/>
  <c r="K527" i="12"/>
  <c r="M526" i="12"/>
  <c r="L526" i="12"/>
  <c r="N526" i="12" s="1"/>
  <c r="K526" i="12"/>
  <c r="M525" i="12"/>
  <c r="L525" i="12"/>
  <c r="K525" i="12"/>
  <c r="M524" i="12"/>
  <c r="L524" i="12"/>
  <c r="N524" i="12" s="1"/>
  <c r="K524" i="12"/>
  <c r="M523" i="12"/>
  <c r="N523" i="12" s="1"/>
  <c r="O523" i="12" s="1"/>
  <c r="L523" i="12"/>
  <c r="K523" i="12"/>
  <c r="M522" i="12"/>
  <c r="L522" i="12"/>
  <c r="N522" i="12" s="1"/>
  <c r="K522" i="12"/>
  <c r="M521" i="12"/>
  <c r="L521" i="12"/>
  <c r="N521" i="12" s="1"/>
  <c r="O521" i="12" s="1"/>
  <c r="K521" i="12"/>
  <c r="M520" i="12"/>
  <c r="L520" i="12"/>
  <c r="N520" i="12" s="1"/>
  <c r="O520" i="12" s="1"/>
  <c r="K520" i="12"/>
  <c r="M519" i="12"/>
  <c r="L519" i="12"/>
  <c r="K519" i="12"/>
  <c r="M518" i="12"/>
  <c r="L518" i="12"/>
  <c r="N518" i="12" s="1"/>
  <c r="O518" i="12" s="1"/>
  <c r="K518" i="12"/>
  <c r="M517" i="12"/>
  <c r="L517" i="12"/>
  <c r="K517" i="12"/>
  <c r="M516" i="12"/>
  <c r="L516" i="12"/>
  <c r="K516" i="12"/>
  <c r="M515" i="12"/>
  <c r="L515" i="12"/>
  <c r="K515" i="12"/>
  <c r="M514" i="12"/>
  <c r="L514" i="12"/>
  <c r="N514" i="12" s="1"/>
  <c r="O514" i="12" s="1"/>
  <c r="K514" i="12"/>
  <c r="M513" i="12"/>
  <c r="L513" i="12"/>
  <c r="K513" i="12"/>
  <c r="M512" i="12"/>
  <c r="L512" i="12"/>
  <c r="K512" i="12"/>
  <c r="M511" i="12"/>
  <c r="L511" i="12"/>
  <c r="K511" i="12"/>
  <c r="M510" i="12"/>
  <c r="L510" i="12"/>
  <c r="K510" i="12"/>
  <c r="M509" i="12"/>
  <c r="L509" i="12"/>
  <c r="K509" i="12"/>
  <c r="M508" i="12"/>
  <c r="L508" i="12"/>
  <c r="K508" i="12"/>
  <c r="M507" i="12"/>
  <c r="L507" i="12"/>
  <c r="K507" i="12"/>
  <c r="M506" i="12"/>
  <c r="L506" i="12"/>
  <c r="N506" i="12" s="1"/>
  <c r="O506" i="12" s="1"/>
  <c r="K506" i="12"/>
  <c r="M505" i="12"/>
  <c r="L505" i="12"/>
  <c r="K505" i="12"/>
  <c r="M504" i="12"/>
  <c r="L504" i="12"/>
  <c r="K504" i="12"/>
  <c r="M503" i="12"/>
  <c r="N503" i="12" s="1"/>
  <c r="L503" i="12"/>
  <c r="K503" i="12"/>
  <c r="M502" i="12"/>
  <c r="L502" i="12"/>
  <c r="N502" i="12" s="1"/>
  <c r="O502" i="12" s="1"/>
  <c r="K502" i="12"/>
  <c r="M501" i="12"/>
  <c r="L501" i="12"/>
  <c r="K501" i="12"/>
  <c r="M500" i="12"/>
  <c r="L500" i="12"/>
  <c r="K500" i="12"/>
  <c r="M499" i="12"/>
  <c r="N499" i="12" s="1"/>
  <c r="L499" i="12"/>
  <c r="K499" i="12"/>
  <c r="M498" i="12"/>
  <c r="L498" i="12"/>
  <c r="N498" i="12" s="1"/>
  <c r="O498" i="12" s="1"/>
  <c r="K498" i="12"/>
  <c r="M497" i="12"/>
  <c r="L497" i="12"/>
  <c r="K497" i="12"/>
  <c r="M496" i="12"/>
  <c r="L496" i="12"/>
  <c r="K496" i="12"/>
  <c r="M495" i="12"/>
  <c r="L495" i="12"/>
  <c r="K495" i="12"/>
  <c r="M494" i="12"/>
  <c r="L494" i="12"/>
  <c r="K494" i="12"/>
  <c r="M493" i="12"/>
  <c r="L493" i="12"/>
  <c r="K493" i="12"/>
  <c r="M492" i="12"/>
  <c r="L492" i="12"/>
  <c r="K492" i="12"/>
  <c r="M491" i="12"/>
  <c r="N491" i="12" s="1"/>
  <c r="L491" i="12"/>
  <c r="K491" i="12"/>
  <c r="M490" i="12"/>
  <c r="N490" i="12" s="1"/>
  <c r="O490" i="12" s="1"/>
  <c r="L490" i="12"/>
  <c r="K490" i="12"/>
  <c r="M489" i="12"/>
  <c r="L489" i="12"/>
  <c r="N489" i="12" s="1"/>
  <c r="K489" i="12"/>
  <c r="M488" i="12"/>
  <c r="L488" i="12"/>
  <c r="K488" i="12"/>
  <c r="M487" i="12"/>
  <c r="L487" i="12"/>
  <c r="K487" i="12"/>
  <c r="M486" i="12"/>
  <c r="L486" i="12"/>
  <c r="K486" i="12"/>
  <c r="M485" i="12"/>
  <c r="L485" i="12"/>
  <c r="N485" i="12" s="1"/>
  <c r="K485" i="12"/>
  <c r="M484" i="12"/>
  <c r="L484" i="12"/>
  <c r="K484" i="12"/>
  <c r="M483" i="12"/>
  <c r="L483" i="12"/>
  <c r="K483" i="12"/>
  <c r="M482" i="12"/>
  <c r="L482" i="12"/>
  <c r="K482" i="12"/>
  <c r="M481" i="12"/>
  <c r="L481" i="12"/>
  <c r="K481" i="12"/>
  <c r="M480" i="12"/>
  <c r="L480" i="12"/>
  <c r="K480" i="12"/>
  <c r="M479" i="12"/>
  <c r="L479" i="12"/>
  <c r="K479" i="12"/>
  <c r="M478" i="12"/>
  <c r="L478" i="12"/>
  <c r="K478" i="12"/>
  <c r="M477" i="12"/>
  <c r="L477" i="12"/>
  <c r="K477" i="12"/>
  <c r="M476" i="12"/>
  <c r="L476" i="12"/>
  <c r="K476" i="12"/>
  <c r="M475" i="12"/>
  <c r="L475" i="12"/>
  <c r="K475" i="12"/>
  <c r="M474" i="12"/>
  <c r="L474" i="12"/>
  <c r="K474" i="12"/>
  <c r="M473" i="12"/>
  <c r="L473" i="12"/>
  <c r="N473" i="12" s="1"/>
  <c r="K473" i="12"/>
  <c r="M472" i="12"/>
  <c r="L472" i="12"/>
  <c r="K472" i="12"/>
  <c r="M471" i="12"/>
  <c r="L471" i="12"/>
  <c r="K471" i="12"/>
  <c r="M470" i="12"/>
  <c r="L470" i="12"/>
  <c r="K470" i="12"/>
  <c r="M469" i="12"/>
  <c r="L469" i="12"/>
  <c r="K469" i="12"/>
  <c r="M468" i="12"/>
  <c r="L468" i="12"/>
  <c r="K468" i="12"/>
  <c r="M467" i="12"/>
  <c r="L467" i="12"/>
  <c r="K467" i="12"/>
  <c r="N466" i="12"/>
  <c r="O466" i="12" s="1"/>
  <c r="M466" i="12"/>
  <c r="L466" i="12"/>
  <c r="K466" i="12"/>
  <c r="M465" i="12"/>
  <c r="L465" i="12"/>
  <c r="K465" i="12"/>
  <c r="M464" i="12"/>
  <c r="L464" i="12"/>
  <c r="N464" i="12" s="1"/>
  <c r="O464" i="12" s="1"/>
  <c r="K464" i="12"/>
  <c r="M463" i="12"/>
  <c r="L463" i="12"/>
  <c r="K463" i="12"/>
  <c r="M462" i="12"/>
  <c r="L462" i="12"/>
  <c r="N462" i="12" s="1"/>
  <c r="O462" i="12" s="1"/>
  <c r="K462" i="12"/>
  <c r="M461" i="12"/>
  <c r="L461" i="12"/>
  <c r="N461" i="12" s="1"/>
  <c r="O461" i="12" s="1"/>
  <c r="K461" i="12"/>
  <c r="M460" i="12"/>
  <c r="L460" i="12"/>
  <c r="K460" i="12"/>
  <c r="M459" i="12"/>
  <c r="L459" i="12"/>
  <c r="K459" i="12"/>
  <c r="M458" i="12"/>
  <c r="L458" i="12"/>
  <c r="N458" i="12" s="1"/>
  <c r="O458" i="12" s="1"/>
  <c r="K458" i="12"/>
  <c r="M457" i="12"/>
  <c r="L457" i="12"/>
  <c r="K457" i="12"/>
  <c r="M456" i="12"/>
  <c r="L456" i="12"/>
  <c r="N456" i="12" s="1"/>
  <c r="O456" i="12" s="1"/>
  <c r="K456" i="12"/>
  <c r="M455" i="12"/>
  <c r="L455" i="12"/>
  <c r="K455" i="12"/>
  <c r="M454" i="12"/>
  <c r="L454" i="12"/>
  <c r="N454" i="12" s="1"/>
  <c r="K454" i="12"/>
  <c r="M453" i="12"/>
  <c r="L453" i="12"/>
  <c r="N453" i="12" s="1"/>
  <c r="O453" i="12" s="1"/>
  <c r="K453" i="12"/>
  <c r="M452" i="12"/>
  <c r="L452" i="12"/>
  <c r="K452" i="12"/>
  <c r="M451" i="12"/>
  <c r="L451" i="12"/>
  <c r="K451" i="12"/>
  <c r="M450" i="12"/>
  <c r="L450" i="12"/>
  <c r="N450" i="12" s="1"/>
  <c r="O450" i="12" s="1"/>
  <c r="K450" i="12"/>
  <c r="M449" i="12"/>
  <c r="L449" i="12"/>
  <c r="K449" i="12"/>
  <c r="M448" i="12"/>
  <c r="L448" i="12"/>
  <c r="N448" i="12" s="1"/>
  <c r="O448" i="12" s="1"/>
  <c r="K448" i="12"/>
  <c r="M447" i="12"/>
  <c r="L447" i="12"/>
  <c r="K447" i="12"/>
  <c r="M446" i="12"/>
  <c r="L446" i="12"/>
  <c r="K446" i="12"/>
  <c r="M445" i="12"/>
  <c r="L445" i="12"/>
  <c r="N445" i="12" s="1"/>
  <c r="O445" i="12" s="1"/>
  <c r="K445" i="12"/>
  <c r="M444" i="12"/>
  <c r="L444" i="12"/>
  <c r="K444" i="12"/>
  <c r="M443" i="12"/>
  <c r="L443" i="12"/>
  <c r="K443" i="12"/>
  <c r="M442" i="12"/>
  <c r="L442" i="12"/>
  <c r="N442" i="12" s="1"/>
  <c r="O442" i="12" s="1"/>
  <c r="K442" i="12"/>
  <c r="M441" i="12"/>
  <c r="L441" i="12"/>
  <c r="K441" i="12"/>
  <c r="M440" i="12"/>
  <c r="L440" i="12"/>
  <c r="K440" i="12"/>
  <c r="M439" i="12"/>
  <c r="L439" i="12"/>
  <c r="K439" i="12"/>
  <c r="M438" i="12"/>
  <c r="L438" i="12"/>
  <c r="K438" i="12"/>
  <c r="M437" i="12"/>
  <c r="L437" i="12"/>
  <c r="K437" i="12"/>
  <c r="M436" i="12"/>
  <c r="L436" i="12"/>
  <c r="K436" i="12"/>
  <c r="M435" i="12"/>
  <c r="L435" i="12"/>
  <c r="K435" i="12"/>
  <c r="M434" i="12"/>
  <c r="L434" i="12"/>
  <c r="K434" i="12"/>
  <c r="M433" i="12"/>
  <c r="L433" i="12"/>
  <c r="K433" i="12"/>
  <c r="M432" i="12"/>
  <c r="L432" i="12"/>
  <c r="K432" i="12"/>
  <c r="M431" i="12"/>
  <c r="L431" i="12"/>
  <c r="K431" i="12"/>
  <c r="M430" i="12"/>
  <c r="L430" i="12"/>
  <c r="N430" i="12" s="1"/>
  <c r="K430" i="12"/>
  <c r="M429" i="12"/>
  <c r="L429" i="12"/>
  <c r="K429" i="12"/>
  <c r="M428" i="12"/>
  <c r="L428" i="12"/>
  <c r="N428" i="12" s="1"/>
  <c r="K428" i="12"/>
  <c r="M427" i="12"/>
  <c r="N427" i="12" s="1"/>
  <c r="O427" i="12" s="1"/>
  <c r="L427" i="12"/>
  <c r="K427" i="12"/>
  <c r="M426" i="12"/>
  <c r="L426" i="12"/>
  <c r="N426" i="12" s="1"/>
  <c r="K426" i="12"/>
  <c r="M425" i="12"/>
  <c r="L425" i="12"/>
  <c r="K425" i="12"/>
  <c r="M424" i="12"/>
  <c r="L424" i="12"/>
  <c r="N424" i="12" s="1"/>
  <c r="K424" i="12"/>
  <c r="M423" i="12"/>
  <c r="N423" i="12" s="1"/>
  <c r="L423" i="12"/>
  <c r="K423" i="12"/>
  <c r="M422" i="12"/>
  <c r="L422" i="12"/>
  <c r="N422" i="12" s="1"/>
  <c r="K422" i="12"/>
  <c r="M421" i="12"/>
  <c r="L421" i="12"/>
  <c r="K421" i="12"/>
  <c r="M420" i="12"/>
  <c r="L420" i="12"/>
  <c r="K420" i="12"/>
  <c r="M419" i="12"/>
  <c r="L419" i="12"/>
  <c r="K419" i="12"/>
  <c r="M418" i="12"/>
  <c r="L418" i="12"/>
  <c r="N418" i="12" s="1"/>
  <c r="O418" i="12" s="1"/>
  <c r="K418" i="12"/>
  <c r="M417" i="12"/>
  <c r="L417" i="12"/>
  <c r="K417" i="12"/>
  <c r="M416" i="12"/>
  <c r="L416" i="12"/>
  <c r="N416" i="12" s="1"/>
  <c r="K416" i="12"/>
  <c r="M415" i="12"/>
  <c r="L415" i="12"/>
  <c r="K415" i="12"/>
  <c r="M414" i="12"/>
  <c r="L414" i="12"/>
  <c r="K414" i="12"/>
  <c r="M413" i="12"/>
  <c r="L413" i="12"/>
  <c r="N413" i="12" s="1"/>
  <c r="O413" i="12" s="1"/>
  <c r="K413" i="12"/>
  <c r="M412" i="12"/>
  <c r="L412" i="12"/>
  <c r="K412" i="12"/>
  <c r="M411" i="12"/>
  <c r="L411" i="12"/>
  <c r="K411" i="12"/>
  <c r="M410" i="12"/>
  <c r="L410" i="12"/>
  <c r="N410" i="12" s="1"/>
  <c r="O410" i="12" s="1"/>
  <c r="K410" i="12"/>
  <c r="M409" i="12"/>
  <c r="L409" i="12"/>
  <c r="N409" i="12" s="1"/>
  <c r="O409" i="12" s="1"/>
  <c r="K409" i="12"/>
  <c r="M408" i="12"/>
  <c r="L408" i="12"/>
  <c r="N408" i="12" s="1"/>
  <c r="O408" i="12" s="1"/>
  <c r="K408" i="12"/>
  <c r="M407" i="12"/>
  <c r="N407" i="12" s="1"/>
  <c r="L407" i="12"/>
  <c r="K407" i="12"/>
  <c r="M406" i="12"/>
  <c r="L406" i="12"/>
  <c r="K406" i="12"/>
  <c r="M405" i="12"/>
  <c r="L405" i="12"/>
  <c r="K405" i="12"/>
  <c r="M404" i="12"/>
  <c r="L404" i="12"/>
  <c r="N404" i="12" s="1"/>
  <c r="O404" i="12" s="1"/>
  <c r="K404" i="12"/>
  <c r="M403" i="12"/>
  <c r="N403" i="12" s="1"/>
  <c r="L403" i="12"/>
  <c r="K403" i="12"/>
  <c r="M402" i="12"/>
  <c r="L402" i="12"/>
  <c r="K402" i="12"/>
  <c r="M401" i="12"/>
  <c r="L401" i="12"/>
  <c r="K401" i="12"/>
  <c r="M400" i="12"/>
  <c r="L400" i="12"/>
  <c r="N400" i="12" s="1"/>
  <c r="O400" i="12" s="1"/>
  <c r="K400" i="12"/>
  <c r="M399" i="12"/>
  <c r="L399" i="12"/>
  <c r="K399" i="12"/>
  <c r="M398" i="12"/>
  <c r="L398" i="12"/>
  <c r="K398" i="12"/>
  <c r="M397" i="12"/>
  <c r="L397" i="12"/>
  <c r="N397" i="12" s="1"/>
  <c r="O397" i="12" s="1"/>
  <c r="K397" i="12"/>
  <c r="M396" i="12"/>
  <c r="L396" i="12"/>
  <c r="K396" i="12"/>
  <c r="M395" i="12"/>
  <c r="L395" i="12"/>
  <c r="K395" i="12"/>
  <c r="M394" i="12"/>
  <c r="N394" i="12" s="1"/>
  <c r="L394" i="12"/>
  <c r="K394" i="12"/>
  <c r="M393" i="12"/>
  <c r="L393" i="12"/>
  <c r="N393" i="12" s="1"/>
  <c r="O393" i="12" s="1"/>
  <c r="K393" i="12"/>
  <c r="M392" i="12"/>
  <c r="L392" i="12"/>
  <c r="K392" i="12"/>
  <c r="M391" i="12"/>
  <c r="L391" i="12"/>
  <c r="N391" i="12" s="1"/>
  <c r="K391" i="12"/>
  <c r="M390" i="12"/>
  <c r="L390" i="12"/>
  <c r="K390" i="12"/>
  <c r="M389" i="12"/>
  <c r="L389" i="12"/>
  <c r="N389" i="12" s="1"/>
  <c r="O389" i="12" s="1"/>
  <c r="K389" i="12"/>
  <c r="M388" i="12"/>
  <c r="L388" i="12"/>
  <c r="K388" i="12"/>
  <c r="M387" i="12"/>
  <c r="L387" i="12"/>
  <c r="N387" i="12" s="1"/>
  <c r="K387" i="12"/>
  <c r="M386" i="12"/>
  <c r="N386" i="12" s="1"/>
  <c r="O386" i="12" s="1"/>
  <c r="L386" i="12"/>
  <c r="K386" i="12"/>
  <c r="M385" i="12"/>
  <c r="L385" i="12"/>
  <c r="K385" i="12"/>
  <c r="M384" i="12"/>
  <c r="L384" i="12"/>
  <c r="K384" i="12"/>
  <c r="M383" i="12"/>
  <c r="L383" i="12"/>
  <c r="K383" i="12"/>
  <c r="M382" i="12"/>
  <c r="L382" i="12"/>
  <c r="K382" i="12"/>
  <c r="M381" i="12"/>
  <c r="L381" i="12"/>
  <c r="N381" i="12" s="1"/>
  <c r="O381" i="12" s="1"/>
  <c r="K381" i="12"/>
  <c r="M380" i="12"/>
  <c r="L380" i="12"/>
  <c r="K380" i="12"/>
  <c r="M379" i="12"/>
  <c r="L379" i="12"/>
  <c r="N379" i="12" s="1"/>
  <c r="K379" i="12"/>
  <c r="M378" i="12"/>
  <c r="L378" i="12"/>
  <c r="K378" i="12"/>
  <c r="M377" i="12"/>
  <c r="L377" i="12"/>
  <c r="N377" i="12" s="1"/>
  <c r="O377" i="12" s="1"/>
  <c r="K377" i="12"/>
  <c r="M376" i="12"/>
  <c r="L376" i="12"/>
  <c r="K376" i="12"/>
  <c r="M375" i="12"/>
  <c r="L375" i="12"/>
  <c r="K375" i="12"/>
  <c r="M374" i="12"/>
  <c r="N374" i="12" s="1"/>
  <c r="O374" i="12" s="1"/>
  <c r="L374" i="12"/>
  <c r="K374" i="12"/>
  <c r="M373" i="12"/>
  <c r="L373" i="12"/>
  <c r="N373" i="12" s="1"/>
  <c r="O373" i="12" s="1"/>
  <c r="K373" i="12"/>
  <c r="M372" i="12"/>
  <c r="L372" i="12"/>
  <c r="K372" i="12"/>
  <c r="M371" i="12"/>
  <c r="L371" i="12"/>
  <c r="N371" i="12" s="1"/>
  <c r="O371" i="12" s="1"/>
  <c r="K371" i="12"/>
  <c r="M370" i="12"/>
  <c r="N370" i="12" s="1"/>
  <c r="L370" i="12"/>
  <c r="K370" i="12"/>
  <c r="M369" i="12"/>
  <c r="L369" i="12"/>
  <c r="K369" i="12"/>
  <c r="M368" i="12"/>
  <c r="L368" i="12"/>
  <c r="N368" i="12" s="1"/>
  <c r="O368" i="12" s="1"/>
  <c r="K368" i="12"/>
  <c r="M367" i="12"/>
  <c r="L367" i="12"/>
  <c r="K367" i="12"/>
  <c r="M366" i="12"/>
  <c r="L366" i="12"/>
  <c r="K366" i="12"/>
  <c r="M365" i="12"/>
  <c r="L365" i="12"/>
  <c r="N365" i="12" s="1"/>
  <c r="O365" i="12" s="1"/>
  <c r="K365" i="12"/>
  <c r="M364" i="12"/>
  <c r="L364" i="12"/>
  <c r="K364" i="12"/>
  <c r="M363" i="12"/>
  <c r="L363" i="12"/>
  <c r="K363" i="12"/>
  <c r="M362" i="12"/>
  <c r="L362" i="12"/>
  <c r="K362" i="12"/>
  <c r="M361" i="12"/>
  <c r="L361" i="12"/>
  <c r="N361" i="12" s="1"/>
  <c r="O361" i="12" s="1"/>
  <c r="K361" i="12"/>
  <c r="M360" i="12"/>
  <c r="L360" i="12"/>
  <c r="K360" i="12"/>
  <c r="M359" i="12"/>
  <c r="L359" i="12"/>
  <c r="K359" i="12"/>
  <c r="M358" i="12"/>
  <c r="N358" i="12" s="1"/>
  <c r="L358" i="12"/>
  <c r="K358" i="12"/>
  <c r="M357" i="12"/>
  <c r="L357" i="12"/>
  <c r="N357" i="12" s="1"/>
  <c r="O357" i="12" s="1"/>
  <c r="K357" i="12"/>
  <c r="M356" i="12"/>
  <c r="L356" i="12"/>
  <c r="K356" i="12"/>
  <c r="M355" i="12"/>
  <c r="L355" i="12"/>
  <c r="K355" i="12"/>
  <c r="M354" i="12"/>
  <c r="L354" i="12"/>
  <c r="K354" i="12"/>
  <c r="M353" i="12"/>
  <c r="L353" i="12"/>
  <c r="N353" i="12" s="1"/>
  <c r="O353" i="12" s="1"/>
  <c r="K353" i="12"/>
  <c r="M352" i="12"/>
  <c r="L352" i="12"/>
  <c r="K352" i="12"/>
  <c r="M351" i="12"/>
  <c r="L351" i="12"/>
  <c r="K351" i="12"/>
  <c r="M350" i="12"/>
  <c r="L350" i="12"/>
  <c r="K350" i="12"/>
  <c r="M349" i="12"/>
  <c r="L349" i="12"/>
  <c r="N349" i="12" s="1"/>
  <c r="O349" i="12" s="1"/>
  <c r="K349" i="12"/>
  <c r="M348" i="12"/>
  <c r="L348" i="12"/>
  <c r="N348" i="12" s="1"/>
  <c r="K348" i="12"/>
  <c r="M347" i="12"/>
  <c r="L347" i="12"/>
  <c r="K347" i="12"/>
  <c r="M346" i="12"/>
  <c r="L346" i="12"/>
  <c r="K346" i="12"/>
  <c r="M345" i="12"/>
  <c r="L345" i="12"/>
  <c r="K345" i="12"/>
  <c r="M344" i="12"/>
  <c r="L344" i="12"/>
  <c r="N344" i="12" s="1"/>
  <c r="K344" i="12"/>
  <c r="M343" i="12"/>
  <c r="L343" i="12"/>
  <c r="K343" i="12"/>
  <c r="M342" i="12"/>
  <c r="L342" i="12"/>
  <c r="K342" i="12"/>
  <c r="M341" i="12"/>
  <c r="L341" i="12"/>
  <c r="K341" i="12"/>
  <c r="M340" i="12"/>
  <c r="L340" i="12"/>
  <c r="K340" i="12"/>
  <c r="M339" i="12"/>
  <c r="L339" i="12"/>
  <c r="K339" i="12"/>
  <c r="M338" i="12"/>
  <c r="L338" i="12"/>
  <c r="K338" i="12"/>
  <c r="M337" i="12"/>
  <c r="L337" i="12"/>
  <c r="K337" i="12"/>
  <c r="M336" i="12"/>
  <c r="L336" i="12"/>
  <c r="N336" i="12" s="1"/>
  <c r="K336" i="12"/>
  <c r="M335" i="12"/>
  <c r="L335" i="12"/>
  <c r="K335" i="12"/>
  <c r="M334" i="12"/>
  <c r="L334" i="12"/>
  <c r="K334" i="12"/>
  <c r="M333" i="12"/>
  <c r="L333" i="12"/>
  <c r="K333" i="12"/>
  <c r="M332" i="12"/>
  <c r="L332" i="12"/>
  <c r="K332" i="12"/>
  <c r="M331" i="12"/>
  <c r="L331" i="12"/>
  <c r="K331" i="12"/>
  <c r="M330" i="12"/>
  <c r="L330" i="12"/>
  <c r="K330" i="12"/>
  <c r="M329" i="12"/>
  <c r="L329" i="12"/>
  <c r="K329" i="12"/>
  <c r="M328" i="12"/>
  <c r="L328" i="12"/>
  <c r="N328" i="12" s="1"/>
  <c r="K328" i="12"/>
  <c r="M327" i="12"/>
  <c r="L327" i="12"/>
  <c r="K327" i="12"/>
  <c r="M326" i="12"/>
  <c r="L326" i="12"/>
  <c r="K326" i="12"/>
  <c r="N325" i="12"/>
  <c r="O325" i="12" s="1"/>
  <c r="M325" i="12"/>
  <c r="L325" i="12"/>
  <c r="K325" i="12"/>
  <c r="M324" i="12"/>
  <c r="L324" i="12"/>
  <c r="N324" i="12" s="1"/>
  <c r="K324" i="12"/>
  <c r="M323" i="12"/>
  <c r="L323" i="12"/>
  <c r="K323" i="12"/>
  <c r="M322" i="12"/>
  <c r="L322" i="12"/>
  <c r="K322" i="12"/>
  <c r="M321" i="12"/>
  <c r="N321" i="12" s="1"/>
  <c r="O321" i="12" s="1"/>
  <c r="L321" i="12"/>
  <c r="K321" i="12"/>
  <c r="M320" i="12"/>
  <c r="L320" i="12"/>
  <c r="N320" i="12" s="1"/>
  <c r="O320" i="12" s="1"/>
  <c r="K320" i="12"/>
  <c r="M319" i="12"/>
  <c r="L319" i="12"/>
  <c r="K319" i="12"/>
  <c r="M318" i="12"/>
  <c r="L318" i="12"/>
  <c r="K318" i="12"/>
  <c r="M317" i="12"/>
  <c r="L317" i="12"/>
  <c r="K317" i="12"/>
  <c r="M316" i="12"/>
  <c r="L316" i="12"/>
  <c r="K316" i="12"/>
  <c r="M315" i="12"/>
  <c r="L315" i="12"/>
  <c r="N315" i="12" s="1"/>
  <c r="O315" i="12" s="1"/>
  <c r="K315" i="12"/>
  <c r="M314" i="12"/>
  <c r="N314" i="12" s="1"/>
  <c r="L314" i="12"/>
  <c r="K314" i="12"/>
  <c r="M313" i="12"/>
  <c r="L313" i="12"/>
  <c r="N313" i="12" s="1"/>
  <c r="O313" i="12" s="1"/>
  <c r="K313" i="12"/>
  <c r="M312" i="12"/>
  <c r="L312" i="12"/>
  <c r="K312" i="12"/>
  <c r="M311" i="12"/>
  <c r="L311" i="12"/>
  <c r="K311" i="12"/>
  <c r="M310" i="12"/>
  <c r="N310" i="12" s="1"/>
  <c r="O310" i="12" s="1"/>
  <c r="L310" i="12"/>
  <c r="K310" i="12"/>
  <c r="M309" i="12"/>
  <c r="L309" i="12"/>
  <c r="N309" i="12" s="1"/>
  <c r="O309" i="12" s="1"/>
  <c r="K309" i="12"/>
  <c r="M308" i="12"/>
  <c r="L308" i="12"/>
  <c r="K308" i="12"/>
  <c r="M307" i="12"/>
  <c r="L307" i="12"/>
  <c r="N307" i="12" s="1"/>
  <c r="O307" i="12" s="1"/>
  <c r="K307" i="12"/>
  <c r="M306" i="12"/>
  <c r="L306" i="12"/>
  <c r="K306" i="12"/>
  <c r="M305" i="12"/>
  <c r="L305" i="12"/>
  <c r="K305" i="12"/>
  <c r="M304" i="12"/>
  <c r="L304" i="12"/>
  <c r="N304" i="12" s="1"/>
  <c r="O304" i="12" s="1"/>
  <c r="K304" i="12"/>
  <c r="M303" i="12"/>
  <c r="L303" i="12"/>
  <c r="K303" i="12"/>
  <c r="M302" i="12"/>
  <c r="L302" i="12"/>
  <c r="K302" i="12"/>
  <c r="M301" i="12"/>
  <c r="L301" i="12"/>
  <c r="N301" i="12" s="1"/>
  <c r="O301" i="12" s="1"/>
  <c r="K301" i="12"/>
  <c r="M300" i="12"/>
  <c r="L300" i="12"/>
  <c r="K300" i="12"/>
  <c r="M299" i="12"/>
  <c r="L299" i="12"/>
  <c r="K299" i="12"/>
  <c r="M298" i="12"/>
  <c r="L298" i="12"/>
  <c r="K298" i="12"/>
  <c r="M297" i="12"/>
  <c r="L297" i="12"/>
  <c r="K297" i="12"/>
  <c r="M296" i="12"/>
  <c r="L296" i="12"/>
  <c r="K296" i="12"/>
  <c r="M295" i="12"/>
  <c r="L295" i="12"/>
  <c r="K295" i="12"/>
  <c r="M294" i="12"/>
  <c r="L294" i="12"/>
  <c r="K294" i="12"/>
  <c r="M293" i="12"/>
  <c r="L293" i="12"/>
  <c r="K293" i="12"/>
  <c r="M292" i="12"/>
  <c r="L292" i="12"/>
  <c r="K292" i="12"/>
  <c r="M291" i="12"/>
  <c r="L291" i="12"/>
  <c r="N291" i="12" s="1"/>
  <c r="O291" i="12" s="1"/>
  <c r="K291" i="12"/>
  <c r="M290" i="12"/>
  <c r="L290" i="12"/>
  <c r="K290" i="12"/>
  <c r="M289" i="12"/>
  <c r="L289" i="12"/>
  <c r="N289" i="12" s="1"/>
  <c r="K289" i="12"/>
  <c r="M288" i="12"/>
  <c r="L288" i="12"/>
  <c r="K288" i="12"/>
  <c r="M287" i="12"/>
  <c r="L287" i="12"/>
  <c r="K287" i="12"/>
  <c r="M286" i="12"/>
  <c r="L286" i="12"/>
  <c r="K286" i="12"/>
  <c r="M285" i="12"/>
  <c r="L285" i="12"/>
  <c r="N285" i="12" s="1"/>
  <c r="K285" i="12"/>
  <c r="M284" i="12"/>
  <c r="L284" i="12"/>
  <c r="K284" i="12"/>
  <c r="M283" i="12"/>
  <c r="L283" i="12"/>
  <c r="N283" i="12" s="1"/>
  <c r="O283" i="12" s="1"/>
  <c r="K283" i="12"/>
  <c r="M282" i="12"/>
  <c r="L282" i="12"/>
  <c r="K282" i="12"/>
  <c r="M281" i="12"/>
  <c r="L281" i="12"/>
  <c r="K281" i="12"/>
  <c r="M280" i="12"/>
  <c r="L280" i="12"/>
  <c r="K280" i="12"/>
  <c r="M279" i="12"/>
  <c r="L279" i="12"/>
  <c r="K279" i="12"/>
  <c r="M278" i="12"/>
  <c r="L278" i="12"/>
  <c r="K278" i="12"/>
  <c r="M277" i="12"/>
  <c r="L277" i="12"/>
  <c r="N277" i="12" s="1"/>
  <c r="O277" i="12" s="1"/>
  <c r="K277" i="12"/>
  <c r="M276" i="12"/>
  <c r="L276" i="12"/>
  <c r="K276" i="12"/>
  <c r="M275" i="12"/>
  <c r="L275" i="12"/>
  <c r="K275" i="12"/>
  <c r="M274" i="12"/>
  <c r="N274" i="12" s="1"/>
  <c r="L274" i="12"/>
  <c r="K274" i="12"/>
  <c r="M273" i="12"/>
  <c r="L273" i="12"/>
  <c r="N273" i="12" s="1"/>
  <c r="K273" i="12"/>
  <c r="M272" i="12"/>
  <c r="L272" i="12"/>
  <c r="N272" i="12" s="1"/>
  <c r="O272" i="12" s="1"/>
  <c r="K272" i="12"/>
  <c r="M271" i="12"/>
  <c r="L271" i="12"/>
  <c r="K271" i="12"/>
  <c r="M270" i="12"/>
  <c r="L270" i="12"/>
  <c r="K270" i="12"/>
  <c r="M269" i="12"/>
  <c r="L269" i="12"/>
  <c r="N269" i="12" s="1"/>
  <c r="K269" i="12"/>
  <c r="M268" i="12"/>
  <c r="L268" i="12"/>
  <c r="K268" i="12"/>
  <c r="M267" i="12"/>
  <c r="L267" i="12"/>
  <c r="N267" i="12" s="1"/>
  <c r="O267" i="12" s="1"/>
  <c r="K267" i="12"/>
  <c r="M266" i="12"/>
  <c r="N266" i="12" s="1"/>
  <c r="O266" i="12" s="1"/>
  <c r="L266" i="12"/>
  <c r="K266" i="12"/>
  <c r="M265" i="12"/>
  <c r="L265" i="12"/>
  <c r="K265" i="12"/>
  <c r="M264" i="12"/>
  <c r="L264" i="12"/>
  <c r="N264" i="12" s="1"/>
  <c r="O264" i="12" s="1"/>
  <c r="K264" i="12"/>
  <c r="M263" i="12"/>
  <c r="L263" i="12"/>
  <c r="N263" i="12" s="1"/>
  <c r="O263" i="12" s="1"/>
  <c r="K263" i="12"/>
  <c r="M262" i="12"/>
  <c r="L262" i="12"/>
  <c r="K262" i="12"/>
  <c r="M261" i="12"/>
  <c r="L261" i="12"/>
  <c r="N261" i="12" s="1"/>
  <c r="K261" i="12"/>
  <c r="M260" i="12"/>
  <c r="L260" i="12"/>
  <c r="N260" i="12" s="1"/>
  <c r="O260" i="12" s="1"/>
  <c r="K260" i="12"/>
  <c r="M259" i="12"/>
  <c r="L259" i="12"/>
  <c r="K259" i="12"/>
  <c r="M258" i="12"/>
  <c r="L258" i="12"/>
  <c r="K258" i="12"/>
  <c r="M257" i="12"/>
  <c r="L257" i="12"/>
  <c r="N257" i="12" s="1"/>
  <c r="O257" i="12" s="1"/>
  <c r="K257" i="12"/>
  <c r="M256" i="12"/>
  <c r="L256" i="12"/>
  <c r="K256" i="12"/>
  <c r="M255" i="12"/>
  <c r="L255" i="12"/>
  <c r="K255" i="12"/>
  <c r="M254" i="12"/>
  <c r="L254" i="12"/>
  <c r="K254" i="12"/>
  <c r="M253" i="12"/>
  <c r="L253" i="12"/>
  <c r="N253" i="12" s="1"/>
  <c r="O253" i="12" s="1"/>
  <c r="K253" i="12"/>
  <c r="M252" i="12"/>
  <c r="L252" i="12"/>
  <c r="K252" i="12"/>
  <c r="M251" i="12"/>
  <c r="L251" i="12"/>
  <c r="K251" i="12"/>
  <c r="M250" i="12"/>
  <c r="N250" i="12" s="1"/>
  <c r="O250" i="12" s="1"/>
  <c r="L250" i="12"/>
  <c r="K250" i="12"/>
  <c r="M249" i="12"/>
  <c r="L249" i="12"/>
  <c r="K249" i="12"/>
  <c r="M248" i="12"/>
  <c r="L248" i="12"/>
  <c r="K248" i="12"/>
  <c r="M247" i="12"/>
  <c r="L247" i="12"/>
  <c r="K247" i="12"/>
  <c r="M246" i="12"/>
  <c r="N246" i="12" s="1"/>
  <c r="L246" i="12"/>
  <c r="K246" i="12"/>
  <c r="M245" i="12"/>
  <c r="L245" i="12"/>
  <c r="N245" i="12" s="1"/>
  <c r="O245" i="12" s="1"/>
  <c r="K245" i="12"/>
  <c r="M244" i="12"/>
  <c r="L244" i="12"/>
  <c r="K244" i="12"/>
  <c r="M243" i="12"/>
  <c r="L243" i="12"/>
  <c r="K243" i="12"/>
  <c r="M242" i="12"/>
  <c r="L242" i="12"/>
  <c r="K242" i="12"/>
  <c r="M241" i="12"/>
  <c r="L241" i="12"/>
  <c r="N241" i="12" s="1"/>
  <c r="O241" i="12" s="1"/>
  <c r="K241" i="12"/>
  <c r="M240" i="12"/>
  <c r="L240" i="12"/>
  <c r="N240" i="12" s="1"/>
  <c r="O240" i="12" s="1"/>
  <c r="K240" i="12"/>
  <c r="M239" i="12"/>
  <c r="L239" i="12"/>
  <c r="K239" i="12"/>
  <c r="M238" i="12"/>
  <c r="L238" i="12"/>
  <c r="K238" i="12"/>
  <c r="M237" i="12"/>
  <c r="N237" i="12" s="1"/>
  <c r="O237" i="12" s="1"/>
  <c r="L237" i="12"/>
  <c r="K237" i="12"/>
  <c r="M236" i="12"/>
  <c r="L236" i="12"/>
  <c r="K236" i="12"/>
  <c r="M235" i="12"/>
  <c r="L235" i="12"/>
  <c r="K235" i="12"/>
  <c r="M234" i="12"/>
  <c r="L234" i="12"/>
  <c r="K234" i="12"/>
  <c r="M233" i="12"/>
  <c r="L233" i="12"/>
  <c r="K233" i="12"/>
  <c r="M232" i="12"/>
  <c r="L232" i="12"/>
  <c r="K232" i="12"/>
  <c r="M231" i="12"/>
  <c r="L231" i="12"/>
  <c r="N231" i="12" s="1"/>
  <c r="K231" i="12"/>
  <c r="M230" i="12"/>
  <c r="L230" i="12"/>
  <c r="K230" i="12"/>
  <c r="M229" i="12"/>
  <c r="L229" i="12"/>
  <c r="K229" i="12"/>
  <c r="M228" i="12"/>
  <c r="L228" i="12"/>
  <c r="K228" i="12"/>
  <c r="M227" i="12"/>
  <c r="L227" i="12"/>
  <c r="N227" i="12" s="1"/>
  <c r="O227" i="12" s="1"/>
  <c r="K227" i="12"/>
  <c r="M226" i="12"/>
  <c r="N226" i="12" s="1"/>
  <c r="L226" i="12"/>
  <c r="K226" i="12"/>
  <c r="M225" i="12"/>
  <c r="N225" i="12" s="1"/>
  <c r="O225" i="12" s="1"/>
  <c r="L225" i="12"/>
  <c r="K225" i="12"/>
  <c r="M224" i="12"/>
  <c r="L224" i="12"/>
  <c r="K224" i="12"/>
  <c r="M223" i="12"/>
  <c r="L223" i="12"/>
  <c r="K223" i="12"/>
  <c r="M222" i="12"/>
  <c r="N222" i="12" s="1"/>
  <c r="L222" i="12"/>
  <c r="K222" i="12"/>
  <c r="M221" i="12"/>
  <c r="L221" i="12"/>
  <c r="K221" i="12"/>
  <c r="M220" i="12"/>
  <c r="L220" i="12"/>
  <c r="N220" i="12" s="1"/>
  <c r="O220" i="12" s="1"/>
  <c r="K220" i="12"/>
  <c r="M219" i="12"/>
  <c r="L219" i="12"/>
  <c r="N219" i="12" s="1"/>
  <c r="O219" i="12" s="1"/>
  <c r="K219" i="12"/>
  <c r="M218" i="12"/>
  <c r="L218" i="12"/>
  <c r="K218" i="12"/>
  <c r="M217" i="12"/>
  <c r="L217" i="12"/>
  <c r="K217" i="12"/>
  <c r="M216" i="12"/>
  <c r="L216" i="12"/>
  <c r="K216" i="12"/>
  <c r="M215" i="12"/>
  <c r="L215" i="12"/>
  <c r="K215" i="12"/>
  <c r="M214" i="12"/>
  <c r="L214" i="12"/>
  <c r="K214" i="12"/>
  <c r="N213" i="12"/>
  <c r="O213" i="12" s="1"/>
  <c r="M213" i="12"/>
  <c r="L213" i="12"/>
  <c r="K213" i="12"/>
  <c r="M212" i="12"/>
  <c r="L212" i="12"/>
  <c r="K212" i="12"/>
  <c r="M211" i="12"/>
  <c r="L211" i="12"/>
  <c r="K211" i="12"/>
  <c r="M210" i="12"/>
  <c r="L210" i="12"/>
  <c r="K210" i="12"/>
  <c r="M209" i="12"/>
  <c r="L209" i="12"/>
  <c r="K209" i="12"/>
  <c r="M208" i="12"/>
  <c r="L208" i="12"/>
  <c r="N208" i="12" s="1"/>
  <c r="O208" i="12" s="1"/>
  <c r="K208" i="12"/>
  <c r="M207" i="12"/>
  <c r="L207" i="12"/>
  <c r="N207" i="12" s="1"/>
  <c r="O207" i="12" s="1"/>
  <c r="K207" i="12"/>
  <c r="M206" i="12"/>
  <c r="L206" i="12"/>
  <c r="K206" i="12"/>
  <c r="M205" i="12"/>
  <c r="L205" i="12"/>
  <c r="K205" i="12"/>
  <c r="M204" i="12"/>
  <c r="L204" i="12"/>
  <c r="K204" i="12"/>
  <c r="M203" i="12"/>
  <c r="L203" i="12"/>
  <c r="K203" i="12"/>
  <c r="M202" i="12"/>
  <c r="N202" i="12" s="1"/>
  <c r="L202" i="12"/>
  <c r="K202" i="12"/>
  <c r="M201" i="12"/>
  <c r="L201" i="12"/>
  <c r="K201" i="12"/>
  <c r="M200" i="12"/>
  <c r="L200" i="12"/>
  <c r="K200" i="12"/>
  <c r="M199" i="12"/>
  <c r="L199" i="12"/>
  <c r="K199" i="12"/>
  <c r="M198" i="12"/>
  <c r="N198" i="12" s="1"/>
  <c r="L198" i="12"/>
  <c r="K198" i="12"/>
  <c r="M197" i="12"/>
  <c r="L197" i="12"/>
  <c r="N197" i="12" s="1"/>
  <c r="O197" i="12" s="1"/>
  <c r="K197" i="12"/>
  <c r="M196" i="12"/>
  <c r="L196" i="12"/>
  <c r="N196" i="12" s="1"/>
  <c r="O196" i="12" s="1"/>
  <c r="K196" i="12"/>
  <c r="M195" i="12"/>
  <c r="L195" i="12"/>
  <c r="N195" i="12" s="1"/>
  <c r="O195" i="12" s="1"/>
  <c r="K195" i="12"/>
  <c r="M194" i="12"/>
  <c r="L194" i="12"/>
  <c r="K194" i="12"/>
  <c r="M193" i="12"/>
  <c r="L193" i="12"/>
  <c r="K193" i="12"/>
  <c r="M192" i="12"/>
  <c r="L192" i="12"/>
  <c r="K192" i="12"/>
  <c r="M191" i="12"/>
  <c r="L191" i="12"/>
  <c r="K191" i="12"/>
  <c r="M190" i="12"/>
  <c r="N190" i="12" s="1"/>
  <c r="L190" i="12"/>
  <c r="K190" i="12"/>
  <c r="M189" i="12"/>
  <c r="N189" i="12" s="1"/>
  <c r="O189" i="12" s="1"/>
  <c r="L189" i="12"/>
  <c r="K189" i="12"/>
  <c r="M188" i="12"/>
  <c r="L188" i="12"/>
  <c r="K188" i="12"/>
  <c r="M187" i="12"/>
  <c r="L187" i="12"/>
  <c r="K187" i="12"/>
  <c r="M186" i="12"/>
  <c r="L186" i="12"/>
  <c r="K186" i="12"/>
  <c r="M185" i="12"/>
  <c r="L185" i="12"/>
  <c r="K185" i="12"/>
  <c r="M184" i="12"/>
  <c r="L184" i="12"/>
  <c r="K184" i="12"/>
  <c r="M183" i="12"/>
  <c r="L183" i="12"/>
  <c r="K183" i="12"/>
  <c r="M182" i="12"/>
  <c r="L182" i="12"/>
  <c r="K182" i="12"/>
  <c r="M181" i="12"/>
  <c r="L181" i="12"/>
  <c r="K181" i="12"/>
  <c r="M180" i="12"/>
  <c r="L180" i="12"/>
  <c r="K180" i="12"/>
  <c r="M179" i="12"/>
  <c r="L179" i="12"/>
  <c r="K179" i="12"/>
  <c r="M178" i="12"/>
  <c r="L178" i="12"/>
  <c r="K178" i="12"/>
  <c r="M177" i="12"/>
  <c r="N177" i="12" s="1"/>
  <c r="L177" i="12"/>
  <c r="K177" i="12"/>
  <c r="M176" i="12"/>
  <c r="L176" i="12"/>
  <c r="K176" i="12"/>
  <c r="M175" i="12"/>
  <c r="L175" i="12"/>
  <c r="K175" i="12"/>
  <c r="M174" i="12"/>
  <c r="N174" i="12" s="1"/>
  <c r="L174" i="12"/>
  <c r="K174" i="12"/>
  <c r="M173" i="12"/>
  <c r="L173" i="12"/>
  <c r="K173" i="12"/>
  <c r="M172" i="12"/>
  <c r="L172" i="12"/>
  <c r="N172" i="12" s="1"/>
  <c r="O172" i="12" s="1"/>
  <c r="K172" i="12"/>
  <c r="M171" i="12"/>
  <c r="L171" i="12"/>
  <c r="N171" i="12" s="1"/>
  <c r="O171" i="12" s="1"/>
  <c r="K171" i="12"/>
  <c r="M170" i="12"/>
  <c r="L170" i="12"/>
  <c r="K170" i="12"/>
  <c r="M169" i="12"/>
  <c r="L169" i="12"/>
  <c r="K169" i="12"/>
  <c r="M168" i="12"/>
  <c r="L168" i="12"/>
  <c r="K168" i="12"/>
  <c r="M167" i="12"/>
  <c r="L167" i="12"/>
  <c r="K167" i="12"/>
  <c r="M166" i="12"/>
  <c r="N166" i="12" s="1"/>
  <c r="O166" i="12" s="1"/>
  <c r="L166" i="12"/>
  <c r="K166" i="12"/>
  <c r="M165" i="12"/>
  <c r="L165" i="12"/>
  <c r="N165" i="12" s="1"/>
  <c r="O165" i="12" s="1"/>
  <c r="K165" i="12"/>
  <c r="M164" i="12"/>
  <c r="L164" i="12"/>
  <c r="K164" i="12"/>
  <c r="M163" i="12"/>
  <c r="L163" i="12"/>
  <c r="K163" i="12"/>
  <c r="M162" i="12"/>
  <c r="L162" i="12"/>
  <c r="K162" i="12"/>
  <c r="M161" i="12"/>
  <c r="L161" i="12"/>
  <c r="N161" i="12" s="1"/>
  <c r="O161" i="12" s="1"/>
  <c r="K161" i="12"/>
  <c r="M160" i="12"/>
  <c r="L160" i="12"/>
  <c r="N160" i="12" s="1"/>
  <c r="O160" i="12" s="1"/>
  <c r="K160" i="12"/>
  <c r="M159" i="12"/>
  <c r="L159" i="12"/>
  <c r="K159" i="12"/>
  <c r="M158" i="12"/>
  <c r="L158" i="12"/>
  <c r="K158" i="12"/>
  <c r="M157" i="12"/>
  <c r="L157" i="12"/>
  <c r="K157" i="12"/>
  <c r="M156" i="12"/>
  <c r="L156" i="12"/>
  <c r="K156" i="12"/>
  <c r="M155" i="12"/>
  <c r="L155" i="12"/>
  <c r="K155" i="12"/>
  <c r="M154" i="12"/>
  <c r="N154" i="12" s="1"/>
  <c r="L154" i="12"/>
  <c r="K154" i="12"/>
  <c r="M153" i="12"/>
  <c r="L153" i="12"/>
  <c r="N153" i="12" s="1"/>
  <c r="K153" i="12"/>
  <c r="M152" i="12"/>
  <c r="L152" i="12"/>
  <c r="K152" i="12"/>
  <c r="M151" i="12"/>
  <c r="L151" i="12"/>
  <c r="N151" i="12" s="1"/>
  <c r="K151" i="12"/>
  <c r="M150" i="12"/>
  <c r="L150" i="12"/>
  <c r="K150" i="12"/>
  <c r="M149" i="12"/>
  <c r="L149" i="12"/>
  <c r="N149" i="12" s="1"/>
  <c r="O149" i="12" s="1"/>
  <c r="K149" i="12"/>
  <c r="M148" i="12"/>
  <c r="L148" i="12"/>
  <c r="N148" i="12" s="1"/>
  <c r="O148" i="12" s="1"/>
  <c r="K148" i="12"/>
  <c r="M147" i="12"/>
  <c r="L147" i="12"/>
  <c r="N147" i="12" s="1"/>
  <c r="O147" i="12" s="1"/>
  <c r="K147" i="12"/>
  <c r="M146" i="12"/>
  <c r="L146" i="12"/>
  <c r="K146" i="12"/>
  <c r="M145" i="12"/>
  <c r="L145" i="12"/>
  <c r="N145" i="12" s="1"/>
  <c r="O145" i="12" s="1"/>
  <c r="K145" i="12"/>
  <c r="M144" i="12"/>
  <c r="L144" i="12"/>
  <c r="K144" i="12"/>
  <c r="M143" i="12"/>
  <c r="L143" i="12"/>
  <c r="K143" i="12"/>
  <c r="M142" i="12"/>
  <c r="L142" i="12"/>
  <c r="K142" i="12"/>
  <c r="M141" i="12"/>
  <c r="L141" i="12"/>
  <c r="N141" i="12" s="1"/>
  <c r="O141" i="12" s="1"/>
  <c r="K141" i="12"/>
  <c r="M140" i="12"/>
  <c r="L140" i="12"/>
  <c r="K140" i="12"/>
  <c r="M139" i="12"/>
  <c r="L139" i="12"/>
  <c r="K139" i="12"/>
  <c r="M138" i="12"/>
  <c r="L138" i="12"/>
  <c r="K138" i="12"/>
  <c r="M137" i="12"/>
  <c r="L137" i="12"/>
  <c r="K137" i="12"/>
  <c r="M136" i="12"/>
  <c r="L136" i="12"/>
  <c r="K136" i="12"/>
  <c r="M135" i="12"/>
  <c r="L135" i="12"/>
  <c r="K135" i="12"/>
  <c r="M134" i="12"/>
  <c r="L134" i="12"/>
  <c r="K134" i="12"/>
  <c r="M133" i="12"/>
  <c r="L133" i="12"/>
  <c r="K133" i="12"/>
  <c r="M132" i="12"/>
  <c r="L132" i="12"/>
  <c r="K132" i="12"/>
  <c r="M131" i="12"/>
  <c r="L131" i="12"/>
  <c r="K131" i="12"/>
  <c r="M130" i="12"/>
  <c r="N130" i="12" s="1"/>
  <c r="O130" i="12" s="1"/>
  <c r="L130" i="12"/>
  <c r="K130" i="12"/>
  <c r="M129" i="12"/>
  <c r="L129" i="12"/>
  <c r="N129" i="12" s="1"/>
  <c r="O129" i="12" s="1"/>
  <c r="K129" i="12"/>
  <c r="M128" i="12"/>
  <c r="L128" i="12"/>
  <c r="N128" i="12" s="1"/>
  <c r="O128" i="12" s="1"/>
  <c r="K128" i="12"/>
  <c r="M127" i="12"/>
  <c r="L127" i="12"/>
  <c r="K127" i="12"/>
  <c r="M126" i="12"/>
  <c r="L126" i="12"/>
  <c r="K126" i="12"/>
  <c r="M125" i="12"/>
  <c r="L125" i="12"/>
  <c r="N125" i="12" s="1"/>
  <c r="O125" i="12" s="1"/>
  <c r="K125" i="12"/>
  <c r="M124" i="12"/>
  <c r="L124" i="12"/>
  <c r="N124" i="12" s="1"/>
  <c r="O124" i="12" s="1"/>
  <c r="K124" i="12"/>
  <c r="M123" i="12"/>
  <c r="L123" i="12"/>
  <c r="K123" i="12"/>
  <c r="M122" i="12"/>
  <c r="L122" i="12"/>
  <c r="K122" i="12"/>
  <c r="M121" i="12"/>
  <c r="L121" i="12"/>
  <c r="N121" i="12" s="1"/>
  <c r="O121" i="12" s="1"/>
  <c r="K121" i="12"/>
  <c r="M120" i="12"/>
  <c r="L120" i="12"/>
  <c r="K120" i="12"/>
  <c r="M119" i="12"/>
  <c r="L119" i="12"/>
  <c r="K119" i="12"/>
  <c r="M118" i="12"/>
  <c r="L118" i="12"/>
  <c r="K118" i="12"/>
  <c r="M117" i="12"/>
  <c r="L117" i="12"/>
  <c r="K117" i="12"/>
  <c r="M116" i="12"/>
  <c r="L116" i="12"/>
  <c r="K116" i="12"/>
  <c r="M115" i="12"/>
  <c r="L115" i="12"/>
  <c r="K115" i="12"/>
  <c r="M114" i="12"/>
  <c r="N114" i="12" s="1"/>
  <c r="L114" i="12"/>
  <c r="K114" i="12"/>
  <c r="N113" i="12"/>
  <c r="M113" i="12"/>
  <c r="L113" i="12"/>
  <c r="K113" i="12"/>
  <c r="M112" i="12"/>
  <c r="L112" i="12"/>
  <c r="N112" i="12" s="1"/>
  <c r="O112" i="12" s="1"/>
  <c r="K112" i="12"/>
  <c r="M111" i="12"/>
  <c r="L111" i="12"/>
  <c r="N111" i="12" s="1"/>
  <c r="O111" i="12" s="1"/>
  <c r="K111" i="12"/>
  <c r="M110" i="12"/>
  <c r="L110" i="12"/>
  <c r="K110" i="12"/>
  <c r="M109" i="12"/>
  <c r="L109" i="12"/>
  <c r="K109" i="12"/>
  <c r="M108" i="12"/>
  <c r="L108" i="12"/>
  <c r="K108" i="12"/>
  <c r="M107" i="12"/>
  <c r="L107" i="12"/>
  <c r="K107" i="12"/>
  <c r="M106" i="12"/>
  <c r="L106" i="12"/>
  <c r="K106" i="12"/>
  <c r="M105" i="12"/>
  <c r="L105" i="12"/>
  <c r="N105" i="12" s="1"/>
  <c r="O105" i="12" s="1"/>
  <c r="K105" i="12"/>
  <c r="M104" i="12"/>
  <c r="L104" i="12"/>
  <c r="K104" i="12"/>
  <c r="M103" i="12"/>
  <c r="L103" i="12"/>
  <c r="N103" i="12" s="1"/>
  <c r="O103" i="12" s="1"/>
  <c r="K103" i="12"/>
  <c r="M102" i="12"/>
  <c r="L102" i="12"/>
  <c r="K102" i="12"/>
  <c r="M101" i="12"/>
  <c r="L101" i="12"/>
  <c r="N101" i="12" s="1"/>
  <c r="O101" i="12" s="1"/>
  <c r="K101" i="12"/>
  <c r="M100" i="12"/>
  <c r="L100" i="12"/>
  <c r="K100" i="12"/>
  <c r="M99" i="12"/>
  <c r="L99" i="12"/>
  <c r="K99" i="12"/>
  <c r="M98" i="12"/>
  <c r="L98" i="12"/>
  <c r="K98" i="12"/>
  <c r="M97" i="12"/>
  <c r="L97" i="12"/>
  <c r="K97" i="12"/>
  <c r="M96" i="12"/>
  <c r="L96" i="12"/>
  <c r="N96" i="12" s="1"/>
  <c r="O96" i="12" s="1"/>
  <c r="K96" i="12"/>
  <c r="M95" i="12"/>
  <c r="L95" i="12"/>
  <c r="K95" i="12"/>
  <c r="M94" i="12"/>
  <c r="L94" i="12"/>
  <c r="K94" i="12"/>
  <c r="M93" i="12"/>
  <c r="L93" i="12"/>
  <c r="N93" i="12" s="1"/>
  <c r="O93" i="12" s="1"/>
  <c r="K93" i="12"/>
  <c r="M92" i="12"/>
  <c r="L92" i="12"/>
  <c r="K92" i="12"/>
  <c r="M91" i="12"/>
  <c r="L91" i="12"/>
  <c r="N91" i="12" s="1"/>
  <c r="O91" i="12" s="1"/>
  <c r="K91" i="12"/>
  <c r="M90" i="12"/>
  <c r="N90" i="12" s="1"/>
  <c r="L90" i="12"/>
  <c r="K90" i="12"/>
  <c r="M89" i="12"/>
  <c r="L89" i="12"/>
  <c r="N89" i="12" s="1"/>
  <c r="O89" i="12" s="1"/>
  <c r="K89" i="12"/>
  <c r="M88" i="12"/>
  <c r="L88" i="12"/>
  <c r="K88" i="12"/>
  <c r="M87" i="12"/>
  <c r="L87" i="12"/>
  <c r="K87" i="12"/>
  <c r="M86" i="12"/>
  <c r="L86" i="12"/>
  <c r="N86" i="12" s="1"/>
  <c r="O86" i="12" s="1"/>
  <c r="K86" i="12"/>
  <c r="M85" i="12"/>
  <c r="L85" i="12"/>
  <c r="K85" i="12"/>
  <c r="M84" i="12"/>
  <c r="L84" i="12"/>
  <c r="N84" i="12" s="1"/>
  <c r="O84" i="12" s="1"/>
  <c r="K84" i="12"/>
  <c r="M83" i="12"/>
  <c r="L83" i="12"/>
  <c r="K83" i="12"/>
  <c r="M82" i="12"/>
  <c r="L82" i="12"/>
  <c r="N82" i="12" s="1"/>
  <c r="O82" i="12" s="1"/>
  <c r="K82" i="12"/>
  <c r="M81" i="12"/>
  <c r="L81" i="12"/>
  <c r="K81" i="12"/>
  <c r="M80" i="12"/>
  <c r="L80" i="12"/>
  <c r="N80" i="12" s="1"/>
  <c r="O80" i="12" s="1"/>
  <c r="K80" i="12"/>
  <c r="M79" i="12"/>
  <c r="L79" i="12"/>
  <c r="K79" i="12"/>
  <c r="M78" i="12"/>
  <c r="L78" i="12"/>
  <c r="N78" i="12" s="1"/>
  <c r="O78" i="12" s="1"/>
  <c r="K78" i="12"/>
  <c r="M77" i="12"/>
  <c r="L77" i="12"/>
  <c r="K77" i="12"/>
  <c r="M76" i="12"/>
  <c r="L76" i="12"/>
  <c r="N76" i="12" s="1"/>
  <c r="O76" i="12" s="1"/>
  <c r="K76" i="12"/>
  <c r="M75" i="12"/>
  <c r="N75" i="12" s="1"/>
  <c r="O75" i="12" s="1"/>
  <c r="L75" i="12"/>
  <c r="K75" i="12"/>
  <c r="M74" i="12"/>
  <c r="L74" i="12"/>
  <c r="N74" i="12" s="1"/>
  <c r="K74" i="12"/>
  <c r="M73" i="12"/>
  <c r="L73" i="12"/>
  <c r="K73" i="12"/>
  <c r="M72" i="12"/>
  <c r="L72" i="12"/>
  <c r="K72" i="12"/>
  <c r="M71" i="12"/>
  <c r="L71" i="12"/>
  <c r="K71" i="12"/>
  <c r="M70" i="12"/>
  <c r="L70" i="12"/>
  <c r="N70" i="12" s="1"/>
  <c r="O70" i="12" s="1"/>
  <c r="K70" i="12"/>
  <c r="M69" i="12"/>
  <c r="L69" i="12"/>
  <c r="K69" i="12"/>
  <c r="M68" i="12"/>
  <c r="L68" i="12"/>
  <c r="N68" i="12" s="1"/>
  <c r="O68" i="12" s="1"/>
  <c r="K68" i="12"/>
  <c r="M67" i="12"/>
  <c r="L67" i="12"/>
  <c r="K67" i="12"/>
  <c r="M66" i="12"/>
  <c r="L66" i="12"/>
  <c r="K66" i="12"/>
  <c r="M65" i="12"/>
  <c r="L65" i="12"/>
  <c r="K65" i="12"/>
  <c r="M64" i="12"/>
  <c r="L64" i="12"/>
  <c r="K64" i="12"/>
  <c r="M63" i="12"/>
  <c r="L63" i="12"/>
  <c r="K63" i="12"/>
  <c r="M62" i="12"/>
  <c r="L62" i="12"/>
  <c r="N62" i="12" s="1"/>
  <c r="O62" i="12" s="1"/>
  <c r="K62" i="12"/>
  <c r="M61" i="12"/>
  <c r="L61" i="12"/>
  <c r="K61" i="12"/>
  <c r="M60" i="12"/>
  <c r="L60" i="12"/>
  <c r="K60" i="12"/>
  <c r="M59" i="12"/>
  <c r="L59" i="12"/>
  <c r="K59" i="12"/>
  <c r="M58" i="12"/>
  <c r="L58" i="12"/>
  <c r="K58" i="12"/>
  <c r="M57" i="12"/>
  <c r="L57" i="12"/>
  <c r="K57" i="12"/>
  <c r="M56" i="12"/>
  <c r="L56" i="12"/>
  <c r="K56" i="12"/>
  <c r="M55" i="12"/>
  <c r="L55" i="12"/>
  <c r="K55" i="12"/>
  <c r="M54" i="12"/>
  <c r="L54" i="12"/>
  <c r="K54" i="12"/>
  <c r="M53" i="12"/>
  <c r="L53" i="12"/>
  <c r="K53" i="12"/>
  <c r="M52" i="12"/>
  <c r="L52" i="12"/>
  <c r="K52" i="12"/>
  <c r="M51" i="12"/>
  <c r="N51" i="12" s="1"/>
  <c r="O51" i="12" s="1"/>
  <c r="L51" i="12"/>
  <c r="K51" i="12"/>
  <c r="M50" i="12"/>
  <c r="N50" i="12" s="1"/>
  <c r="L50" i="12"/>
  <c r="K50" i="12"/>
  <c r="M49" i="12"/>
  <c r="L49" i="12"/>
  <c r="K49" i="12"/>
  <c r="M48" i="12"/>
  <c r="L48" i="12"/>
  <c r="K48" i="12"/>
  <c r="M47" i="12"/>
  <c r="N47" i="12" s="1"/>
  <c r="O47" i="12" s="1"/>
  <c r="L47" i="12"/>
  <c r="K47" i="12"/>
  <c r="M46" i="12"/>
  <c r="L46" i="12"/>
  <c r="K46" i="12"/>
  <c r="M45" i="12"/>
  <c r="L45" i="12"/>
  <c r="N45" i="12" s="1"/>
  <c r="O45" i="12" s="1"/>
  <c r="K45" i="12"/>
  <c r="M44" i="12"/>
  <c r="L44" i="12"/>
  <c r="N44" i="12" s="1"/>
  <c r="K44" i="12"/>
  <c r="M43" i="12"/>
  <c r="N43" i="12" s="1"/>
  <c r="O43" i="12" s="1"/>
  <c r="L43" i="12"/>
  <c r="K43" i="12"/>
  <c r="M42" i="12"/>
  <c r="L42" i="12"/>
  <c r="K42" i="12"/>
  <c r="M41" i="12"/>
  <c r="L41" i="12"/>
  <c r="K41" i="12"/>
  <c r="M40" i="12"/>
  <c r="L40" i="12"/>
  <c r="N40" i="12" s="1"/>
  <c r="O40" i="12" s="1"/>
  <c r="K40" i="12"/>
  <c r="M39" i="12"/>
  <c r="N39" i="12" s="1"/>
  <c r="L39" i="12"/>
  <c r="K39" i="12"/>
  <c r="M38" i="12"/>
  <c r="N38" i="12" s="1"/>
  <c r="L38" i="12"/>
  <c r="K38" i="12"/>
  <c r="M37" i="12"/>
  <c r="L37" i="12"/>
  <c r="N37" i="12" s="1"/>
  <c r="K37" i="12"/>
  <c r="M36" i="12"/>
  <c r="L36" i="12"/>
  <c r="K36" i="12"/>
  <c r="M35" i="12"/>
  <c r="L35" i="12"/>
  <c r="K35" i="12"/>
  <c r="M34" i="12"/>
  <c r="L34" i="12"/>
  <c r="N34" i="12" s="1"/>
  <c r="O34" i="12" s="1"/>
  <c r="K34" i="12"/>
  <c r="M33" i="12"/>
  <c r="L33" i="12"/>
  <c r="K33" i="12"/>
  <c r="M32" i="12"/>
  <c r="L32" i="12"/>
  <c r="K32" i="12"/>
  <c r="M31" i="12"/>
  <c r="L31" i="12"/>
  <c r="K31" i="12"/>
  <c r="M30" i="12"/>
  <c r="L30" i="12"/>
  <c r="N30" i="12" s="1"/>
  <c r="K30" i="12"/>
  <c r="M29" i="12"/>
  <c r="L29" i="12"/>
  <c r="N29" i="12" s="1"/>
  <c r="K29" i="12"/>
  <c r="M28" i="12"/>
  <c r="L28" i="12"/>
  <c r="K28" i="12"/>
  <c r="M27" i="12"/>
  <c r="L27" i="12"/>
  <c r="K27" i="12"/>
  <c r="M26" i="12"/>
  <c r="L26" i="12"/>
  <c r="K26" i="12"/>
  <c r="M25" i="12"/>
  <c r="L25" i="12"/>
  <c r="K25" i="12"/>
  <c r="M24" i="12"/>
  <c r="L24" i="12"/>
  <c r="N24" i="12" s="1"/>
  <c r="K24" i="12"/>
  <c r="M23" i="12"/>
  <c r="L23" i="12"/>
  <c r="K23" i="12"/>
  <c r="M22" i="12"/>
  <c r="L22" i="12"/>
  <c r="K22" i="12"/>
  <c r="M21" i="12"/>
  <c r="L21" i="12"/>
  <c r="K21" i="12"/>
  <c r="M20" i="12"/>
  <c r="L20" i="12"/>
  <c r="N20" i="12" s="1"/>
  <c r="K20" i="12"/>
  <c r="M19" i="12"/>
  <c r="L19" i="12"/>
  <c r="K19" i="12"/>
  <c r="M18" i="12"/>
  <c r="L18" i="12"/>
  <c r="K18" i="12"/>
  <c r="M17" i="12"/>
  <c r="L17" i="12"/>
  <c r="K17" i="12"/>
  <c r="M16" i="12"/>
  <c r="L16" i="12"/>
  <c r="N16" i="12" s="1"/>
  <c r="O16" i="12" s="1"/>
  <c r="K16" i="12"/>
  <c r="M15" i="12"/>
  <c r="N15" i="12" s="1"/>
  <c r="L15" i="12"/>
  <c r="K15" i="12"/>
  <c r="M14" i="12"/>
  <c r="N14" i="12" s="1"/>
  <c r="O14" i="12" s="1"/>
  <c r="L14" i="12"/>
  <c r="K14" i="12"/>
  <c r="M13" i="12"/>
  <c r="L13" i="12"/>
  <c r="N13" i="12" s="1"/>
  <c r="K13" i="12"/>
  <c r="M12" i="12"/>
  <c r="L12" i="12"/>
  <c r="K12" i="12"/>
  <c r="M11" i="12"/>
  <c r="L11" i="12"/>
  <c r="K11" i="12"/>
  <c r="N10" i="12"/>
  <c r="O10" i="12" s="1"/>
  <c r="M10" i="12"/>
  <c r="L10" i="12"/>
  <c r="K10" i="12"/>
  <c r="M9" i="12"/>
  <c r="L9" i="12"/>
  <c r="K9" i="12"/>
  <c r="M8" i="12"/>
  <c r="L8" i="12"/>
  <c r="K8" i="12"/>
  <c r="M7" i="12"/>
  <c r="L7" i="12"/>
  <c r="K7" i="12"/>
  <c r="M6" i="12"/>
  <c r="N6" i="12" s="1"/>
  <c r="L6" i="12"/>
  <c r="K6" i="12"/>
  <c r="M5" i="12"/>
  <c r="L5" i="12"/>
  <c r="N5" i="12" s="1"/>
  <c r="O5" i="12" s="1"/>
  <c r="K5" i="12"/>
  <c r="N18" i="12" l="1"/>
  <c r="O18" i="12" s="1"/>
  <c r="N22" i="12"/>
  <c r="O22" i="12" s="1"/>
  <c r="N26" i="12"/>
  <c r="O26" i="12" s="1"/>
  <c r="N65" i="12"/>
  <c r="O65" i="12" s="1"/>
  <c r="N69" i="12"/>
  <c r="N73" i="12"/>
  <c r="N81" i="12"/>
  <c r="O81" i="12" s="1"/>
  <c r="N104" i="12"/>
  <c r="O104" i="12" s="1"/>
  <c r="N127" i="12"/>
  <c r="O127" i="12" s="1"/>
  <c r="N131" i="12"/>
  <c r="O131" i="12" s="1"/>
  <c r="N135" i="12"/>
  <c r="O135" i="12" s="1"/>
  <c r="O154" i="12"/>
  <c r="N162" i="12"/>
  <c r="N201" i="12"/>
  <c r="O201" i="12" s="1"/>
  <c r="N217" i="12"/>
  <c r="O217" i="12" s="1"/>
  <c r="N221" i="12"/>
  <c r="O221" i="12" s="1"/>
  <c r="N229" i="12"/>
  <c r="O229" i="12" s="1"/>
  <c r="N233" i="12"/>
  <c r="O233" i="12" s="1"/>
  <c r="N284" i="12"/>
  <c r="O284" i="12" s="1"/>
  <c r="N296" i="12"/>
  <c r="O296" i="12" s="1"/>
  <c r="N355" i="12"/>
  <c r="O355" i="12" s="1"/>
  <c r="N359" i="12"/>
  <c r="N363" i="12"/>
  <c r="O363" i="12" s="1"/>
  <c r="N402" i="12"/>
  <c r="O402" i="12" s="1"/>
  <c r="N406" i="12"/>
  <c r="O406" i="12" s="1"/>
  <c r="N437" i="12"/>
  <c r="O437" i="12" s="1"/>
  <c r="N496" i="12"/>
  <c r="O496" i="12" s="1"/>
  <c r="N504" i="12"/>
  <c r="O504" i="12" s="1"/>
  <c r="N508" i="12"/>
  <c r="O508" i="12" s="1"/>
  <c r="N42" i="12"/>
  <c r="O42" i="12" s="1"/>
  <c r="N46" i="12"/>
  <c r="O46" i="12" s="1"/>
  <c r="N54" i="12"/>
  <c r="O54" i="12" s="1"/>
  <c r="N58" i="12"/>
  <c r="O58" i="12" s="1"/>
  <c r="N97" i="12"/>
  <c r="O97" i="12" s="1"/>
  <c r="N120" i="12"/>
  <c r="O120" i="12" s="1"/>
  <c r="N159" i="12"/>
  <c r="O159" i="12" s="1"/>
  <c r="N163" i="12"/>
  <c r="N178" i="12"/>
  <c r="O178" i="12" s="1"/>
  <c r="N186" i="12"/>
  <c r="N249" i="12"/>
  <c r="O261" i="12"/>
  <c r="O269" i="12"/>
  <c r="O273" i="12"/>
  <c r="O328" i="12"/>
  <c r="O336" i="12"/>
  <c r="O344" i="12"/>
  <c r="O379" i="12"/>
  <c r="O387" i="12"/>
  <c r="O391" i="12"/>
  <c r="N414" i="12"/>
  <c r="O422" i="12"/>
  <c r="O426" i="12"/>
  <c r="O430" i="12"/>
  <c r="O473" i="12"/>
  <c r="O485" i="12"/>
  <c r="N543" i="12"/>
  <c r="O543" i="12" s="1"/>
  <c r="N547" i="12"/>
  <c r="O547" i="12" s="1"/>
  <c r="N551" i="12"/>
  <c r="O551" i="12" s="1"/>
  <c r="O38" i="12"/>
  <c r="N136" i="12"/>
  <c r="O136" i="12" s="1"/>
  <c r="O190" i="12"/>
  <c r="O202" i="12"/>
  <c r="N210" i="12"/>
  <c r="N265" i="12"/>
  <c r="O285" i="12"/>
  <c r="N293" i="12"/>
  <c r="O293" i="12" s="1"/>
  <c r="N297" i="12"/>
  <c r="O297" i="12" s="1"/>
  <c r="N352" i="12"/>
  <c r="O352" i="12" s="1"/>
  <c r="N356" i="12"/>
  <c r="O356" i="12" s="1"/>
  <c r="N434" i="12"/>
  <c r="O434" i="12" s="1"/>
  <c r="N438" i="12"/>
  <c r="O438" i="12" s="1"/>
  <c r="N493" i="12"/>
  <c r="O493" i="12" s="1"/>
  <c r="N509" i="12"/>
  <c r="O509" i="12" s="1"/>
  <c r="N513" i="12"/>
  <c r="N19" i="12"/>
  <c r="O19" i="12" s="1"/>
  <c r="N23" i="12"/>
  <c r="O23" i="12" s="1"/>
  <c r="N66" i="12"/>
  <c r="O66" i="12" s="1"/>
  <c r="N109" i="12"/>
  <c r="O109" i="12" s="1"/>
  <c r="N152" i="12"/>
  <c r="N183" i="12"/>
  <c r="O183" i="12" s="1"/>
  <c r="O226" i="12"/>
  <c r="N234" i="12"/>
  <c r="O234" i="12" s="1"/>
  <c r="N317" i="12"/>
  <c r="O317" i="12" s="1"/>
  <c r="N117" i="12"/>
  <c r="O117" i="12" s="1"/>
  <c r="N333" i="12"/>
  <c r="O333" i="12" s="1"/>
  <c r="N337" i="12"/>
  <c r="O337" i="12" s="1"/>
  <c r="N341" i="12"/>
  <c r="O341" i="12" s="1"/>
  <c r="N345" i="12"/>
  <c r="O345" i="12" s="1"/>
  <c r="N380" i="12"/>
  <c r="O380" i="12" s="1"/>
  <c r="N384" i="12"/>
  <c r="O384" i="12" s="1"/>
  <c r="N392" i="12"/>
  <c r="O392" i="12" s="1"/>
  <c r="N415" i="12"/>
  <c r="O415" i="12" s="1"/>
  <c r="N474" i="12"/>
  <c r="O474" i="12" s="1"/>
  <c r="N478" i="12"/>
  <c r="O478" i="12" s="1"/>
  <c r="N482" i="12"/>
  <c r="O482" i="12" s="1"/>
  <c r="N486" i="12"/>
  <c r="O486" i="12" s="1"/>
  <c r="N533" i="12"/>
  <c r="O533" i="12" s="1"/>
  <c r="N133" i="12"/>
  <c r="O133" i="12" s="1"/>
  <c r="N137" i="12"/>
  <c r="O137" i="12" s="1"/>
  <c r="N176" i="12"/>
  <c r="N510" i="12"/>
  <c r="O510" i="12" s="1"/>
  <c r="N184" i="12"/>
  <c r="O184" i="12" s="1"/>
  <c r="N243" i="12"/>
  <c r="O243" i="12" s="1"/>
  <c r="N251" i="12"/>
  <c r="O251" i="12" s="1"/>
  <c r="N290" i="12"/>
  <c r="O290" i="12" s="1"/>
  <c r="N298" i="12"/>
  <c r="O298" i="12" s="1"/>
  <c r="N369" i="12"/>
  <c r="O369" i="12" s="1"/>
  <c r="O416" i="12"/>
  <c r="N439" i="12"/>
  <c r="O522" i="12"/>
  <c r="O526" i="12"/>
  <c r="O561" i="12"/>
  <c r="O565" i="12"/>
  <c r="N9" i="12"/>
  <c r="N56" i="12"/>
  <c r="O56" i="12" s="1"/>
  <c r="N60" i="12"/>
  <c r="O60" i="12" s="1"/>
  <c r="N106" i="12"/>
  <c r="O106" i="12" s="1"/>
  <c r="N271" i="12"/>
  <c r="O271" i="12" s="1"/>
  <c r="O314" i="12"/>
  <c r="O424" i="12"/>
  <c r="O428" i="12"/>
  <c r="N447" i="12"/>
  <c r="O447" i="12" s="1"/>
  <c r="N455" i="12"/>
  <c r="O455" i="12" s="1"/>
  <c r="N463" i="12"/>
  <c r="N557" i="12"/>
  <c r="O557" i="12" s="1"/>
  <c r="O29" i="12"/>
  <c r="O114" i="12"/>
  <c r="N157" i="12"/>
  <c r="O157" i="12" s="1"/>
  <c r="N173" i="12"/>
  <c r="O173" i="12" s="1"/>
  <c r="N232" i="12"/>
  <c r="O232" i="12" s="1"/>
  <c r="N295" i="12"/>
  <c r="O295" i="12" s="1"/>
  <c r="N330" i="12"/>
  <c r="O330" i="12" s="1"/>
  <c r="N338" i="12"/>
  <c r="O338" i="12" s="1"/>
  <c r="N385" i="12"/>
  <c r="N440" i="12"/>
  <c r="O440" i="12" s="1"/>
  <c r="N475" i="12"/>
  <c r="O475" i="12" s="1"/>
  <c r="N479" i="12"/>
  <c r="O479" i="12" s="1"/>
  <c r="N33" i="12"/>
  <c r="N138" i="12"/>
  <c r="N181" i="12"/>
  <c r="O181" i="12" s="1"/>
  <c r="N185" i="12"/>
  <c r="O185" i="12" s="1"/>
  <c r="N244" i="12"/>
  <c r="O244" i="12" s="1"/>
  <c r="N256" i="12"/>
  <c r="O256" i="12" s="1"/>
  <c r="O358" i="12"/>
  <c r="N362" i="12"/>
  <c r="O362" i="12" s="1"/>
  <c r="O491" i="12"/>
  <c r="O499" i="12"/>
  <c r="O503" i="12"/>
  <c r="O542" i="12"/>
  <c r="O546" i="12"/>
  <c r="N57" i="12"/>
  <c r="O57" i="12" s="1"/>
  <c r="N100" i="12"/>
  <c r="O100" i="12" s="1"/>
  <c r="N119" i="12"/>
  <c r="O119" i="12" s="1"/>
  <c r="N205" i="12"/>
  <c r="O205" i="12" s="1"/>
  <c r="N209" i="12"/>
  <c r="O209" i="12" s="1"/>
  <c r="N331" i="12"/>
  <c r="O331" i="12" s="1"/>
  <c r="N343" i="12"/>
  <c r="O343" i="12" s="1"/>
  <c r="N347" i="12"/>
  <c r="O347" i="12" s="1"/>
  <c r="N421" i="12"/>
  <c r="O421" i="12" s="1"/>
  <c r="N433" i="12"/>
  <c r="O433" i="12" s="1"/>
  <c r="N472" i="12"/>
  <c r="O472" i="12" s="1"/>
  <c r="N480" i="12"/>
  <c r="O480" i="12" s="1"/>
  <c r="N484" i="12"/>
  <c r="O484" i="12" s="1"/>
  <c r="N515" i="12"/>
  <c r="O515" i="12" s="1"/>
  <c r="O13" i="12"/>
  <c r="N11" i="12"/>
  <c r="O11" i="12" s="1"/>
  <c r="N17" i="12"/>
  <c r="O17" i="12" s="1"/>
  <c r="N28" i="12"/>
  <c r="O28" i="12" s="1"/>
  <c r="N35" i="12"/>
  <c r="O35" i="12" s="1"/>
  <c r="N41" i="12"/>
  <c r="O41" i="12" s="1"/>
  <c r="O50" i="12"/>
  <c r="O74" i="12"/>
  <c r="N169" i="12"/>
  <c r="O169" i="12" s="1"/>
  <c r="O265" i="12"/>
  <c r="N281" i="12"/>
  <c r="O281" i="12" s="1"/>
  <c r="O289" i="12"/>
  <c r="O385" i="12"/>
  <c r="O9" i="12"/>
  <c r="O33" i="12"/>
  <c r="O24" i="12"/>
  <c r="N8" i="12"/>
  <c r="O8" i="12" s="1"/>
  <c r="O15" i="12"/>
  <c r="N21" i="12"/>
  <c r="O21" i="12" s="1"/>
  <c r="N32" i="12"/>
  <c r="O32" i="12" s="1"/>
  <c r="O39" i="12"/>
  <c r="N254" i="12"/>
  <c r="O254" i="12" s="1"/>
  <c r="N305" i="12"/>
  <c r="O305" i="12" s="1"/>
  <c r="N446" i="12"/>
  <c r="O446" i="12" s="1"/>
  <c r="O454" i="12"/>
  <c r="O550" i="12"/>
  <c r="N27" i="12"/>
  <c r="O27" i="12" s="1"/>
  <c r="N31" i="12"/>
  <c r="O31" i="12" s="1"/>
  <c r="O37" i="12"/>
  <c r="O6" i="12"/>
  <c r="N12" i="12"/>
  <c r="O12" i="12" s="1"/>
  <c r="N25" i="12"/>
  <c r="O25" i="12" s="1"/>
  <c r="O30" i="12"/>
  <c r="N36" i="12"/>
  <c r="O36" i="12" s="1"/>
  <c r="N193" i="12"/>
  <c r="O193" i="12" s="1"/>
  <c r="N329" i="12"/>
  <c r="O329" i="12" s="1"/>
  <c r="N470" i="12"/>
  <c r="O470" i="12" s="1"/>
  <c r="N494" i="12"/>
  <c r="O494" i="12" s="1"/>
  <c r="O44" i="12"/>
  <c r="O20" i="12"/>
  <c r="N7" i="12"/>
  <c r="O7" i="12" s="1"/>
  <c r="O249" i="12"/>
  <c r="O414" i="12"/>
  <c r="N49" i="12"/>
  <c r="O49" i="12" s="1"/>
  <c r="N67" i="12"/>
  <c r="O67" i="12" s="1"/>
  <c r="O73" i="12"/>
  <c r="O90" i="12"/>
  <c r="N110" i="12"/>
  <c r="O110" i="12" s="1"/>
  <c r="N126" i="12"/>
  <c r="O126" i="12" s="1"/>
  <c r="N139" i="12"/>
  <c r="O139" i="12" s="1"/>
  <c r="N146" i="12"/>
  <c r="O146" i="12" s="1"/>
  <c r="O152" i="12"/>
  <c r="O163" i="12"/>
  <c r="N170" i="12"/>
  <c r="O170" i="12" s="1"/>
  <c r="O176" i="12"/>
  <c r="N187" i="12"/>
  <c r="O187" i="12" s="1"/>
  <c r="N194" i="12"/>
  <c r="O194" i="12" s="1"/>
  <c r="N200" i="12"/>
  <c r="O200" i="12" s="1"/>
  <c r="N211" i="12"/>
  <c r="O211" i="12" s="1"/>
  <c r="N218" i="12"/>
  <c r="O218" i="12" s="1"/>
  <c r="N224" i="12"/>
  <c r="O224" i="12" s="1"/>
  <c r="N235" i="12"/>
  <c r="O235" i="12" s="1"/>
  <c r="N242" i="12"/>
  <c r="O242" i="12" s="1"/>
  <c r="N248" i="12"/>
  <c r="O248" i="12" s="1"/>
  <c r="N262" i="12"/>
  <c r="O262" i="12" s="1"/>
  <c r="N275" i="12"/>
  <c r="O275" i="12" s="1"/>
  <c r="N282" i="12"/>
  <c r="O282" i="12" s="1"/>
  <c r="N288" i="12"/>
  <c r="O288" i="12" s="1"/>
  <c r="N299" i="12"/>
  <c r="O299" i="12" s="1"/>
  <c r="N306" i="12"/>
  <c r="O306" i="12" s="1"/>
  <c r="N312" i="12"/>
  <c r="O312" i="12" s="1"/>
  <c r="N323" i="12"/>
  <c r="O323" i="12" s="1"/>
  <c r="N354" i="12"/>
  <c r="O354" i="12" s="1"/>
  <c r="N360" i="12"/>
  <c r="O360" i="12" s="1"/>
  <c r="N378" i="12"/>
  <c r="O378" i="12" s="1"/>
  <c r="N395" i="12"/>
  <c r="O395" i="12" s="1"/>
  <c r="N471" i="12"/>
  <c r="O471" i="12" s="1"/>
  <c r="N477" i="12"/>
  <c r="O477" i="12" s="1"/>
  <c r="N488" i="12"/>
  <c r="O488" i="12" s="1"/>
  <c r="N495" i="12"/>
  <c r="O495" i="12" s="1"/>
  <c r="N501" i="12"/>
  <c r="O501" i="12" s="1"/>
  <c r="N512" i="12"/>
  <c r="O512" i="12" s="1"/>
  <c r="N519" i="12"/>
  <c r="O519" i="12" s="1"/>
  <c r="N525" i="12"/>
  <c r="O525" i="12" s="1"/>
  <c r="O530" i="12"/>
  <c r="N536" i="12"/>
  <c r="O536" i="12" s="1"/>
  <c r="N549" i="12"/>
  <c r="O549" i="12" s="1"/>
  <c r="N562" i="12"/>
  <c r="O562" i="12" s="1"/>
  <c r="N564" i="12"/>
  <c r="O564" i="12" s="1"/>
  <c r="N53" i="12"/>
  <c r="O53" i="12" s="1"/>
  <c r="N64" i="12"/>
  <c r="O64" i="12" s="1"/>
  <c r="N71" i="12"/>
  <c r="O71" i="12" s="1"/>
  <c r="N77" i="12"/>
  <c r="O77" i="12" s="1"/>
  <c r="N88" i="12"/>
  <c r="O88" i="12" s="1"/>
  <c r="N98" i="12"/>
  <c r="O98" i="12" s="1"/>
  <c r="N107" i="12"/>
  <c r="O107" i="12" s="1"/>
  <c r="N116" i="12"/>
  <c r="O116" i="12" s="1"/>
  <c r="N123" i="12"/>
  <c r="O123" i="12" s="1"/>
  <c r="N132" i="12"/>
  <c r="O132" i="12" s="1"/>
  <c r="N143" i="12"/>
  <c r="O143" i="12" s="1"/>
  <c r="N150" i="12"/>
  <c r="O150" i="12" s="1"/>
  <c r="N156" i="12"/>
  <c r="O156" i="12" s="1"/>
  <c r="N167" i="12"/>
  <c r="O167" i="12" s="1"/>
  <c r="O174" i="12"/>
  <c r="N180" i="12"/>
  <c r="O180" i="12" s="1"/>
  <c r="N191" i="12"/>
  <c r="O191" i="12" s="1"/>
  <c r="O198" i="12"/>
  <c r="N204" i="12"/>
  <c r="O204" i="12" s="1"/>
  <c r="N215" i="12"/>
  <c r="O215" i="12" s="1"/>
  <c r="O222" i="12"/>
  <c r="N228" i="12"/>
  <c r="O228" i="12" s="1"/>
  <c r="N239" i="12"/>
  <c r="O239" i="12" s="1"/>
  <c r="O246" i="12"/>
  <c r="N252" i="12"/>
  <c r="O252" i="12" s="1"/>
  <c r="N259" i="12"/>
  <c r="O259" i="12" s="1"/>
  <c r="N268" i="12"/>
  <c r="O268" i="12" s="1"/>
  <c r="N279" i="12"/>
  <c r="O279" i="12" s="1"/>
  <c r="N286" i="12"/>
  <c r="O286" i="12" s="1"/>
  <c r="N292" i="12"/>
  <c r="O292" i="12" s="1"/>
  <c r="N303" i="12"/>
  <c r="O303" i="12" s="1"/>
  <c r="N316" i="12"/>
  <c r="O316" i="12" s="1"/>
  <c r="N327" i="12"/>
  <c r="O327" i="12" s="1"/>
  <c r="N334" i="12"/>
  <c r="O334" i="12" s="1"/>
  <c r="N340" i="12"/>
  <c r="O340" i="12" s="1"/>
  <c r="N351" i="12"/>
  <c r="O351" i="12" s="1"/>
  <c r="N364" i="12"/>
  <c r="O364" i="12" s="1"/>
  <c r="N375" i="12"/>
  <c r="O375" i="12" s="1"/>
  <c r="N382" i="12"/>
  <c r="O382" i="12" s="1"/>
  <c r="N388" i="12"/>
  <c r="O388" i="12" s="1"/>
  <c r="N399" i="12"/>
  <c r="O399" i="12" s="1"/>
  <c r="N401" i="12"/>
  <c r="O401" i="12" s="1"/>
  <c r="N411" i="12"/>
  <c r="O411" i="12" s="1"/>
  <c r="N417" i="12"/>
  <c r="O417" i="12" s="1"/>
  <c r="N431" i="12"/>
  <c r="O431" i="12" s="1"/>
  <c r="N444" i="12"/>
  <c r="O444" i="12" s="1"/>
  <c r="N451" i="12"/>
  <c r="O451" i="12" s="1"/>
  <c r="N457" i="12"/>
  <c r="O457" i="12" s="1"/>
  <c r="N468" i="12"/>
  <c r="O468" i="12" s="1"/>
  <c r="N481" i="12"/>
  <c r="O481" i="12" s="1"/>
  <c r="N492" i="12"/>
  <c r="O492" i="12" s="1"/>
  <c r="N505" i="12"/>
  <c r="O505" i="12" s="1"/>
  <c r="N516" i="12"/>
  <c r="O516" i="12" s="1"/>
  <c r="N529" i="12"/>
  <c r="O529" i="12" s="1"/>
  <c r="N540" i="12"/>
  <c r="O540" i="12" s="1"/>
  <c r="N553" i="12"/>
  <c r="N555" i="12"/>
  <c r="N566" i="12"/>
  <c r="O566" i="12" s="1"/>
  <c r="N48" i="12"/>
  <c r="O48" i="12" s="1"/>
  <c r="N55" i="12"/>
  <c r="O55" i="12" s="1"/>
  <c r="N61" i="12"/>
  <c r="O61" i="12" s="1"/>
  <c r="N72" i="12"/>
  <c r="O72" i="12" s="1"/>
  <c r="N79" i="12"/>
  <c r="O79" i="12" s="1"/>
  <c r="N85" i="12"/>
  <c r="O85" i="12" s="1"/>
  <c r="N102" i="12"/>
  <c r="O102" i="12" s="1"/>
  <c r="N118" i="12"/>
  <c r="O118" i="12" s="1"/>
  <c r="N134" i="12"/>
  <c r="O134" i="12" s="1"/>
  <c r="N140" i="12"/>
  <c r="O140" i="12" s="1"/>
  <c r="O151" i="12"/>
  <c r="N158" i="12"/>
  <c r="O158" i="12" s="1"/>
  <c r="N164" i="12"/>
  <c r="O164" i="12" s="1"/>
  <c r="N175" i="12"/>
  <c r="O175" i="12" s="1"/>
  <c r="N182" i="12"/>
  <c r="O182" i="12" s="1"/>
  <c r="N188" i="12"/>
  <c r="O188" i="12" s="1"/>
  <c r="N199" i="12"/>
  <c r="O199" i="12" s="1"/>
  <c r="N206" i="12"/>
  <c r="O206" i="12" s="1"/>
  <c r="N212" i="12"/>
  <c r="O212" i="12" s="1"/>
  <c r="N223" i="12"/>
  <c r="O223" i="12" s="1"/>
  <c r="N230" i="12"/>
  <c r="O230" i="12" s="1"/>
  <c r="N236" i="12"/>
  <c r="O236" i="12" s="1"/>
  <c r="N247" i="12"/>
  <c r="O247" i="12" s="1"/>
  <c r="N270" i="12"/>
  <c r="O270" i="12" s="1"/>
  <c r="N276" i="12"/>
  <c r="O276" i="12" s="1"/>
  <c r="N287" i="12"/>
  <c r="O287" i="12" s="1"/>
  <c r="N294" i="12"/>
  <c r="O294" i="12" s="1"/>
  <c r="N300" i="12"/>
  <c r="O300" i="12" s="1"/>
  <c r="N311" i="12"/>
  <c r="O311" i="12" s="1"/>
  <c r="N318" i="12"/>
  <c r="O318" i="12" s="1"/>
  <c r="O324" i="12"/>
  <c r="N335" i="12"/>
  <c r="O335" i="12" s="1"/>
  <c r="N342" i="12"/>
  <c r="O342" i="12" s="1"/>
  <c r="O348" i="12"/>
  <c r="O359" i="12"/>
  <c r="N366" i="12"/>
  <c r="O366" i="12" s="1"/>
  <c r="N372" i="12"/>
  <c r="O372" i="12" s="1"/>
  <c r="N383" i="12"/>
  <c r="O383" i="12" s="1"/>
  <c r="N390" i="12"/>
  <c r="O390" i="12" s="1"/>
  <c r="N396" i="12"/>
  <c r="O396" i="12" s="1"/>
  <c r="N405" i="12"/>
  <c r="O405" i="12" s="1"/>
  <c r="N412" i="12"/>
  <c r="O412" i="12" s="1"/>
  <c r="N419" i="12"/>
  <c r="O419" i="12" s="1"/>
  <c r="N425" i="12"/>
  <c r="O425" i="12" s="1"/>
  <c r="N432" i="12"/>
  <c r="O432" i="12" s="1"/>
  <c r="N435" i="12"/>
  <c r="O435" i="12" s="1"/>
  <c r="N441" i="12"/>
  <c r="O441" i="12" s="1"/>
  <c r="N452" i="12"/>
  <c r="O452" i="12" s="1"/>
  <c r="N459" i="12"/>
  <c r="O459" i="12" s="1"/>
  <c r="N465" i="12"/>
  <c r="O465" i="12" s="1"/>
  <c r="N476" i="12"/>
  <c r="O476" i="12" s="1"/>
  <c r="N483" i="12"/>
  <c r="O483" i="12" s="1"/>
  <c r="O489" i="12"/>
  <c r="N500" i="12"/>
  <c r="O500" i="12" s="1"/>
  <c r="N507" i="12"/>
  <c r="O507" i="12" s="1"/>
  <c r="O513" i="12"/>
  <c r="O524" i="12"/>
  <c r="N531" i="12"/>
  <c r="O531" i="12" s="1"/>
  <c r="O537" i="12"/>
  <c r="O548" i="12"/>
  <c r="O563" i="12"/>
  <c r="N52" i="12"/>
  <c r="O52" i="12" s="1"/>
  <c r="N59" i="12"/>
  <c r="O59" i="12" s="1"/>
  <c r="N83" i="12"/>
  <c r="O83" i="12" s="1"/>
  <c r="N108" i="12"/>
  <c r="O108" i="12" s="1"/>
  <c r="N115" i="12"/>
  <c r="O115" i="12" s="1"/>
  <c r="O138" i="12"/>
  <c r="N144" i="12"/>
  <c r="O144" i="12" s="1"/>
  <c r="N155" i="12"/>
  <c r="O155" i="12" s="1"/>
  <c r="O162" i="12"/>
  <c r="N168" i="12"/>
  <c r="O168" i="12" s="1"/>
  <c r="N179" i="12"/>
  <c r="O179" i="12" s="1"/>
  <c r="O186" i="12"/>
  <c r="N192" i="12"/>
  <c r="O192" i="12" s="1"/>
  <c r="N203" i="12"/>
  <c r="O203" i="12" s="1"/>
  <c r="O210" i="12"/>
  <c r="N216" i="12"/>
  <c r="O216" i="12" s="1"/>
  <c r="O274" i="12"/>
  <c r="N280" i="12"/>
  <c r="O280" i="12" s="1"/>
  <c r="N322" i="12"/>
  <c r="O322" i="12" s="1"/>
  <c r="N339" i="12"/>
  <c r="O339" i="12" s="1"/>
  <c r="N346" i="12"/>
  <c r="O346" i="12" s="1"/>
  <c r="O370" i="12"/>
  <c r="N376" i="12"/>
  <c r="O376" i="12" s="1"/>
  <c r="O394" i="12"/>
  <c r="O403" i="12"/>
  <c r="O407" i="12"/>
  <c r="O423" i="12"/>
  <c r="O439" i="12"/>
  <c r="O463" i="12"/>
  <c r="N469" i="12"/>
  <c r="O469" i="12" s="1"/>
  <c r="N487" i="12"/>
  <c r="O487" i="12" s="1"/>
  <c r="N511" i="12"/>
  <c r="O511" i="12" s="1"/>
  <c r="N517" i="12"/>
  <c r="O517" i="12" s="1"/>
  <c r="O528" i="12"/>
  <c r="N535" i="12"/>
  <c r="O535" i="12" s="1"/>
  <c r="O541" i="12"/>
  <c r="O552" i="12"/>
  <c r="N556" i="12"/>
  <c r="O556" i="12" s="1"/>
  <c r="O567" i="12"/>
  <c r="N63" i="12"/>
  <c r="O63" i="12" s="1"/>
  <c r="O69" i="12"/>
  <c r="N87" i="12"/>
  <c r="O87" i="12" s="1"/>
  <c r="N94" i="12"/>
  <c r="O94" i="12" s="1"/>
  <c r="O113" i="12"/>
  <c r="N122" i="12"/>
  <c r="O122" i="12" s="1"/>
  <c r="N142" i="12"/>
  <c r="O142" i="12" s="1"/>
  <c r="O153" i="12"/>
  <c r="O177" i="12"/>
  <c r="N214" i="12"/>
  <c r="O214" i="12" s="1"/>
  <c r="O231" i="12"/>
  <c r="N238" i="12"/>
  <c r="O238" i="12" s="1"/>
  <c r="N258" i="12"/>
  <c r="O258" i="12" s="1"/>
  <c r="N278" i="12"/>
  <c r="O278" i="12" s="1"/>
  <c r="N302" i="12"/>
  <c r="O302" i="12" s="1"/>
  <c r="N308" i="12"/>
  <c r="O308" i="12" s="1"/>
  <c r="N319" i="12"/>
  <c r="O319" i="12" s="1"/>
  <c r="N326" i="12"/>
  <c r="O326" i="12" s="1"/>
  <c r="N332" i="12"/>
  <c r="O332" i="12" s="1"/>
  <c r="N350" i="12"/>
  <c r="O350" i="12" s="1"/>
  <c r="N367" i="12"/>
  <c r="O367" i="12" s="1"/>
  <c r="N398" i="12"/>
  <c r="O398" i="12" s="1"/>
  <c r="N420" i="12"/>
  <c r="O420" i="12" s="1"/>
  <c r="N429" i="12"/>
  <c r="O429" i="12" s="1"/>
  <c r="N436" i="12"/>
  <c r="O436" i="12" s="1"/>
  <c r="N443" i="12"/>
  <c r="O443" i="12" s="1"/>
  <c r="N449" i="12"/>
  <c r="O449" i="12" s="1"/>
  <c r="N460" i="12"/>
  <c r="O460" i="12" s="1"/>
  <c r="N467" i="12"/>
  <c r="O467" i="12" s="1"/>
  <c r="N497" i="12"/>
  <c r="O497" i="12" s="1"/>
  <c r="N532" i="12"/>
  <c r="O532" i="12" s="1"/>
  <c r="N539" i="12"/>
  <c r="O539" i="12" s="1"/>
  <c r="N545" i="12"/>
  <c r="O545" i="12" s="1"/>
  <c r="N558" i="12"/>
  <c r="O558" i="12" s="1"/>
  <c r="N560" i="12"/>
  <c r="O560" i="12" s="1"/>
  <c r="N92" i="12"/>
  <c r="O92" i="12" s="1"/>
  <c r="N95" i="12"/>
  <c r="O95" i="12" s="1"/>
  <c r="N99" i="12"/>
  <c r="O99" i="12" s="1"/>
  <c r="N255" i="12"/>
  <c r="O255" i="12" s="1"/>
  <c r="M560" i="9"/>
  <c r="L560" i="9"/>
  <c r="K560" i="9"/>
  <c r="M559" i="9"/>
  <c r="L559" i="9"/>
  <c r="N559" i="9" s="1"/>
  <c r="K559" i="9"/>
  <c r="M558" i="9"/>
  <c r="L558" i="9"/>
  <c r="N558" i="9" s="1"/>
  <c r="K558" i="9"/>
  <c r="M557" i="9"/>
  <c r="L557" i="9"/>
  <c r="N557" i="9" s="1"/>
  <c r="K557" i="9"/>
  <c r="M556" i="9"/>
  <c r="L556" i="9"/>
  <c r="K556" i="9"/>
  <c r="M555" i="9"/>
  <c r="L555" i="9"/>
  <c r="N555" i="9" s="1"/>
  <c r="K555" i="9"/>
  <c r="M554" i="9"/>
  <c r="L554" i="9"/>
  <c r="N554" i="9" s="1"/>
  <c r="K554" i="9"/>
  <c r="M553" i="9"/>
  <c r="L553" i="9"/>
  <c r="N553" i="9" s="1"/>
  <c r="K553" i="9"/>
  <c r="M552" i="9"/>
  <c r="L552" i="9"/>
  <c r="K552" i="9"/>
  <c r="M551" i="9"/>
  <c r="L551" i="9"/>
  <c r="N551" i="9" s="1"/>
  <c r="K551" i="9"/>
  <c r="M550" i="9"/>
  <c r="L550" i="9"/>
  <c r="N550" i="9" s="1"/>
  <c r="K550" i="9"/>
  <c r="M549" i="9"/>
  <c r="L549" i="9"/>
  <c r="N549" i="9" s="1"/>
  <c r="K549" i="9"/>
  <c r="M548" i="9"/>
  <c r="L548" i="9"/>
  <c r="K548" i="9"/>
  <c r="M547" i="9"/>
  <c r="L547" i="9"/>
  <c r="N547" i="9" s="1"/>
  <c r="K547" i="9"/>
  <c r="M546" i="9"/>
  <c r="L546" i="9"/>
  <c r="N546" i="9" s="1"/>
  <c r="K546" i="9"/>
  <c r="M545" i="9"/>
  <c r="L545" i="9"/>
  <c r="N545" i="9" s="1"/>
  <c r="K545" i="9"/>
  <c r="M544" i="9"/>
  <c r="L544" i="9"/>
  <c r="K544" i="9"/>
  <c r="M543" i="9"/>
  <c r="L543" i="9"/>
  <c r="N543" i="9" s="1"/>
  <c r="K543" i="9"/>
  <c r="M542" i="9"/>
  <c r="L542" i="9"/>
  <c r="N542" i="9" s="1"/>
  <c r="K542" i="9"/>
  <c r="M541" i="9"/>
  <c r="L541" i="9"/>
  <c r="N541" i="9" s="1"/>
  <c r="K541" i="9"/>
  <c r="M540" i="9"/>
  <c r="L540" i="9"/>
  <c r="K540" i="9"/>
  <c r="M539" i="9"/>
  <c r="L539" i="9"/>
  <c r="N539" i="9" s="1"/>
  <c r="K539" i="9"/>
  <c r="M538" i="9"/>
  <c r="L538" i="9"/>
  <c r="N538" i="9" s="1"/>
  <c r="K538" i="9"/>
  <c r="M537" i="9"/>
  <c r="L537" i="9"/>
  <c r="N537" i="9" s="1"/>
  <c r="K537" i="9"/>
  <c r="M536" i="9"/>
  <c r="L536" i="9"/>
  <c r="K536" i="9"/>
  <c r="M535" i="9"/>
  <c r="L535" i="9"/>
  <c r="N535" i="9" s="1"/>
  <c r="K535" i="9"/>
  <c r="M534" i="9"/>
  <c r="L534" i="9"/>
  <c r="N534" i="9" s="1"/>
  <c r="K534" i="9"/>
  <c r="M533" i="9"/>
  <c r="L533" i="9"/>
  <c r="N533" i="9" s="1"/>
  <c r="K533" i="9"/>
  <c r="M532" i="9"/>
  <c r="L532" i="9"/>
  <c r="K532" i="9"/>
  <c r="M531" i="9"/>
  <c r="L531" i="9"/>
  <c r="N531" i="9" s="1"/>
  <c r="K531" i="9"/>
  <c r="M530" i="9"/>
  <c r="L530" i="9"/>
  <c r="N530" i="9" s="1"/>
  <c r="K530" i="9"/>
  <c r="M529" i="9"/>
  <c r="L529" i="9"/>
  <c r="N529" i="9" s="1"/>
  <c r="K529" i="9"/>
  <c r="M528" i="9"/>
  <c r="L528" i="9"/>
  <c r="K528" i="9"/>
  <c r="M527" i="9"/>
  <c r="L527" i="9"/>
  <c r="N527" i="9" s="1"/>
  <c r="K527" i="9"/>
  <c r="M526" i="9"/>
  <c r="L526" i="9"/>
  <c r="N526" i="9" s="1"/>
  <c r="K526" i="9"/>
  <c r="M525" i="9"/>
  <c r="L525" i="9"/>
  <c r="N525" i="9" s="1"/>
  <c r="K525" i="9"/>
  <c r="M524" i="9"/>
  <c r="L524" i="9"/>
  <c r="K524" i="9"/>
  <c r="M523" i="9"/>
  <c r="L523" i="9"/>
  <c r="N523" i="9" s="1"/>
  <c r="K523" i="9"/>
  <c r="M522" i="9"/>
  <c r="L522" i="9"/>
  <c r="N522" i="9" s="1"/>
  <c r="K522" i="9"/>
  <c r="M521" i="9"/>
  <c r="L521" i="9"/>
  <c r="N521" i="9" s="1"/>
  <c r="K521" i="9"/>
  <c r="M520" i="9"/>
  <c r="L520" i="9"/>
  <c r="K520" i="9"/>
  <c r="M519" i="9"/>
  <c r="L519" i="9"/>
  <c r="N519" i="9" s="1"/>
  <c r="K519" i="9"/>
  <c r="M518" i="9"/>
  <c r="L518" i="9"/>
  <c r="N518" i="9" s="1"/>
  <c r="K518" i="9"/>
  <c r="M517" i="9"/>
  <c r="L517" i="9"/>
  <c r="N517" i="9" s="1"/>
  <c r="K517" i="9"/>
  <c r="M516" i="9"/>
  <c r="L516" i="9"/>
  <c r="K516" i="9"/>
  <c r="M515" i="9"/>
  <c r="L515" i="9"/>
  <c r="K515" i="9"/>
  <c r="M514" i="9"/>
  <c r="L514" i="9"/>
  <c r="N514" i="9" s="1"/>
  <c r="K514" i="9"/>
  <c r="M513" i="9"/>
  <c r="L513" i="9"/>
  <c r="N513" i="9" s="1"/>
  <c r="K513" i="9"/>
  <c r="M512" i="9"/>
  <c r="L512" i="9"/>
  <c r="K512" i="9"/>
  <c r="M511" i="9"/>
  <c r="L511" i="9"/>
  <c r="K511" i="9"/>
  <c r="M510" i="9"/>
  <c r="L510" i="9"/>
  <c r="N510" i="9" s="1"/>
  <c r="K510" i="9"/>
  <c r="M509" i="9"/>
  <c r="L509" i="9"/>
  <c r="N509" i="9" s="1"/>
  <c r="K509" i="9"/>
  <c r="M508" i="9"/>
  <c r="L508" i="9"/>
  <c r="K508" i="9"/>
  <c r="M507" i="9"/>
  <c r="L507" i="9"/>
  <c r="K507" i="9"/>
  <c r="M506" i="9"/>
  <c r="L506" i="9"/>
  <c r="N506" i="9" s="1"/>
  <c r="K506" i="9"/>
  <c r="M505" i="9"/>
  <c r="L505" i="9"/>
  <c r="N505" i="9" s="1"/>
  <c r="K505" i="9"/>
  <c r="M504" i="9"/>
  <c r="L504" i="9"/>
  <c r="K504" i="9"/>
  <c r="M503" i="9"/>
  <c r="L503" i="9"/>
  <c r="K503" i="9"/>
  <c r="M502" i="9"/>
  <c r="L502" i="9"/>
  <c r="N502" i="9" s="1"/>
  <c r="K502" i="9"/>
  <c r="M501" i="9"/>
  <c r="L501" i="9"/>
  <c r="N501" i="9" s="1"/>
  <c r="K501" i="9"/>
  <c r="M500" i="9"/>
  <c r="L500" i="9"/>
  <c r="K500" i="9"/>
  <c r="M499" i="9"/>
  <c r="L499" i="9"/>
  <c r="K499" i="9"/>
  <c r="M498" i="9"/>
  <c r="L498" i="9"/>
  <c r="N498" i="9" s="1"/>
  <c r="K498" i="9"/>
  <c r="M497" i="9"/>
  <c r="L497" i="9"/>
  <c r="N497" i="9" s="1"/>
  <c r="K497" i="9"/>
  <c r="M496" i="9"/>
  <c r="L496" i="9"/>
  <c r="K496" i="9"/>
  <c r="M495" i="9"/>
  <c r="L495" i="9"/>
  <c r="K495" i="9"/>
  <c r="M494" i="9"/>
  <c r="L494" i="9"/>
  <c r="N494" i="9" s="1"/>
  <c r="K494" i="9"/>
  <c r="M493" i="9"/>
  <c r="L493" i="9"/>
  <c r="N493" i="9" s="1"/>
  <c r="K493" i="9"/>
  <c r="M492" i="9"/>
  <c r="L492" i="9"/>
  <c r="K492" i="9"/>
  <c r="M491" i="9"/>
  <c r="L491" i="9"/>
  <c r="K491" i="9"/>
  <c r="M490" i="9"/>
  <c r="L490" i="9"/>
  <c r="N490" i="9" s="1"/>
  <c r="K490" i="9"/>
  <c r="M489" i="9"/>
  <c r="L489" i="9"/>
  <c r="N489" i="9" s="1"/>
  <c r="K489" i="9"/>
  <c r="M488" i="9"/>
  <c r="L488" i="9"/>
  <c r="K488" i="9"/>
  <c r="M487" i="9"/>
  <c r="L487" i="9"/>
  <c r="K487" i="9"/>
  <c r="M486" i="9"/>
  <c r="L486" i="9"/>
  <c r="N486" i="9" s="1"/>
  <c r="K486" i="9"/>
  <c r="M485" i="9"/>
  <c r="L485" i="9"/>
  <c r="N485" i="9" s="1"/>
  <c r="K485" i="9"/>
  <c r="M484" i="9"/>
  <c r="L484" i="9"/>
  <c r="K484" i="9"/>
  <c r="M483" i="9"/>
  <c r="L483" i="9"/>
  <c r="K483" i="9"/>
  <c r="M482" i="9"/>
  <c r="L482" i="9"/>
  <c r="N482" i="9" s="1"/>
  <c r="K482" i="9"/>
  <c r="M481" i="9"/>
  <c r="L481" i="9"/>
  <c r="N481" i="9" s="1"/>
  <c r="K481" i="9"/>
  <c r="M480" i="9"/>
  <c r="L480" i="9"/>
  <c r="K480" i="9"/>
  <c r="M479" i="9"/>
  <c r="L479" i="9"/>
  <c r="K479" i="9"/>
  <c r="M478" i="9"/>
  <c r="L478" i="9"/>
  <c r="N478" i="9" s="1"/>
  <c r="K478" i="9"/>
  <c r="M477" i="9"/>
  <c r="L477" i="9"/>
  <c r="N477" i="9" s="1"/>
  <c r="K477" i="9"/>
  <c r="M476" i="9"/>
  <c r="L476" i="9"/>
  <c r="K476" i="9"/>
  <c r="M475" i="9"/>
  <c r="L475" i="9"/>
  <c r="N475" i="9" s="1"/>
  <c r="K475" i="9"/>
  <c r="M474" i="9"/>
  <c r="L474" i="9"/>
  <c r="N474" i="9" s="1"/>
  <c r="K474" i="9"/>
  <c r="M473" i="9"/>
  <c r="N473" i="9" s="1"/>
  <c r="L473" i="9"/>
  <c r="K473" i="9"/>
  <c r="M472" i="9"/>
  <c r="L472" i="9"/>
  <c r="N472" i="9" s="1"/>
  <c r="K472" i="9"/>
  <c r="M471" i="9"/>
  <c r="L471" i="9"/>
  <c r="N471" i="9" s="1"/>
  <c r="K471" i="9"/>
  <c r="M470" i="9"/>
  <c r="L470" i="9"/>
  <c r="K470" i="9"/>
  <c r="M469" i="9"/>
  <c r="L469" i="9"/>
  <c r="K469" i="9"/>
  <c r="N468" i="9"/>
  <c r="M468" i="9"/>
  <c r="L468" i="9"/>
  <c r="K468" i="9"/>
  <c r="M467" i="9"/>
  <c r="L467" i="9"/>
  <c r="N467" i="9" s="1"/>
  <c r="K467" i="9"/>
  <c r="M466" i="9"/>
  <c r="L466" i="9"/>
  <c r="K466" i="9"/>
  <c r="M465" i="9"/>
  <c r="L465" i="9"/>
  <c r="N465" i="9" s="1"/>
  <c r="K465" i="9"/>
  <c r="M464" i="9"/>
  <c r="N464" i="9" s="1"/>
  <c r="L464" i="9"/>
  <c r="K464" i="9"/>
  <c r="M463" i="9"/>
  <c r="L463" i="9"/>
  <c r="K463" i="9"/>
  <c r="M462" i="9"/>
  <c r="L462" i="9"/>
  <c r="N462" i="9" s="1"/>
  <c r="K462" i="9"/>
  <c r="M461" i="9"/>
  <c r="L461" i="9"/>
  <c r="N461" i="9" s="1"/>
  <c r="K461" i="9"/>
  <c r="M460" i="9"/>
  <c r="L460" i="9"/>
  <c r="N460" i="9" s="1"/>
  <c r="K460" i="9"/>
  <c r="M459" i="9"/>
  <c r="L459" i="9"/>
  <c r="N459" i="9" s="1"/>
  <c r="K459" i="9"/>
  <c r="M458" i="9"/>
  <c r="L458" i="9"/>
  <c r="N458" i="9" s="1"/>
  <c r="K458" i="9"/>
  <c r="M457" i="9"/>
  <c r="L457" i="9"/>
  <c r="N457" i="9" s="1"/>
  <c r="K457" i="9"/>
  <c r="N456" i="9"/>
  <c r="M456" i="9"/>
  <c r="L456" i="9"/>
  <c r="K456" i="9"/>
  <c r="N455" i="9"/>
  <c r="M455" i="9"/>
  <c r="L455" i="9"/>
  <c r="K455" i="9"/>
  <c r="M454" i="9"/>
  <c r="L454" i="9"/>
  <c r="K454" i="9"/>
  <c r="N453" i="9"/>
  <c r="M453" i="9"/>
  <c r="L453" i="9"/>
  <c r="K453" i="9"/>
  <c r="M452" i="9"/>
  <c r="L452" i="9"/>
  <c r="N452" i="9" s="1"/>
  <c r="K452" i="9"/>
  <c r="M451" i="9"/>
  <c r="L451" i="9"/>
  <c r="N451" i="9" s="1"/>
  <c r="K451" i="9"/>
  <c r="N450" i="9"/>
  <c r="M450" i="9"/>
  <c r="L450" i="9"/>
  <c r="K450" i="9"/>
  <c r="M449" i="9"/>
  <c r="L449" i="9"/>
  <c r="N449" i="9" s="1"/>
  <c r="K449" i="9"/>
  <c r="M448" i="9"/>
  <c r="L448" i="9"/>
  <c r="N448" i="9" s="1"/>
  <c r="K448" i="9"/>
  <c r="M447" i="9"/>
  <c r="L447" i="9"/>
  <c r="N447" i="9" s="1"/>
  <c r="K447" i="9"/>
  <c r="N446" i="9"/>
  <c r="M446" i="9"/>
  <c r="L446" i="9"/>
  <c r="K446" i="9"/>
  <c r="M445" i="9"/>
  <c r="L445" i="9"/>
  <c r="K445" i="9"/>
  <c r="M444" i="9"/>
  <c r="L444" i="9"/>
  <c r="N444" i="9" s="1"/>
  <c r="K444" i="9"/>
  <c r="N443" i="9"/>
  <c r="M443" i="9"/>
  <c r="L443" i="9"/>
  <c r="K443" i="9"/>
  <c r="M442" i="9"/>
  <c r="L442" i="9"/>
  <c r="K442" i="9"/>
  <c r="M441" i="9"/>
  <c r="N441" i="9" s="1"/>
  <c r="L441" i="9"/>
  <c r="K441" i="9"/>
  <c r="N440" i="9"/>
  <c r="M440" i="9"/>
  <c r="L440" i="9"/>
  <c r="K440" i="9"/>
  <c r="M439" i="9"/>
  <c r="L439" i="9"/>
  <c r="N439" i="9" s="1"/>
  <c r="K439" i="9"/>
  <c r="M438" i="9"/>
  <c r="L438" i="9"/>
  <c r="N438" i="9" s="1"/>
  <c r="K438" i="9"/>
  <c r="M437" i="9"/>
  <c r="N437" i="9" s="1"/>
  <c r="L437" i="9"/>
  <c r="K437" i="9"/>
  <c r="M436" i="9"/>
  <c r="L436" i="9"/>
  <c r="N436" i="9" s="1"/>
  <c r="K436" i="9"/>
  <c r="M435" i="9"/>
  <c r="L435" i="9"/>
  <c r="N435" i="9" s="1"/>
  <c r="K435" i="9"/>
  <c r="M434" i="9"/>
  <c r="L434" i="9"/>
  <c r="K434" i="9"/>
  <c r="M433" i="9"/>
  <c r="L433" i="9"/>
  <c r="K433" i="9"/>
  <c r="N432" i="9"/>
  <c r="M432" i="9"/>
  <c r="L432" i="9"/>
  <c r="K432" i="9"/>
  <c r="M431" i="9"/>
  <c r="L431" i="9"/>
  <c r="N431" i="9" s="1"/>
  <c r="K431" i="9"/>
  <c r="M430" i="9"/>
  <c r="L430" i="9"/>
  <c r="K430" i="9"/>
  <c r="M429" i="9"/>
  <c r="L429" i="9"/>
  <c r="N429" i="9" s="1"/>
  <c r="K429" i="9"/>
  <c r="M428" i="9"/>
  <c r="N428" i="9" s="1"/>
  <c r="L428" i="9"/>
  <c r="K428" i="9"/>
  <c r="M427" i="9"/>
  <c r="L427" i="9"/>
  <c r="K427" i="9"/>
  <c r="M426" i="9"/>
  <c r="L426" i="9"/>
  <c r="N426" i="9" s="1"/>
  <c r="K426" i="9"/>
  <c r="M425" i="9"/>
  <c r="L425" i="9"/>
  <c r="N425" i="9" s="1"/>
  <c r="K425" i="9"/>
  <c r="M424" i="9"/>
  <c r="L424" i="9"/>
  <c r="K424" i="9"/>
  <c r="N423" i="9"/>
  <c r="M423" i="9"/>
  <c r="L423" i="9"/>
  <c r="K423" i="9"/>
  <c r="M422" i="9"/>
  <c r="L422" i="9"/>
  <c r="N422" i="9" s="1"/>
  <c r="K422" i="9"/>
  <c r="M421" i="9"/>
  <c r="L421" i="9"/>
  <c r="N421" i="9" s="1"/>
  <c r="K421" i="9"/>
  <c r="N420" i="9"/>
  <c r="M420" i="9"/>
  <c r="L420" i="9"/>
  <c r="K420" i="9"/>
  <c r="N419" i="9"/>
  <c r="M419" i="9"/>
  <c r="L419" i="9"/>
  <c r="K419" i="9"/>
  <c r="M418" i="9"/>
  <c r="L418" i="9"/>
  <c r="K418" i="9"/>
  <c r="N417" i="9"/>
  <c r="M417" i="9"/>
  <c r="L417" i="9"/>
  <c r="K417" i="9"/>
  <c r="M416" i="9"/>
  <c r="L416" i="9"/>
  <c r="N416" i="9" s="1"/>
  <c r="K416" i="9"/>
  <c r="M415" i="9"/>
  <c r="L415" i="9"/>
  <c r="N415" i="9" s="1"/>
  <c r="K415" i="9"/>
  <c r="M414" i="9"/>
  <c r="N414" i="9" s="1"/>
  <c r="L414" i="9"/>
  <c r="K414" i="9"/>
  <c r="M413" i="9"/>
  <c r="L413" i="9"/>
  <c r="N413" i="9" s="1"/>
  <c r="K413" i="9"/>
  <c r="M412" i="9"/>
  <c r="L412" i="9"/>
  <c r="N412" i="9" s="1"/>
  <c r="K412" i="9"/>
  <c r="M411" i="9"/>
  <c r="L411" i="9"/>
  <c r="K411" i="9"/>
  <c r="N410" i="9"/>
  <c r="M410" i="9"/>
  <c r="L410" i="9"/>
  <c r="K410" i="9"/>
  <c r="M409" i="9"/>
  <c r="L409" i="9"/>
  <c r="K409" i="9"/>
  <c r="M408" i="9"/>
  <c r="L408" i="9"/>
  <c r="N408" i="9" s="1"/>
  <c r="K408" i="9"/>
  <c r="N407" i="9"/>
  <c r="M407" i="9"/>
  <c r="L407" i="9"/>
  <c r="K407" i="9"/>
  <c r="M406" i="9"/>
  <c r="L406" i="9"/>
  <c r="K406" i="9"/>
  <c r="M405" i="9"/>
  <c r="N405" i="9" s="1"/>
  <c r="L405" i="9"/>
  <c r="K405" i="9"/>
  <c r="N404" i="9"/>
  <c r="M404" i="9"/>
  <c r="L404" i="9"/>
  <c r="K404" i="9"/>
  <c r="M403" i="9"/>
  <c r="L403" i="9"/>
  <c r="N403" i="9" s="1"/>
  <c r="K403" i="9"/>
  <c r="M402" i="9"/>
  <c r="L402" i="9"/>
  <c r="N402" i="9" s="1"/>
  <c r="K402" i="9"/>
  <c r="N401" i="9"/>
  <c r="M401" i="9"/>
  <c r="L401" i="9"/>
  <c r="K401" i="9"/>
  <c r="M400" i="9"/>
  <c r="L400" i="9"/>
  <c r="N400" i="9" s="1"/>
  <c r="K400" i="9"/>
  <c r="M399" i="9"/>
  <c r="L399" i="9"/>
  <c r="N399" i="9" s="1"/>
  <c r="K399" i="9"/>
  <c r="M398" i="9"/>
  <c r="L398" i="9"/>
  <c r="N398" i="9" s="1"/>
  <c r="K398" i="9"/>
  <c r="M397" i="9"/>
  <c r="L397" i="9"/>
  <c r="K397" i="9"/>
  <c r="N396" i="9"/>
  <c r="M396" i="9"/>
  <c r="L396" i="9"/>
  <c r="K396" i="9"/>
  <c r="M395" i="9"/>
  <c r="L395" i="9"/>
  <c r="N395" i="9" s="1"/>
  <c r="K395" i="9"/>
  <c r="M394" i="9"/>
  <c r="L394" i="9"/>
  <c r="K394" i="9"/>
  <c r="M393" i="9"/>
  <c r="L393" i="9"/>
  <c r="N393" i="9" s="1"/>
  <c r="K393" i="9"/>
  <c r="M392" i="9"/>
  <c r="N392" i="9" s="1"/>
  <c r="L392" i="9"/>
  <c r="K392" i="9"/>
  <c r="M391" i="9"/>
  <c r="L391" i="9"/>
  <c r="K391" i="9"/>
  <c r="M390" i="9"/>
  <c r="L390" i="9"/>
  <c r="N390" i="9" s="1"/>
  <c r="K390" i="9"/>
  <c r="M389" i="9"/>
  <c r="L389" i="9"/>
  <c r="N389" i="9" s="1"/>
  <c r="K389" i="9"/>
  <c r="M388" i="9"/>
  <c r="L388" i="9"/>
  <c r="N388" i="9" s="1"/>
  <c r="K388" i="9"/>
  <c r="N387" i="9"/>
  <c r="M387" i="9"/>
  <c r="L387" i="9"/>
  <c r="K387" i="9"/>
  <c r="M386" i="9"/>
  <c r="L386" i="9"/>
  <c r="N386" i="9" s="1"/>
  <c r="K386" i="9"/>
  <c r="M385" i="9"/>
  <c r="L385" i="9"/>
  <c r="N385" i="9" s="1"/>
  <c r="K385" i="9"/>
  <c r="N384" i="9"/>
  <c r="M384" i="9"/>
  <c r="L384" i="9"/>
  <c r="K384" i="9"/>
  <c r="N383" i="9"/>
  <c r="M383" i="9"/>
  <c r="L383" i="9"/>
  <c r="K383" i="9"/>
  <c r="M382" i="9"/>
  <c r="L382" i="9"/>
  <c r="K382" i="9"/>
  <c r="N381" i="9"/>
  <c r="M381" i="9"/>
  <c r="L381" i="9"/>
  <c r="K381" i="9"/>
  <c r="M380" i="9"/>
  <c r="L380" i="9"/>
  <c r="N380" i="9" s="1"/>
  <c r="K380" i="9"/>
  <c r="M379" i="9"/>
  <c r="L379" i="9"/>
  <c r="N379" i="9" s="1"/>
  <c r="K379" i="9"/>
  <c r="N378" i="9"/>
  <c r="M378" i="9"/>
  <c r="L378" i="9"/>
  <c r="K378" i="9"/>
  <c r="M377" i="9"/>
  <c r="L377" i="9"/>
  <c r="N377" i="9" s="1"/>
  <c r="K377" i="9"/>
  <c r="M376" i="9"/>
  <c r="L376" i="9"/>
  <c r="N376" i="9" s="1"/>
  <c r="K376" i="9"/>
  <c r="M375" i="9"/>
  <c r="L375" i="9"/>
  <c r="K375" i="9"/>
  <c r="M374" i="9"/>
  <c r="L374" i="9"/>
  <c r="N374" i="9" s="1"/>
  <c r="K374" i="9"/>
  <c r="M373" i="9"/>
  <c r="L373" i="9"/>
  <c r="K373" i="9"/>
  <c r="M372" i="9"/>
  <c r="L372" i="9"/>
  <c r="N372" i="9" s="1"/>
  <c r="K372" i="9"/>
  <c r="N371" i="9"/>
  <c r="M371" i="9"/>
  <c r="L371" i="9"/>
  <c r="K371" i="9"/>
  <c r="M370" i="9"/>
  <c r="L370" i="9"/>
  <c r="K370" i="9"/>
  <c r="M369" i="9"/>
  <c r="N369" i="9" s="1"/>
  <c r="L369" i="9"/>
  <c r="K369" i="9"/>
  <c r="N368" i="9"/>
  <c r="M368" i="9"/>
  <c r="L368" i="9"/>
  <c r="K368" i="9"/>
  <c r="M367" i="9"/>
  <c r="L367" i="9"/>
  <c r="N367" i="9" s="1"/>
  <c r="K367" i="9"/>
  <c r="M366" i="9"/>
  <c r="L366" i="9"/>
  <c r="N366" i="9" s="1"/>
  <c r="K366" i="9"/>
  <c r="M365" i="9"/>
  <c r="N365" i="9" s="1"/>
  <c r="L365" i="9"/>
  <c r="K365" i="9"/>
  <c r="M364" i="9"/>
  <c r="L364" i="9"/>
  <c r="K364" i="9"/>
  <c r="M363" i="9"/>
  <c r="L363" i="9"/>
  <c r="N363" i="9" s="1"/>
  <c r="K363" i="9"/>
  <c r="M362" i="9"/>
  <c r="L362" i="9"/>
  <c r="K362" i="9"/>
  <c r="M361" i="9"/>
  <c r="L361" i="9"/>
  <c r="N361" i="9" s="1"/>
  <c r="K361" i="9"/>
  <c r="N360" i="9"/>
  <c r="M360" i="9"/>
  <c r="L360" i="9"/>
  <c r="K360" i="9"/>
  <c r="M359" i="9"/>
  <c r="L359" i="9"/>
  <c r="N359" i="9" s="1"/>
  <c r="K359" i="9"/>
  <c r="M358" i="9"/>
  <c r="L358" i="9"/>
  <c r="K358" i="9"/>
  <c r="M357" i="9"/>
  <c r="L357" i="9"/>
  <c r="N357" i="9" s="1"/>
  <c r="K357" i="9"/>
  <c r="M356" i="9"/>
  <c r="N356" i="9" s="1"/>
  <c r="L356" i="9"/>
  <c r="K356" i="9"/>
  <c r="M355" i="9"/>
  <c r="L355" i="9"/>
  <c r="K355" i="9"/>
  <c r="M354" i="9"/>
  <c r="L354" i="9"/>
  <c r="N354" i="9" s="1"/>
  <c r="K354" i="9"/>
  <c r="M353" i="9"/>
  <c r="L353" i="9"/>
  <c r="N353" i="9" s="1"/>
  <c r="K353" i="9"/>
  <c r="M352" i="9"/>
  <c r="L352" i="9"/>
  <c r="N352" i="9" s="1"/>
  <c r="K352" i="9"/>
  <c r="M351" i="9"/>
  <c r="L351" i="9"/>
  <c r="N351" i="9" s="1"/>
  <c r="K351" i="9"/>
  <c r="M350" i="9"/>
  <c r="L350" i="9"/>
  <c r="N350" i="9" s="1"/>
  <c r="K350" i="9"/>
  <c r="M349" i="9"/>
  <c r="L349" i="9"/>
  <c r="N349" i="9" s="1"/>
  <c r="K349" i="9"/>
  <c r="N348" i="9"/>
  <c r="M348" i="9"/>
  <c r="L348" i="9"/>
  <c r="K348" i="9"/>
  <c r="N347" i="9"/>
  <c r="M347" i="9"/>
  <c r="L347" i="9"/>
  <c r="K347" i="9"/>
  <c r="M346" i="9"/>
  <c r="L346" i="9"/>
  <c r="K346" i="9"/>
  <c r="N345" i="9"/>
  <c r="M345" i="9"/>
  <c r="L345" i="9"/>
  <c r="K345" i="9"/>
  <c r="M344" i="9"/>
  <c r="L344" i="9"/>
  <c r="N344" i="9" s="1"/>
  <c r="K344" i="9"/>
  <c r="M343" i="9"/>
  <c r="L343" i="9"/>
  <c r="K343" i="9"/>
  <c r="N342" i="9"/>
  <c r="M342" i="9"/>
  <c r="L342" i="9"/>
  <c r="K342" i="9"/>
  <c r="M341" i="9"/>
  <c r="L341" i="9"/>
  <c r="N341" i="9" s="1"/>
  <c r="K341" i="9"/>
  <c r="M340" i="9"/>
  <c r="L340" i="9"/>
  <c r="N340" i="9" s="1"/>
  <c r="K340" i="9"/>
  <c r="M339" i="9"/>
  <c r="L339" i="9"/>
  <c r="N339" i="9" s="1"/>
  <c r="K339" i="9"/>
  <c r="M338" i="9"/>
  <c r="N338" i="9" s="1"/>
  <c r="L338" i="9"/>
  <c r="K338" i="9"/>
  <c r="M337" i="9"/>
  <c r="L337" i="9"/>
  <c r="K337" i="9"/>
  <c r="M336" i="9"/>
  <c r="L336" i="9"/>
  <c r="N336" i="9" s="1"/>
  <c r="K336" i="9"/>
  <c r="N335" i="9"/>
  <c r="M335" i="9"/>
  <c r="L335" i="9"/>
  <c r="K335" i="9"/>
  <c r="M334" i="9"/>
  <c r="L334" i="9"/>
  <c r="K334" i="9"/>
  <c r="M333" i="9"/>
  <c r="N333" i="9" s="1"/>
  <c r="L333" i="9"/>
  <c r="K333" i="9"/>
  <c r="N332" i="9"/>
  <c r="M332" i="9"/>
  <c r="L332" i="9"/>
  <c r="K332" i="9"/>
  <c r="M331" i="9"/>
  <c r="L331" i="9"/>
  <c r="N331" i="9" s="1"/>
  <c r="K331" i="9"/>
  <c r="M330" i="9"/>
  <c r="L330" i="9"/>
  <c r="N330" i="9" s="1"/>
  <c r="K330" i="9"/>
  <c r="M329" i="9"/>
  <c r="N329" i="9" s="1"/>
  <c r="L329" i="9"/>
  <c r="K329" i="9"/>
  <c r="M328" i="9"/>
  <c r="L328" i="9"/>
  <c r="K328" i="9"/>
  <c r="M327" i="9"/>
  <c r="L327" i="9"/>
  <c r="N327" i="9" s="1"/>
  <c r="K327" i="9"/>
  <c r="M326" i="9"/>
  <c r="L326" i="9"/>
  <c r="K326" i="9"/>
  <c r="M325" i="9"/>
  <c r="L325" i="9"/>
  <c r="K325" i="9"/>
  <c r="N324" i="9"/>
  <c r="M324" i="9"/>
  <c r="L324" i="9"/>
  <c r="K324" i="9"/>
  <c r="M323" i="9"/>
  <c r="L323" i="9"/>
  <c r="N323" i="9" s="1"/>
  <c r="K323" i="9"/>
  <c r="M322" i="9"/>
  <c r="L322" i="9"/>
  <c r="K322" i="9"/>
  <c r="M321" i="9"/>
  <c r="L321" i="9"/>
  <c r="N321" i="9" s="1"/>
  <c r="K321" i="9"/>
  <c r="M320" i="9"/>
  <c r="N320" i="9" s="1"/>
  <c r="L320" i="9"/>
  <c r="K320" i="9"/>
  <c r="M319" i="9"/>
  <c r="L319" i="9"/>
  <c r="K319" i="9"/>
  <c r="M318" i="9"/>
  <c r="L318" i="9"/>
  <c r="N318" i="9" s="1"/>
  <c r="K318" i="9"/>
  <c r="M317" i="9"/>
  <c r="L317" i="9"/>
  <c r="N317" i="9" s="1"/>
  <c r="K317" i="9"/>
  <c r="M316" i="9"/>
  <c r="L316" i="9"/>
  <c r="N316" i="9" s="1"/>
  <c r="K316" i="9"/>
  <c r="N315" i="9"/>
  <c r="M315" i="9"/>
  <c r="L315" i="9"/>
  <c r="K315" i="9"/>
  <c r="M314" i="9"/>
  <c r="L314" i="9"/>
  <c r="N314" i="9" s="1"/>
  <c r="K314" i="9"/>
  <c r="M313" i="9"/>
  <c r="L313" i="9"/>
  <c r="N313" i="9" s="1"/>
  <c r="K313" i="9"/>
  <c r="N312" i="9"/>
  <c r="M312" i="9"/>
  <c r="L312" i="9"/>
  <c r="K312" i="9"/>
  <c r="N311" i="9"/>
  <c r="M311" i="9"/>
  <c r="L311" i="9"/>
  <c r="K311" i="9"/>
  <c r="M310" i="9"/>
  <c r="L310" i="9"/>
  <c r="K310" i="9"/>
  <c r="N309" i="9"/>
  <c r="M309" i="9"/>
  <c r="L309" i="9"/>
  <c r="K309" i="9"/>
  <c r="M308" i="9"/>
  <c r="L308" i="9"/>
  <c r="N308" i="9" s="1"/>
  <c r="K308" i="9"/>
  <c r="M307" i="9"/>
  <c r="L307" i="9"/>
  <c r="K307" i="9"/>
  <c r="N306" i="9"/>
  <c r="M306" i="9"/>
  <c r="L306" i="9"/>
  <c r="K306" i="9"/>
  <c r="M305" i="9"/>
  <c r="L305" i="9"/>
  <c r="N305" i="9" s="1"/>
  <c r="K305" i="9"/>
  <c r="M304" i="9"/>
  <c r="L304" i="9"/>
  <c r="K304" i="9"/>
  <c r="M303" i="9"/>
  <c r="L303" i="9"/>
  <c r="K303" i="9"/>
  <c r="N302" i="9"/>
  <c r="M302" i="9"/>
  <c r="L302" i="9"/>
  <c r="K302" i="9"/>
  <c r="M301" i="9"/>
  <c r="L301" i="9"/>
  <c r="K301" i="9"/>
  <c r="M300" i="9"/>
  <c r="L300" i="9"/>
  <c r="N300" i="9" s="1"/>
  <c r="K300" i="9"/>
  <c r="N299" i="9"/>
  <c r="M299" i="9"/>
  <c r="L299" i="9"/>
  <c r="K299" i="9"/>
  <c r="M298" i="9"/>
  <c r="L298" i="9"/>
  <c r="K298" i="9"/>
  <c r="M297" i="9"/>
  <c r="N297" i="9" s="1"/>
  <c r="L297" i="9"/>
  <c r="K297" i="9"/>
  <c r="N296" i="9"/>
  <c r="M296" i="9"/>
  <c r="L296" i="9"/>
  <c r="K296" i="9"/>
  <c r="M295" i="9"/>
  <c r="L295" i="9"/>
  <c r="N295" i="9" s="1"/>
  <c r="K295" i="9"/>
  <c r="M294" i="9"/>
  <c r="L294" i="9"/>
  <c r="N294" i="9" s="1"/>
  <c r="K294" i="9"/>
  <c r="M293" i="9"/>
  <c r="L293" i="9"/>
  <c r="K293" i="9"/>
  <c r="M292" i="9"/>
  <c r="L292" i="9"/>
  <c r="K292" i="9"/>
  <c r="N291" i="9"/>
  <c r="M291" i="9"/>
  <c r="L291" i="9"/>
  <c r="K291" i="9"/>
  <c r="M290" i="9"/>
  <c r="L290" i="9"/>
  <c r="N290" i="9" s="1"/>
  <c r="K290" i="9"/>
  <c r="M289" i="9"/>
  <c r="L289" i="9"/>
  <c r="K289" i="9"/>
  <c r="M288" i="9"/>
  <c r="L288" i="9"/>
  <c r="N288" i="9" s="1"/>
  <c r="K288" i="9"/>
  <c r="M287" i="9"/>
  <c r="L287" i="9"/>
  <c r="N287" i="9" s="1"/>
  <c r="K287" i="9"/>
  <c r="M286" i="9"/>
  <c r="L286" i="9"/>
  <c r="N286" i="9" s="1"/>
  <c r="K286" i="9"/>
  <c r="N285" i="9"/>
  <c r="M285" i="9"/>
  <c r="L285" i="9"/>
  <c r="K285" i="9"/>
  <c r="M284" i="9"/>
  <c r="L284" i="9"/>
  <c r="N284" i="9" s="1"/>
  <c r="K284" i="9"/>
  <c r="M283" i="9"/>
  <c r="L283" i="9"/>
  <c r="N283" i="9" s="1"/>
  <c r="K283" i="9"/>
  <c r="N282" i="9"/>
  <c r="M282" i="9"/>
  <c r="L282" i="9"/>
  <c r="K282" i="9"/>
  <c r="N281" i="9"/>
  <c r="M281" i="9"/>
  <c r="L281" i="9"/>
  <c r="K281" i="9"/>
  <c r="M280" i="9"/>
  <c r="L280" i="9"/>
  <c r="K280" i="9"/>
  <c r="N279" i="9"/>
  <c r="M279" i="9"/>
  <c r="L279" i="9"/>
  <c r="K279" i="9"/>
  <c r="M278" i="9"/>
  <c r="L278" i="9"/>
  <c r="N278" i="9" s="1"/>
  <c r="K278" i="9"/>
  <c r="M277" i="9"/>
  <c r="L277" i="9"/>
  <c r="K277" i="9"/>
  <c r="N276" i="9"/>
  <c r="M276" i="9"/>
  <c r="L276" i="9"/>
  <c r="K276" i="9"/>
  <c r="M275" i="9"/>
  <c r="L275" i="9"/>
  <c r="N275" i="9" s="1"/>
  <c r="K275" i="9"/>
  <c r="M274" i="9"/>
  <c r="L274" i="9"/>
  <c r="K274" i="9"/>
  <c r="M273" i="9"/>
  <c r="L273" i="9"/>
  <c r="N273" i="9" s="1"/>
  <c r="K273" i="9"/>
  <c r="N272" i="9"/>
  <c r="M272" i="9"/>
  <c r="L272" i="9"/>
  <c r="K272" i="9"/>
  <c r="M271" i="9"/>
  <c r="L271" i="9"/>
  <c r="K271" i="9"/>
  <c r="M270" i="9"/>
  <c r="L270" i="9"/>
  <c r="N270" i="9" s="1"/>
  <c r="K270" i="9"/>
  <c r="N269" i="9"/>
  <c r="M269" i="9"/>
  <c r="L269" i="9"/>
  <c r="K269" i="9"/>
  <c r="M268" i="9"/>
  <c r="L268" i="9"/>
  <c r="K268" i="9"/>
  <c r="M267" i="9"/>
  <c r="N267" i="9" s="1"/>
  <c r="L267" i="9"/>
  <c r="K267" i="9"/>
  <c r="N266" i="9"/>
  <c r="M266" i="9"/>
  <c r="L266" i="9"/>
  <c r="K266" i="9"/>
  <c r="M265" i="9"/>
  <c r="L265" i="9"/>
  <c r="N265" i="9" s="1"/>
  <c r="K265" i="9"/>
  <c r="M264" i="9"/>
  <c r="L264" i="9"/>
  <c r="N264" i="9" s="1"/>
  <c r="K264" i="9"/>
  <c r="N263" i="9"/>
  <c r="M263" i="9"/>
  <c r="L263" i="9"/>
  <c r="K263" i="9"/>
  <c r="M262" i="9"/>
  <c r="L262" i="9"/>
  <c r="K262" i="9"/>
  <c r="M261" i="9"/>
  <c r="L261" i="9"/>
  <c r="N261" i="9" s="1"/>
  <c r="K261" i="9"/>
  <c r="M260" i="9"/>
  <c r="L260" i="9"/>
  <c r="K260" i="9"/>
  <c r="M259" i="9"/>
  <c r="L259" i="9"/>
  <c r="K259" i="9"/>
  <c r="N258" i="9"/>
  <c r="M258" i="9"/>
  <c r="L258" i="9"/>
  <c r="K258" i="9"/>
  <c r="M257" i="9"/>
  <c r="L257" i="9"/>
  <c r="N257" i="9" s="1"/>
  <c r="K257" i="9"/>
  <c r="M256" i="9"/>
  <c r="L256" i="9"/>
  <c r="K256" i="9"/>
  <c r="M255" i="9"/>
  <c r="L255" i="9"/>
  <c r="N255" i="9" s="1"/>
  <c r="K255" i="9"/>
  <c r="M254" i="9"/>
  <c r="N254" i="9" s="1"/>
  <c r="L254" i="9"/>
  <c r="K254" i="9"/>
  <c r="M253" i="9"/>
  <c r="L253" i="9"/>
  <c r="K253" i="9"/>
  <c r="M252" i="9"/>
  <c r="L252" i="9"/>
  <c r="N252" i="9" s="1"/>
  <c r="K252" i="9"/>
  <c r="M251" i="9"/>
  <c r="L251" i="9"/>
  <c r="N251" i="9" s="1"/>
  <c r="K251" i="9"/>
  <c r="M250" i="9"/>
  <c r="L250" i="9"/>
  <c r="K250" i="9"/>
  <c r="M249" i="9"/>
  <c r="L249" i="9"/>
  <c r="N249" i="9" s="1"/>
  <c r="K249" i="9"/>
  <c r="M248" i="9"/>
  <c r="L248" i="9"/>
  <c r="N248" i="9" s="1"/>
  <c r="K248" i="9"/>
  <c r="M247" i="9"/>
  <c r="L247" i="9"/>
  <c r="N247" i="9" s="1"/>
  <c r="K247" i="9"/>
  <c r="N246" i="9"/>
  <c r="M246" i="9"/>
  <c r="L246" i="9"/>
  <c r="K246" i="9"/>
  <c r="N245" i="9"/>
  <c r="M245" i="9"/>
  <c r="L245" i="9"/>
  <c r="K245" i="9"/>
  <c r="M244" i="9"/>
  <c r="L244" i="9"/>
  <c r="K244" i="9"/>
  <c r="N243" i="9"/>
  <c r="M243" i="9"/>
  <c r="L243" i="9"/>
  <c r="K243" i="9"/>
  <c r="M242" i="9"/>
  <c r="L242" i="9"/>
  <c r="N242" i="9" s="1"/>
  <c r="K242" i="9"/>
  <c r="M241" i="9"/>
  <c r="L241" i="9"/>
  <c r="K241" i="9"/>
  <c r="N240" i="9"/>
  <c r="M240" i="9"/>
  <c r="L240" i="9"/>
  <c r="K240" i="9"/>
  <c r="M239" i="9"/>
  <c r="L239" i="9"/>
  <c r="N239" i="9" s="1"/>
  <c r="K239" i="9"/>
  <c r="M238" i="9"/>
  <c r="L238" i="9"/>
  <c r="K238" i="9"/>
  <c r="M237" i="9"/>
  <c r="L237" i="9"/>
  <c r="K237" i="9"/>
  <c r="M236" i="9"/>
  <c r="L236" i="9"/>
  <c r="N236" i="9" s="1"/>
  <c r="K236" i="9"/>
  <c r="M235" i="9"/>
  <c r="L235" i="9"/>
  <c r="K235" i="9"/>
  <c r="N234" i="9"/>
  <c r="M234" i="9"/>
  <c r="L234" i="9"/>
  <c r="K234" i="9"/>
  <c r="N233" i="9"/>
  <c r="M233" i="9"/>
  <c r="L233" i="9"/>
  <c r="K233" i="9"/>
  <c r="M232" i="9"/>
  <c r="L232" i="9"/>
  <c r="N232" i="9" s="1"/>
  <c r="K232" i="9"/>
  <c r="M231" i="9"/>
  <c r="L231" i="9"/>
  <c r="N231" i="9" s="1"/>
  <c r="K231" i="9"/>
  <c r="M230" i="9"/>
  <c r="N230" i="9" s="1"/>
  <c r="L230" i="9"/>
  <c r="K230" i="9"/>
  <c r="M229" i="9"/>
  <c r="L229" i="9"/>
  <c r="K229" i="9"/>
  <c r="M228" i="9"/>
  <c r="L228" i="9"/>
  <c r="N228" i="9" s="1"/>
  <c r="K228" i="9"/>
  <c r="M227" i="9"/>
  <c r="L227" i="9"/>
  <c r="K227" i="9"/>
  <c r="M226" i="9"/>
  <c r="L226" i="9"/>
  <c r="K226" i="9"/>
  <c r="M225" i="9"/>
  <c r="N225" i="9" s="1"/>
  <c r="L225" i="9"/>
  <c r="K225" i="9"/>
  <c r="M224" i="9"/>
  <c r="L224" i="9"/>
  <c r="K224" i="9"/>
  <c r="M223" i="9"/>
  <c r="L223" i="9"/>
  <c r="K223" i="9"/>
  <c r="M222" i="9"/>
  <c r="N222" i="9" s="1"/>
  <c r="L222" i="9"/>
  <c r="K222" i="9"/>
  <c r="M221" i="9"/>
  <c r="L221" i="9"/>
  <c r="K221" i="9"/>
  <c r="N220" i="9"/>
  <c r="M220" i="9"/>
  <c r="L220" i="9"/>
  <c r="K220" i="9"/>
  <c r="N219" i="9"/>
  <c r="M219" i="9"/>
  <c r="L219" i="9"/>
  <c r="K219" i="9"/>
  <c r="M218" i="9"/>
  <c r="L218" i="9"/>
  <c r="N218" i="9" s="1"/>
  <c r="K218" i="9"/>
  <c r="M217" i="9"/>
  <c r="L217" i="9"/>
  <c r="N217" i="9" s="1"/>
  <c r="K217" i="9"/>
  <c r="M216" i="9"/>
  <c r="L216" i="9"/>
  <c r="K216" i="9"/>
  <c r="M215" i="9"/>
  <c r="L215" i="9"/>
  <c r="K215" i="9"/>
  <c r="N214" i="9"/>
  <c r="M214" i="9"/>
  <c r="L214" i="9"/>
  <c r="K214" i="9"/>
  <c r="M213" i="9"/>
  <c r="N213" i="9" s="1"/>
  <c r="L213" i="9"/>
  <c r="K213" i="9"/>
  <c r="M212" i="9"/>
  <c r="L212" i="9"/>
  <c r="K212" i="9"/>
  <c r="M211" i="9"/>
  <c r="L211" i="9"/>
  <c r="N211" i="9" s="1"/>
  <c r="K211" i="9"/>
  <c r="M210" i="9"/>
  <c r="L210" i="9"/>
  <c r="K210" i="9"/>
  <c r="M209" i="9"/>
  <c r="L209" i="9"/>
  <c r="N209" i="9" s="1"/>
  <c r="K209" i="9"/>
  <c r="N208" i="9"/>
  <c r="M208" i="9"/>
  <c r="L208" i="9"/>
  <c r="K208" i="9"/>
  <c r="M207" i="9"/>
  <c r="N207" i="9" s="1"/>
  <c r="L207" i="9"/>
  <c r="K207" i="9"/>
  <c r="M206" i="9"/>
  <c r="L206" i="9"/>
  <c r="K206" i="9"/>
  <c r="M205" i="9"/>
  <c r="L205" i="9"/>
  <c r="K205" i="9"/>
  <c r="M204" i="9"/>
  <c r="L204" i="9"/>
  <c r="K204" i="9"/>
  <c r="M203" i="9"/>
  <c r="L203" i="9"/>
  <c r="K203" i="9"/>
  <c r="M202" i="9"/>
  <c r="N202" i="9" s="1"/>
  <c r="L202" i="9"/>
  <c r="K202" i="9"/>
  <c r="M201" i="9"/>
  <c r="L201" i="9"/>
  <c r="K201" i="9"/>
  <c r="M200" i="9"/>
  <c r="L200" i="9"/>
  <c r="N200" i="9" s="1"/>
  <c r="K200" i="9"/>
  <c r="M199" i="9"/>
  <c r="L199" i="9"/>
  <c r="N199" i="9" s="1"/>
  <c r="K199" i="9"/>
  <c r="M198" i="9"/>
  <c r="L198" i="9"/>
  <c r="N198" i="9" s="1"/>
  <c r="K198" i="9"/>
  <c r="M197" i="9"/>
  <c r="L197" i="9"/>
  <c r="K197" i="9"/>
  <c r="M196" i="9"/>
  <c r="N196" i="9" s="1"/>
  <c r="L196" i="9"/>
  <c r="K196" i="9"/>
  <c r="M195" i="9"/>
  <c r="L195" i="9"/>
  <c r="K195" i="9"/>
  <c r="M194" i="9"/>
  <c r="L194" i="9"/>
  <c r="N194" i="9" s="1"/>
  <c r="K194" i="9"/>
  <c r="M193" i="9"/>
  <c r="L193" i="9"/>
  <c r="N193" i="9" s="1"/>
  <c r="K193" i="9"/>
  <c r="M192" i="9"/>
  <c r="L192" i="9"/>
  <c r="N192" i="9" s="1"/>
  <c r="K192" i="9"/>
  <c r="M191" i="9"/>
  <c r="L191" i="9"/>
  <c r="K191" i="9"/>
  <c r="N190" i="9"/>
  <c r="M190" i="9"/>
  <c r="L190" i="9"/>
  <c r="K190" i="9"/>
  <c r="M189" i="9"/>
  <c r="L189" i="9"/>
  <c r="N189" i="9" s="1"/>
  <c r="K189" i="9"/>
  <c r="M188" i="9"/>
  <c r="L188" i="9"/>
  <c r="N188" i="9" s="1"/>
  <c r="K188" i="9"/>
  <c r="M187" i="9"/>
  <c r="L187" i="9"/>
  <c r="K187" i="9"/>
  <c r="M186" i="9"/>
  <c r="L186" i="9"/>
  <c r="K186" i="9"/>
  <c r="M185" i="9"/>
  <c r="L185" i="9"/>
  <c r="K185" i="9"/>
  <c r="M184" i="9"/>
  <c r="N184" i="9" s="1"/>
  <c r="L184" i="9"/>
  <c r="K184" i="9"/>
  <c r="M183" i="9"/>
  <c r="L183" i="9"/>
  <c r="K183" i="9"/>
  <c r="M182" i="9"/>
  <c r="L182" i="9"/>
  <c r="K182" i="9"/>
  <c r="M181" i="9"/>
  <c r="L181" i="9"/>
  <c r="N181" i="9" s="1"/>
  <c r="K181" i="9"/>
  <c r="M180" i="9"/>
  <c r="L180" i="9"/>
  <c r="N180" i="9" s="1"/>
  <c r="K180" i="9"/>
  <c r="M179" i="9"/>
  <c r="L179" i="9"/>
  <c r="N179" i="9" s="1"/>
  <c r="K179" i="9"/>
  <c r="M178" i="9"/>
  <c r="L178" i="9"/>
  <c r="N178" i="9" s="1"/>
  <c r="K178" i="9"/>
  <c r="M177" i="9"/>
  <c r="L177" i="9"/>
  <c r="K177" i="9"/>
  <c r="M176" i="9"/>
  <c r="L176" i="9"/>
  <c r="N176" i="9" s="1"/>
  <c r="K176" i="9"/>
  <c r="N175" i="9"/>
  <c r="M175" i="9"/>
  <c r="L175" i="9"/>
  <c r="K175" i="9"/>
  <c r="M174" i="9"/>
  <c r="L174" i="9"/>
  <c r="N174" i="9" s="1"/>
  <c r="K174" i="9"/>
  <c r="M173" i="9"/>
  <c r="L173" i="9"/>
  <c r="K173" i="9"/>
  <c r="N172" i="9"/>
  <c r="M172" i="9"/>
  <c r="L172" i="9"/>
  <c r="K172" i="9"/>
  <c r="M171" i="9"/>
  <c r="L171" i="9"/>
  <c r="N171" i="9" s="1"/>
  <c r="K171" i="9"/>
  <c r="M170" i="9"/>
  <c r="L170" i="9"/>
  <c r="N170" i="9" s="1"/>
  <c r="K170" i="9"/>
  <c r="M169" i="9"/>
  <c r="L169" i="9"/>
  <c r="K169" i="9"/>
  <c r="M168" i="9"/>
  <c r="L168" i="9"/>
  <c r="K168" i="9"/>
  <c r="M167" i="9"/>
  <c r="L167" i="9"/>
  <c r="K167" i="9"/>
  <c r="N166" i="9"/>
  <c r="M166" i="9"/>
  <c r="L166" i="9"/>
  <c r="K166" i="9"/>
  <c r="M165" i="9"/>
  <c r="L165" i="9"/>
  <c r="K165" i="9"/>
  <c r="M164" i="9"/>
  <c r="L164" i="9"/>
  <c r="K164" i="9"/>
  <c r="M163" i="9"/>
  <c r="L163" i="9"/>
  <c r="N163" i="9" s="1"/>
  <c r="K163" i="9"/>
  <c r="M162" i="9"/>
  <c r="L162" i="9"/>
  <c r="K162" i="9"/>
  <c r="M161" i="9"/>
  <c r="L161" i="9"/>
  <c r="K161" i="9"/>
  <c r="M160" i="9"/>
  <c r="L160" i="9"/>
  <c r="K160" i="9"/>
  <c r="M159" i="9"/>
  <c r="L159" i="9"/>
  <c r="N159" i="9" s="1"/>
  <c r="K159" i="9"/>
  <c r="M158" i="9"/>
  <c r="L158" i="9"/>
  <c r="K158" i="9"/>
  <c r="M157" i="9"/>
  <c r="L157" i="9"/>
  <c r="K157" i="9"/>
  <c r="M156" i="9"/>
  <c r="L156" i="9"/>
  <c r="K156" i="9"/>
  <c r="M155" i="9"/>
  <c r="L155" i="9"/>
  <c r="N155" i="9" s="1"/>
  <c r="K155" i="9"/>
  <c r="M154" i="9"/>
  <c r="L154" i="9"/>
  <c r="K154" i="9"/>
  <c r="M153" i="9"/>
  <c r="L153" i="9"/>
  <c r="K153" i="9"/>
  <c r="M152" i="9"/>
  <c r="L152" i="9"/>
  <c r="K152" i="9"/>
  <c r="M151" i="9"/>
  <c r="L151" i="9"/>
  <c r="N151" i="9" s="1"/>
  <c r="K151" i="9"/>
  <c r="M150" i="9"/>
  <c r="L150" i="9"/>
  <c r="K150" i="9"/>
  <c r="M149" i="9"/>
  <c r="L149" i="9"/>
  <c r="K149" i="9"/>
  <c r="M148" i="9"/>
  <c r="L148" i="9"/>
  <c r="N148" i="9" s="1"/>
  <c r="K148" i="9"/>
  <c r="M147" i="9"/>
  <c r="L147" i="9"/>
  <c r="N147" i="9" s="1"/>
  <c r="K147" i="9"/>
  <c r="M146" i="9"/>
  <c r="L146" i="9"/>
  <c r="K146" i="9"/>
  <c r="M145" i="9"/>
  <c r="L145" i="9"/>
  <c r="K145" i="9"/>
  <c r="M144" i="9"/>
  <c r="L144" i="9"/>
  <c r="N144" i="9" s="1"/>
  <c r="K144" i="9"/>
  <c r="M143" i="9"/>
  <c r="L143" i="9"/>
  <c r="N143" i="9" s="1"/>
  <c r="K143" i="9"/>
  <c r="M142" i="9"/>
  <c r="L142" i="9"/>
  <c r="K142" i="9"/>
  <c r="M141" i="9"/>
  <c r="L141" i="9"/>
  <c r="K141" i="9"/>
  <c r="M140" i="9"/>
  <c r="L140" i="9"/>
  <c r="N140" i="9" s="1"/>
  <c r="K140" i="9"/>
  <c r="M139" i="9"/>
  <c r="L139" i="9"/>
  <c r="N139" i="9" s="1"/>
  <c r="K139" i="9"/>
  <c r="M138" i="9"/>
  <c r="L138" i="9"/>
  <c r="K138" i="9"/>
  <c r="M137" i="9"/>
  <c r="L137" i="9"/>
  <c r="K137" i="9"/>
  <c r="M136" i="9"/>
  <c r="L136" i="9"/>
  <c r="N136" i="9" s="1"/>
  <c r="K136" i="9"/>
  <c r="M135" i="9"/>
  <c r="L135" i="9"/>
  <c r="N135" i="9" s="1"/>
  <c r="K135" i="9"/>
  <c r="M134" i="9"/>
  <c r="L134" i="9"/>
  <c r="K134" i="9"/>
  <c r="M133" i="9"/>
  <c r="L133" i="9"/>
  <c r="K133" i="9"/>
  <c r="M132" i="9"/>
  <c r="L132" i="9"/>
  <c r="N132" i="9" s="1"/>
  <c r="K132" i="9"/>
  <c r="M131" i="9"/>
  <c r="L131" i="9"/>
  <c r="N131" i="9" s="1"/>
  <c r="K131" i="9"/>
  <c r="M130" i="9"/>
  <c r="L130" i="9"/>
  <c r="K130" i="9"/>
  <c r="M129" i="9"/>
  <c r="L129" i="9"/>
  <c r="K129" i="9"/>
  <c r="M128" i="9"/>
  <c r="L128" i="9"/>
  <c r="N128" i="9" s="1"/>
  <c r="K128" i="9"/>
  <c r="M127" i="9"/>
  <c r="L127" i="9"/>
  <c r="N127" i="9" s="1"/>
  <c r="K127" i="9"/>
  <c r="M126" i="9"/>
  <c r="L126" i="9"/>
  <c r="K126" i="9"/>
  <c r="M125" i="9"/>
  <c r="L125" i="9"/>
  <c r="K125" i="9"/>
  <c r="M124" i="9"/>
  <c r="L124" i="9"/>
  <c r="N124" i="9" s="1"/>
  <c r="K124" i="9"/>
  <c r="M123" i="9"/>
  <c r="L123" i="9"/>
  <c r="N123" i="9" s="1"/>
  <c r="K123" i="9"/>
  <c r="M122" i="9"/>
  <c r="L122" i="9"/>
  <c r="K122" i="9"/>
  <c r="M121" i="9"/>
  <c r="L121" i="9"/>
  <c r="K121" i="9"/>
  <c r="M120" i="9"/>
  <c r="L120" i="9"/>
  <c r="N120" i="9" s="1"/>
  <c r="K120" i="9"/>
  <c r="M119" i="9"/>
  <c r="L119" i="9"/>
  <c r="N119" i="9" s="1"/>
  <c r="K119" i="9"/>
  <c r="M118" i="9"/>
  <c r="L118" i="9"/>
  <c r="K118" i="9"/>
  <c r="M117" i="9"/>
  <c r="L117" i="9"/>
  <c r="K117" i="9"/>
  <c r="M116" i="9"/>
  <c r="L116" i="9"/>
  <c r="N116" i="9" s="1"/>
  <c r="K116" i="9"/>
  <c r="M115" i="9"/>
  <c r="L115" i="9"/>
  <c r="N115" i="9" s="1"/>
  <c r="K115" i="9"/>
  <c r="M114" i="9"/>
  <c r="L114" i="9"/>
  <c r="K114" i="9"/>
  <c r="M113" i="9"/>
  <c r="L113" i="9"/>
  <c r="K113" i="9"/>
  <c r="M112" i="9"/>
  <c r="L112" i="9"/>
  <c r="N112" i="9" s="1"/>
  <c r="K112" i="9"/>
  <c r="M111" i="9"/>
  <c r="L111" i="9"/>
  <c r="N111" i="9" s="1"/>
  <c r="K111" i="9"/>
  <c r="M110" i="9"/>
  <c r="L110" i="9"/>
  <c r="N110" i="9" s="1"/>
  <c r="K110" i="9"/>
  <c r="M109" i="9"/>
  <c r="L109" i="9"/>
  <c r="K109" i="9"/>
  <c r="M108" i="9"/>
  <c r="L108" i="9"/>
  <c r="N108" i="9" s="1"/>
  <c r="K108" i="9"/>
  <c r="M107" i="9"/>
  <c r="L107" i="9"/>
  <c r="N107" i="9" s="1"/>
  <c r="K107" i="9"/>
  <c r="M106" i="9"/>
  <c r="L106" i="9"/>
  <c r="N106" i="9" s="1"/>
  <c r="K106" i="9"/>
  <c r="M105" i="9"/>
  <c r="L105" i="9"/>
  <c r="K105" i="9"/>
  <c r="M104" i="9"/>
  <c r="L104" i="9"/>
  <c r="N104" i="9" s="1"/>
  <c r="K104" i="9"/>
  <c r="M103" i="9"/>
  <c r="L103" i="9"/>
  <c r="N103" i="9" s="1"/>
  <c r="K103" i="9"/>
  <c r="M102" i="9"/>
  <c r="L102" i="9"/>
  <c r="N102" i="9" s="1"/>
  <c r="K102" i="9"/>
  <c r="M101" i="9"/>
  <c r="L101" i="9"/>
  <c r="K101" i="9"/>
  <c r="M100" i="9"/>
  <c r="L100" i="9"/>
  <c r="N100" i="9" s="1"/>
  <c r="K100" i="9"/>
  <c r="M99" i="9"/>
  <c r="L99" i="9"/>
  <c r="N99" i="9" s="1"/>
  <c r="K99" i="9"/>
  <c r="M98" i="9"/>
  <c r="L98" i="9"/>
  <c r="N98" i="9" s="1"/>
  <c r="K98" i="9"/>
  <c r="M97" i="9"/>
  <c r="L97" i="9"/>
  <c r="K97" i="9"/>
  <c r="M96" i="9"/>
  <c r="L96" i="9"/>
  <c r="N96" i="9" s="1"/>
  <c r="K96" i="9"/>
  <c r="M95" i="9"/>
  <c r="L95" i="9"/>
  <c r="N95" i="9" s="1"/>
  <c r="K95" i="9"/>
  <c r="M94" i="9"/>
  <c r="L94" i="9"/>
  <c r="N94" i="9" s="1"/>
  <c r="K94" i="9"/>
  <c r="M93" i="9"/>
  <c r="L93" i="9"/>
  <c r="K93" i="9"/>
  <c r="M92" i="9"/>
  <c r="L92" i="9"/>
  <c r="N92" i="9" s="1"/>
  <c r="K92" i="9"/>
  <c r="M91" i="9"/>
  <c r="L91" i="9"/>
  <c r="N91" i="9" s="1"/>
  <c r="K91" i="9"/>
  <c r="M90" i="9"/>
  <c r="L90" i="9"/>
  <c r="N90" i="9" s="1"/>
  <c r="K90" i="9"/>
  <c r="M89" i="9"/>
  <c r="L89" i="9"/>
  <c r="K89" i="9"/>
  <c r="M88" i="9"/>
  <c r="L88" i="9"/>
  <c r="N88" i="9" s="1"/>
  <c r="K88" i="9"/>
  <c r="M87" i="9"/>
  <c r="L87" i="9"/>
  <c r="N87" i="9" s="1"/>
  <c r="K87" i="9"/>
  <c r="M86" i="9"/>
  <c r="L86" i="9"/>
  <c r="N86" i="9" s="1"/>
  <c r="K86" i="9"/>
  <c r="M85" i="9"/>
  <c r="L85" i="9"/>
  <c r="K85" i="9"/>
  <c r="M84" i="9"/>
  <c r="L84" i="9"/>
  <c r="N84" i="9" s="1"/>
  <c r="K84" i="9"/>
  <c r="M83" i="9"/>
  <c r="L83" i="9"/>
  <c r="N83" i="9" s="1"/>
  <c r="K83" i="9"/>
  <c r="M82" i="9"/>
  <c r="L82" i="9"/>
  <c r="N82" i="9" s="1"/>
  <c r="K82" i="9"/>
  <c r="M81" i="9"/>
  <c r="L81" i="9"/>
  <c r="K81" i="9"/>
  <c r="M80" i="9"/>
  <c r="L80" i="9"/>
  <c r="K80" i="9"/>
  <c r="M79" i="9"/>
  <c r="L79" i="9"/>
  <c r="K79" i="9"/>
  <c r="M78" i="9"/>
  <c r="L78" i="9"/>
  <c r="K78" i="9"/>
  <c r="M77" i="9"/>
  <c r="L77" i="9"/>
  <c r="K77" i="9"/>
  <c r="M76" i="9"/>
  <c r="L76" i="9"/>
  <c r="K76" i="9"/>
  <c r="M75" i="9"/>
  <c r="L75" i="9"/>
  <c r="K75" i="9"/>
  <c r="M74" i="9"/>
  <c r="L74" i="9"/>
  <c r="K74" i="9"/>
  <c r="M73" i="9"/>
  <c r="L73" i="9"/>
  <c r="K73" i="9"/>
  <c r="M72" i="9"/>
  <c r="L72" i="9"/>
  <c r="K72" i="9"/>
  <c r="M71" i="9"/>
  <c r="L71" i="9"/>
  <c r="N71" i="9" s="1"/>
  <c r="K71" i="9"/>
  <c r="M70" i="9"/>
  <c r="L70" i="9"/>
  <c r="N70" i="9" s="1"/>
  <c r="K70" i="9"/>
  <c r="M69" i="9"/>
  <c r="L69" i="9"/>
  <c r="K69" i="9"/>
  <c r="M68" i="9"/>
  <c r="L68" i="9"/>
  <c r="N68" i="9" s="1"/>
  <c r="K68" i="9"/>
  <c r="M67" i="9"/>
  <c r="L67" i="9"/>
  <c r="N67" i="9" s="1"/>
  <c r="K67" i="9"/>
  <c r="M66" i="9"/>
  <c r="L66" i="9"/>
  <c r="N66" i="9" s="1"/>
  <c r="K66" i="9"/>
  <c r="M65" i="9"/>
  <c r="L65" i="9"/>
  <c r="K65" i="9"/>
  <c r="M64" i="9"/>
  <c r="L64" i="9"/>
  <c r="N64" i="9" s="1"/>
  <c r="K64" i="9"/>
  <c r="M63" i="9"/>
  <c r="L63" i="9"/>
  <c r="N63" i="9" s="1"/>
  <c r="K63" i="9"/>
  <c r="M62" i="9"/>
  <c r="L62" i="9"/>
  <c r="N62" i="9" s="1"/>
  <c r="K62" i="9"/>
  <c r="M61" i="9"/>
  <c r="L61" i="9"/>
  <c r="K61" i="9"/>
  <c r="M60" i="9"/>
  <c r="L60" i="9"/>
  <c r="N60" i="9" s="1"/>
  <c r="K60" i="9"/>
  <c r="M59" i="9"/>
  <c r="L59" i="9"/>
  <c r="N59" i="9" s="1"/>
  <c r="K59" i="9"/>
  <c r="M58" i="9"/>
  <c r="L58" i="9"/>
  <c r="N58" i="9" s="1"/>
  <c r="K58" i="9"/>
  <c r="M57" i="9"/>
  <c r="L57" i="9"/>
  <c r="K57" i="9"/>
  <c r="M56" i="9"/>
  <c r="L56" i="9"/>
  <c r="N56" i="9" s="1"/>
  <c r="K56" i="9"/>
  <c r="M55" i="9"/>
  <c r="L55" i="9"/>
  <c r="N55" i="9" s="1"/>
  <c r="K55" i="9"/>
  <c r="M54" i="9"/>
  <c r="L54" i="9"/>
  <c r="N54" i="9" s="1"/>
  <c r="K54" i="9"/>
  <c r="M53" i="9"/>
  <c r="L53" i="9"/>
  <c r="K53" i="9"/>
  <c r="M52" i="9"/>
  <c r="L52" i="9"/>
  <c r="N52" i="9" s="1"/>
  <c r="K52" i="9"/>
  <c r="M51" i="9"/>
  <c r="L51" i="9"/>
  <c r="N51" i="9" s="1"/>
  <c r="K51" i="9"/>
  <c r="M50" i="9"/>
  <c r="L50" i="9"/>
  <c r="N50" i="9" s="1"/>
  <c r="K50" i="9"/>
  <c r="M49" i="9"/>
  <c r="L49" i="9"/>
  <c r="K49" i="9"/>
  <c r="M48" i="9"/>
  <c r="L48" i="9"/>
  <c r="N48" i="9" s="1"/>
  <c r="K48" i="9"/>
  <c r="M47" i="9"/>
  <c r="L47" i="9"/>
  <c r="N47" i="9" s="1"/>
  <c r="K47" i="9"/>
  <c r="M46" i="9"/>
  <c r="L46" i="9"/>
  <c r="N46" i="9" s="1"/>
  <c r="K46" i="9"/>
  <c r="M45" i="9"/>
  <c r="L45" i="9"/>
  <c r="K45" i="9"/>
  <c r="M44" i="9"/>
  <c r="L44" i="9"/>
  <c r="N44" i="9" s="1"/>
  <c r="K44" i="9"/>
  <c r="M43" i="9"/>
  <c r="L43" i="9"/>
  <c r="N43" i="9" s="1"/>
  <c r="K43" i="9"/>
  <c r="M42" i="9"/>
  <c r="L42" i="9"/>
  <c r="N42" i="9" s="1"/>
  <c r="K42" i="9"/>
  <c r="M41" i="9"/>
  <c r="L41" i="9"/>
  <c r="K41" i="9"/>
  <c r="M40" i="9"/>
  <c r="L40" i="9"/>
  <c r="N40" i="9" s="1"/>
  <c r="K40" i="9"/>
  <c r="M39" i="9"/>
  <c r="L39" i="9"/>
  <c r="N39" i="9" s="1"/>
  <c r="K39" i="9"/>
  <c r="M38" i="9"/>
  <c r="L38" i="9"/>
  <c r="N38" i="9" s="1"/>
  <c r="K38" i="9"/>
  <c r="M37" i="9"/>
  <c r="L37" i="9"/>
  <c r="K37" i="9"/>
  <c r="M36" i="9"/>
  <c r="L36" i="9"/>
  <c r="N36" i="9" s="1"/>
  <c r="K36" i="9"/>
  <c r="M35" i="9"/>
  <c r="L35" i="9"/>
  <c r="N35" i="9" s="1"/>
  <c r="K35" i="9"/>
  <c r="M34" i="9"/>
  <c r="L34" i="9"/>
  <c r="N34" i="9" s="1"/>
  <c r="K34" i="9"/>
  <c r="M33" i="9"/>
  <c r="L33" i="9"/>
  <c r="K33" i="9"/>
  <c r="M32" i="9"/>
  <c r="L32" i="9"/>
  <c r="N32" i="9" s="1"/>
  <c r="K32" i="9"/>
  <c r="M31" i="9"/>
  <c r="L31" i="9"/>
  <c r="N31" i="9" s="1"/>
  <c r="K31" i="9"/>
  <c r="M30" i="9"/>
  <c r="L30" i="9"/>
  <c r="N30" i="9" s="1"/>
  <c r="K30" i="9"/>
  <c r="M29" i="9"/>
  <c r="L29" i="9"/>
  <c r="K29" i="9"/>
  <c r="M28" i="9"/>
  <c r="L28" i="9"/>
  <c r="N28" i="9" s="1"/>
  <c r="K28" i="9"/>
  <c r="M27" i="9"/>
  <c r="L27" i="9"/>
  <c r="N27" i="9" s="1"/>
  <c r="K27" i="9"/>
  <c r="M26" i="9"/>
  <c r="L26" i="9"/>
  <c r="N26" i="9" s="1"/>
  <c r="K26" i="9"/>
  <c r="M25" i="9"/>
  <c r="L25" i="9"/>
  <c r="K25" i="9"/>
  <c r="M24" i="9"/>
  <c r="L24" i="9"/>
  <c r="N24" i="9" s="1"/>
  <c r="K24" i="9"/>
  <c r="M23" i="9"/>
  <c r="L23" i="9"/>
  <c r="N23" i="9" s="1"/>
  <c r="K23" i="9"/>
  <c r="M22" i="9"/>
  <c r="L22" i="9"/>
  <c r="N22" i="9" s="1"/>
  <c r="K22" i="9"/>
  <c r="M21" i="9"/>
  <c r="L21" i="9"/>
  <c r="K21" i="9"/>
  <c r="M20" i="9"/>
  <c r="L20" i="9"/>
  <c r="N20" i="9" s="1"/>
  <c r="K20" i="9"/>
  <c r="M19" i="9"/>
  <c r="L19" i="9"/>
  <c r="N19" i="9" s="1"/>
  <c r="K19" i="9"/>
  <c r="M18" i="9"/>
  <c r="L18" i="9"/>
  <c r="N18" i="9" s="1"/>
  <c r="K18" i="9"/>
  <c r="M17" i="9"/>
  <c r="L17" i="9"/>
  <c r="K17" i="9"/>
  <c r="M16" i="9"/>
  <c r="L16" i="9"/>
  <c r="N16" i="9" s="1"/>
  <c r="K16" i="9"/>
  <c r="M15" i="9"/>
  <c r="L15" i="9"/>
  <c r="N15" i="9" s="1"/>
  <c r="K15" i="9"/>
  <c r="M14" i="9"/>
  <c r="L14" i="9"/>
  <c r="N14" i="9" s="1"/>
  <c r="K14" i="9"/>
  <c r="M13" i="9"/>
  <c r="L13" i="9"/>
  <c r="K13" i="9"/>
  <c r="M12" i="9"/>
  <c r="L12" i="9"/>
  <c r="N12" i="9" s="1"/>
  <c r="K12" i="9"/>
  <c r="M11" i="9"/>
  <c r="L11" i="9"/>
  <c r="N11" i="9" s="1"/>
  <c r="K11" i="9"/>
  <c r="M10" i="9"/>
  <c r="L10" i="9"/>
  <c r="N10" i="9" s="1"/>
  <c r="K10" i="9"/>
  <c r="M9" i="9"/>
  <c r="L9" i="9"/>
  <c r="K9" i="9"/>
  <c r="M8" i="9"/>
  <c r="L8" i="9"/>
  <c r="N8" i="9" s="1"/>
  <c r="K8" i="9"/>
  <c r="M7" i="9"/>
  <c r="L7" i="9"/>
  <c r="N7" i="9" s="1"/>
  <c r="K7" i="9"/>
  <c r="M6" i="9"/>
  <c r="L6" i="9"/>
  <c r="N6" i="9" s="1"/>
  <c r="K6" i="9"/>
  <c r="M5" i="9"/>
  <c r="L5" i="9"/>
  <c r="K5" i="9"/>
  <c r="M4" i="9"/>
  <c r="L4" i="9"/>
  <c r="N4" i="9" s="1"/>
  <c r="K4" i="9"/>
  <c r="M3" i="9"/>
  <c r="L3" i="9"/>
  <c r="K3" i="9"/>
  <c r="I562" i="8"/>
  <c r="H562" i="8"/>
  <c r="G562" i="8"/>
  <c r="E562" i="8"/>
  <c r="D562" i="8"/>
  <c r="C562" i="8"/>
  <c r="M560" i="8"/>
  <c r="L560" i="8"/>
  <c r="N560" i="8" s="1"/>
  <c r="O560" i="8" s="1"/>
  <c r="K560" i="8"/>
  <c r="M559" i="8"/>
  <c r="L559" i="8"/>
  <c r="K559" i="8"/>
  <c r="M558" i="8"/>
  <c r="L558" i="8"/>
  <c r="K558" i="8"/>
  <c r="M557" i="8"/>
  <c r="L557" i="8"/>
  <c r="K557" i="8"/>
  <c r="M556" i="8"/>
  <c r="L556" i="8"/>
  <c r="K556" i="8"/>
  <c r="M555" i="8"/>
  <c r="L555" i="8"/>
  <c r="K555" i="8"/>
  <c r="M554" i="8"/>
  <c r="L554" i="8"/>
  <c r="N554" i="8" s="1"/>
  <c r="K554" i="8"/>
  <c r="M553" i="8"/>
  <c r="L553" i="8"/>
  <c r="K553" i="8"/>
  <c r="M552" i="8"/>
  <c r="L552" i="8"/>
  <c r="K552" i="8"/>
  <c r="M551" i="8"/>
  <c r="N551" i="8" s="1"/>
  <c r="L551" i="8"/>
  <c r="K551" i="8"/>
  <c r="M550" i="8"/>
  <c r="L550" i="8"/>
  <c r="N550" i="8" s="1"/>
  <c r="K550" i="8"/>
  <c r="M549" i="8"/>
  <c r="L549" i="8"/>
  <c r="K549" i="8"/>
  <c r="M548" i="8"/>
  <c r="L548" i="8"/>
  <c r="K548" i="8"/>
  <c r="M547" i="8"/>
  <c r="L547" i="8"/>
  <c r="K547" i="8"/>
  <c r="M546" i="8"/>
  <c r="L546" i="8"/>
  <c r="N546" i="8" s="1"/>
  <c r="K546" i="8"/>
  <c r="M545" i="8"/>
  <c r="L545" i="8"/>
  <c r="K545" i="8"/>
  <c r="M544" i="8"/>
  <c r="L544" i="8"/>
  <c r="K544" i="8"/>
  <c r="M543" i="8"/>
  <c r="N543" i="8" s="1"/>
  <c r="L543" i="8"/>
  <c r="K543" i="8"/>
  <c r="M542" i="8"/>
  <c r="L542" i="8"/>
  <c r="K542" i="8"/>
  <c r="M541" i="8"/>
  <c r="L541" i="8"/>
  <c r="K541" i="8"/>
  <c r="M540" i="8"/>
  <c r="L540" i="8"/>
  <c r="K540" i="8"/>
  <c r="M539" i="8"/>
  <c r="L539" i="8"/>
  <c r="K539" i="8"/>
  <c r="M538" i="8"/>
  <c r="L538" i="8"/>
  <c r="N538" i="8" s="1"/>
  <c r="K538" i="8"/>
  <c r="M537" i="8"/>
  <c r="L537" i="8"/>
  <c r="K537" i="8"/>
  <c r="M536" i="8"/>
  <c r="L536" i="8"/>
  <c r="K536" i="8"/>
  <c r="M535" i="8"/>
  <c r="N535" i="8" s="1"/>
  <c r="L535" i="8"/>
  <c r="K535" i="8"/>
  <c r="M534" i="8"/>
  <c r="L534" i="8"/>
  <c r="N534" i="8" s="1"/>
  <c r="K534" i="8"/>
  <c r="M533" i="8"/>
  <c r="L533" i="8"/>
  <c r="K533" i="8"/>
  <c r="M532" i="8"/>
  <c r="L532" i="8"/>
  <c r="K532" i="8"/>
  <c r="M531" i="8"/>
  <c r="L531" i="8"/>
  <c r="K531" i="8"/>
  <c r="M530" i="8"/>
  <c r="L530" i="8"/>
  <c r="K530" i="8"/>
  <c r="M529" i="8"/>
  <c r="L529" i="8"/>
  <c r="K529" i="8"/>
  <c r="M528" i="8"/>
  <c r="L528" i="8"/>
  <c r="K528" i="8"/>
  <c r="M527" i="8"/>
  <c r="N527" i="8" s="1"/>
  <c r="L527" i="8"/>
  <c r="K527" i="8"/>
  <c r="M526" i="8"/>
  <c r="L526" i="8"/>
  <c r="N526" i="8" s="1"/>
  <c r="K526" i="8"/>
  <c r="M525" i="8"/>
  <c r="L525" i="8"/>
  <c r="K525" i="8"/>
  <c r="M524" i="8"/>
  <c r="L524" i="8"/>
  <c r="K524" i="8"/>
  <c r="M523" i="8"/>
  <c r="L523" i="8"/>
  <c r="K523" i="8"/>
  <c r="M522" i="8"/>
  <c r="L522" i="8"/>
  <c r="N522" i="8" s="1"/>
  <c r="K522" i="8"/>
  <c r="M521" i="8"/>
  <c r="L521" i="8"/>
  <c r="K521" i="8"/>
  <c r="M520" i="8"/>
  <c r="L520" i="8"/>
  <c r="K520" i="8"/>
  <c r="M519" i="8"/>
  <c r="L519" i="8"/>
  <c r="K519" i="8"/>
  <c r="M518" i="8"/>
  <c r="L518" i="8"/>
  <c r="N518" i="8" s="1"/>
  <c r="K518" i="8"/>
  <c r="M517" i="8"/>
  <c r="L517" i="8"/>
  <c r="K517" i="8"/>
  <c r="M516" i="8"/>
  <c r="L516" i="8"/>
  <c r="K516" i="8"/>
  <c r="M515" i="8"/>
  <c r="L515" i="8"/>
  <c r="K515" i="8"/>
  <c r="M514" i="8"/>
  <c r="L514" i="8"/>
  <c r="N514" i="8" s="1"/>
  <c r="K514" i="8"/>
  <c r="M513" i="8"/>
  <c r="L513" i="8"/>
  <c r="K513" i="8"/>
  <c r="M512" i="8"/>
  <c r="L512" i="8"/>
  <c r="K512" i="8"/>
  <c r="M511" i="8"/>
  <c r="N511" i="8" s="1"/>
  <c r="L511" i="8"/>
  <c r="K511" i="8"/>
  <c r="M510" i="8"/>
  <c r="L510" i="8"/>
  <c r="K510" i="8"/>
  <c r="M509" i="8"/>
  <c r="L509" i="8"/>
  <c r="K509" i="8"/>
  <c r="M508" i="8"/>
  <c r="L508" i="8"/>
  <c r="K508" i="8"/>
  <c r="M507" i="8"/>
  <c r="N507" i="8" s="1"/>
  <c r="L507" i="8"/>
  <c r="K507" i="8"/>
  <c r="M506" i="8"/>
  <c r="L506" i="8"/>
  <c r="N506" i="8" s="1"/>
  <c r="K506" i="8"/>
  <c r="M505" i="8"/>
  <c r="L505" i="8"/>
  <c r="K505" i="8"/>
  <c r="M504" i="8"/>
  <c r="L504" i="8"/>
  <c r="K504" i="8"/>
  <c r="M503" i="8"/>
  <c r="L503" i="8"/>
  <c r="K503" i="8"/>
  <c r="M502" i="8"/>
  <c r="L502" i="8"/>
  <c r="N502" i="8" s="1"/>
  <c r="K502" i="8"/>
  <c r="M501" i="8"/>
  <c r="L501" i="8"/>
  <c r="K501" i="8"/>
  <c r="M500" i="8"/>
  <c r="L500" i="8"/>
  <c r="K500" i="8"/>
  <c r="M499" i="8"/>
  <c r="L499" i="8"/>
  <c r="K499" i="8"/>
  <c r="M498" i="8"/>
  <c r="L498" i="8"/>
  <c r="N498" i="8" s="1"/>
  <c r="K498" i="8"/>
  <c r="M497" i="8"/>
  <c r="L497" i="8"/>
  <c r="K497" i="8"/>
  <c r="M496" i="8"/>
  <c r="L496" i="8"/>
  <c r="K496" i="8"/>
  <c r="M495" i="8"/>
  <c r="N495" i="8" s="1"/>
  <c r="L495" i="8"/>
  <c r="K495" i="8"/>
  <c r="M494" i="8"/>
  <c r="L494" i="8"/>
  <c r="K494" i="8"/>
  <c r="M493" i="8"/>
  <c r="L493" i="8"/>
  <c r="K493" i="8"/>
  <c r="M492" i="8"/>
  <c r="L492" i="8"/>
  <c r="K492" i="8"/>
  <c r="M491" i="8"/>
  <c r="N491" i="8" s="1"/>
  <c r="L491" i="8"/>
  <c r="K491" i="8"/>
  <c r="M490" i="8"/>
  <c r="L490" i="8"/>
  <c r="K490" i="8"/>
  <c r="M489" i="8"/>
  <c r="L489" i="8"/>
  <c r="K489" i="8"/>
  <c r="M488" i="8"/>
  <c r="L488" i="8"/>
  <c r="K488" i="8"/>
  <c r="M487" i="8"/>
  <c r="L487" i="8"/>
  <c r="K487" i="8"/>
  <c r="M486" i="8"/>
  <c r="L486" i="8"/>
  <c r="K486" i="8"/>
  <c r="M485" i="8"/>
  <c r="L485" i="8"/>
  <c r="K485" i="8"/>
  <c r="M484" i="8"/>
  <c r="L484" i="8"/>
  <c r="K484" i="8"/>
  <c r="M483" i="8"/>
  <c r="L483" i="8"/>
  <c r="K483" i="8"/>
  <c r="M482" i="8"/>
  <c r="L482" i="8"/>
  <c r="K482" i="8"/>
  <c r="M481" i="8"/>
  <c r="L481" i="8"/>
  <c r="K481" i="8"/>
  <c r="M480" i="8"/>
  <c r="L480" i="8"/>
  <c r="K480" i="8"/>
  <c r="M479" i="8"/>
  <c r="L479" i="8"/>
  <c r="K479" i="8"/>
  <c r="M478" i="8"/>
  <c r="L478" i="8"/>
  <c r="K478" i="8"/>
  <c r="M477" i="8"/>
  <c r="L477" i="8"/>
  <c r="K477" i="8"/>
  <c r="M476" i="8"/>
  <c r="L476" i="8"/>
  <c r="K476" i="8"/>
  <c r="M475" i="8"/>
  <c r="L475" i="8"/>
  <c r="K475" i="8"/>
  <c r="M474" i="8"/>
  <c r="L474" i="8"/>
  <c r="N474" i="8" s="1"/>
  <c r="O474" i="8" s="1"/>
  <c r="K474" i="8"/>
  <c r="M473" i="8"/>
  <c r="L473" i="8"/>
  <c r="K473" i="8"/>
  <c r="M472" i="8"/>
  <c r="L472" i="8"/>
  <c r="K472" i="8"/>
  <c r="M471" i="8"/>
  <c r="L471" i="8"/>
  <c r="K471" i="8"/>
  <c r="M470" i="8"/>
  <c r="L470" i="8"/>
  <c r="K470" i="8"/>
  <c r="M469" i="8"/>
  <c r="L469" i="8"/>
  <c r="K469" i="8"/>
  <c r="M468" i="8"/>
  <c r="L468" i="8"/>
  <c r="K468" i="8"/>
  <c r="M467" i="8"/>
  <c r="L467" i="8"/>
  <c r="K467" i="8"/>
  <c r="M466" i="8"/>
  <c r="L466" i="8"/>
  <c r="K466" i="8"/>
  <c r="M465" i="8"/>
  <c r="L465" i="8"/>
  <c r="K465" i="8"/>
  <c r="M464" i="8"/>
  <c r="L464" i="8"/>
  <c r="K464" i="8"/>
  <c r="M463" i="8"/>
  <c r="L463" i="8"/>
  <c r="K463" i="8"/>
  <c r="M462" i="8"/>
  <c r="L462" i="8"/>
  <c r="K462" i="8"/>
  <c r="M461" i="8"/>
  <c r="L461" i="8"/>
  <c r="K461" i="8"/>
  <c r="M460" i="8"/>
  <c r="L460" i="8"/>
  <c r="K460" i="8"/>
  <c r="M459" i="8"/>
  <c r="L459" i="8"/>
  <c r="K459" i="8"/>
  <c r="M458" i="8"/>
  <c r="N458" i="8" s="1"/>
  <c r="L458" i="8"/>
  <c r="K458" i="8"/>
  <c r="M457" i="8"/>
  <c r="L457" i="8"/>
  <c r="K457" i="8"/>
  <c r="M456" i="8"/>
  <c r="L456" i="8"/>
  <c r="K456" i="8"/>
  <c r="M455" i="8"/>
  <c r="L455" i="8"/>
  <c r="K455" i="8"/>
  <c r="M454" i="8"/>
  <c r="L454" i="8"/>
  <c r="K454" i="8"/>
  <c r="M453" i="8"/>
  <c r="L453" i="8"/>
  <c r="K453" i="8"/>
  <c r="M452" i="8"/>
  <c r="L452" i="8"/>
  <c r="K452" i="8"/>
  <c r="M451" i="8"/>
  <c r="L451" i="8"/>
  <c r="K451" i="8"/>
  <c r="M450" i="8"/>
  <c r="L450" i="8"/>
  <c r="K450" i="8"/>
  <c r="M449" i="8"/>
  <c r="L449" i="8"/>
  <c r="N449" i="8" s="1"/>
  <c r="K449" i="8"/>
  <c r="M448" i="8"/>
  <c r="L448" i="8"/>
  <c r="K448" i="8"/>
  <c r="M447" i="8"/>
  <c r="L447" i="8"/>
  <c r="K447" i="8"/>
  <c r="M446" i="8"/>
  <c r="N446" i="8" s="1"/>
  <c r="L446" i="8"/>
  <c r="K446" i="8"/>
  <c r="M445" i="8"/>
  <c r="L445" i="8"/>
  <c r="N445" i="8" s="1"/>
  <c r="O445" i="8" s="1"/>
  <c r="K445" i="8"/>
  <c r="M444" i="8"/>
  <c r="L444" i="8"/>
  <c r="K444" i="8"/>
  <c r="M443" i="8"/>
  <c r="L443" i="8"/>
  <c r="K443" i="8"/>
  <c r="M442" i="8"/>
  <c r="L442" i="8"/>
  <c r="K442" i="8"/>
  <c r="M441" i="8"/>
  <c r="L441" i="8"/>
  <c r="K441" i="8"/>
  <c r="M440" i="8"/>
  <c r="L440" i="8"/>
  <c r="N440" i="8" s="1"/>
  <c r="K440" i="8"/>
  <c r="M439" i="8"/>
  <c r="L439" i="8"/>
  <c r="K439" i="8"/>
  <c r="M438" i="8"/>
  <c r="L438" i="8"/>
  <c r="K438" i="8"/>
  <c r="M437" i="8"/>
  <c r="L437" i="8"/>
  <c r="K437" i="8"/>
  <c r="M436" i="8"/>
  <c r="L436" i="8"/>
  <c r="K436" i="8"/>
  <c r="M435" i="8"/>
  <c r="L435" i="8"/>
  <c r="K435" i="8"/>
  <c r="M434" i="8"/>
  <c r="L434" i="8"/>
  <c r="K434" i="8"/>
  <c r="M433" i="8"/>
  <c r="L433" i="8"/>
  <c r="K433" i="8"/>
  <c r="M432" i="8"/>
  <c r="L432" i="8"/>
  <c r="N432" i="8" s="1"/>
  <c r="K432" i="8"/>
  <c r="M431" i="8"/>
  <c r="N431" i="8" s="1"/>
  <c r="L431" i="8"/>
  <c r="K431" i="8"/>
  <c r="M430" i="8"/>
  <c r="L430" i="8"/>
  <c r="K430" i="8"/>
  <c r="M429" i="8"/>
  <c r="L429" i="8"/>
  <c r="K429" i="8"/>
  <c r="M428" i="8"/>
  <c r="L428" i="8"/>
  <c r="N428" i="8" s="1"/>
  <c r="K428" i="8"/>
  <c r="M427" i="8"/>
  <c r="L427" i="8"/>
  <c r="K427" i="8"/>
  <c r="M426" i="8"/>
  <c r="L426" i="8"/>
  <c r="K426" i="8"/>
  <c r="M425" i="8"/>
  <c r="L425" i="8"/>
  <c r="K425" i="8"/>
  <c r="M424" i="8"/>
  <c r="L424" i="8"/>
  <c r="K424" i="8"/>
  <c r="M423" i="8"/>
  <c r="L423" i="8"/>
  <c r="K423" i="8"/>
  <c r="M422" i="8"/>
  <c r="L422" i="8"/>
  <c r="K422" i="8"/>
  <c r="M421" i="8"/>
  <c r="L421" i="8"/>
  <c r="K421" i="8"/>
  <c r="M420" i="8"/>
  <c r="L420" i="8"/>
  <c r="N420" i="8" s="1"/>
  <c r="K420" i="8"/>
  <c r="M419" i="8"/>
  <c r="N419" i="8" s="1"/>
  <c r="L419" i="8"/>
  <c r="K419" i="8"/>
  <c r="M418" i="8"/>
  <c r="L418" i="8"/>
  <c r="K418" i="8"/>
  <c r="M417" i="8"/>
  <c r="L417" i="8"/>
  <c r="K417" i="8"/>
  <c r="M416" i="8"/>
  <c r="L416" i="8"/>
  <c r="N416" i="8" s="1"/>
  <c r="O416" i="8" s="1"/>
  <c r="K416" i="8"/>
  <c r="M415" i="8"/>
  <c r="L415" i="8"/>
  <c r="K415" i="8"/>
  <c r="M414" i="8"/>
  <c r="L414" i="8"/>
  <c r="K414" i="8"/>
  <c r="M413" i="8"/>
  <c r="L413" i="8"/>
  <c r="K413" i="8"/>
  <c r="M412" i="8"/>
  <c r="L412" i="8"/>
  <c r="K412" i="8"/>
  <c r="M411" i="8"/>
  <c r="L411" i="8"/>
  <c r="K411" i="8"/>
  <c r="M410" i="8"/>
  <c r="L410" i="8"/>
  <c r="K410" i="8"/>
  <c r="M409" i="8"/>
  <c r="L409" i="8"/>
  <c r="K409" i="8"/>
  <c r="M408" i="8"/>
  <c r="L408" i="8"/>
  <c r="K408" i="8"/>
  <c r="M407" i="8"/>
  <c r="L407" i="8"/>
  <c r="K407" i="8"/>
  <c r="M406" i="8"/>
  <c r="L406" i="8"/>
  <c r="K406" i="8"/>
  <c r="M405" i="8"/>
  <c r="L405" i="8"/>
  <c r="K405" i="8"/>
  <c r="M404" i="8"/>
  <c r="L404" i="8"/>
  <c r="K404" i="8"/>
  <c r="M403" i="8"/>
  <c r="L403" i="8"/>
  <c r="K403" i="8"/>
  <c r="M402" i="8"/>
  <c r="L402" i="8"/>
  <c r="K402" i="8"/>
  <c r="M401" i="8"/>
  <c r="L401" i="8"/>
  <c r="K401" i="8"/>
  <c r="M400" i="8"/>
  <c r="L400" i="8"/>
  <c r="K400" i="8"/>
  <c r="M399" i="8"/>
  <c r="L399" i="8"/>
  <c r="K399" i="8"/>
  <c r="M398" i="8"/>
  <c r="L398" i="8"/>
  <c r="K398" i="8"/>
  <c r="M397" i="8"/>
  <c r="L397" i="8"/>
  <c r="K397" i="8"/>
  <c r="M396" i="8"/>
  <c r="L396" i="8"/>
  <c r="N396" i="8" s="1"/>
  <c r="O396" i="8" s="1"/>
  <c r="K396" i="8"/>
  <c r="M395" i="8"/>
  <c r="L395" i="8"/>
  <c r="K395" i="8"/>
  <c r="M394" i="8"/>
  <c r="L394" i="8"/>
  <c r="K394" i="8"/>
  <c r="M393" i="8"/>
  <c r="L393" i="8"/>
  <c r="K393" i="8"/>
  <c r="M392" i="8"/>
  <c r="L392" i="8"/>
  <c r="K392" i="8"/>
  <c r="M391" i="8"/>
  <c r="L391" i="8"/>
  <c r="K391" i="8"/>
  <c r="M390" i="8"/>
  <c r="L390" i="8"/>
  <c r="K390" i="8"/>
  <c r="M389" i="8"/>
  <c r="L389" i="8"/>
  <c r="K389" i="8"/>
  <c r="M388" i="8"/>
  <c r="L388" i="8"/>
  <c r="K388" i="8"/>
  <c r="M387" i="8"/>
  <c r="N387" i="8" s="1"/>
  <c r="L387" i="8"/>
  <c r="K387" i="8"/>
  <c r="M386" i="8"/>
  <c r="L386" i="8"/>
  <c r="K386" i="8"/>
  <c r="M385" i="8"/>
  <c r="L385" i="8"/>
  <c r="K385" i="8"/>
  <c r="M384" i="8"/>
  <c r="L384" i="8"/>
  <c r="K384" i="8"/>
  <c r="M383" i="8"/>
  <c r="L383" i="8"/>
  <c r="K383" i="8"/>
  <c r="M382" i="8"/>
  <c r="L382" i="8"/>
  <c r="K382" i="8"/>
  <c r="M381" i="8"/>
  <c r="L381" i="8"/>
  <c r="N381" i="8" s="1"/>
  <c r="K381" i="8"/>
  <c r="M380" i="8"/>
  <c r="L380" i="8"/>
  <c r="K380" i="8"/>
  <c r="M379" i="8"/>
  <c r="L379" i="8"/>
  <c r="K379" i="8"/>
  <c r="M378" i="8"/>
  <c r="L378" i="8"/>
  <c r="K378" i="8"/>
  <c r="M377" i="8"/>
  <c r="L377" i="8"/>
  <c r="K377" i="8"/>
  <c r="M376" i="8"/>
  <c r="L376" i="8"/>
  <c r="K376" i="8"/>
  <c r="M375" i="8"/>
  <c r="L375" i="8"/>
  <c r="K375" i="8"/>
  <c r="M374" i="8"/>
  <c r="L374" i="8"/>
  <c r="K374" i="8"/>
  <c r="M373" i="8"/>
  <c r="L373" i="8"/>
  <c r="N373" i="8" s="1"/>
  <c r="K373" i="8"/>
  <c r="M372" i="8"/>
  <c r="L372" i="8"/>
  <c r="K372" i="8"/>
  <c r="M371" i="8"/>
  <c r="L371" i="8"/>
  <c r="K371" i="8"/>
  <c r="M370" i="8"/>
  <c r="L370" i="8"/>
  <c r="K370" i="8"/>
  <c r="M369" i="8"/>
  <c r="L369" i="8"/>
  <c r="N369" i="8" s="1"/>
  <c r="K369" i="8"/>
  <c r="M368" i="8"/>
  <c r="L368" i="8"/>
  <c r="K368" i="8"/>
  <c r="M367" i="8"/>
  <c r="L367" i="8"/>
  <c r="K367" i="8"/>
  <c r="M366" i="8"/>
  <c r="L366" i="8"/>
  <c r="K366" i="8"/>
  <c r="M365" i="8"/>
  <c r="L365" i="8"/>
  <c r="N365" i="8" s="1"/>
  <c r="K365" i="8"/>
  <c r="M364" i="8"/>
  <c r="L364" i="8"/>
  <c r="K364" i="8"/>
  <c r="M363" i="8"/>
  <c r="L363" i="8"/>
  <c r="N363" i="8" s="1"/>
  <c r="K363" i="8"/>
  <c r="M362" i="8"/>
  <c r="L362" i="8"/>
  <c r="K362" i="8"/>
  <c r="M361" i="8"/>
  <c r="L361" i="8"/>
  <c r="K361" i="8"/>
  <c r="M360" i="8"/>
  <c r="L360" i="8"/>
  <c r="K360" i="8"/>
  <c r="M359" i="8"/>
  <c r="L359" i="8"/>
  <c r="N359" i="8" s="1"/>
  <c r="K359" i="8"/>
  <c r="M358" i="8"/>
  <c r="L358" i="8"/>
  <c r="K358" i="8"/>
  <c r="M357" i="8"/>
  <c r="L357" i="8"/>
  <c r="N357" i="8" s="1"/>
  <c r="K357" i="8"/>
  <c r="M356" i="8"/>
  <c r="L356" i="8"/>
  <c r="K356" i="8"/>
  <c r="M355" i="8"/>
  <c r="L355" i="8"/>
  <c r="K355" i="8"/>
  <c r="M354" i="8"/>
  <c r="L354" i="8"/>
  <c r="K354" i="8"/>
  <c r="M353" i="8"/>
  <c r="L353" i="8"/>
  <c r="N353" i="8" s="1"/>
  <c r="K353" i="8"/>
  <c r="M352" i="8"/>
  <c r="L352" i="8"/>
  <c r="K352" i="8"/>
  <c r="M351" i="8"/>
  <c r="L351" i="8"/>
  <c r="N351" i="8" s="1"/>
  <c r="K351" i="8"/>
  <c r="M350" i="8"/>
  <c r="L350" i="8"/>
  <c r="K350" i="8"/>
  <c r="M349" i="8"/>
  <c r="L349" i="8"/>
  <c r="N349" i="8" s="1"/>
  <c r="O349" i="8" s="1"/>
  <c r="K349" i="8"/>
  <c r="M348" i="8"/>
  <c r="L348" i="8"/>
  <c r="K348" i="8"/>
  <c r="M347" i="8"/>
  <c r="L347" i="8"/>
  <c r="N347" i="8" s="1"/>
  <c r="K347" i="8"/>
  <c r="M346" i="8"/>
  <c r="L346" i="8"/>
  <c r="K346" i="8"/>
  <c r="M345" i="8"/>
  <c r="L345" i="8"/>
  <c r="K345" i="8"/>
  <c r="M344" i="8"/>
  <c r="L344" i="8"/>
  <c r="K344" i="8"/>
  <c r="M343" i="8"/>
  <c r="L343" i="8"/>
  <c r="N343" i="8" s="1"/>
  <c r="K343" i="8"/>
  <c r="M342" i="8"/>
  <c r="L342" i="8"/>
  <c r="K342" i="8"/>
  <c r="M341" i="8"/>
  <c r="L341" i="8"/>
  <c r="N341" i="8" s="1"/>
  <c r="K341" i="8"/>
  <c r="M340" i="8"/>
  <c r="L340" i="8"/>
  <c r="K340" i="8"/>
  <c r="M339" i="8"/>
  <c r="L339" i="8"/>
  <c r="K339" i="8"/>
  <c r="M338" i="8"/>
  <c r="L338" i="8"/>
  <c r="K338" i="8"/>
  <c r="M337" i="8"/>
  <c r="L337" i="8"/>
  <c r="N337" i="8" s="1"/>
  <c r="K337" i="8"/>
  <c r="M336" i="8"/>
  <c r="L336" i="8"/>
  <c r="K336" i="8"/>
  <c r="M335" i="8"/>
  <c r="L335" i="8"/>
  <c r="K335" i="8"/>
  <c r="M334" i="8"/>
  <c r="L334" i="8"/>
  <c r="K334" i="8"/>
  <c r="M333" i="8"/>
  <c r="L333" i="8"/>
  <c r="K333" i="8"/>
  <c r="M332" i="8"/>
  <c r="L332" i="8"/>
  <c r="K332" i="8"/>
  <c r="M331" i="8"/>
  <c r="L331" i="8"/>
  <c r="K331" i="8"/>
  <c r="M330" i="8"/>
  <c r="L330" i="8"/>
  <c r="K330" i="8"/>
  <c r="M329" i="8"/>
  <c r="L329" i="8"/>
  <c r="K329" i="8"/>
  <c r="M328" i="8"/>
  <c r="L328" i="8"/>
  <c r="K328" i="8"/>
  <c r="M327" i="8"/>
  <c r="L327" i="8"/>
  <c r="K327" i="8"/>
  <c r="M326" i="8"/>
  <c r="L326" i="8"/>
  <c r="K326" i="8"/>
  <c r="M325" i="8"/>
  <c r="L325" i="8"/>
  <c r="K325" i="8"/>
  <c r="M324" i="8"/>
  <c r="L324" i="8"/>
  <c r="K324" i="8"/>
  <c r="M323" i="8"/>
  <c r="L323" i="8"/>
  <c r="K323" i="8"/>
  <c r="M322" i="8"/>
  <c r="L322" i="8"/>
  <c r="K322" i="8"/>
  <c r="M321" i="8"/>
  <c r="L321" i="8"/>
  <c r="K321" i="8"/>
  <c r="M320" i="8"/>
  <c r="L320" i="8"/>
  <c r="K320" i="8"/>
  <c r="M319" i="8"/>
  <c r="L319" i="8"/>
  <c r="N319" i="8" s="1"/>
  <c r="K319" i="8"/>
  <c r="M318" i="8"/>
  <c r="L318" i="8"/>
  <c r="K318" i="8"/>
  <c r="M317" i="8"/>
  <c r="L317" i="8"/>
  <c r="K317" i="8"/>
  <c r="M316" i="8"/>
  <c r="L316" i="8"/>
  <c r="K316" i="8"/>
  <c r="M315" i="8"/>
  <c r="L315" i="8"/>
  <c r="K315" i="8"/>
  <c r="M314" i="8"/>
  <c r="L314" i="8"/>
  <c r="K314" i="8"/>
  <c r="M313" i="8"/>
  <c r="L313" i="8"/>
  <c r="K313" i="8"/>
  <c r="M312" i="8"/>
  <c r="L312" i="8"/>
  <c r="K312" i="8"/>
  <c r="M311" i="8"/>
  <c r="L311" i="8"/>
  <c r="K311" i="8"/>
  <c r="M310" i="8"/>
  <c r="L310" i="8"/>
  <c r="K310" i="8"/>
  <c r="M309" i="8"/>
  <c r="L309" i="8"/>
  <c r="K309" i="8"/>
  <c r="M308" i="8"/>
  <c r="L308" i="8"/>
  <c r="K308" i="8"/>
  <c r="M307" i="8"/>
  <c r="L307" i="8"/>
  <c r="K307" i="8"/>
  <c r="M306" i="8"/>
  <c r="L306" i="8"/>
  <c r="K306" i="8"/>
  <c r="M305" i="8"/>
  <c r="L305" i="8"/>
  <c r="K305" i="8"/>
  <c r="M304" i="8"/>
  <c r="L304" i="8"/>
  <c r="K304" i="8"/>
  <c r="M303" i="8"/>
  <c r="L303" i="8"/>
  <c r="K303" i="8"/>
  <c r="M302" i="8"/>
  <c r="L302" i="8"/>
  <c r="K302" i="8"/>
  <c r="M301" i="8"/>
  <c r="L301" i="8"/>
  <c r="K301" i="8"/>
  <c r="M300" i="8"/>
  <c r="L300" i="8"/>
  <c r="K300" i="8"/>
  <c r="M299" i="8"/>
  <c r="L299" i="8"/>
  <c r="K299" i="8"/>
  <c r="M298" i="8"/>
  <c r="L298" i="8"/>
  <c r="K298" i="8"/>
  <c r="M297" i="8"/>
  <c r="L297" i="8"/>
  <c r="K297" i="8"/>
  <c r="M296" i="8"/>
  <c r="L296" i="8"/>
  <c r="K296" i="8"/>
  <c r="M295" i="8"/>
  <c r="L295" i="8"/>
  <c r="K295" i="8"/>
  <c r="M294" i="8"/>
  <c r="L294" i="8"/>
  <c r="K294" i="8"/>
  <c r="M293" i="8"/>
  <c r="L293" i="8"/>
  <c r="K293" i="8"/>
  <c r="M292" i="8"/>
  <c r="L292" i="8"/>
  <c r="K292" i="8"/>
  <c r="M291" i="8"/>
  <c r="L291" i="8"/>
  <c r="K291" i="8"/>
  <c r="M290" i="8"/>
  <c r="L290" i="8"/>
  <c r="K290" i="8"/>
  <c r="M289" i="8"/>
  <c r="L289" i="8"/>
  <c r="K289" i="8"/>
  <c r="M288" i="8"/>
  <c r="L288" i="8"/>
  <c r="K288" i="8"/>
  <c r="M287" i="8"/>
  <c r="L287" i="8"/>
  <c r="K287" i="8"/>
  <c r="M286" i="8"/>
  <c r="L286" i="8"/>
  <c r="K286" i="8"/>
  <c r="M285" i="8"/>
  <c r="L285" i="8"/>
  <c r="K285" i="8"/>
  <c r="M284" i="8"/>
  <c r="L284" i="8"/>
  <c r="K284" i="8"/>
  <c r="M283" i="8"/>
  <c r="L283" i="8"/>
  <c r="K283" i="8"/>
  <c r="M282" i="8"/>
  <c r="L282" i="8"/>
  <c r="K282" i="8"/>
  <c r="M281" i="8"/>
  <c r="N281" i="8" s="1"/>
  <c r="L281" i="8"/>
  <c r="K281" i="8"/>
  <c r="M280" i="8"/>
  <c r="N280" i="8" s="1"/>
  <c r="L280" i="8"/>
  <c r="K280" i="8"/>
  <c r="M279" i="8"/>
  <c r="L279" i="8"/>
  <c r="K279" i="8"/>
  <c r="M278" i="8"/>
  <c r="L278" i="8"/>
  <c r="K278" i="8"/>
  <c r="M277" i="8"/>
  <c r="L277" i="8"/>
  <c r="K277" i="8"/>
  <c r="M276" i="8"/>
  <c r="L276" i="8"/>
  <c r="N276" i="8" s="1"/>
  <c r="O276" i="8" s="1"/>
  <c r="K276" i="8"/>
  <c r="M275" i="8"/>
  <c r="L275" i="8"/>
  <c r="K275" i="8"/>
  <c r="M274" i="8"/>
  <c r="L274" i="8"/>
  <c r="K274" i="8"/>
  <c r="M273" i="8"/>
  <c r="L273" i="8"/>
  <c r="K273" i="8"/>
  <c r="M272" i="8"/>
  <c r="L272" i="8"/>
  <c r="K272" i="8"/>
  <c r="M271" i="8"/>
  <c r="L271" i="8"/>
  <c r="K271" i="8"/>
  <c r="M270" i="8"/>
  <c r="L270" i="8"/>
  <c r="K270" i="8"/>
  <c r="M269" i="8"/>
  <c r="L269" i="8"/>
  <c r="N269" i="8" s="1"/>
  <c r="K269" i="8"/>
  <c r="M268" i="8"/>
  <c r="L268" i="8"/>
  <c r="N268" i="8" s="1"/>
  <c r="K268" i="8"/>
  <c r="N267" i="8"/>
  <c r="M267" i="8"/>
  <c r="L267" i="8"/>
  <c r="K267" i="8"/>
  <c r="M266" i="8"/>
  <c r="L266" i="8"/>
  <c r="K266" i="8"/>
  <c r="M265" i="8"/>
  <c r="N265" i="8" s="1"/>
  <c r="L265" i="8"/>
  <c r="K265" i="8"/>
  <c r="M264" i="8"/>
  <c r="L264" i="8"/>
  <c r="K264" i="8"/>
  <c r="M263" i="8"/>
  <c r="L263" i="8"/>
  <c r="K263" i="8"/>
  <c r="M262" i="8"/>
  <c r="L262" i="8"/>
  <c r="K262" i="8"/>
  <c r="M261" i="8"/>
  <c r="L261" i="8"/>
  <c r="K261" i="8"/>
  <c r="M260" i="8"/>
  <c r="L260" i="8"/>
  <c r="N260" i="8" s="1"/>
  <c r="K260" i="8"/>
  <c r="N259" i="8"/>
  <c r="M259" i="8"/>
  <c r="L259" i="8"/>
  <c r="K259" i="8"/>
  <c r="M258" i="8"/>
  <c r="L258" i="8"/>
  <c r="K258" i="8"/>
  <c r="M257" i="8"/>
  <c r="L257" i="8"/>
  <c r="K257" i="8"/>
  <c r="M256" i="8"/>
  <c r="L256" i="8"/>
  <c r="K256" i="8"/>
  <c r="M255" i="8"/>
  <c r="L255" i="8"/>
  <c r="K255" i="8"/>
  <c r="M254" i="8"/>
  <c r="L254" i="8"/>
  <c r="K254" i="8"/>
  <c r="M253" i="8"/>
  <c r="L253" i="8"/>
  <c r="K253" i="8"/>
  <c r="M252" i="8"/>
  <c r="L252" i="8"/>
  <c r="K252" i="8"/>
  <c r="M251" i="8"/>
  <c r="L251" i="8"/>
  <c r="K251" i="8"/>
  <c r="M250" i="8"/>
  <c r="L250" i="8"/>
  <c r="K250" i="8"/>
  <c r="M249" i="8"/>
  <c r="L249" i="8"/>
  <c r="K249" i="8"/>
  <c r="M248" i="8"/>
  <c r="L248" i="8"/>
  <c r="K248" i="8"/>
  <c r="M247" i="8"/>
  <c r="L247" i="8"/>
  <c r="K247" i="8"/>
  <c r="M246" i="8"/>
  <c r="L246" i="8"/>
  <c r="N246" i="8" s="1"/>
  <c r="K246" i="8"/>
  <c r="M245" i="8"/>
  <c r="L245" i="8"/>
  <c r="K245" i="8"/>
  <c r="M244" i="8"/>
  <c r="L244" i="8"/>
  <c r="K244" i="8"/>
  <c r="M243" i="8"/>
  <c r="L243" i="8"/>
  <c r="K243" i="8"/>
  <c r="M242" i="8"/>
  <c r="L242" i="8"/>
  <c r="K242" i="8"/>
  <c r="M241" i="8"/>
  <c r="L241" i="8"/>
  <c r="K241" i="8"/>
  <c r="M240" i="8"/>
  <c r="L240" i="8"/>
  <c r="K240" i="8"/>
  <c r="M239" i="8"/>
  <c r="L239" i="8"/>
  <c r="K239" i="8"/>
  <c r="M238" i="8"/>
  <c r="L238" i="8"/>
  <c r="N238" i="8" s="1"/>
  <c r="K238" i="8"/>
  <c r="M237" i="8"/>
  <c r="L237" i="8"/>
  <c r="K237" i="8"/>
  <c r="M236" i="8"/>
  <c r="L236" i="8"/>
  <c r="K236" i="8"/>
  <c r="M235" i="8"/>
  <c r="L235" i="8"/>
  <c r="K235" i="8"/>
  <c r="M234" i="8"/>
  <c r="L234" i="8"/>
  <c r="K234" i="8"/>
  <c r="M233" i="8"/>
  <c r="L233" i="8"/>
  <c r="K233" i="8"/>
  <c r="M232" i="8"/>
  <c r="L232" i="8"/>
  <c r="K232" i="8"/>
  <c r="M231" i="8"/>
  <c r="L231" i="8"/>
  <c r="K231" i="8"/>
  <c r="M230" i="8"/>
  <c r="L230" i="8"/>
  <c r="N230" i="8" s="1"/>
  <c r="K230" i="8"/>
  <c r="M229" i="8"/>
  <c r="L229" i="8"/>
  <c r="K229" i="8"/>
  <c r="M228" i="8"/>
  <c r="L228" i="8"/>
  <c r="K228" i="8"/>
  <c r="M227" i="8"/>
  <c r="L227" i="8"/>
  <c r="K227" i="8"/>
  <c r="M226" i="8"/>
  <c r="L226" i="8"/>
  <c r="K226" i="8"/>
  <c r="M225" i="8"/>
  <c r="L225" i="8"/>
  <c r="K225" i="8"/>
  <c r="M224" i="8"/>
  <c r="L224" i="8"/>
  <c r="K224" i="8"/>
  <c r="M223" i="8"/>
  <c r="L223" i="8"/>
  <c r="K223" i="8"/>
  <c r="M222" i="8"/>
  <c r="L222" i="8"/>
  <c r="K222" i="8"/>
  <c r="M221" i="8"/>
  <c r="L221" i="8"/>
  <c r="K221" i="8"/>
  <c r="M220" i="8"/>
  <c r="L220" i="8"/>
  <c r="K220" i="8"/>
  <c r="M219" i="8"/>
  <c r="L219" i="8"/>
  <c r="K219" i="8"/>
  <c r="M218" i="8"/>
  <c r="L218" i="8"/>
  <c r="K218" i="8"/>
  <c r="M217" i="8"/>
  <c r="L217" i="8"/>
  <c r="K217" i="8"/>
  <c r="M216" i="8"/>
  <c r="L216" i="8"/>
  <c r="K216" i="8"/>
  <c r="M215" i="8"/>
  <c r="L215" i="8"/>
  <c r="K215" i="8"/>
  <c r="M214" i="8"/>
  <c r="L214" i="8"/>
  <c r="K214" i="8"/>
  <c r="M213" i="8"/>
  <c r="L213" i="8"/>
  <c r="K213" i="8"/>
  <c r="M212" i="8"/>
  <c r="L212" i="8"/>
  <c r="K212" i="8"/>
  <c r="M211" i="8"/>
  <c r="L211" i="8"/>
  <c r="K211" i="8"/>
  <c r="M210" i="8"/>
  <c r="L210" i="8"/>
  <c r="K210" i="8"/>
  <c r="M209" i="8"/>
  <c r="L209" i="8"/>
  <c r="K209" i="8"/>
  <c r="M208" i="8"/>
  <c r="L208" i="8"/>
  <c r="K208" i="8"/>
  <c r="M207" i="8"/>
  <c r="L207" i="8"/>
  <c r="K207" i="8"/>
  <c r="M206" i="8"/>
  <c r="L206" i="8"/>
  <c r="K206" i="8"/>
  <c r="M205" i="8"/>
  <c r="L205" i="8"/>
  <c r="K205" i="8"/>
  <c r="M204" i="8"/>
  <c r="L204" i="8"/>
  <c r="K204" i="8"/>
  <c r="M203" i="8"/>
  <c r="L203" i="8"/>
  <c r="K203" i="8"/>
  <c r="M202" i="8"/>
  <c r="L202" i="8"/>
  <c r="K202" i="8"/>
  <c r="M201" i="8"/>
  <c r="L201" i="8"/>
  <c r="K201" i="8"/>
  <c r="M200" i="8"/>
  <c r="L200" i="8"/>
  <c r="K200" i="8"/>
  <c r="M199" i="8"/>
  <c r="L199" i="8"/>
  <c r="K199" i="8"/>
  <c r="M198" i="8"/>
  <c r="L198" i="8"/>
  <c r="K198" i="8"/>
  <c r="M197" i="8"/>
  <c r="L197" i="8"/>
  <c r="K197" i="8"/>
  <c r="M196" i="8"/>
  <c r="L196" i="8"/>
  <c r="K196" i="8"/>
  <c r="M195" i="8"/>
  <c r="L195" i="8"/>
  <c r="K195" i="8"/>
  <c r="M194" i="8"/>
  <c r="L194" i="8"/>
  <c r="K194" i="8"/>
  <c r="M193" i="8"/>
  <c r="L193" i="8"/>
  <c r="K193" i="8"/>
  <c r="M192" i="8"/>
  <c r="L192" i="8"/>
  <c r="K192" i="8"/>
  <c r="M191" i="8"/>
  <c r="L191" i="8"/>
  <c r="K191" i="8"/>
  <c r="M190" i="8"/>
  <c r="L190" i="8"/>
  <c r="K190" i="8"/>
  <c r="M189" i="8"/>
  <c r="L189" i="8"/>
  <c r="K189" i="8"/>
  <c r="M188" i="8"/>
  <c r="L188" i="8"/>
  <c r="K188" i="8"/>
  <c r="M187" i="8"/>
  <c r="L187" i="8"/>
  <c r="K187" i="8"/>
  <c r="M186" i="8"/>
  <c r="L186" i="8"/>
  <c r="K186" i="8"/>
  <c r="M185" i="8"/>
  <c r="L185" i="8"/>
  <c r="K185" i="8"/>
  <c r="M184" i="8"/>
  <c r="L184" i="8"/>
  <c r="K184" i="8"/>
  <c r="M183" i="8"/>
  <c r="L183" i="8"/>
  <c r="K183" i="8"/>
  <c r="M182" i="8"/>
  <c r="L182" i="8"/>
  <c r="K182" i="8"/>
  <c r="M181" i="8"/>
  <c r="L181" i="8"/>
  <c r="K181" i="8"/>
  <c r="M180" i="8"/>
  <c r="L180" i="8"/>
  <c r="K180" i="8"/>
  <c r="M179" i="8"/>
  <c r="L179" i="8"/>
  <c r="K179" i="8"/>
  <c r="M178" i="8"/>
  <c r="L178" i="8"/>
  <c r="K178" i="8"/>
  <c r="M177" i="8"/>
  <c r="L177" i="8"/>
  <c r="K177" i="8"/>
  <c r="M176" i="8"/>
  <c r="L176" i="8"/>
  <c r="K176" i="8"/>
  <c r="M175" i="8"/>
  <c r="L175" i="8"/>
  <c r="K175" i="8"/>
  <c r="M174" i="8"/>
  <c r="L174" i="8"/>
  <c r="K174" i="8"/>
  <c r="M173" i="8"/>
  <c r="L173" i="8"/>
  <c r="K173" i="8"/>
  <c r="M172" i="8"/>
  <c r="L172" i="8"/>
  <c r="K172" i="8"/>
  <c r="M171" i="8"/>
  <c r="L171" i="8"/>
  <c r="K171" i="8"/>
  <c r="M170" i="8"/>
  <c r="L170" i="8"/>
  <c r="K170" i="8"/>
  <c r="M169" i="8"/>
  <c r="L169" i="8"/>
  <c r="K169" i="8"/>
  <c r="M168" i="8"/>
  <c r="L168" i="8"/>
  <c r="K168" i="8"/>
  <c r="M167" i="8"/>
  <c r="L167" i="8"/>
  <c r="K167" i="8"/>
  <c r="M166" i="8"/>
  <c r="L166" i="8"/>
  <c r="K166" i="8"/>
  <c r="M165" i="8"/>
  <c r="L165" i="8"/>
  <c r="K165" i="8"/>
  <c r="M164" i="8"/>
  <c r="L164" i="8"/>
  <c r="K164" i="8"/>
  <c r="M163" i="8"/>
  <c r="L163" i="8"/>
  <c r="K163" i="8"/>
  <c r="M162" i="8"/>
  <c r="L162" i="8"/>
  <c r="K162" i="8"/>
  <c r="M161" i="8"/>
  <c r="L161" i="8"/>
  <c r="K161" i="8"/>
  <c r="M160" i="8"/>
  <c r="L160" i="8"/>
  <c r="K160" i="8"/>
  <c r="M159" i="8"/>
  <c r="L159" i="8"/>
  <c r="K159" i="8"/>
  <c r="M158" i="8"/>
  <c r="L158" i="8"/>
  <c r="K158" i="8"/>
  <c r="M157" i="8"/>
  <c r="L157" i="8"/>
  <c r="K157" i="8"/>
  <c r="M156" i="8"/>
  <c r="L156" i="8"/>
  <c r="K156" i="8"/>
  <c r="M155" i="8"/>
  <c r="L155" i="8"/>
  <c r="K155" i="8"/>
  <c r="M154" i="8"/>
  <c r="L154" i="8"/>
  <c r="K154" i="8"/>
  <c r="M153" i="8"/>
  <c r="L153" i="8"/>
  <c r="K153" i="8"/>
  <c r="M152" i="8"/>
  <c r="L152" i="8"/>
  <c r="K152" i="8"/>
  <c r="M151" i="8"/>
  <c r="L151" i="8"/>
  <c r="K151" i="8"/>
  <c r="M150" i="8"/>
  <c r="L150" i="8"/>
  <c r="K150" i="8"/>
  <c r="M149" i="8"/>
  <c r="L149" i="8"/>
  <c r="K149" i="8"/>
  <c r="M148" i="8"/>
  <c r="L148" i="8"/>
  <c r="K148" i="8"/>
  <c r="M147" i="8"/>
  <c r="L147" i="8"/>
  <c r="K147" i="8"/>
  <c r="M146" i="8"/>
  <c r="L146" i="8"/>
  <c r="K146" i="8"/>
  <c r="M145" i="8"/>
  <c r="L145" i="8"/>
  <c r="K145" i="8"/>
  <c r="M144" i="8"/>
  <c r="L144" i="8"/>
  <c r="K144" i="8"/>
  <c r="M143" i="8"/>
  <c r="L143" i="8"/>
  <c r="K143" i="8"/>
  <c r="M142" i="8"/>
  <c r="L142" i="8"/>
  <c r="K142" i="8"/>
  <c r="M141" i="8"/>
  <c r="L141" i="8"/>
  <c r="K141" i="8"/>
  <c r="M140" i="8"/>
  <c r="L140" i="8"/>
  <c r="K140" i="8"/>
  <c r="M139" i="8"/>
  <c r="L139" i="8"/>
  <c r="K139" i="8"/>
  <c r="M138" i="8"/>
  <c r="L138" i="8"/>
  <c r="K138" i="8"/>
  <c r="M137" i="8"/>
  <c r="L137" i="8"/>
  <c r="K137" i="8"/>
  <c r="M136" i="8"/>
  <c r="L136" i="8"/>
  <c r="K136" i="8"/>
  <c r="M135" i="8"/>
  <c r="L135" i="8"/>
  <c r="K135" i="8"/>
  <c r="M134" i="8"/>
  <c r="L134" i="8"/>
  <c r="K134" i="8"/>
  <c r="M133" i="8"/>
  <c r="L133" i="8"/>
  <c r="K133" i="8"/>
  <c r="M132" i="8"/>
  <c r="L132" i="8"/>
  <c r="K132" i="8"/>
  <c r="M131" i="8"/>
  <c r="L131" i="8"/>
  <c r="K131" i="8"/>
  <c r="M130" i="8"/>
  <c r="L130" i="8"/>
  <c r="K130" i="8"/>
  <c r="M129" i="8"/>
  <c r="L129" i="8"/>
  <c r="K129" i="8"/>
  <c r="M128" i="8"/>
  <c r="L128" i="8"/>
  <c r="K128" i="8"/>
  <c r="M127" i="8"/>
  <c r="L127" i="8"/>
  <c r="K127" i="8"/>
  <c r="M126" i="8"/>
  <c r="L126" i="8"/>
  <c r="K126" i="8"/>
  <c r="M125" i="8"/>
  <c r="L125" i="8"/>
  <c r="K125" i="8"/>
  <c r="M124" i="8"/>
  <c r="L124" i="8"/>
  <c r="K124" i="8"/>
  <c r="M123" i="8"/>
  <c r="L123" i="8"/>
  <c r="K123" i="8"/>
  <c r="M122" i="8"/>
  <c r="L122" i="8"/>
  <c r="K122" i="8"/>
  <c r="M121" i="8"/>
  <c r="L121" i="8"/>
  <c r="K121" i="8"/>
  <c r="M120" i="8"/>
  <c r="N120" i="8" s="1"/>
  <c r="O120" i="8" s="1"/>
  <c r="L120" i="8"/>
  <c r="K120" i="8"/>
  <c r="M119" i="8"/>
  <c r="L119" i="8"/>
  <c r="K119" i="8"/>
  <c r="M118" i="8"/>
  <c r="L118" i="8"/>
  <c r="K118" i="8"/>
  <c r="M117" i="8"/>
  <c r="L117" i="8"/>
  <c r="K117" i="8"/>
  <c r="M116" i="8"/>
  <c r="N116" i="8" s="1"/>
  <c r="O116" i="8" s="1"/>
  <c r="L116" i="8"/>
  <c r="K116" i="8"/>
  <c r="M115" i="8"/>
  <c r="L115" i="8"/>
  <c r="K115" i="8"/>
  <c r="M114" i="8"/>
  <c r="L114" i="8"/>
  <c r="K114" i="8"/>
  <c r="M113" i="8"/>
  <c r="L113" i="8"/>
  <c r="K113" i="8"/>
  <c r="M112" i="8"/>
  <c r="L112" i="8"/>
  <c r="K112" i="8"/>
  <c r="M111" i="8"/>
  <c r="L111" i="8"/>
  <c r="K111" i="8"/>
  <c r="M110" i="8"/>
  <c r="L110" i="8"/>
  <c r="K110" i="8"/>
  <c r="M109" i="8"/>
  <c r="L109" i="8"/>
  <c r="K109" i="8"/>
  <c r="M108" i="8"/>
  <c r="L108" i="8"/>
  <c r="K108" i="8"/>
  <c r="M107" i="8"/>
  <c r="L107" i="8"/>
  <c r="K107" i="8"/>
  <c r="M106" i="8"/>
  <c r="L106" i="8"/>
  <c r="K106" i="8"/>
  <c r="M105" i="8"/>
  <c r="L105" i="8"/>
  <c r="K105" i="8"/>
  <c r="M104" i="8"/>
  <c r="L104" i="8"/>
  <c r="K104" i="8"/>
  <c r="M103" i="8"/>
  <c r="L103" i="8"/>
  <c r="K103" i="8"/>
  <c r="M102" i="8"/>
  <c r="L102" i="8"/>
  <c r="K102" i="8"/>
  <c r="M101" i="8"/>
  <c r="L101" i="8"/>
  <c r="K101" i="8"/>
  <c r="N100" i="8"/>
  <c r="O100" i="8" s="1"/>
  <c r="M100" i="8"/>
  <c r="L100" i="8"/>
  <c r="K100" i="8"/>
  <c r="M99" i="8"/>
  <c r="L99" i="8"/>
  <c r="K99" i="8"/>
  <c r="M98" i="8"/>
  <c r="L98" i="8"/>
  <c r="K98" i="8"/>
  <c r="M97" i="8"/>
  <c r="L97" i="8"/>
  <c r="K97" i="8"/>
  <c r="N96" i="8"/>
  <c r="M96" i="8"/>
  <c r="L96" i="8"/>
  <c r="K96" i="8"/>
  <c r="M95" i="8"/>
  <c r="L95" i="8"/>
  <c r="K95" i="8"/>
  <c r="M94" i="8"/>
  <c r="L94" i="8"/>
  <c r="K94" i="8"/>
  <c r="M93" i="8"/>
  <c r="L93" i="8"/>
  <c r="N93" i="8" s="1"/>
  <c r="O93" i="8" s="1"/>
  <c r="K93" i="8"/>
  <c r="M92" i="8"/>
  <c r="L92" i="8"/>
  <c r="K92" i="8"/>
  <c r="M91" i="8"/>
  <c r="N91" i="8" s="1"/>
  <c r="L91" i="8"/>
  <c r="K91" i="8"/>
  <c r="M90" i="8"/>
  <c r="L90" i="8"/>
  <c r="N90" i="8" s="1"/>
  <c r="K90" i="8"/>
  <c r="O90" i="8" s="1"/>
  <c r="M89" i="8"/>
  <c r="L89" i="8"/>
  <c r="K89" i="8"/>
  <c r="M88" i="8"/>
  <c r="L88" i="8"/>
  <c r="K88" i="8"/>
  <c r="M87" i="8"/>
  <c r="L87" i="8"/>
  <c r="K87" i="8"/>
  <c r="M86" i="8"/>
  <c r="L86" i="8"/>
  <c r="N86" i="8" s="1"/>
  <c r="K86" i="8"/>
  <c r="M85" i="8"/>
  <c r="L85" i="8"/>
  <c r="K85" i="8"/>
  <c r="M84" i="8"/>
  <c r="L84" i="8"/>
  <c r="K84" i="8"/>
  <c r="N83" i="8"/>
  <c r="O83" i="8" s="1"/>
  <c r="M83" i="8"/>
  <c r="L83" i="8"/>
  <c r="K83" i="8"/>
  <c r="M82" i="8"/>
  <c r="L82" i="8"/>
  <c r="N82" i="8" s="1"/>
  <c r="K82" i="8"/>
  <c r="M81" i="8"/>
  <c r="L81" i="8"/>
  <c r="K81" i="8"/>
  <c r="M80" i="8"/>
  <c r="N80" i="8" s="1"/>
  <c r="O80" i="8" s="1"/>
  <c r="L80" i="8"/>
  <c r="K80" i="8"/>
  <c r="M79" i="8"/>
  <c r="L79" i="8"/>
  <c r="N79" i="8" s="1"/>
  <c r="K79" i="8"/>
  <c r="M78" i="8"/>
  <c r="L78" i="8"/>
  <c r="K78" i="8"/>
  <c r="M77" i="8"/>
  <c r="L77" i="8"/>
  <c r="K77" i="8"/>
  <c r="M76" i="8"/>
  <c r="N76" i="8" s="1"/>
  <c r="O76" i="8" s="1"/>
  <c r="L76" i="8"/>
  <c r="K76" i="8"/>
  <c r="M75" i="8"/>
  <c r="L75" i="8"/>
  <c r="N75" i="8" s="1"/>
  <c r="K75" i="8"/>
  <c r="M74" i="8"/>
  <c r="L74" i="8"/>
  <c r="K74" i="8"/>
  <c r="M73" i="8"/>
  <c r="L73" i="8"/>
  <c r="K73" i="8"/>
  <c r="M72" i="8"/>
  <c r="L72" i="8"/>
  <c r="K72" i="8"/>
  <c r="M71" i="8"/>
  <c r="L71" i="8"/>
  <c r="K71" i="8"/>
  <c r="M70" i="8"/>
  <c r="L70" i="8"/>
  <c r="K70" i="8"/>
  <c r="M69" i="8"/>
  <c r="L69" i="8"/>
  <c r="K69" i="8"/>
  <c r="M68" i="8"/>
  <c r="L68" i="8"/>
  <c r="K68" i="8"/>
  <c r="M67" i="8"/>
  <c r="L67" i="8"/>
  <c r="N67" i="8" s="1"/>
  <c r="K67" i="8"/>
  <c r="M66" i="8"/>
  <c r="L66" i="8"/>
  <c r="K66" i="8"/>
  <c r="M65" i="8"/>
  <c r="L65" i="8"/>
  <c r="K65" i="8"/>
  <c r="M64" i="8"/>
  <c r="N64" i="8" s="1"/>
  <c r="L64" i="8"/>
  <c r="K64" i="8"/>
  <c r="M63" i="8"/>
  <c r="L63" i="8"/>
  <c r="N63" i="8" s="1"/>
  <c r="K63" i="8"/>
  <c r="M62" i="8"/>
  <c r="L62" i="8"/>
  <c r="K62" i="8"/>
  <c r="M61" i="8"/>
  <c r="L61" i="8"/>
  <c r="K61" i="8"/>
  <c r="M60" i="8"/>
  <c r="N60" i="8" s="1"/>
  <c r="L60" i="8"/>
  <c r="K60" i="8"/>
  <c r="M59" i="8"/>
  <c r="L59" i="8"/>
  <c r="N59" i="8" s="1"/>
  <c r="K59" i="8"/>
  <c r="M58" i="8"/>
  <c r="L58" i="8"/>
  <c r="K58" i="8"/>
  <c r="M57" i="8"/>
  <c r="L57" i="8"/>
  <c r="K57" i="8"/>
  <c r="M56" i="8"/>
  <c r="L56" i="8"/>
  <c r="K56" i="8"/>
  <c r="M55" i="8"/>
  <c r="L55" i="8"/>
  <c r="K55" i="8"/>
  <c r="M54" i="8"/>
  <c r="L54" i="8"/>
  <c r="K54" i="8"/>
  <c r="M53" i="8"/>
  <c r="L53" i="8"/>
  <c r="K53" i="8"/>
  <c r="M52" i="8"/>
  <c r="L52" i="8"/>
  <c r="K52" i="8"/>
  <c r="M51" i="8"/>
  <c r="L51" i="8"/>
  <c r="N51" i="8" s="1"/>
  <c r="O51" i="8" s="1"/>
  <c r="K51" i="8"/>
  <c r="M50" i="8"/>
  <c r="L50" i="8"/>
  <c r="K50" i="8"/>
  <c r="M49" i="8"/>
  <c r="N49" i="8" s="1"/>
  <c r="O49" i="8" s="1"/>
  <c r="L49" i="8"/>
  <c r="K49" i="8"/>
  <c r="M48" i="8"/>
  <c r="L48" i="8"/>
  <c r="K48" i="8"/>
  <c r="M47" i="8"/>
  <c r="L47" i="8"/>
  <c r="K47" i="8"/>
  <c r="M46" i="8"/>
  <c r="L46" i="8"/>
  <c r="K46" i="8"/>
  <c r="M45" i="8"/>
  <c r="L45" i="8"/>
  <c r="K45" i="8"/>
  <c r="M44" i="8"/>
  <c r="L44" i="8"/>
  <c r="K44" i="8"/>
  <c r="M43" i="8"/>
  <c r="L43" i="8"/>
  <c r="K43" i="8"/>
  <c r="M42" i="8"/>
  <c r="L42" i="8"/>
  <c r="K42" i="8"/>
  <c r="M41" i="8"/>
  <c r="N41" i="8" s="1"/>
  <c r="O41" i="8" s="1"/>
  <c r="L41" i="8"/>
  <c r="K41" i="8"/>
  <c r="M40" i="8"/>
  <c r="L40" i="8"/>
  <c r="K40" i="8"/>
  <c r="M39" i="8"/>
  <c r="L39" i="8"/>
  <c r="K39" i="8"/>
  <c r="M38" i="8"/>
  <c r="L38" i="8"/>
  <c r="N38" i="8" s="1"/>
  <c r="K38" i="8"/>
  <c r="M37" i="8"/>
  <c r="L37" i="8"/>
  <c r="K37" i="8"/>
  <c r="M36" i="8"/>
  <c r="L36" i="8"/>
  <c r="K36" i="8"/>
  <c r="M35" i="8"/>
  <c r="L35" i="8"/>
  <c r="K35" i="8"/>
  <c r="M34" i="8"/>
  <c r="L34" i="8"/>
  <c r="N34" i="8" s="1"/>
  <c r="K34" i="8"/>
  <c r="M33" i="8"/>
  <c r="L33" i="8"/>
  <c r="K33" i="8"/>
  <c r="M32" i="8"/>
  <c r="L32" i="8"/>
  <c r="K32" i="8"/>
  <c r="M31" i="8"/>
  <c r="L31" i="8"/>
  <c r="K31" i="8"/>
  <c r="M30" i="8"/>
  <c r="L30" i="8"/>
  <c r="K30" i="8"/>
  <c r="M29" i="8"/>
  <c r="L29" i="8"/>
  <c r="K29" i="8"/>
  <c r="M28" i="8"/>
  <c r="L28" i="8"/>
  <c r="K28" i="8"/>
  <c r="M27" i="8"/>
  <c r="L27" i="8"/>
  <c r="K27" i="8"/>
  <c r="M26" i="8"/>
  <c r="L26" i="8"/>
  <c r="K26" i="8"/>
  <c r="M25" i="8"/>
  <c r="L25" i="8"/>
  <c r="K25" i="8"/>
  <c r="M24" i="8"/>
  <c r="L24" i="8"/>
  <c r="K24" i="8"/>
  <c r="M23" i="8"/>
  <c r="L23" i="8"/>
  <c r="K23" i="8"/>
  <c r="M22" i="8"/>
  <c r="L22" i="8"/>
  <c r="K22" i="8"/>
  <c r="M21" i="8"/>
  <c r="L21" i="8"/>
  <c r="K21" i="8"/>
  <c r="M20" i="8"/>
  <c r="L20" i="8"/>
  <c r="K20" i="8"/>
  <c r="M19" i="8"/>
  <c r="L19" i="8"/>
  <c r="K19" i="8"/>
  <c r="M18" i="8"/>
  <c r="L18" i="8"/>
  <c r="K18" i="8"/>
  <c r="M17" i="8"/>
  <c r="L17" i="8"/>
  <c r="K17" i="8"/>
  <c r="M16" i="8"/>
  <c r="L16" i="8"/>
  <c r="K16" i="8"/>
  <c r="M15" i="8"/>
  <c r="L15" i="8"/>
  <c r="N15" i="8" s="1"/>
  <c r="O15" i="8" s="1"/>
  <c r="K15" i="8"/>
  <c r="M14" i="8"/>
  <c r="L14" i="8"/>
  <c r="K14" i="8"/>
  <c r="M13" i="8"/>
  <c r="L13" i="8"/>
  <c r="K13" i="8"/>
  <c r="M12" i="8"/>
  <c r="L12" i="8"/>
  <c r="K12" i="8"/>
  <c r="M11" i="8"/>
  <c r="L11" i="8"/>
  <c r="K11" i="8"/>
  <c r="M10" i="8"/>
  <c r="L10" i="8"/>
  <c r="K10" i="8"/>
  <c r="M9" i="8"/>
  <c r="L9" i="8"/>
  <c r="K9" i="8"/>
  <c r="M8" i="8"/>
  <c r="L8" i="8"/>
  <c r="K8" i="8"/>
  <c r="M7" i="8"/>
  <c r="L7" i="8"/>
  <c r="K7" i="8"/>
  <c r="M6" i="8"/>
  <c r="L6" i="8"/>
  <c r="K6" i="8"/>
  <c r="M5" i="8"/>
  <c r="L5" i="8"/>
  <c r="K5" i="8"/>
  <c r="M4" i="8"/>
  <c r="L4" i="8"/>
  <c r="K4" i="8"/>
  <c r="M3" i="8"/>
  <c r="N3" i="8" s="1"/>
  <c r="L3" i="8"/>
  <c r="K3" i="8"/>
  <c r="M559" i="7"/>
  <c r="L559" i="7"/>
  <c r="K559" i="7"/>
  <c r="M558" i="7"/>
  <c r="L558" i="7"/>
  <c r="K558" i="7"/>
  <c r="M557" i="7"/>
  <c r="L557" i="7"/>
  <c r="K557" i="7"/>
  <c r="M556" i="7"/>
  <c r="L556" i="7"/>
  <c r="K556" i="7"/>
  <c r="M555" i="7"/>
  <c r="L555" i="7"/>
  <c r="K555" i="7"/>
  <c r="M554" i="7"/>
  <c r="N554" i="7" s="1"/>
  <c r="O554" i="7" s="1"/>
  <c r="L554" i="7"/>
  <c r="K554" i="7"/>
  <c r="M553" i="7"/>
  <c r="L553" i="7"/>
  <c r="K553" i="7"/>
  <c r="M552" i="7"/>
  <c r="L552" i="7"/>
  <c r="K552" i="7"/>
  <c r="M551" i="7"/>
  <c r="L551" i="7"/>
  <c r="K551" i="7"/>
  <c r="N550" i="7"/>
  <c r="M550" i="7"/>
  <c r="L550" i="7"/>
  <c r="K550" i="7"/>
  <c r="M549" i="7"/>
  <c r="L549" i="7"/>
  <c r="K549" i="7"/>
  <c r="M548" i="7"/>
  <c r="L548" i="7"/>
  <c r="K548" i="7"/>
  <c r="M547" i="7"/>
  <c r="L547" i="7"/>
  <c r="K547" i="7"/>
  <c r="M546" i="7"/>
  <c r="L546" i="7"/>
  <c r="K546" i="7"/>
  <c r="M545" i="7"/>
  <c r="L545" i="7"/>
  <c r="K545" i="7"/>
  <c r="M544" i="7"/>
  <c r="L544" i="7"/>
  <c r="K544" i="7"/>
  <c r="M543" i="7"/>
  <c r="L543" i="7"/>
  <c r="K543" i="7"/>
  <c r="M542" i="7"/>
  <c r="L542" i="7"/>
  <c r="K542" i="7"/>
  <c r="M541" i="7"/>
  <c r="L541" i="7"/>
  <c r="K541" i="7"/>
  <c r="M540" i="7"/>
  <c r="L540" i="7"/>
  <c r="K540" i="7"/>
  <c r="M539" i="7"/>
  <c r="L539" i="7"/>
  <c r="K539" i="7"/>
  <c r="M538" i="7"/>
  <c r="N538" i="7" s="1"/>
  <c r="L538" i="7"/>
  <c r="K538" i="7"/>
  <c r="M537" i="7"/>
  <c r="L537" i="7"/>
  <c r="K537" i="7"/>
  <c r="M536" i="7"/>
  <c r="L536" i="7"/>
  <c r="K536" i="7"/>
  <c r="M535" i="7"/>
  <c r="L535" i="7"/>
  <c r="K535" i="7"/>
  <c r="M534" i="7"/>
  <c r="L534" i="7"/>
  <c r="K534" i="7"/>
  <c r="M533" i="7"/>
  <c r="L533" i="7"/>
  <c r="K533" i="7"/>
  <c r="M532" i="7"/>
  <c r="L532" i="7"/>
  <c r="N532" i="7" s="1"/>
  <c r="K532" i="7"/>
  <c r="M531" i="7"/>
  <c r="L531" i="7"/>
  <c r="K531" i="7"/>
  <c r="M530" i="7"/>
  <c r="L530" i="7"/>
  <c r="K530" i="7"/>
  <c r="M529" i="7"/>
  <c r="L529" i="7"/>
  <c r="K529" i="7"/>
  <c r="M528" i="7"/>
  <c r="L528" i="7"/>
  <c r="K528" i="7"/>
  <c r="M527" i="7"/>
  <c r="L527" i="7"/>
  <c r="K527" i="7"/>
  <c r="M526" i="7"/>
  <c r="L526" i="7"/>
  <c r="K526" i="7"/>
  <c r="M525" i="7"/>
  <c r="L525" i="7"/>
  <c r="K525" i="7"/>
  <c r="M524" i="7"/>
  <c r="L524" i="7"/>
  <c r="N524" i="7" s="1"/>
  <c r="K524" i="7"/>
  <c r="M523" i="7"/>
  <c r="L523" i="7"/>
  <c r="K523" i="7"/>
  <c r="M522" i="7"/>
  <c r="L522" i="7"/>
  <c r="K522" i="7"/>
  <c r="M521" i="7"/>
  <c r="L521" i="7"/>
  <c r="K521" i="7"/>
  <c r="M520" i="7"/>
  <c r="L520" i="7"/>
  <c r="K520" i="7"/>
  <c r="M519" i="7"/>
  <c r="L519" i="7"/>
  <c r="K519" i="7"/>
  <c r="M518" i="7"/>
  <c r="L518" i="7"/>
  <c r="K518" i="7"/>
  <c r="M517" i="7"/>
  <c r="L517" i="7"/>
  <c r="K517" i="7"/>
  <c r="M516" i="7"/>
  <c r="L516" i="7"/>
  <c r="K516" i="7"/>
  <c r="M515" i="7"/>
  <c r="L515" i="7"/>
  <c r="K515" i="7"/>
  <c r="M514" i="7"/>
  <c r="L514" i="7"/>
  <c r="K514" i="7"/>
  <c r="M513" i="7"/>
  <c r="L513" i="7"/>
  <c r="K513" i="7"/>
  <c r="M512" i="7"/>
  <c r="L512" i="7"/>
  <c r="K512" i="7"/>
  <c r="M511" i="7"/>
  <c r="L511" i="7"/>
  <c r="K511" i="7"/>
  <c r="M510" i="7"/>
  <c r="L510" i="7"/>
  <c r="K510" i="7"/>
  <c r="M509" i="7"/>
  <c r="L509" i="7"/>
  <c r="K509" i="7"/>
  <c r="M508" i="7"/>
  <c r="L508" i="7"/>
  <c r="K508" i="7"/>
  <c r="M507" i="7"/>
  <c r="L507" i="7"/>
  <c r="K507" i="7"/>
  <c r="M506" i="7"/>
  <c r="N506" i="7" s="1"/>
  <c r="L506" i="7"/>
  <c r="K506" i="7"/>
  <c r="M505" i="7"/>
  <c r="L505" i="7"/>
  <c r="K505" i="7"/>
  <c r="M504" i="7"/>
  <c r="L504" i="7"/>
  <c r="K504" i="7"/>
  <c r="M503" i="7"/>
  <c r="L503" i="7"/>
  <c r="K503" i="7"/>
  <c r="M502" i="7"/>
  <c r="L502" i="7"/>
  <c r="K502" i="7"/>
  <c r="M501" i="7"/>
  <c r="L501" i="7"/>
  <c r="K501" i="7"/>
  <c r="M500" i="7"/>
  <c r="L500" i="7"/>
  <c r="N500" i="7" s="1"/>
  <c r="K500" i="7"/>
  <c r="M499" i="7"/>
  <c r="L499" i="7"/>
  <c r="K499" i="7"/>
  <c r="M498" i="7"/>
  <c r="L498" i="7"/>
  <c r="K498" i="7"/>
  <c r="M497" i="7"/>
  <c r="L497" i="7"/>
  <c r="K497" i="7"/>
  <c r="M496" i="7"/>
  <c r="L496" i="7"/>
  <c r="K496" i="7"/>
  <c r="M495" i="7"/>
  <c r="L495" i="7"/>
  <c r="K495" i="7"/>
  <c r="M494" i="7"/>
  <c r="L494" i="7"/>
  <c r="K494" i="7"/>
  <c r="M493" i="7"/>
  <c r="L493" i="7"/>
  <c r="K493" i="7"/>
  <c r="M492" i="7"/>
  <c r="L492" i="7"/>
  <c r="N492" i="7" s="1"/>
  <c r="K492" i="7"/>
  <c r="M491" i="7"/>
  <c r="L491" i="7"/>
  <c r="K491" i="7"/>
  <c r="M490" i="7"/>
  <c r="L490" i="7"/>
  <c r="K490" i="7"/>
  <c r="M489" i="7"/>
  <c r="L489" i="7"/>
  <c r="K489" i="7"/>
  <c r="M488" i="7"/>
  <c r="L488" i="7"/>
  <c r="K488" i="7"/>
  <c r="M487" i="7"/>
  <c r="L487" i="7"/>
  <c r="K487" i="7"/>
  <c r="M486" i="7"/>
  <c r="N486" i="7" s="1"/>
  <c r="O486" i="7" s="1"/>
  <c r="L486" i="7"/>
  <c r="K486" i="7"/>
  <c r="M485" i="7"/>
  <c r="L485" i="7"/>
  <c r="K485" i="7"/>
  <c r="M484" i="7"/>
  <c r="L484" i="7"/>
  <c r="K484" i="7"/>
  <c r="M483" i="7"/>
  <c r="L483" i="7"/>
  <c r="K483" i="7"/>
  <c r="M482" i="7"/>
  <c r="L482" i="7"/>
  <c r="K482" i="7"/>
  <c r="M481" i="7"/>
  <c r="L481" i="7"/>
  <c r="N481" i="7" s="1"/>
  <c r="K481" i="7"/>
  <c r="M480" i="7"/>
  <c r="L480" i="7"/>
  <c r="K480" i="7"/>
  <c r="M479" i="7"/>
  <c r="L479" i="7"/>
  <c r="K479" i="7"/>
  <c r="M478" i="7"/>
  <c r="L478" i="7"/>
  <c r="K478" i="7"/>
  <c r="M477" i="7"/>
  <c r="L477" i="7"/>
  <c r="K477" i="7"/>
  <c r="M476" i="7"/>
  <c r="L476" i="7"/>
  <c r="K476" i="7"/>
  <c r="M475" i="7"/>
  <c r="L475" i="7"/>
  <c r="N475" i="7" s="1"/>
  <c r="K475" i="7"/>
  <c r="N474" i="7"/>
  <c r="M474" i="7"/>
  <c r="L474" i="7"/>
  <c r="K474" i="7"/>
  <c r="M473" i="7"/>
  <c r="L473" i="7"/>
  <c r="K473" i="7"/>
  <c r="M472" i="7"/>
  <c r="L472" i="7"/>
  <c r="K472" i="7"/>
  <c r="M471" i="7"/>
  <c r="L471" i="7"/>
  <c r="N471" i="7" s="1"/>
  <c r="O471" i="7" s="1"/>
  <c r="K471" i="7"/>
  <c r="M470" i="7"/>
  <c r="L470" i="7"/>
  <c r="K470" i="7"/>
  <c r="M469" i="7"/>
  <c r="L469" i="7"/>
  <c r="K469" i="7"/>
  <c r="M468" i="7"/>
  <c r="L468" i="7"/>
  <c r="K468" i="7"/>
  <c r="M467" i="7"/>
  <c r="L467" i="7"/>
  <c r="K467" i="7"/>
  <c r="M466" i="7"/>
  <c r="L466" i="7"/>
  <c r="K466" i="7"/>
  <c r="M465" i="7"/>
  <c r="L465" i="7"/>
  <c r="K465" i="7"/>
  <c r="M464" i="7"/>
  <c r="L464" i="7"/>
  <c r="K464" i="7"/>
  <c r="M463" i="7"/>
  <c r="L463" i="7"/>
  <c r="K463" i="7"/>
  <c r="M462" i="7"/>
  <c r="L462" i="7"/>
  <c r="K462" i="7"/>
  <c r="M461" i="7"/>
  <c r="L461" i="7"/>
  <c r="K461" i="7"/>
  <c r="M460" i="7"/>
  <c r="L460" i="7"/>
  <c r="K460" i="7"/>
  <c r="M459" i="7"/>
  <c r="N459" i="7" s="1"/>
  <c r="L459" i="7"/>
  <c r="K459" i="7"/>
  <c r="M458" i="7"/>
  <c r="N458" i="7" s="1"/>
  <c r="L458" i="7"/>
  <c r="K458" i="7"/>
  <c r="M457" i="7"/>
  <c r="L457" i="7"/>
  <c r="K457" i="7"/>
  <c r="M456" i="7"/>
  <c r="L456" i="7"/>
  <c r="K456" i="7"/>
  <c r="M455" i="7"/>
  <c r="L455" i="7"/>
  <c r="K455" i="7"/>
  <c r="M454" i="7"/>
  <c r="L454" i="7"/>
  <c r="K454" i="7"/>
  <c r="M453" i="7"/>
  <c r="L453" i="7"/>
  <c r="K453" i="7"/>
  <c r="M452" i="7"/>
  <c r="L452" i="7"/>
  <c r="K452" i="7"/>
  <c r="M451" i="7"/>
  <c r="L451" i="7"/>
  <c r="K451" i="7"/>
  <c r="M450" i="7"/>
  <c r="L450" i="7"/>
  <c r="N450" i="7" s="1"/>
  <c r="K450" i="7"/>
  <c r="M449" i="7"/>
  <c r="L449" i="7"/>
  <c r="K449" i="7"/>
  <c r="M448" i="7"/>
  <c r="L448" i="7"/>
  <c r="K448" i="7"/>
  <c r="M447" i="7"/>
  <c r="L447" i="7"/>
  <c r="K447" i="7"/>
  <c r="M446" i="7"/>
  <c r="L446" i="7"/>
  <c r="K446" i="7"/>
  <c r="M445" i="7"/>
  <c r="L445" i="7"/>
  <c r="K445" i="7"/>
  <c r="M444" i="7"/>
  <c r="L444" i="7"/>
  <c r="K444" i="7"/>
  <c r="M443" i="7"/>
  <c r="N443" i="7" s="1"/>
  <c r="O443" i="7" s="1"/>
  <c r="L443" i="7"/>
  <c r="K443" i="7"/>
  <c r="M442" i="7"/>
  <c r="L442" i="7"/>
  <c r="N442" i="7" s="1"/>
  <c r="K442" i="7"/>
  <c r="M441" i="7"/>
  <c r="L441" i="7"/>
  <c r="K441" i="7"/>
  <c r="M440" i="7"/>
  <c r="L440" i="7"/>
  <c r="K440" i="7"/>
  <c r="M439" i="7"/>
  <c r="L439" i="7"/>
  <c r="K439" i="7"/>
  <c r="M438" i="7"/>
  <c r="L438" i="7"/>
  <c r="K438" i="7"/>
  <c r="M437" i="7"/>
  <c r="L437" i="7"/>
  <c r="K437" i="7"/>
  <c r="M436" i="7"/>
  <c r="L436" i="7"/>
  <c r="K436" i="7"/>
  <c r="N435" i="7"/>
  <c r="M435" i="7"/>
  <c r="L435" i="7"/>
  <c r="K435" i="7"/>
  <c r="M434" i="7"/>
  <c r="N434" i="7" s="1"/>
  <c r="L434" i="7"/>
  <c r="K434" i="7"/>
  <c r="M433" i="7"/>
  <c r="L433" i="7"/>
  <c r="K433" i="7"/>
  <c r="M432" i="7"/>
  <c r="L432" i="7"/>
  <c r="K432" i="7"/>
  <c r="M431" i="7"/>
  <c r="L431" i="7"/>
  <c r="K431" i="7"/>
  <c r="M430" i="7"/>
  <c r="L430" i="7"/>
  <c r="K430" i="7"/>
  <c r="M429" i="7"/>
  <c r="L429" i="7"/>
  <c r="K429" i="7"/>
  <c r="M428" i="7"/>
  <c r="L428" i="7"/>
  <c r="K428" i="7"/>
  <c r="M427" i="7"/>
  <c r="L427" i="7"/>
  <c r="K427" i="7"/>
  <c r="N426" i="7"/>
  <c r="M426" i="7"/>
  <c r="L426" i="7"/>
  <c r="K426" i="7"/>
  <c r="M425" i="7"/>
  <c r="L425" i="7"/>
  <c r="K425" i="7"/>
  <c r="M424" i="7"/>
  <c r="L424" i="7"/>
  <c r="K424" i="7"/>
  <c r="M423" i="7"/>
  <c r="L423" i="7"/>
  <c r="K423" i="7"/>
  <c r="M422" i="7"/>
  <c r="L422" i="7"/>
  <c r="K422" i="7"/>
  <c r="M421" i="7"/>
  <c r="L421" i="7"/>
  <c r="K421" i="7"/>
  <c r="M420" i="7"/>
  <c r="L420" i="7"/>
  <c r="K420" i="7"/>
  <c r="M419" i="7"/>
  <c r="N419" i="7" s="1"/>
  <c r="O419" i="7" s="1"/>
  <c r="L419" i="7"/>
  <c r="K419" i="7"/>
  <c r="M418" i="7"/>
  <c r="L418" i="7"/>
  <c r="N418" i="7" s="1"/>
  <c r="K418" i="7"/>
  <c r="M417" i="7"/>
  <c r="L417" i="7"/>
  <c r="K417" i="7"/>
  <c r="M416" i="7"/>
  <c r="L416" i="7"/>
  <c r="K416" i="7"/>
  <c r="M415" i="7"/>
  <c r="L415" i="7"/>
  <c r="K415" i="7"/>
  <c r="M414" i="7"/>
  <c r="L414" i="7"/>
  <c r="K414" i="7"/>
  <c r="M413" i="7"/>
  <c r="L413" i="7"/>
  <c r="K413" i="7"/>
  <c r="M412" i="7"/>
  <c r="L412" i="7"/>
  <c r="K412" i="7"/>
  <c r="M411" i="7"/>
  <c r="N411" i="7" s="1"/>
  <c r="O411" i="7" s="1"/>
  <c r="L411" i="7"/>
  <c r="K411" i="7"/>
  <c r="M410" i="7"/>
  <c r="L410" i="7"/>
  <c r="K410" i="7"/>
  <c r="M409" i="7"/>
  <c r="L409" i="7"/>
  <c r="K409" i="7"/>
  <c r="M408" i="7"/>
  <c r="L408" i="7"/>
  <c r="K408" i="7"/>
  <c r="M407" i="7"/>
  <c r="L407" i="7"/>
  <c r="K407" i="7"/>
  <c r="M406" i="7"/>
  <c r="L406" i="7"/>
  <c r="N406" i="7" s="1"/>
  <c r="O406" i="7" s="1"/>
  <c r="K406" i="7"/>
  <c r="M405" i="7"/>
  <c r="L405" i="7"/>
  <c r="K405" i="7"/>
  <c r="M404" i="7"/>
  <c r="L404" i="7"/>
  <c r="K404" i="7"/>
  <c r="M403" i="7"/>
  <c r="N403" i="7" s="1"/>
  <c r="L403" i="7"/>
  <c r="K403" i="7"/>
  <c r="M402" i="7"/>
  <c r="L402" i="7"/>
  <c r="N402" i="7" s="1"/>
  <c r="O402" i="7" s="1"/>
  <c r="K402" i="7"/>
  <c r="M401" i="7"/>
  <c r="L401" i="7"/>
  <c r="K401" i="7"/>
  <c r="M400" i="7"/>
  <c r="L400" i="7"/>
  <c r="K400" i="7"/>
  <c r="M399" i="7"/>
  <c r="L399" i="7"/>
  <c r="K399" i="7"/>
  <c r="M398" i="7"/>
  <c r="L398" i="7"/>
  <c r="N398" i="7" s="1"/>
  <c r="O398" i="7" s="1"/>
  <c r="K398" i="7"/>
  <c r="M397" i="7"/>
  <c r="L397" i="7"/>
  <c r="K397" i="7"/>
  <c r="M396" i="7"/>
  <c r="L396" i="7"/>
  <c r="K396" i="7"/>
  <c r="M395" i="7"/>
  <c r="L395" i="7"/>
  <c r="K395" i="7"/>
  <c r="M394" i="7"/>
  <c r="L394" i="7"/>
  <c r="K394" i="7"/>
  <c r="M393" i="7"/>
  <c r="L393" i="7"/>
  <c r="K393" i="7"/>
  <c r="M392" i="7"/>
  <c r="L392" i="7"/>
  <c r="K392" i="7"/>
  <c r="M391" i="7"/>
  <c r="L391" i="7"/>
  <c r="K391" i="7"/>
  <c r="M390" i="7"/>
  <c r="L390" i="7"/>
  <c r="N390" i="7" s="1"/>
  <c r="O390" i="7" s="1"/>
  <c r="K390" i="7"/>
  <c r="M389" i="7"/>
  <c r="L389" i="7"/>
  <c r="K389" i="7"/>
  <c r="M388" i="7"/>
  <c r="L388" i="7"/>
  <c r="K388" i="7"/>
  <c r="M387" i="7"/>
  <c r="L387" i="7"/>
  <c r="K387" i="7"/>
  <c r="M386" i="7"/>
  <c r="L386" i="7"/>
  <c r="N386" i="7" s="1"/>
  <c r="O386" i="7" s="1"/>
  <c r="K386" i="7"/>
  <c r="M385" i="7"/>
  <c r="L385" i="7"/>
  <c r="K385" i="7"/>
  <c r="M384" i="7"/>
  <c r="L384" i="7"/>
  <c r="K384" i="7"/>
  <c r="M383" i="7"/>
  <c r="L383" i="7"/>
  <c r="N383" i="7" s="1"/>
  <c r="K383" i="7"/>
  <c r="M382" i="7"/>
  <c r="L382" i="7"/>
  <c r="N382" i="7" s="1"/>
  <c r="O382" i="7" s="1"/>
  <c r="K382" i="7"/>
  <c r="M381" i="7"/>
  <c r="L381" i="7"/>
  <c r="K381" i="7"/>
  <c r="M380" i="7"/>
  <c r="L380" i="7"/>
  <c r="K380" i="7"/>
  <c r="M379" i="7"/>
  <c r="L379" i="7"/>
  <c r="N379" i="7" s="1"/>
  <c r="K379" i="7"/>
  <c r="M378" i="7"/>
  <c r="L378" i="7"/>
  <c r="N378" i="7" s="1"/>
  <c r="O378" i="7" s="1"/>
  <c r="K378" i="7"/>
  <c r="M377" i="7"/>
  <c r="L377" i="7"/>
  <c r="K377" i="7"/>
  <c r="M376" i="7"/>
  <c r="L376" i="7"/>
  <c r="K376" i="7"/>
  <c r="M375" i="7"/>
  <c r="L375" i="7"/>
  <c r="N375" i="7" s="1"/>
  <c r="K375" i="7"/>
  <c r="M374" i="7"/>
  <c r="L374" i="7"/>
  <c r="N374" i="7" s="1"/>
  <c r="O374" i="7" s="1"/>
  <c r="K374" i="7"/>
  <c r="M373" i="7"/>
  <c r="L373" i="7"/>
  <c r="K373" i="7"/>
  <c r="M372" i="7"/>
  <c r="L372" i="7"/>
  <c r="K372" i="7"/>
  <c r="M371" i="7"/>
  <c r="L371" i="7"/>
  <c r="N371" i="7" s="1"/>
  <c r="K371" i="7"/>
  <c r="M370" i="7"/>
  <c r="L370" i="7"/>
  <c r="N370" i="7" s="1"/>
  <c r="O370" i="7" s="1"/>
  <c r="K370" i="7"/>
  <c r="M369" i="7"/>
  <c r="L369" i="7"/>
  <c r="K369" i="7"/>
  <c r="M368" i="7"/>
  <c r="L368" i="7"/>
  <c r="K368" i="7"/>
  <c r="M367" i="7"/>
  <c r="L367" i="7"/>
  <c r="N367" i="7" s="1"/>
  <c r="K367" i="7"/>
  <c r="M366" i="7"/>
  <c r="L366" i="7"/>
  <c r="N366" i="7" s="1"/>
  <c r="O366" i="7" s="1"/>
  <c r="K366" i="7"/>
  <c r="M365" i="7"/>
  <c r="L365" i="7"/>
  <c r="K365" i="7"/>
  <c r="M364" i="7"/>
  <c r="L364" i="7"/>
  <c r="K364" i="7"/>
  <c r="M363" i="7"/>
  <c r="L363" i="7"/>
  <c r="N363" i="7" s="1"/>
  <c r="K363" i="7"/>
  <c r="M362" i="7"/>
  <c r="L362" i="7"/>
  <c r="N362" i="7" s="1"/>
  <c r="O362" i="7" s="1"/>
  <c r="K362" i="7"/>
  <c r="M361" i="7"/>
  <c r="L361" i="7"/>
  <c r="K361" i="7"/>
  <c r="M360" i="7"/>
  <c r="L360" i="7"/>
  <c r="K360" i="7"/>
  <c r="M359" i="7"/>
  <c r="L359" i="7"/>
  <c r="N359" i="7" s="1"/>
  <c r="K359" i="7"/>
  <c r="M358" i="7"/>
  <c r="L358" i="7"/>
  <c r="N358" i="7" s="1"/>
  <c r="O358" i="7" s="1"/>
  <c r="K358" i="7"/>
  <c r="M357" i="7"/>
  <c r="L357" i="7"/>
  <c r="K357" i="7"/>
  <c r="M356" i="7"/>
  <c r="L356" i="7"/>
  <c r="K356" i="7"/>
  <c r="M355" i="7"/>
  <c r="L355" i="7"/>
  <c r="K355" i="7"/>
  <c r="M354" i="7"/>
  <c r="L354" i="7"/>
  <c r="N354" i="7" s="1"/>
  <c r="O354" i="7" s="1"/>
  <c r="K354" i="7"/>
  <c r="M353" i="7"/>
  <c r="L353" i="7"/>
  <c r="K353" i="7"/>
  <c r="M352" i="7"/>
  <c r="L352" i="7"/>
  <c r="K352" i="7"/>
  <c r="M351" i="7"/>
  <c r="L351" i="7"/>
  <c r="N351" i="7" s="1"/>
  <c r="K351" i="7"/>
  <c r="M350" i="7"/>
  <c r="L350" i="7"/>
  <c r="N350" i="7" s="1"/>
  <c r="O350" i="7" s="1"/>
  <c r="K350" i="7"/>
  <c r="M349" i="7"/>
  <c r="L349" i="7"/>
  <c r="K349" i="7"/>
  <c r="M348" i="7"/>
  <c r="L348" i="7"/>
  <c r="K348" i="7"/>
  <c r="M347" i="7"/>
  <c r="L347" i="7"/>
  <c r="N347" i="7" s="1"/>
  <c r="K347" i="7"/>
  <c r="M346" i="7"/>
  <c r="L346" i="7"/>
  <c r="N346" i="7" s="1"/>
  <c r="O346" i="7" s="1"/>
  <c r="K346" i="7"/>
  <c r="M345" i="7"/>
  <c r="L345" i="7"/>
  <c r="K345" i="7"/>
  <c r="M344" i="7"/>
  <c r="L344" i="7"/>
  <c r="K344" i="7"/>
  <c r="M343" i="7"/>
  <c r="L343" i="7"/>
  <c r="N343" i="7" s="1"/>
  <c r="K343" i="7"/>
  <c r="M342" i="7"/>
  <c r="L342" i="7"/>
  <c r="N342" i="7" s="1"/>
  <c r="O342" i="7" s="1"/>
  <c r="K342" i="7"/>
  <c r="M341" i="7"/>
  <c r="L341" i="7"/>
  <c r="K341" i="7"/>
  <c r="M340" i="7"/>
  <c r="L340" i="7"/>
  <c r="K340" i="7"/>
  <c r="M339" i="7"/>
  <c r="L339" i="7"/>
  <c r="N339" i="7" s="1"/>
  <c r="K339" i="7"/>
  <c r="M338" i="7"/>
  <c r="L338" i="7"/>
  <c r="N338" i="7" s="1"/>
  <c r="O338" i="7" s="1"/>
  <c r="K338" i="7"/>
  <c r="M337" i="7"/>
  <c r="L337" i="7"/>
  <c r="K337" i="7"/>
  <c r="M336" i="7"/>
  <c r="L336" i="7"/>
  <c r="K336" i="7"/>
  <c r="M335" i="7"/>
  <c r="L335" i="7"/>
  <c r="N335" i="7" s="1"/>
  <c r="K335" i="7"/>
  <c r="M334" i="7"/>
  <c r="L334" i="7"/>
  <c r="N334" i="7" s="1"/>
  <c r="O334" i="7" s="1"/>
  <c r="K334" i="7"/>
  <c r="M333" i="7"/>
  <c r="L333" i="7"/>
  <c r="K333" i="7"/>
  <c r="M332" i="7"/>
  <c r="L332" i="7"/>
  <c r="K332" i="7"/>
  <c r="M331" i="7"/>
  <c r="L331" i="7"/>
  <c r="N331" i="7" s="1"/>
  <c r="K331" i="7"/>
  <c r="M330" i="7"/>
  <c r="L330" i="7"/>
  <c r="N330" i="7" s="1"/>
  <c r="O330" i="7" s="1"/>
  <c r="K330" i="7"/>
  <c r="M329" i="7"/>
  <c r="L329" i="7"/>
  <c r="K329" i="7"/>
  <c r="M328" i="7"/>
  <c r="L328" i="7"/>
  <c r="K328" i="7"/>
  <c r="M327" i="7"/>
  <c r="L327" i="7"/>
  <c r="N327" i="7" s="1"/>
  <c r="K327" i="7"/>
  <c r="M326" i="7"/>
  <c r="L326" i="7"/>
  <c r="N326" i="7" s="1"/>
  <c r="O326" i="7" s="1"/>
  <c r="K326" i="7"/>
  <c r="M325" i="7"/>
  <c r="L325" i="7"/>
  <c r="K325" i="7"/>
  <c r="M324" i="7"/>
  <c r="L324" i="7"/>
  <c r="K324" i="7"/>
  <c r="M323" i="7"/>
  <c r="L323" i="7"/>
  <c r="N323" i="7" s="1"/>
  <c r="K323" i="7"/>
  <c r="M322" i="7"/>
  <c r="L322" i="7"/>
  <c r="N322" i="7" s="1"/>
  <c r="O322" i="7" s="1"/>
  <c r="K322" i="7"/>
  <c r="M321" i="7"/>
  <c r="L321" i="7"/>
  <c r="K321" i="7"/>
  <c r="M320" i="7"/>
  <c r="L320" i="7"/>
  <c r="K320" i="7"/>
  <c r="M319" i="7"/>
  <c r="L319" i="7"/>
  <c r="N319" i="7" s="1"/>
  <c r="K319" i="7"/>
  <c r="M318" i="7"/>
  <c r="L318" i="7"/>
  <c r="N318" i="7" s="1"/>
  <c r="O318" i="7" s="1"/>
  <c r="K318" i="7"/>
  <c r="M317" i="7"/>
  <c r="L317" i="7"/>
  <c r="K317" i="7"/>
  <c r="M316" i="7"/>
  <c r="L316" i="7"/>
  <c r="K316" i="7"/>
  <c r="M315" i="7"/>
  <c r="L315" i="7"/>
  <c r="K315" i="7"/>
  <c r="M314" i="7"/>
  <c r="L314" i="7"/>
  <c r="N314" i="7" s="1"/>
  <c r="O314" i="7" s="1"/>
  <c r="K314" i="7"/>
  <c r="M313" i="7"/>
  <c r="L313" i="7"/>
  <c r="K313" i="7"/>
  <c r="M312" i="7"/>
  <c r="L312" i="7"/>
  <c r="K312" i="7"/>
  <c r="M311" i="7"/>
  <c r="L311" i="7"/>
  <c r="N311" i="7" s="1"/>
  <c r="K311" i="7"/>
  <c r="M310" i="7"/>
  <c r="L310" i="7"/>
  <c r="N310" i="7" s="1"/>
  <c r="O310" i="7" s="1"/>
  <c r="K310" i="7"/>
  <c r="M309" i="7"/>
  <c r="L309" i="7"/>
  <c r="K309" i="7"/>
  <c r="M308" i="7"/>
  <c r="L308" i="7"/>
  <c r="K308" i="7"/>
  <c r="M307" i="7"/>
  <c r="L307" i="7"/>
  <c r="K307" i="7"/>
  <c r="M306" i="7"/>
  <c r="L306" i="7"/>
  <c r="N306" i="7" s="1"/>
  <c r="O306" i="7" s="1"/>
  <c r="K306" i="7"/>
  <c r="M305" i="7"/>
  <c r="L305" i="7"/>
  <c r="K305" i="7"/>
  <c r="M304" i="7"/>
  <c r="L304" i="7"/>
  <c r="K304" i="7"/>
  <c r="M303" i="7"/>
  <c r="L303" i="7"/>
  <c r="N303" i="7" s="1"/>
  <c r="K303" i="7"/>
  <c r="M302" i="7"/>
  <c r="L302" i="7"/>
  <c r="N302" i="7" s="1"/>
  <c r="O302" i="7" s="1"/>
  <c r="K302" i="7"/>
  <c r="M301" i="7"/>
  <c r="L301" i="7"/>
  <c r="K301" i="7"/>
  <c r="M300" i="7"/>
  <c r="L300" i="7"/>
  <c r="K300" i="7"/>
  <c r="M299" i="7"/>
  <c r="L299" i="7"/>
  <c r="N299" i="7" s="1"/>
  <c r="K299" i="7"/>
  <c r="M298" i="7"/>
  <c r="L298" i="7"/>
  <c r="N298" i="7" s="1"/>
  <c r="O298" i="7" s="1"/>
  <c r="K298" i="7"/>
  <c r="M297" i="7"/>
  <c r="L297" i="7"/>
  <c r="K297" i="7"/>
  <c r="M296" i="7"/>
  <c r="L296" i="7"/>
  <c r="K296" i="7"/>
  <c r="M295" i="7"/>
  <c r="L295" i="7"/>
  <c r="N295" i="7" s="1"/>
  <c r="K295" i="7"/>
  <c r="M294" i="7"/>
  <c r="L294" i="7"/>
  <c r="N294" i="7" s="1"/>
  <c r="O294" i="7" s="1"/>
  <c r="K294" i="7"/>
  <c r="M293" i="7"/>
  <c r="L293" i="7"/>
  <c r="K293" i="7"/>
  <c r="M292" i="7"/>
  <c r="L292" i="7"/>
  <c r="K292" i="7"/>
  <c r="M291" i="7"/>
  <c r="L291" i="7"/>
  <c r="N291" i="7" s="1"/>
  <c r="K291" i="7"/>
  <c r="M290" i="7"/>
  <c r="L290" i="7"/>
  <c r="N290" i="7" s="1"/>
  <c r="O290" i="7" s="1"/>
  <c r="K290" i="7"/>
  <c r="M289" i="7"/>
  <c r="L289" i="7"/>
  <c r="K289" i="7"/>
  <c r="M288" i="7"/>
  <c r="L288" i="7"/>
  <c r="K288" i="7"/>
  <c r="M287" i="7"/>
  <c r="L287" i="7"/>
  <c r="N287" i="7" s="1"/>
  <c r="K287" i="7"/>
  <c r="M286" i="7"/>
  <c r="L286" i="7"/>
  <c r="N286" i="7" s="1"/>
  <c r="O286" i="7" s="1"/>
  <c r="K286" i="7"/>
  <c r="M285" i="7"/>
  <c r="L285" i="7"/>
  <c r="K285" i="7"/>
  <c r="M284" i="7"/>
  <c r="L284" i="7"/>
  <c r="K284" i="7"/>
  <c r="M283" i="7"/>
  <c r="L283" i="7"/>
  <c r="N283" i="7" s="1"/>
  <c r="K283" i="7"/>
  <c r="M282" i="7"/>
  <c r="L282" i="7"/>
  <c r="N282" i="7" s="1"/>
  <c r="O282" i="7" s="1"/>
  <c r="K282" i="7"/>
  <c r="M281" i="7"/>
  <c r="L281" i="7"/>
  <c r="K281" i="7"/>
  <c r="M280" i="7"/>
  <c r="L280" i="7"/>
  <c r="N280" i="7" s="1"/>
  <c r="O280" i="7" s="1"/>
  <c r="K280" i="7"/>
  <c r="M279" i="7"/>
  <c r="L279" i="7"/>
  <c r="N279" i="7" s="1"/>
  <c r="K279" i="7"/>
  <c r="M278" i="7"/>
  <c r="L278" i="7"/>
  <c r="N278" i="7" s="1"/>
  <c r="O278" i="7" s="1"/>
  <c r="K278" i="7"/>
  <c r="M277" i="7"/>
  <c r="L277" i="7"/>
  <c r="K277" i="7"/>
  <c r="M276" i="7"/>
  <c r="L276" i="7"/>
  <c r="N276" i="7" s="1"/>
  <c r="O276" i="7" s="1"/>
  <c r="K276" i="7"/>
  <c r="M275" i="7"/>
  <c r="L275" i="7"/>
  <c r="N275" i="7" s="1"/>
  <c r="K275" i="7"/>
  <c r="M274" i="7"/>
  <c r="L274" i="7"/>
  <c r="N274" i="7" s="1"/>
  <c r="O274" i="7" s="1"/>
  <c r="K274" i="7"/>
  <c r="M273" i="7"/>
  <c r="L273" i="7"/>
  <c r="K273" i="7"/>
  <c r="M272" i="7"/>
  <c r="L272" i="7"/>
  <c r="N272" i="7" s="1"/>
  <c r="O272" i="7" s="1"/>
  <c r="K272" i="7"/>
  <c r="M271" i="7"/>
  <c r="L271" i="7"/>
  <c r="K271" i="7"/>
  <c r="M270" i="7"/>
  <c r="L270" i="7"/>
  <c r="N270" i="7" s="1"/>
  <c r="O270" i="7" s="1"/>
  <c r="K270" i="7"/>
  <c r="M269" i="7"/>
  <c r="L269" i="7"/>
  <c r="K269" i="7"/>
  <c r="M268" i="7"/>
  <c r="L268" i="7"/>
  <c r="N268" i="7" s="1"/>
  <c r="O268" i="7" s="1"/>
  <c r="K268" i="7"/>
  <c r="M267" i="7"/>
  <c r="L267" i="7"/>
  <c r="N267" i="7" s="1"/>
  <c r="K267" i="7"/>
  <c r="M266" i="7"/>
  <c r="L266" i="7"/>
  <c r="K266" i="7"/>
  <c r="M265" i="7"/>
  <c r="L265" i="7"/>
  <c r="N265" i="7" s="1"/>
  <c r="K265" i="7"/>
  <c r="M264" i="7"/>
  <c r="L264" i="7"/>
  <c r="K264" i="7"/>
  <c r="M263" i="7"/>
  <c r="L263" i="7"/>
  <c r="K263" i="7"/>
  <c r="M262" i="7"/>
  <c r="L262" i="7"/>
  <c r="N262" i="7" s="1"/>
  <c r="O262" i="7" s="1"/>
  <c r="K262" i="7"/>
  <c r="M261" i="7"/>
  <c r="L261" i="7"/>
  <c r="K261" i="7"/>
  <c r="M260" i="7"/>
  <c r="L260" i="7"/>
  <c r="N260" i="7" s="1"/>
  <c r="O260" i="7" s="1"/>
  <c r="K260" i="7"/>
  <c r="M259" i="7"/>
  <c r="L259" i="7"/>
  <c r="N259" i="7" s="1"/>
  <c r="K259" i="7"/>
  <c r="M258" i="7"/>
  <c r="L258" i="7"/>
  <c r="N258" i="7" s="1"/>
  <c r="O258" i="7" s="1"/>
  <c r="K258" i="7"/>
  <c r="M257" i="7"/>
  <c r="L257" i="7"/>
  <c r="K257" i="7"/>
  <c r="M256" i="7"/>
  <c r="L256" i="7"/>
  <c r="N256" i="7" s="1"/>
  <c r="O256" i="7" s="1"/>
  <c r="K256" i="7"/>
  <c r="M255" i="7"/>
  <c r="L255" i="7"/>
  <c r="N255" i="7" s="1"/>
  <c r="K255" i="7"/>
  <c r="M254" i="7"/>
  <c r="L254" i="7"/>
  <c r="N254" i="7" s="1"/>
  <c r="O254" i="7" s="1"/>
  <c r="K254" i="7"/>
  <c r="M253" i="7"/>
  <c r="L253" i="7"/>
  <c r="K253" i="7"/>
  <c r="M252" i="7"/>
  <c r="L252" i="7"/>
  <c r="N252" i="7" s="1"/>
  <c r="O252" i="7" s="1"/>
  <c r="K252" i="7"/>
  <c r="M251" i="7"/>
  <c r="L251" i="7"/>
  <c r="N251" i="7" s="1"/>
  <c r="K251" i="7"/>
  <c r="M250" i="7"/>
  <c r="L250" i="7"/>
  <c r="N250" i="7" s="1"/>
  <c r="O250" i="7" s="1"/>
  <c r="K250" i="7"/>
  <c r="M249" i="7"/>
  <c r="L249" i="7"/>
  <c r="K249" i="7"/>
  <c r="M248" i="7"/>
  <c r="L248" i="7"/>
  <c r="N248" i="7" s="1"/>
  <c r="O248" i="7" s="1"/>
  <c r="K248" i="7"/>
  <c r="M247" i="7"/>
  <c r="L247" i="7"/>
  <c r="N247" i="7" s="1"/>
  <c r="K247" i="7"/>
  <c r="M246" i="7"/>
  <c r="L246" i="7"/>
  <c r="N246" i="7" s="1"/>
  <c r="O246" i="7" s="1"/>
  <c r="K246" i="7"/>
  <c r="M245" i="7"/>
  <c r="L245" i="7"/>
  <c r="K245" i="7"/>
  <c r="M244" i="7"/>
  <c r="L244" i="7"/>
  <c r="N244" i="7" s="1"/>
  <c r="O244" i="7" s="1"/>
  <c r="K244" i="7"/>
  <c r="M243" i="7"/>
  <c r="L243" i="7"/>
  <c r="N243" i="7" s="1"/>
  <c r="K243" i="7"/>
  <c r="M242" i="7"/>
  <c r="L242" i="7"/>
  <c r="N242" i="7" s="1"/>
  <c r="O242" i="7" s="1"/>
  <c r="K242" i="7"/>
  <c r="M241" i="7"/>
  <c r="L241" i="7"/>
  <c r="K241" i="7"/>
  <c r="M240" i="7"/>
  <c r="L240" i="7"/>
  <c r="N240" i="7" s="1"/>
  <c r="O240" i="7" s="1"/>
  <c r="K240" i="7"/>
  <c r="M239" i="7"/>
  <c r="L239" i="7"/>
  <c r="N239" i="7" s="1"/>
  <c r="K239" i="7"/>
  <c r="M238" i="7"/>
  <c r="L238" i="7"/>
  <c r="N238" i="7" s="1"/>
  <c r="O238" i="7" s="1"/>
  <c r="K238" i="7"/>
  <c r="M237" i="7"/>
  <c r="L237" i="7"/>
  <c r="K237" i="7"/>
  <c r="M236" i="7"/>
  <c r="L236" i="7"/>
  <c r="N236" i="7" s="1"/>
  <c r="O236" i="7" s="1"/>
  <c r="K236" i="7"/>
  <c r="M235" i="7"/>
  <c r="L235" i="7"/>
  <c r="N235" i="7" s="1"/>
  <c r="K235" i="7"/>
  <c r="M234" i="7"/>
  <c r="L234" i="7"/>
  <c r="N234" i="7" s="1"/>
  <c r="O234" i="7" s="1"/>
  <c r="K234" i="7"/>
  <c r="M233" i="7"/>
  <c r="L233" i="7"/>
  <c r="K233" i="7"/>
  <c r="M232" i="7"/>
  <c r="L232" i="7"/>
  <c r="K232" i="7"/>
  <c r="M231" i="7"/>
  <c r="L231" i="7"/>
  <c r="K231" i="7"/>
  <c r="M230" i="7"/>
  <c r="L230" i="7"/>
  <c r="N230" i="7" s="1"/>
  <c r="O230" i="7" s="1"/>
  <c r="K230" i="7"/>
  <c r="M229" i="7"/>
  <c r="L229" i="7"/>
  <c r="K229" i="7"/>
  <c r="M228" i="7"/>
  <c r="L228" i="7"/>
  <c r="N228" i="7" s="1"/>
  <c r="O228" i="7" s="1"/>
  <c r="K228" i="7"/>
  <c r="M227" i="7"/>
  <c r="L227" i="7"/>
  <c r="N227" i="7" s="1"/>
  <c r="K227" i="7"/>
  <c r="M226" i="7"/>
  <c r="L226" i="7"/>
  <c r="N226" i="7" s="1"/>
  <c r="O226" i="7" s="1"/>
  <c r="K226" i="7"/>
  <c r="M225" i="7"/>
  <c r="L225" i="7"/>
  <c r="K225" i="7"/>
  <c r="M224" i="7"/>
  <c r="L224" i="7"/>
  <c r="N224" i="7" s="1"/>
  <c r="O224" i="7" s="1"/>
  <c r="K224" i="7"/>
  <c r="M223" i="7"/>
  <c r="L223" i="7"/>
  <c r="N223" i="7" s="1"/>
  <c r="K223" i="7"/>
  <c r="M222" i="7"/>
  <c r="L222" i="7"/>
  <c r="N222" i="7" s="1"/>
  <c r="O222" i="7" s="1"/>
  <c r="K222" i="7"/>
  <c r="M221" i="7"/>
  <c r="L221" i="7"/>
  <c r="K221" i="7"/>
  <c r="M220" i="7"/>
  <c r="L220" i="7"/>
  <c r="N220" i="7" s="1"/>
  <c r="O220" i="7" s="1"/>
  <c r="K220" i="7"/>
  <c r="M219" i="7"/>
  <c r="L219" i="7"/>
  <c r="N219" i="7" s="1"/>
  <c r="K219" i="7"/>
  <c r="M218" i="7"/>
  <c r="L218" i="7"/>
  <c r="N218" i="7" s="1"/>
  <c r="O218" i="7" s="1"/>
  <c r="K218" i="7"/>
  <c r="M217" i="7"/>
  <c r="L217" i="7"/>
  <c r="K217" i="7"/>
  <c r="M216" i="7"/>
  <c r="L216" i="7"/>
  <c r="N216" i="7" s="1"/>
  <c r="O216" i="7" s="1"/>
  <c r="K216" i="7"/>
  <c r="M215" i="7"/>
  <c r="L215" i="7"/>
  <c r="N215" i="7" s="1"/>
  <c r="K215" i="7"/>
  <c r="M214" i="7"/>
  <c r="L214" i="7"/>
  <c r="N214" i="7" s="1"/>
  <c r="O214" i="7" s="1"/>
  <c r="K214" i="7"/>
  <c r="M213" i="7"/>
  <c r="L213" i="7"/>
  <c r="K213" i="7"/>
  <c r="M212" i="7"/>
  <c r="L212" i="7"/>
  <c r="N212" i="7" s="1"/>
  <c r="O212" i="7" s="1"/>
  <c r="K212" i="7"/>
  <c r="M211" i="7"/>
  <c r="L211" i="7"/>
  <c r="N211" i="7" s="1"/>
  <c r="K211" i="7"/>
  <c r="M210" i="7"/>
  <c r="L210" i="7"/>
  <c r="N210" i="7" s="1"/>
  <c r="O210" i="7" s="1"/>
  <c r="K210" i="7"/>
  <c r="M209" i="7"/>
  <c r="L209" i="7"/>
  <c r="K209" i="7"/>
  <c r="M208" i="7"/>
  <c r="L208" i="7"/>
  <c r="N208" i="7" s="1"/>
  <c r="O208" i="7" s="1"/>
  <c r="K208" i="7"/>
  <c r="M207" i="7"/>
  <c r="L207" i="7"/>
  <c r="N207" i="7" s="1"/>
  <c r="K207" i="7"/>
  <c r="M206" i="7"/>
  <c r="L206" i="7"/>
  <c r="N206" i="7" s="1"/>
  <c r="O206" i="7" s="1"/>
  <c r="K206" i="7"/>
  <c r="M205" i="7"/>
  <c r="L205" i="7"/>
  <c r="K205" i="7"/>
  <c r="M204" i="7"/>
  <c r="L204" i="7"/>
  <c r="N204" i="7" s="1"/>
  <c r="O204" i="7" s="1"/>
  <c r="K204" i="7"/>
  <c r="M203" i="7"/>
  <c r="L203" i="7"/>
  <c r="N203" i="7" s="1"/>
  <c r="K203" i="7"/>
  <c r="O203" i="7" s="1"/>
  <c r="M202" i="7"/>
  <c r="L202" i="7"/>
  <c r="N202" i="7" s="1"/>
  <c r="O202" i="7" s="1"/>
  <c r="K202" i="7"/>
  <c r="M201" i="7"/>
  <c r="L201" i="7"/>
  <c r="K201" i="7"/>
  <c r="M200" i="7"/>
  <c r="L200" i="7"/>
  <c r="N200" i="7" s="1"/>
  <c r="O200" i="7" s="1"/>
  <c r="K200" i="7"/>
  <c r="M199" i="7"/>
  <c r="L199" i="7"/>
  <c r="N199" i="7" s="1"/>
  <c r="K199" i="7"/>
  <c r="O199" i="7" s="1"/>
  <c r="M198" i="7"/>
  <c r="L198" i="7"/>
  <c r="N198" i="7" s="1"/>
  <c r="O198" i="7" s="1"/>
  <c r="K198" i="7"/>
  <c r="M197" i="7"/>
  <c r="L197" i="7"/>
  <c r="K197" i="7"/>
  <c r="M196" i="7"/>
  <c r="L196" i="7"/>
  <c r="N196" i="7" s="1"/>
  <c r="O196" i="7" s="1"/>
  <c r="K196" i="7"/>
  <c r="M195" i="7"/>
  <c r="L195" i="7"/>
  <c r="K195" i="7"/>
  <c r="M194" i="7"/>
  <c r="L194" i="7"/>
  <c r="N194" i="7" s="1"/>
  <c r="O194" i="7" s="1"/>
  <c r="K194" i="7"/>
  <c r="M193" i="7"/>
  <c r="L193" i="7"/>
  <c r="K193" i="7"/>
  <c r="M192" i="7"/>
  <c r="L192" i="7"/>
  <c r="N192" i="7" s="1"/>
  <c r="O192" i="7" s="1"/>
  <c r="K192" i="7"/>
  <c r="M191" i="7"/>
  <c r="L191" i="7"/>
  <c r="K191" i="7"/>
  <c r="M190" i="7"/>
  <c r="L190" i="7"/>
  <c r="N190" i="7" s="1"/>
  <c r="O190" i="7" s="1"/>
  <c r="K190" i="7"/>
  <c r="M189" i="7"/>
  <c r="L189" i="7"/>
  <c r="K189" i="7"/>
  <c r="M188" i="7"/>
  <c r="L188" i="7"/>
  <c r="N188" i="7" s="1"/>
  <c r="O188" i="7" s="1"/>
  <c r="K188" i="7"/>
  <c r="M187" i="7"/>
  <c r="L187" i="7"/>
  <c r="K187" i="7"/>
  <c r="M186" i="7"/>
  <c r="L186" i="7"/>
  <c r="N186" i="7" s="1"/>
  <c r="O186" i="7" s="1"/>
  <c r="K186" i="7"/>
  <c r="M185" i="7"/>
  <c r="L185" i="7"/>
  <c r="K185" i="7"/>
  <c r="M184" i="7"/>
  <c r="L184" i="7"/>
  <c r="N184" i="7" s="1"/>
  <c r="O184" i="7" s="1"/>
  <c r="K184" i="7"/>
  <c r="M183" i="7"/>
  <c r="L183" i="7"/>
  <c r="K183" i="7"/>
  <c r="M182" i="7"/>
  <c r="L182" i="7"/>
  <c r="N182" i="7" s="1"/>
  <c r="O182" i="7" s="1"/>
  <c r="K182" i="7"/>
  <c r="M181" i="7"/>
  <c r="L181" i="7"/>
  <c r="K181" i="7"/>
  <c r="M180" i="7"/>
  <c r="L180" i="7"/>
  <c r="N180" i="7" s="1"/>
  <c r="O180" i="7" s="1"/>
  <c r="K180" i="7"/>
  <c r="M179" i="7"/>
  <c r="L179" i="7"/>
  <c r="K179" i="7"/>
  <c r="M178" i="7"/>
  <c r="L178" i="7"/>
  <c r="N178" i="7" s="1"/>
  <c r="O178" i="7" s="1"/>
  <c r="K178" i="7"/>
  <c r="M177" i="7"/>
  <c r="L177" i="7"/>
  <c r="K177" i="7"/>
  <c r="M176" i="7"/>
  <c r="L176" i="7"/>
  <c r="N176" i="7" s="1"/>
  <c r="O176" i="7" s="1"/>
  <c r="K176" i="7"/>
  <c r="M175" i="7"/>
  <c r="L175" i="7"/>
  <c r="K175" i="7"/>
  <c r="M174" i="7"/>
  <c r="L174" i="7"/>
  <c r="N174" i="7" s="1"/>
  <c r="O174" i="7" s="1"/>
  <c r="K174" i="7"/>
  <c r="M173" i="7"/>
  <c r="L173" i="7"/>
  <c r="K173" i="7"/>
  <c r="M172" i="7"/>
  <c r="L172" i="7"/>
  <c r="N172" i="7" s="1"/>
  <c r="O172" i="7" s="1"/>
  <c r="K172" i="7"/>
  <c r="M171" i="7"/>
  <c r="L171" i="7"/>
  <c r="K171" i="7"/>
  <c r="M170" i="7"/>
  <c r="L170" i="7"/>
  <c r="N170" i="7" s="1"/>
  <c r="O170" i="7" s="1"/>
  <c r="K170" i="7"/>
  <c r="M169" i="7"/>
  <c r="L169" i="7"/>
  <c r="K169" i="7"/>
  <c r="M168" i="7"/>
  <c r="L168" i="7"/>
  <c r="K168" i="7"/>
  <c r="M167" i="7"/>
  <c r="L167" i="7"/>
  <c r="K167" i="7"/>
  <c r="M166" i="7"/>
  <c r="L166" i="7"/>
  <c r="N166" i="7" s="1"/>
  <c r="O166" i="7" s="1"/>
  <c r="K166" i="7"/>
  <c r="M165" i="7"/>
  <c r="L165" i="7"/>
  <c r="K165" i="7"/>
  <c r="M164" i="7"/>
  <c r="L164" i="7"/>
  <c r="N164" i="7" s="1"/>
  <c r="O164" i="7" s="1"/>
  <c r="K164" i="7"/>
  <c r="M163" i="7"/>
  <c r="L163" i="7"/>
  <c r="K163" i="7"/>
  <c r="M162" i="7"/>
  <c r="L162" i="7"/>
  <c r="N162" i="7" s="1"/>
  <c r="O162" i="7" s="1"/>
  <c r="K162" i="7"/>
  <c r="M161" i="7"/>
  <c r="L161" i="7"/>
  <c r="K161" i="7"/>
  <c r="M160" i="7"/>
  <c r="L160" i="7"/>
  <c r="K160" i="7"/>
  <c r="M159" i="7"/>
  <c r="L159" i="7"/>
  <c r="K159" i="7"/>
  <c r="M158" i="7"/>
  <c r="L158" i="7"/>
  <c r="N158" i="7" s="1"/>
  <c r="O158" i="7" s="1"/>
  <c r="K158" i="7"/>
  <c r="M157" i="7"/>
  <c r="L157" i="7"/>
  <c r="K157" i="7"/>
  <c r="M156" i="7"/>
  <c r="L156" i="7"/>
  <c r="N156" i="7" s="1"/>
  <c r="O156" i="7" s="1"/>
  <c r="K156" i="7"/>
  <c r="M155" i="7"/>
  <c r="L155" i="7"/>
  <c r="K155" i="7"/>
  <c r="M154" i="7"/>
  <c r="L154" i="7"/>
  <c r="N154" i="7" s="1"/>
  <c r="O154" i="7" s="1"/>
  <c r="K154" i="7"/>
  <c r="M153" i="7"/>
  <c r="L153" i="7"/>
  <c r="K153" i="7"/>
  <c r="M152" i="7"/>
  <c r="L152" i="7"/>
  <c r="K152" i="7"/>
  <c r="M151" i="7"/>
  <c r="L151" i="7"/>
  <c r="K151" i="7"/>
  <c r="M150" i="7"/>
  <c r="L150" i="7"/>
  <c r="N150" i="7" s="1"/>
  <c r="O150" i="7" s="1"/>
  <c r="K150" i="7"/>
  <c r="M149" i="7"/>
  <c r="L149" i="7"/>
  <c r="K149" i="7"/>
  <c r="M148" i="7"/>
  <c r="L148" i="7"/>
  <c r="N148" i="7" s="1"/>
  <c r="O148" i="7" s="1"/>
  <c r="K148" i="7"/>
  <c r="M147" i="7"/>
  <c r="L147" i="7"/>
  <c r="K147" i="7"/>
  <c r="M146" i="7"/>
  <c r="L146" i="7"/>
  <c r="N146" i="7" s="1"/>
  <c r="O146" i="7" s="1"/>
  <c r="K146" i="7"/>
  <c r="M145" i="7"/>
  <c r="L145" i="7"/>
  <c r="K145" i="7"/>
  <c r="M144" i="7"/>
  <c r="L144" i="7"/>
  <c r="K144" i="7"/>
  <c r="M143" i="7"/>
  <c r="L143" i="7"/>
  <c r="K143" i="7"/>
  <c r="M142" i="7"/>
  <c r="L142" i="7"/>
  <c r="N142" i="7" s="1"/>
  <c r="O142" i="7" s="1"/>
  <c r="K142" i="7"/>
  <c r="M141" i="7"/>
  <c r="L141" i="7"/>
  <c r="K141" i="7"/>
  <c r="M140" i="7"/>
  <c r="L140" i="7"/>
  <c r="N140" i="7" s="1"/>
  <c r="O140" i="7" s="1"/>
  <c r="K140" i="7"/>
  <c r="M139" i="7"/>
  <c r="L139" i="7"/>
  <c r="K139" i="7"/>
  <c r="M138" i="7"/>
  <c r="L138" i="7"/>
  <c r="N138" i="7" s="1"/>
  <c r="O138" i="7" s="1"/>
  <c r="K138" i="7"/>
  <c r="M137" i="7"/>
  <c r="L137" i="7"/>
  <c r="K137" i="7"/>
  <c r="M136" i="7"/>
  <c r="L136" i="7"/>
  <c r="K136" i="7"/>
  <c r="M135" i="7"/>
  <c r="L135" i="7"/>
  <c r="K135" i="7"/>
  <c r="M134" i="7"/>
  <c r="L134" i="7"/>
  <c r="N134" i="7" s="1"/>
  <c r="O134" i="7" s="1"/>
  <c r="K134" i="7"/>
  <c r="M133" i="7"/>
  <c r="L133" i="7"/>
  <c r="K133" i="7"/>
  <c r="M132" i="7"/>
  <c r="L132" i="7"/>
  <c r="N132" i="7" s="1"/>
  <c r="O132" i="7" s="1"/>
  <c r="K132" i="7"/>
  <c r="M131" i="7"/>
  <c r="L131" i="7"/>
  <c r="K131" i="7"/>
  <c r="M130" i="7"/>
  <c r="L130" i="7"/>
  <c r="N130" i="7" s="1"/>
  <c r="O130" i="7" s="1"/>
  <c r="K130" i="7"/>
  <c r="M129" i="7"/>
  <c r="L129" i="7"/>
  <c r="K129" i="7"/>
  <c r="M128" i="7"/>
  <c r="L128" i="7"/>
  <c r="K128" i="7"/>
  <c r="M127" i="7"/>
  <c r="L127" i="7"/>
  <c r="K127" i="7"/>
  <c r="M126" i="7"/>
  <c r="L126" i="7"/>
  <c r="N126" i="7" s="1"/>
  <c r="O126" i="7" s="1"/>
  <c r="K126" i="7"/>
  <c r="M125" i="7"/>
  <c r="L125" i="7"/>
  <c r="K125" i="7"/>
  <c r="M124" i="7"/>
  <c r="L124" i="7"/>
  <c r="N124" i="7" s="1"/>
  <c r="O124" i="7" s="1"/>
  <c r="K124" i="7"/>
  <c r="M123" i="7"/>
  <c r="L123" i="7"/>
  <c r="K123" i="7"/>
  <c r="M122" i="7"/>
  <c r="L122" i="7"/>
  <c r="N122" i="7" s="1"/>
  <c r="O122" i="7" s="1"/>
  <c r="K122" i="7"/>
  <c r="M121" i="7"/>
  <c r="L121" i="7"/>
  <c r="K121" i="7"/>
  <c r="M120" i="7"/>
  <c r="L120" i="7"/>
  <c r="K120" i="7"/>
  <c r="M119" i="7"/>
  <c r="L119" i="7"/>
  <c r="K119" i="7"/>
  <c r="M118" i="7"/>
  <c r="L118" i="7"/>
  <c r="N118" i="7" s="1"/>
  <c r="O118" i="7" s="1"/>
  <c r="K118" i="7"/>
  <c r="M117" i="7"/>
  <c r="L117" i="7"/>
  <c r="K117" i="7"/>
  <c r="M116" i="7"/>
  <c r="L116" i="7"/>
  <c r="N116" i="7" s="1"/>
  <c r="O116" i="7" s="1"/>
  <c r="K116" i="7"/>
  <c r="M115" i="7"/>
  <c r="L115" i="7"/>
  <c r="K115" i="7"/>
  <c r="M114" i="7"/>
  <c r="L114" i="7"/>
  <c r="N114" i="7" s="1"/>
  <c r="O114" i="7" s="1"/>
  <c r="K114" i="7"/>
  <c r="M113" i="7"/>
  <c r="L113" i="7"/>
  <c r="K113" i="7"/>
  <c r="M112" i="7"/>
  <c r="L112" i="7"/>
  <c r="K112" i="7"/>
  <c r="M111" i="7"/>
  <c r="L111" i="7"/>
  <c r="K111" i="7"/>
  <c r="M110" i="7"/>
  <c r="L110" i="7"/>
  <c r="N110" i="7" s="1"/>
  <c r="O110" i="7" s="1"/>
  <c r="K110" i="7"/>
  <c r="M109" i="7"/>
  <c r="L109" i="7"/>
  <c r="K109" i="7"/>
  <c r="M108" i="7"/>
  <c r="L108" i="7"/>
  <c r="N108" i="7" s="1"/>
  <c r="O108" i="7" s="1"/>
  <c r="K108" i="7"/>
  <c r="M107" i="7"/>
  <c r="L107" i="7"/>
  <c r="N107" i="7" s="1"/>
  <c r="K107" i="7"/>
  <c r="M106" i="7"/>
  <c r="L106" i="7"/>
  <c r="N106" i="7" s="1"/>
  <c r="O106" i="7" s="1"/>
  <c r="K106" i="7"/>
  <c r="M105" i="7"/>
  <c r="L105" i="7"/>
  <c r="K105" i="7"/>
  <c r="M104" i="7"/>
  <c r="L104" i="7"/>
  <c r="K104" i="7"/>
  <c r="M103" i="7"/>
  <c r="L103" i="7"/>
  <c r="K103" i="7"/>
  <c r="M102" i="7"/>
  <c r="L102" i="7"/>
  <c r="N102" i="7" s="1"/>
  <c r="O102" i="7" s="1"/>
  <c r="K102" i="7"/>
  <c r="M101" i="7"/>
  <c r="L101" i="7"/>
  <c r="K101" i="7"/>
  <c r="M100" i="7"/>
  <c r="L100" i="7"/>
  <c r="N100" i="7" s="1"/>
  <c r="O100" i="7" s="1"/>
  <c r="K100" i="7"/>
  <c r="M99" i="7"/>
  <c r="L99" i="7"/>
  <c r="K99" i="7"/>
  <c r="M98" i="7"/>
  <c r="L98" i="7"/>
  <c r="N98" i="7" s="1"/>
  <c r="O98" i="7" s="1"/>
  <c r="K98" i="7"/>
  <c r="M97" i="7"/>
  <c r="L97" i="7"/>
  <c r="K97" i="7"/>
  <c r="M96" i="7"/>
  <c r="L96" i="7"/>
  <c r="K96" i="7"/>
  <c r="M95" i="7"/>
  <c r="L95" i="7"/>
  <c r="K95" i="7"/>
  <c r="M94" i="7"/>
  <c r="L94" i="7"/>
  <c r="N94" i="7" s="1"/>
  <c r="O94" i="7" s="1"/>
  <c r="K94" i="7"/>
  <c r="M93" i="7"/>
  <c r="L93" i="7"/>
  <c r="K93" i="7"/>
  <c r="M92" i="7"/>
  <c r="L92" i="7"/>
  <c r="N92" i="7" s="1"/>
  <c r="O92" i="7" s="1"/>
  <c r="K92" i="7"/>
  <c r="M91" i="7"/>
  <c r="L91" i="7"/>
  <c r="K91" i="7"/>
  <c r="M90" i="7"/>
  <c r="L90" i="7"/>
  <c r="N90" i="7" s="1"/>
  <c r="O90" i="7" s="1"/>
  <c r="K90" i="7"/>
  <c r="M89" i="7"/>
  <c r="L89" i="7"/>
  <c r="K89" i="7"/>
  <c r="M88" i="7"/>
  <c r="L88" i="7"/>
  <c r="K88" i="7"/>
  <c r="M87" i="7"/>
  <c r="L87" i="7"/>
  <c r="K87" i="7"/>
  <c r="M86" i="7"/>
  <c r="L86" i="7"/>
  <c r="N86" i="7" s="1"/>
  <c r="O86" i="7" s="1"/>
  <c r="K86" i="7"/>
  <c r="M85" i="7"/>
  <c r="L85" i="7"/>
  <c r="K85" i="7"/>
  <c r="M84" i="7"/>
  <c r="L84" i="7"/>
  <c r="N84" i="7" s="1"/>
  <c r="O84" i="7" s="1"/>
  <c r="K84" i="7"/>
  <c r="M83" i="7"/>
  <c r="L83" i="7"/>
  <c r="K83" i="7"/>
  <c r="M82" i="7"/>
  <c r="L82" i="7"/>
  <c r="N82" i="7" s="1"/>
  <c r="O82" i="7" s="1"/>
  <c r="K82" i="7"/>
  <c r="M81" i="7"/>
  <c r="L81" i="7"/>
  <c r="K81" i="7"/>
  <c r="M80" i="7"/>
  <c r="L80" i="7"/>
  <c r="K80" i="7"/>
  <c r="M79" i="7"/>
  <c r="L79" i="7"/>
  <c r="K79" i="7"/>
  <c r="M78" i="7"/>
  <c r="L78" i="7"/>
  <c r="N78" i="7" s="1"/>
  <c r="O78" i="7" s="1"/>
  <c r="K78" i="7"/>
  <c r="M77" i="7"/>
  <c r="L77" i="7"/>
  <c r="K77" i="7"/>
  <c r="M76" i="7"/>
  <c r="L76" i="7"/>
  <c r="N76" i="7" s="1"/>
  <c r="O76" i="7" s="1"/>
  <c r="K76" i="7"/>
  <c r="M75" i="7"/>
  <c r="L75" i="7"/>
  <c r="K75" i="7"/>
  <c r="M74" i="7"/>
  <c r="L74" i="7"/>
  <c r="N74" i="7" s="1"/>
  <c r="O74" i="7" s="1"/>
  <c r="K74" i="7"/>
  <c r="M73" i="7"/>
  <c r="L73" i="7"/>
  <c r="K73" i="7"/>
  <c r="M72" i="7"/>
  <c r="L72" i="7"/>
  <c r="K72" i="7"/>
  <c r="M71" i="7"/>
  <c r="L71" i="7"/>
  <c r="K71" i="7"/>
  <c r="M70" i="7"/>
  <c r="L70" i="7"/>
  <c r="N70" i="7" s="1"/>
  <c r="O70" i="7" s="1"/>
  <c r="K70" i="7"/>
  <c r="M69" i="7"/>
  <c r="L69" i="7"/>
  <c r="K69" i="7"/>
  <c r="M68" i="7"/>
  <c r="L68" i="7"/>
  <c r="N68" i="7" s="1"/>
  <c r="O68" i="7" s="1"/>
  <c r="K68" i="7"/>
  <c r="M67" i="7"/>
  <c r="L67" i="7"/>
  <c r="K67" i="7"/>
  <c r="M66" i="7"/>
  <c r="L66" i="7"/>
  <c r="N66" i="7" s="1"/>
  <c r="O66" i="7" s="1"/>
  <c r="K66" i="7"/>
  <c r="M65" i="7"/>
  <c r="L65" i="7"/>
  <c r="K65" i="7"/>
  <c r="M64" i="7"/>
  <c r="L64" i="7"/>
  <c r="K64" i="7"/>
  <c r="M63" i="7"/>
  <c r="L63" i="7"/>
  <c r="K63" i="7"/>
  <c r="M62" i="7"/>
  <c r="L62" i="7"/>
  <c r="N62" i="7" s="1"/>
  <c r="O62" i="7" s="1"/>
  <c r="K62" i="7"/>
  <c r="M61" i="7"/>
  <c r="L61" i="7"/>
  <c r="K61" i="7"/>
  <c r="M60" i="7"/>
  <c r="L60" i="7"/>
  <c r="N60" i="7" s="1"/>
  <c r="O60" i="7" s="1"/>
  <c r="K60" i="7"/>
  <c r="M59" i="7"/>
  <c r="L59" i="7"/>
  <c r="K59" i="7"/>
  <c r="M58" i="7"/>
  <c r="L58" i="7"/>
  <c r="N58" i="7" s="1"/>
  <c r="O58" i="7" s="1"/>
  <c r="K58" i="7"/>
  <c r="M57" i="7"/>
  <c r="L57" i="7"/>
  <c r="K57" i="7"/>
  <c r="M56" i="7"/>
  <c r="L56" i="7"/>
  <c r="K56" i="7"/>
  <c r="M55" i="7"/>
  <c r="L55" i="7"/>
  <c r="K55" i="7"/>
  <c r="M54" i="7"/>
  <c r="L54" i="7"/>
  <c r="N54" i="7" s="1"/>
  <c r="O54" i="7" s="1"/>
  <c r="K54" i="7"/>
  <c r="M53" i="7"/>
  <c r="L53" i="7"/>
  <c r="K53" i="7"/>
  <c r="M52" i="7"/>
  <c r="L52" i="7"/>
  <c r="N52" i="7" s="1"/>
  <c r="O52" i="7" s="1"/>
  <c r="K52" i="7"/>
  <c r="M51" i="7"/>
  <c r="L51" i="7"/>
  <c r="K51" i="7"/>
  <c r="M50" i="7"/>
  <c r="L50" i="7"/>
  <c r="N50" i="7" s="1"/>
  <c r="O50" i="7" s="1"/>
  <c r="K50" i="7"/>
  <c r="M49" i="7"/>
  <c r="L49" i="7"/>
  <c r="K49" i="7"/>
  <c r="M48" i="7"/>
  <c r="L48" i="7"/>
  <c r="K48" i="7"/>
  <c r="M47" i="7"/>
  <c r="L47" i="7"/>
  <c r="K47" i="7"/>
  <c r="M46" i="7"/>
  <c r="L46" i="7"/>
  <c r="N46" i="7" s="1"/>
  <c r="O46" i="7" s="1"/>
  <c r="K46" i="7"/>
  <c r="M45" i="7"/>
  <c r="L45" i="7"/>
  <c r="K45" i="7"/>
  <c r="M44" i="7"/>
  <c r="L44" i="7"/>
  <c r="N44" i="7" s="1"/>
  <c r="O44" i="7" s="1"/>
  <c r="K44" i="7"/>
  <c r="M43" i="7"/>
  <c r="L43" i="7"/>
  <c r="K43" i="7"/>
  <c r="M42" i="7"/>
  <c r="L42" i="7"/>
  <c r="N42" i="7" s="1"/>
  <c r="O42" i="7" s="1"/>
  <c r="K42" i="7"/>
  <c r="M41" i="7"/>
  <c r="L41" i="7"/>
  <c r="K41" i="7"/>
  <c r="M40" i="7"/>
  <c r="L40" i="7"/>
  <c r="K40" i="7"/>
  <c r="M39" i="7"/>
  <c r="L39" i="7"/>
  <c r="K39" i="7"/>
  <c r="M38" i="7"/>
  <c r="L38" i="7"/>
  <c r="N38" i="7" s="1"/>
  <c r="O38" i="7" s="1"/>
  <c r="K38" i="7"/>
  <c r="M37" i="7"/>
  <c r="L37" i="7"/>
  <c r="K37" i="7"/>
  <c r="M36" i="7"/>
  <c r="L36" i="7"/>
  <c r="N36" i="7" s="1"/>
  <c r="O36" i="7" s="1"/>
  <c r="K36" i="7"/>
  <c r="M35" i="7"/>
  <c r="L35" i="7"/>
  <c r="K35" i="7"/>
  <c r="M34" i="7"/>
  <c r="L34" i="7"/>
  <c r="N34" i="7" s="1"/>
  <c r="O34" i="7" s="1"/>
  <c r="K34" i="7"/>
  <c r="M33" i="7"/>
  <c r="L33" i="7"/>
  <c r="K33" i="7"/>
  <c r="M32" i="7"/>
  <c r="L32" i="7"/>
  <c r="K32" i="7"/>
  <c r="M31" i="7"/>
  <c r="L31" i="7"/>
  <c r="K31" i="7"/>
  <c r="M30" i="7"/>
  <c r="L30" i="7"/>
  <c r="N30" i="7" s="1"/>
  <c r="O30" i="7" s="1"/>
  <c r="K30" i="7"/>
  <c r="M29" i="7"/>
  <c r="L29" i="7"/>
  <c r="K29" i="7"/>
  <c r="M28" i="7"/>
  <c r="L28" i="7"/>
  <c r="N28" i="7" s="1"/>
  <c r="O28" i="7" s="1"/>
  <c r="K28" i="7"/>
  <c r="M27" i="7"/>
  <c r="L27" i="7"/>
  <c r="K27" i="7"/>
  <c r="M26" i="7"/>
  <c r="L26" i="7"/>
  <c r="N26" i="7" s="1"/>
  <c r="O26" i="7" s="1"/>
  <c r="K26" i="7"/>
  <c r="M25" i="7"/>
  <c r="L25" i="7"/>
  <c r="K25" i="7"/>
  <c r="M24" i="7"/>
  <c r="L24" i="7"/>
  <c r="K24" i="7"/>
  <c r="M23" i="7"/>
  <c r="L23" i="7"/>
  <c r="K23" i="7"/>
  <c r="M22" i="7"/>
  <c r="L22" i="7"/>
  <c r="N22" i="7" s="1"/>
  <c r="O22" i="7" s="1"/>
  <c r="K22" i="7"/>
  <c r="M21" i="7"/>
  <c r="L21" i="7"/>
  <c r="K21" i="7"/>
  <c r="M20" i="7"/>
  <c r="L20" i="7"/>
  <c r="N20" i="7" s="1"/>
  <c r="O20" i="7" s="1"/>
  <c r="K20" i="7"/>
  <c r="M19" i="7"/>
  <c r="L19" i="7"/>
  <c r="K19" i="7"/>
  <c r="M18" i="7"/>
  <c r="L18" i="7"/>
  <c r="N18" i="7" s="1"/>
  <c r="O18" i="7" s="1"/>
  <c r="K18" i="7"/>
  <c r="M17" i="7"/>
  <c r="L17" i="7"/>
  <c r="K17" i="7"/>
  <c r="M16" i="7"/>
  <c r="L16" i="7"/>
  <c r="K16" i="7"/>
  <c r="M15" i="7"/>
  <c r="L15" i="7"/>
  <c r="K15" i="7"/>
  <c r="M14" i="7"/>
  <c r="L14" i="7"/>
  <c r="N14" i="7" s="1"/>
  <c r="O14" i="7" s="1"/>
  <c r="K14" i="7"/>
  <c r="M13" i="7"/>
  <c r="L13" i="7"/>
  <c r="K13" i="7"/>
  <c r="M12" i="7"/>
  <c r="L12" i="7"/>
  <c r="N12" i="7" s="1"/>
  <c r="O12" i="7" s="1"/>
  <c r="K12" i="7"/>
  <c r="M11" i="7"/>
  <c r="L11" i="7"/>
  <c r="K11" i="7"/>
  <c r="M10" i="7"/>
  <c r="L10" i="7"/>
  <c r="N10" i="7" s="1"/>
  <c r="O10" i="7" s="1"/>
  <c r="K10" i="7"/>
  <c r="M9" i="7"/>
  <c r="L9" i="7"/>
  <c r="K9" i="7"/>
  <c r="M8" i="7"/>
  <c r="L8" i="7"/>
  <c r="K8" i="7"/>
  <c r="M7" i="7"/>
  <c r="L7" i="7"/>
  <c r="K7" i="7"/>
  <c r="M6" i="7"/>
  <c r="L6" i="7"/>
  <c r="N6" i="7" s="1"/>
  <c r="O6" i="7" s="1"/>
  <c r="K6" i="7"/>
  <c r="M5" i="7"/>
  <c r="L5" i="7"/>
  <c r="K5" i="7"/>
  <c r="M4" i="7"/>
  <c r="L4" i="7"/>
  <c r="N4" i="7" s="1"/>
  <c r="O4" i="7" s="1"/>
  <c r="K4" i="7"/>
  <c r="M3" i="7"/>
  <c r="L3" i="7"/>
  <c r="K3" i="7"/>
  <c r="M559" i="6"/>
  <c r="L559" i="6"/>
  <c r="K559" i="6"/>
  <c r="M558" i="6"/>
  <c r="L558" i="6"/>
  <c r="N558" i="6" s="1"/>
  <c r="O558" i="6" s="1"/>
  <c r="K558" i="6"/>
  <c r="M557" i="6"/>
  <c r="L557" i="6"/>
  <c r="K557" i="6"/>
  <c r="M556" i="6"/>
  <c r="L556" i="6"/>
  <c r="N556" i="6" s="1"/>
  <c r="K556" i="6"/>
  <c r="M555" i="6"/>
  <c r="N555" i="6" s="1"/>
  <c r="L555" i="6"/>
  <c r="K555" i="6"/>
  <c r="M554" i="6"/>
  <c r="L554" i="6"/>
  <c r="N554" i="6" s="1"/>
  <c r="K554" i="6"/>
  <c r="M553" i="6"/>
  <c r="L553" i="6"/>
  <c r="K553" i="6"/>
  <c r="M552" i="6"/>
  <c r="L552" i="6"/>
  <c r="K552" i="6"/>
  <c r="M551" i="6"/>
  <c r="L551" i="6"/>
  <c r="K551" i="6"/>
  <c r="M550" i="6"/>
  <c r="L550" i="6"/>
  <c r="N550" i="6" s="1"/>
  <c r="K550" i="6"/>
  <c r="M549" i="6"/>
  <c r="L549" i="6"/>
  <c r="K549" i="6"/>
  <c r="M548" i="6"/>
  <c r="L548" i="6"/>
  <c r="N548" i="6" s="1"/>
  <c r="K548" i="6"/>
  <c r="M547" i="6"/>
  <c r="N547" i="6" s="1"/>
  <c r="O547" i="6" s="1"/>
  <c r="L547" i="6"/>
  <c r="K547" i="6"/>
  <c r="M546" i="6"/>
  <c r="L546" i="6"/>
  <c r="K546" i="6"/>
  <c r="M545" i="6"/>
  <c r="L545" i="6"/>
  <c r="K545" i="6"/>
  <c r="M544" i="6"/>
  <c r="L544" i="6"/>
  <c r="K544" i="6"/>
  <c r="M543" i="6"/>
  <c r="L543" i="6"/>
  <c r="K543" i="6"/>
  <c r="M542" i="6"/>
  <c r="L542" i="6"/>
  <c r="N542" i="6" s="1"/>
  <c r="K542" i="6"/>
  <c r="M541" i="6"/>
  <c r="L541" i="6"/>
  <c r="K541" i="6"/>
  <c r="M540" i="6"/>
  <c r="L540" i="6"/>
  <c r="K540" i="6"/>
  <c r="M539" i="6"/>
  <c r="N539" i="6" s="1"/>
  <c r="L539" i="6"/>
  <c r="K539" i="6"/>
  <c r="M538" i="6"/>
  <c r="L538" i="6"/>
  <c r="K538" i="6"/>
  <c r="M537" i="6"/>
  <c r="L537" i="6"/>
  <c r="K537" i="6"/>
  <c r="M536" i="6"/>
  <c r="L536" i="6"/>
  <c r="K536" i="6"/>
  <c r="M535" i="6"/>
  <c r="L535" i="6"/>
  <c r="K535" i="6"/>
  <c r="M534" i="6"/>
  <c r="L534" i="6"/>
  <c r="K534" i="6"/>
  <c r="M533" i="6"/>
  <c r="L533" i="6"/>
  <c r="K533" i="6"/>
  <c r="M532" i="6"/>
  <c r="L532" i="6"/>
  <c r="K532" i="6"/>
  <c r="M531" i="6"/>
  <c r="N531" i="6" s="1"/>
  <c r="O531" i="6" s="1"/>
  <c r="L531" i="6"/>
  <c r="K531" i="6"/>
  <c r="M530" i="6"/>
  <c r="L530" i="6"/>
  <c r="K530" i="6"/>
  <c r="M529" i="6"/>
  <c r="L529" i="6"/>
  <c r="K529" i="6"/>
  <c r="M528" i="6"/>
  <c r="L528" i="6"/>
  <c r="K528" i="6"/>
  <c r="M527" i="6"/>
  <c r="L527" i="6"/>
  <c r="K527" i="6"/>
  <c r="M526" i="6"/>
  <c r="L526" i="6"/>
  <c r="N526" i="6" s="1"/>
  <c r="K526" i="6"/>
  <c r="M525" i="6"/>
  <c r="L525" i="6"/>
  <c r="K525" i="6"/>
  <c r="M524" i="6"/>
  <c r="L524" i="6"/>
  <c r="N524" i="6" s="1"/>
  <c r="O524" i="6" s="1"/>
  <c r="K524" i="6"/>
  <c r="M523" i="6"/>
  <c r="N523" i="6" s="1"/>
  <c r="L523" i="6"/>
  <c r="K523" i="6"/>
  <c r="M522" i="6"/>
  <c r="L522" i="6"/>
  <c r="N522" i="6" s="1"/>
  <c r="K522" i="6"/>
  <c r="M521" i="6"/>
  <c r="L521" i="6"/>
  <c r="K521" i="6"/>
  <c r="M520" i="6"/>
  <c r="L520" i="6"/>
  <c r="K520" i="6"/>
  <c r="M519" i="6"/>
  <c r="L519" i="6"/>
  <c r="K519" i="6"/>
  <c r="M518" i="6"/>
  <c r="L518" i="6"/>
  <c r="N518" i="6" s="1"/>
  <c r="K518" i="6"/>
  <c r="M517" i="6"/>
  <c r="L517" i="6"/>
  <c r="K517" i="6"/>
  <c r="M516" i="6"/>
  <c r="L516" i="6"/>
  <c r="N516" i="6" s="1"/>
  <c r="O516" i="6" s="1"/>
  <c r="K516" i="6"/>
  <c r="M515" i="6"/>
  <c r="N515" i="6" s="1"/>
  <c r="O515" i="6" s="1"/>
  <c r="L515" i="6"/>
  <c r="K515" i="6"/>
  <c r="M514" i="6"/>
  <c r="L514" i="6"/>
  <c r="K514" i="6"/>
  <c r="M513" i="6"/>
  <c r="L513" i="6"/>
  <c r="K513" i="6"/>
  <c r="M512" i="6"/>
  <c r="L512" i="6"/>
  <c r="K512" i="6"/>
  <c r="M511" i="6"/>
  <c r="L511" i="6"/>
  <c r="K511" i="6"/>
  <c r="M510" i="6"/>
  <c r="L510" i="6"/>
  <c r="N510" i="6" s="1"/>
  <c r="K510" i="6"/>
  <c r="M509" i="6"/>
  <c r="L509" i="6"/>
  <c r="K509" i="6"/>
  <c r="M508" i="6"/>
  <c r="L508" i="6"/>
  <c r="K508" i="6"/>
  <c r="M507" i="6"/>
  <c r="L507" i="6"/>
  <c r="K507" i="6"/>
  <c r="M506" i="6"/>
  <c r="L506" i="6"/>
  <c r="K506" i="6"/>
  <c r="M505" i="6"/>
  <c r="L505" i="6"/>
  <c r="K505" i="6"/>
  <c r="M504" i="6"/>
  <c r="L504" i="6"/>
  <c r="K504" i="6"/>
  <c r="M503" i="6"/>
  <c r="L503" i="6"/>
  <c r="K503" i="6"/>
  <c r="M502" i="6"/>
  <c r="L502" i="6"/>
  <c r="K502" i="6"/>
  <c r="M501" i="6"/>
  <c r="L501" i="6"/>
  <c r="K501" i="6"/>
  <c r="M500" i="6"/>
  <c r="L500" i="6"/>
  <c r="K500" i="6"/>
  <c r="M499" i="6"/>
  <c r="L499" i="6"/>
  <c r="K499" i="6"/>
  <c r="M498" i="6"/>
  <c r="L498" i="6"/>
  <c r="K498" i="6"/>
  <c r="M497" i="6"/>
  <c r="L497" i="6"/>
  <c r="K497" i="6"/>
  <c r="M496" i="6"/>
  <c r="L496" i="6"/>
  <c r="K496" i="6"/>
  <c r="M495" i="6"/>
  <c r="L495" i="6"/>
  <c r="K495" i="6"/>
  <c r="M494" i="6"/>
  <c r="L494" i="6"/>
  <c r="K494" i="6"/>
  <c r="M493" i="6"/>
  <c r="L493" i="6"/>
  <c r="K493" i="6"/>
  <c r="M492" i="6"/>
  <c r="L492" i="6"/>
  <c r="K492" i="6"/>
  <c r="M491" i="6"/>
  <c r="L491" i="6"/>
  <c r="K491" i="6"/>
  <c r="M490" i="6"/>
  <c r="L490" i="6"/>
  <c r="K490" i="6"/>
  <c r="M489" i="6"/>
  <c r="L489" i="6"/>
  <c r="K489" i="6"/>
  <c r="M488" i="6"/>
  <c r="L488" i="6"/>
  <c r="K488" i="6"/>
  <c r="M487" i="6"/>
  <c r="L487" i="6"/>
  <c r="K487" i="6"/>
  <c r="M486" i="6"/>
  <c r="L486" i="6"/>
  <c r="N486" i="6" s="1"/>
  <c r="O486" i="6" s="1"/>
  <c r="K486" i="6"/>
  <c r="M485" i="6"/>
  <c r="L485" i="6"/>
  <c r="K485" i="6"/>
  <c r="M484" i="6"/>
  <c r="L484" i="6"/>
  <c r="K484" i="6"/>
  <c r="M483" i="6"/>
  <c r="L483" i="6"/>
  <c r="K483" i="6"/>
  <c r="M482" i="6"/>
  <c r="L482" i="6"/>
  <c r="K482" i="6"/>
  <c r="M481" i="6"/>
  <c r="L481" i="6"/>
  <c r="K481" i="6"/>
  <c r="M480" i="6"/>
  <c r="L480" i="6"/>
  <c r="K480" i="6"/>
  <c r="M479" i="6"/>
  <c r="L479" i="6"/>
  <c r="K479" i="6"/>
  <c r="M478" i="6"/>
  <c r="L478" i="6"/>
  <c r="K478" i="6"/>
  <c r="M477" i="6"/>
  <c r="L477" i="6"/>
  <c r="K477" i="6"/>
  <c r="M476" i="6"/>
  <c r="L476" i="6"/>
  <c r="K476" i="6"/>
  <c r="M475" i="6"/>
  <c r="L475" i="6"/>
  <c r="K475" i="6"/>
  <c r="M474" i="6"/>
  <c r="L474" i="6"/>
  <c r="K474" i="6"/>
  <c r="M473" i="6"/>
  <c r="L473" i="6"/>
  <c r="K473" i="6"/>
  <c r="M472" i="6"/>
  <c r="L472" i="6"/>
  <c r="K472" i="6"/>
  <c r="M471" i="6"/>
  <c r="L471" i="6"/>
  <c r="K471" i="6"/>
  <c r="M470" i="6"/>
  <c r="L470" i="6"/>
  <c r="N470" i="6" s="1"/>
  <c r="O470" i="6" s="1"/>
  <c r="K470" i="6"/>
  <c r="M469" i="6"/>
  <c r="L469" i="6"/>
  <c r="K469" i="6"/>
  <c r="M468" i="6"/>
  <c r="L468" i="6"/>
  <c r="K468" i="6"/>
  <c r="M467" i="6"/>
  <c r="L467" i="6"/>
  <c r="K467" i="6"/>
  <c r="M466" i="6"/>
  <c r="L466" i="6"/>
  <c r="K466" i="6"/>
  <c r="M465" i="6"/>
  <c r="L465" i="6"/>
  <c r="N465" i="6" s="1"/>
  <c r="K465" i="6"/>
  <c r="M464" i="6"/>
  <c r="L464" i="6"/>
  <c r="K464" i="6"/>
  <c r="M463" i="6"/>
  <c r="L463" i="6"/>
  <c r="K463" i="6"/>
  <c r="M462" i="6"/>
  <c r="L462" i="6"/>
  <c r="K462" i="6"/>
  <c r="M461" i="6"/>
  <c r="L461" i="6"/>
  <c r="K461" i="6"/>
  <c r="M460" i="6"/>
  <c r="L460" i="6"/>
  <c r="K460" i="6"/>
  <c r="M459" i="6"/>
  <c r="L459" i="6"/>
  <c r="K459" i="6"/>
  <c r="M458" i="6"/>
  <c r="L458" i="6"/>
  <c r="K458" i="6"/>
  <c r="M457" i="6"/>
  <c r="L457" i="6"/>
  <c r="K457" i="6"/>
  <c r="M456" i="6"/>
  <c r="L456" i="6"/>
  <c r="K456" i="6"/>
  <c r="M455" i="6"/>
  <c r="L455" i="6"/>
  <c r="N455" i="6" s="1"/>
  <c r="K455" i="6"/>
  <c r="M454" i="6"/>
  <c r="L454" i="6"/>
  <c r="K454" i="6"/>
  <c r="M453" i="6"/>
  <c r="L453" i="6"/>
  <c r="N453" i="6" s="1"/>
  <c r="K453" i="6"/>
  <c r="M452" i="6"/>
  <c r="L452" i="6"/>
  <c r="N452" i="6" s="1"/>
  <c r="O452" i="6" s="1"/>
  <c r="K452" i="6"/>
  <c r="M451" i="6"/>
  <c r="L451" i="6"/>
  <c r="K451" i="6"/>
  <c r="M450" i="6"/>
  <c r="L450" i="6"/>
  <c r="N450" i="6" s="1"/>
  <c r="O450" i="6" s="1"/>
  <c r="K450" i="6"/>
  <c r="M449" i="6"/>
  <c r="L449" i="6"/>
  <c r="K449" i="6"/>
  <c r="M448" i="6"/>
  <c r="L448" i="6"/>
  <c r="N448" i="6" s="1"/>
  <c r="O448" i="6" s="1"/>
  <c r="K448" i="6"/>
  <c r="M447" i="6"/>
  <c r="L447" i="6"/>
  <c r="N447" i="6" s="1"/>
  <c r="O447" i="6" s="1"/>
  <c r="K447" i="6"/>
  <c r="M446" i="6"/>
  <c r="L446" i="6"/>
  <c r="K446" i="6"/>
  <c r="M445" i="6"/>
  <c r="L445" i="6"/>
  <c r="K445" i="6"/>
  <c r="M444" i="6"/>
  <c r="L444" i="6"/>
  <c r="K444" i="6"/>
  <c r="M443" i="6"/>
  <c r="L443" i="6"/>
  <c r="K443" i="6"/>
  <c r="M442" i="6"/>
  <c r="L442" i="6"/>
  <c r="K442" i="6"/>
  <c r="M441" i="6"/>
  <c r="L441" i="6"/>
  <c r="K441" i="6"/>
  <c r="M440" i="6"/>
  <c r="L440" i="6"/>
  <c r="K440" i="6"/>
  <c r="M439" i="6"/>
  <c r="L439" i="6"/>
  <c r="K439" i="6"/>
  <c r="M438" i="6"/>
  <c r="L438" i="6"/>
  <c r="K438" i="6"/>
  <c r="M437" i="6"/>
  <c r="L437" i="6"/>
  <c r="K437" i="6"/>
  <c r="M436" i="6"/>
  <c r="L436" i="6"/>
  <c r="K436" i="6"/>
  <c r="M435" i="6"/>
  <c r="L435" i="6"/>
  <c r="K435" i="6"/>
  <c r="M434" i="6"/>
  <c r="L434" i="6"/>
  <c r="K434" i="6"/>
  <c r="M433" i="6"/>
  <c r="L433" i="6"/>
  <c r="K433" i="6"/>
  <c r="M432" i="6"/>
  <c r="L432" i="6"/>
  <c r="K432" i="6"/>
  <c r="M431" i="6"/>
  <c r="L431" i="6"/>
  <c r="K431" i="6"/>
  <c r="M430" i="6"/>
  <c r="L430" i="6"/>
  <c r="K430" i="6"/>
  <c r="M429" i="6"/>
  <c r="L429" i="6"/>
  <c r="K429" i="6"/>
  <c r="M428" i="6"/>
  <c r="L428" i="6"/>
  <c r="K428" i="6"/>
  <c r="M427" i="6"/>
  <c r="L427" i="6"/>
  <c r="K427" i="6"/>
  <c r="M426" i="6"/>
  <c r="L426" i="6"/>
  <c r="K426" i="6"/>
  <c r="M425" i="6"/>
  <c r="L425" i="6"/>
  <c r="K425" i="6"/>
  <c r="M424" i="6"/>
  <c r="L424" i="6"/>
  <c r="K424" i="6"/>
  <c r="M423" i="6"/>
  <c r="L423" i="6"/>
  <c r="K423" i="6"/>
  <c r="M422" i="6"/>
  <c r="L422" i="6"/>
  <c r="K422" i="6"/>
  <c r="M421" i="6"/>
  <c r="L421" i="6"/>
  <c r="K421" i="6"/>
  <c r="N420" i="6"/>
  <c r="M420" i="6"/>
  <c r="L420" i="6"/>
  <c r="K420" i="6"/>
  <c r="M419" i="6"/>
  <c r="L419" i="6"/>
  <c r="K419" i="6"/>
  <c r="M418" i="6"/>
  <c r="L418" i="6"/>
  <c r="K418" i="6"/>
  <c r="M417" i="6"/>
  <c r="L417" i="6"/>
  <c r="K417" i="6"/>
  <c r="M416" i="6"/>
  <c r="L416" i="6"/>
  <c r="K416" i="6"/>
  <c r="M415" i="6"/>
  <c r="L415" i="6"/>
  <c r="K415" i="6"/>
  <c r="M414" i="6"/>
  <c r="N414" i="6" s="1"/>
  <c r="L414" i="6"/>
  <c r="K414" i="6"/>
  <c r="M413" i="6"/>
  <c r="L413" i="6"/>
  <c r="K413" i="6"/>
  <c r="M412" i="6"/>
  <c r="N412" i="6" s="1"/>
  <c r="L412" i="6"/>
  <c r="K412" i="6"/>
  <c r="M411" i="6"/>
  <c r="L411" i="6"/>
  <c r="K411" i="6"/>
  <c r="M410" i="6"/>
  <c r="L410" i="6"/>
  <c r="K410" i="6"/>
  <c r="M409" i="6"/>
  <c r="L409" i="6"/>
  <c r="K409" i="6"/>
  <c r="M408" i="6"/>
  <c r="L408" i="6"/>
  <c r="K408" i="6"/>
  <c r="M407" i="6"/>
  <c r="L407" i="6"/>
  <c r="K407" i="6"/>
  <c r="M406" i="6"/>
  <c r="L406" i="6"/>
  <c r="K406" i="6"/>
  <c r="M405" i="6"/>
  <c r="L405" i="6"/>
  <c r="K405" i="6"/>
  <c r="M404" i="6"/>
  <c r="L404" i="6"/>
  <c r="K404" i="6"/>
  <c r="M403" i="6"/>
  <c r="L403" i="6"/>
  <c r="K403" i="6"/>
  <c r="M402" i="6"/>
  <c r="L402" i="6"/>
  <c r="K402" i="6"/>
  <c r="M401" i="6"/>
  <c r="L401" i="6"/>
  <c r="K401" i="6"/>
  <c r="M400" i="6"/>
  <c r="L400" i="6"/>
  <c r="K400" i="6"/>
  <c r="M399" i="6"/>
  <c r="L399" i="6"/>
  <c r="K399" i="6"/>
  <c r="M398" i="6"/>
  <c r="L398" i="6"/>
  <c r="K398" i="6"/>
  <c r="M397" i="6"/>
  <c r="L397" i="6"/>
  <c r="K397" i="6"/>
  <c r="M396" i="6"/>
  <c r="L396" i="6"/>
  <c r="K396" i="6"/>
  <c r="M395" i="6"/>
  <c r="L395" i="6"/>
  <c r="K395" i="6"/>
  <c r="M394" i="6"/>
  <c r="L394" i="6"/>
  <c r="K394" i="6"/>
  <c r="M393" i="6"/>
  <c r="L393" i="6"/>
  <c r="N393" i="6" s="1"/>
  <c r="K393" i="6"/>
  <c r="M392" i="6"/>
  <c r="L392" i="6"/>
  <c r="K392" i="6"/>
  <c r="M391" i="6"/>
  <c r="L391" i="6"/>
  <c r="K391" i="6"/>
  <c r="M390" i="6"/>
  <c r="L390" i="6"/>
  <c r="K390" i="6"/>
  <c r="M389" i="6"/>
  <c r="L389" i="6"/>
  <c r="K389" i="6"/>
  <c r="M388" i="6"/>
  <c r="L388" i="6"/>
  <c r="K388" i="6"/>
  <c r="M387" i="6"/>
  <c r="L387" i="6"/>
  <c r="K387" i="6"/>
  <c r="M386" i="6"/>
  <c r="N386" i="6" s="1"/>
  <c r="L386" i="6"/>
  <c r="K386" i="6"/>
  <c r="M385" i="6"/>
  <c r="L385" i="6"/>
  <c r="K385" i="6"/>
  <c r="M384" i="6"/>
  <c r="L384" i="6"/>
  <c r="K384" i="6"/>
  <c r="M383" i="6"/>
  <c r="L383" i="6"/>
  <c r="K383" i="6"/>
  <c r="M382" i="6"/>
  <c r="L382" i="6"/>
  <c r="K382" i="6"/>
  <c r="M381" i="6"/>
  <c r="L381" i="6"/>
  <c r="K381" i="6"/>
  <c r="M380" i="6"/>
  <c r="L380" i="6"/>
  <c r="K380" i="6"/>
  <c r="M379" i="6"/>
  <c r="L379" i="6"/>
  <c r="K379" i="6"/>
  <c r="M378" i="6"/>
  <c r="L378" i="6"/>
  <c r="K378" i="6"/>
  <c r="M377" i="6"/>
  <c r="L377" i="6"/>
  <c r="K377" i="6"/>
  <c r="M376" i="6"/>
  <c r="L376" i="6"/>
  <c r="N376" i="6" s="1"/>
  <c r="K376" i="6"/>
  <c r="M375" i="6"/>
  <c r="L375" i="6"/>
  <c r="K375" i="6"/>
  <c r="M374" i="6"/>
  <c r="L374" i="6"/>
  <c r="K374" i="6"/>
  <c r="M373" i="6"/>
  <c r="L373" i="6"/>
  <c r="N373" i="6" s="1"/>
  <c r="O373" i="6" s="1"/>
  <c r="K373" i="6"/>
  <c r="M372" i="6"/>
  <c r="L372" i="6"/>
  <c r="K372" i="6"/>
  <c r="M371" i="6"/>
  <c r="L371" i="6"/>
  <c r="K371" i="6"/>
  <c r="M370" i="6"/>
  <c r="N370" i="6" s="1"/>
  <c r="L370" i="6"/>
  <c r="K370" i="6"/>
  <c r="M369" i="6"/>
  <c r="L369" i="6"/>
  <c r="K369" i="6"/>
  <c r="M368" i="6"/>
  <c r="L368" i="6"/>
  <c r="K368" i="6"/>
  <c r="M367" i="6"/>
  <c r="L367" i="6"/>
  <c r="K367" i="6"/>
  <c r="M366" i="6"/>
  <c r="L366" i="6"/>
  <c r="K366" i="6"/>
  <c r="M365" i="6"/>
  <c r="L365" i="6"/>
  <c r="K365" i="6"/>
  <c r="M364" i="6"/>
  <c r="L364" i="6"/>
  <c r="K364" i="6"/>
  <c r="M363" i="6"/>
  <c r="L363" i="6"/>
  <c r="K363" i="6"/>
  <c r="M362" i="6"/>
  <c r="N362" i="6" s="1"/>
  <c r="L362" i="6"/>
  <c r="K362" i="6"/>
  <c r="M361" i="6"/>
  <c r="L361" i="6"/>
  <c r="K361" i="6"/>
  <c r="M360" i="6"/>
  <c r="L360" i="6"/>
  <c r="K360" i="6"/>
  <c r="M359" i="6"/>
  <c r="L359" i="6"/>
  <c r="K359" i="6"/>
  <c r="M358" i="6"/>
  <c r="L358" i="6"/>
  <c r="K358" i="6"/>
  <c r="M357" i="6"/>
  <c r="N357" i="6" s="1"/>
  <c r="O357" i="6" s="1"/>
  <c r="L357" i="6"/>
  <c r="K357" i="6"/>
  <c r="M356" i="6"/>
  <c r="L356" i="6"/>
  <c r="K356" i="6"/>
  <c r="M355" i="6"/>
  <c r="L355" i="6"/>
  <c r="K355" i="6"/>
  <c r="M354" i="6"/>
  <c r="L354" i="6"/>
  <c r="K354" i="6"/>
  <c r="M353" i="6"/>
  <c r="L353" i="6"/>
  <c r="K353" i="6"/>
  <c r="M352" i="6"/>
  <c r="L352" i="6"/>
  <c r="N352" i="6" s="1"/>
  <c r="K352" i="6"/>
  <c r="M351" i="6"/>
  <c r="L351" i="6"/>
  <c r="K351" i="6"/>
  <c r="M350" i="6"/>
  <c r="L350" i="6"/>
  <c r="K350" i="6"/>
  <c r="M349" i="6"/>
  <c r="L349" i="6"/>
  <c r="K349" i="6"/>
  <c r="M348" i="6"/>
  <c r="L348" i="6"/>
  <c r="K348" i="6"/>
  <c r="M347" i="6"/>
  <c r="L347" i="6"/>
  <c r="K347" i="6"/>
  <c r="M346" i="6"/>
  <c r="L346" i="6"/>
  <c r="K346" i="6"/>
  <c r="M345" i="6"/>
  <c r="L345" i="6"/>
  <c r="K345" i="6"/>
  <c r="M344" i="6"/>
  <c r="L344" i="6"/>
  <c r="N344" i="6" s="1"/>
  <c r="K344" i="6"/>
  <c r="M343" i="6"/>
  <c r="L343" i="6"/>
  <c r="K343" i="6"/>
  <c r="M342" i="6"/>
  <c r="L342" i="6"/>
  <c r="K342" i="6"/>
  <c r="M341" i="6"/>
  <c r="L341" i="6"/>
  <c r="K341" i="6"/>
  <c r="M340" i="6"/>
  <c r="L340" i="6"/>
  <c r="K340" i="6"/>
  <c r="M339" i="6"/>
  <c r="L339" i="6"/>
  <c r="K339" i="6"/>
  <c r="M338" i="6"/>
  <c r="L338" i="6"/>
  <c r="K338" i="6"/>
  <c r="M337" i="6"/>
  <c r="L337" i="6"/>
  <c r="K337" i="6"/>
  <c r="M336" i="6"/>
  <c r="L336" i="6"/>
  <c r="K336" i="6"/>
  <c r="M335" i="6"/>
  <c r="L335" i="6"/>
  <c r="K335" i="6"/>
  <c r="M334" i="6"/>
  <c r="L334" i="6"/>
  <c r="K334" i="6"/>
  <c r="M333" i="6"/>
  <c r="L333" i="6"/>
  <c r="K333" i="6"/>
  <c r="M332" i="6"/>
  <c r="L332" i="6"/>
  <c r="K332" i="6"/>
  <c r="M331" i="6"/>
  <c r="L331" i="6"/>
  <c r="K331" i="6"/>
  <c r="M330" i="6"/>
  <c r="L330" i="6"/>
  <c r="K330" i="6"/>
  <c r="M329" i="6"/>
  <c r="L329" i="6"/>
  <c r="K329" i="6"/>
  <c r="M328" i="6"/>
  <c r="L328" i="6"/>
  <c r="K328" i="6"/>
  <c r="M327" i="6"/>
  <c r="L327" i="6"/>
  <c r="K327" i="6"/>
  <c r="M326" i="6"/>
  <c r="L326" i="6"/>
  <c r="K326" i="6"/>
  <c r="M325" i="6"/>
  <c r="L325" i="6"/>
  <c r="K325" i="6"/>
  <c r="M324" i="6"/>
  <c r="L324" i="6"/>
  <c r="K324" i="6"/>
  <c r="M323" i="6"/>
  <c r="L323" i="6"/>
  <c r="K323" i="6"/>
  <c r="M322" i="6"/>
  <c r="N322" i="6" s="1"/>
  <c r="L322" i="6"/>
  <c r="K322" i="6"/>
  <c r="M321" i="6"/>
  <c r="L321" i="6"/>
  <c r="K321" i="6"/>
  <c r="M320" i="6"/>
  <c r="L320" i="6"/>
  <c r="K320" i="6"/>
  <c r="M319" i="6"/>
  <c r="L319" i="6"/>
  <c r="K319" i="6"/>
  <c r="M318" i="6"/>
  <c r="L318" i="6"/>
  <c r="K318" i="6"/>
  <c r="M317" i="6"/>
  <c r="L317" i="6"/>
  <c r="K317" i="6"/>
  <c r="M316" i="6"/>
  <c r="L316" i="6"/>
  <c r="K316" i="6"/>
  <c r="M315" i="6"/>
  <c r="L315" i="6"/>
  <c r="K315" i="6"/>
  <c r="M314" i="6"/>
  <c r="N314" i="6" s="1"/>
  <c r="L314" i="6"/>
  <c r="K314" i="6"/>
  <c r="M313" i="6"/>
  <c r="L313" i="6"/>
  <c r="K313" i="6"/>
  <c r="M312" i="6"/>
  <c r="L312" i="6"/>
  <c r="K312" i="6"/>
  <c r="M311" i="6"/>
  <c r="L311" i="6"/>
  <c r="K311" i="6"/>
  <c r="M310" i="6"/>
  <c r="L310" i="6"/>
  <c r="K310" i="6"/>
  <c r="M309" i="6"/>
  <c r="L309" i="6"/>
  <c r="K309" i="6"/>
  <c r="M308" i="6"/>
  <c r="L308" i="6"/>
  <c r="K308" i="6"/>
  <c r="M307" i="6"/>
  <c r="L307" i="6"/>
  <c r="K307" i="6"/>
  <c r="M306" i="6"/>
  <c r="N306" i="6" s="1"/>
  <c r="O306" i="6" s="1"/>
  <c r="L306" i="6"/>
  <c r="K306" i="6"/>
  <c r="M305" i="6"/>
  <c r="L305" i="6"/>
  <c r="K305" i="6"/>
  <c r="M304" i="6"/>
  <c r="L304" i="6"/>
  <c r="K304" i="6"/>
  <c r="M303" i="6"/>
  <c r="L303" i="6"/>
  <c r="K303" i="6"/>
  <c r="N302" i="6"/>
  <c r="M302" i="6"/>
  <c r="L302" i="6"/>
  <c r="K302" i="6"/>
  <c r="M301" i="6"/>
  <c r="L301" i="6"/>
  <c r="K301" i="6"/>
  <c r="M300" i="6"/>
  <c r="L300" i="6"/>
  <c r="K300" i="6"/>
  <c r="M299" i="6"/>
  <c r="L299" i="6"/>
  <c r="K299" i="6"/>
  <c r="M298" i="6"/>
  <c r="L298" i="6"/>
  <c r="K298" i="6"/>
  <c r="M297" i="6"/>
  <c r="L297" i="6"/>
  <c r="K297" i="6"/>
  <c r="M296" i="6"/>
  <c r="L296" i="6"/>
  <c r="K296" i="6"/>
  <c r="M295" i="6"/>
  <c r="L295" i="6"/>
  <c r="K295" i="6"/>
  <c r="M294" i="6"/>
  <c r="L294" i="6"/>
  <c r="N294" i="6" s="1"/>
  <c r="K294" i="6"/>
  <c r="M293" i="6"/>
  <c r="L293" i="6"/>
  <c r="K293" i="6"/>
  <c r="M292" i="6"/>
  <c r="L292" i="6"/>
  <c r="N292" i="6" s="1"/>
  <c r="K292" i="6"/>
  <c r="M291" i="6"/>
  <c r="L291" i="6"/>
  <c r="K291" i="6"/>
  <c r="M290" i="6"/>
  <c r="L290" i="6"/>
  <c r="K290" i="6"/>
  <c r="M289" i="6"/>
  <c r="L289" i="6"/>
  <c r="K289" i="6"/>
  <c r="M288" i="6"/>
  <c r="L288" i="6"/>
  <c r="K288" i="6"/>
  <c r="M287" i="6"/>
  <c r="L287" i="6"/>
  <c r="K287" i="6"/>
  <c r="M286" i="6"/>
  <c r="L286" i="6"/>
  <c r="N286" i="6" s="1"/>
  <c r="K286" i="6"/>
  <c r="M285" i="6"/>
  <c r="L285" i="6"/>
  <c r="K285" i="6"/>
  <c r="M284" i="6"/>
  <c r="L284" i="6"/>
  <c r="K284" i="6"/>
  <c r="M283" i="6"/>
  <c r="L283" i="6"/>
  <c r="K283" i="6"/>
  <c r="M282" i="6"/>
  <c r="L282" i="6"/>
  <c r="K282" i="6"/>
  <c r="M281" i="6"/>
  <c r="L281" i="6"/>
  <c r="K281" i="6"/>
  <c r="M280" i="6"/>
  <c r="L280" i="6"/>
  <c r="K280" i="6"/>
  <c r="M279" i="6"/>
  <c r="L279" i="6"/>
  <c r="K279" i="6"/>
  <c r="M278" i="6"/>
  <c r="L278" i="6"/>
  <c r="N278" i="6" s="1"/>
  <c r="K278" i="6"/>
  <c r="M277" i="6"/>
  <c r="L277" i="6"/>
  <c r="K277" i="6"/>
  <c r="M276" i="6"/>
  <c r="L276" i="6"/>
  <c r="N276" i="6" s="1"/>
  <c r="K276" i="6"/>
  <c r="N275" i="6"/>
  <c r="O275" i="6" s="1"/>
  <c r="M275" i="6"/>
  <c r="L275" i="6"/>
  <c r="K275" i="6"/>
  <c r="M274" i="6"/>
  <c r="L274" i="6"/>
  <c r="K274" i="6"/>
  <c r="M273" i="6"/>
  <c r="L273" i="6"/>
  <c r="K273" i="6"/>
  <c r="M272" i="6"/>
  <c r="L272" i="6"/>
  <c r="K272" i="6"/>
  <c r="M271" i="6"/>
  <c r="L271" i="6"/>
  <c r="K271" i="6"/>
  <c r="M270" i="6"/>
  <c r="L270" i="6"/>
  <c r="N270" i="6" s="1"/>
  <c r="O270" i="6" s="1"/>
  <c r="K270" i="6"/>
  <c r="M269" i="6"/>
  <c r="L269" i="6"/>
  <c r="N269" i="6" s="1"/>
  <c r="K269" i="6"/>
  <c r="M268" i="6"/>
  <c r="L268" i="6"/>
  <c r="K268" i="6"/>
  <c r="M267" i="6"/>
  <c r="L267" i="6"/>
  <c r="N267" i="6" s="1"/>
  <c r="O267" i="6" s="1"/>
  <c r="K267" i="6"/>
  <c r="M266" i="6"/>
  <c r="L266" i="6"/>
  <c r="K266" i="6"/>
  <c r="M265" i="6"/>
  <c r="L265" i="6"/>
  <c r="K265" i="6"/>
  <c r="M264" i="6"/>
  <c r="L264" i="6"/>
  <c r="K264" i="6"/>
  <c r="M263" i="6"/>
  <c r="L263" i="6"/>
  <c r="K263" i="6"/>
  <c r="M262" i="6"/>
  <c r="L262" i="6"/>
  <c r="K262" i="6"/>
  <c r="M261" i="6"/>
  <c r="L261" i="6"/>
  <c r="N261" i="6" s="1"/>
  <c r="K261" i="6"/>
  <c r="M260" i="6"/>
  <c r="L260" i="6"/>
  <c r="K260" i="6"/>
  <c r="M259" i="6"/>
  <c r="L259" i="6"/>
  <c r="N259" i="6" s="1"/>
  <c r="O259" i="6" s="1"/>
  <c r="K259" i="6"/>
  <c r="M258" i="6"/>
  <c r="L258" i="6"/>
  <c r="K258" i="6"/>
  <c r="M257" i="6"/>
  <c r="L257" i="6"/>
  <c r="N257" i="6" s="1"/>
  <c r="K257" i="6"/>
  <c r="M256" i="6"/>
  <c r="L256" i="6"/>
  <c r="K256" i="6"/>
  <c r="M255" i="6"/>
  <c r="L255" i="6"/>
  <c r="N255" i="6" s="1"/>
  <c r="O255" i="6" s="1"/>
  <c r="K255" i="6"/>
  <c r="M254" i="6"/>
  <c r="L254" i="6"/>
  <c r="K254" i="6"/>
  <c r="M253" i="6"/>
  <c r="L253" i="6"/>
  <c r="N253" i="6" s="1"/>
  <c r="K253" i="6"/>
  <c r="M252" i="6"/>
  <c r="L252" i="6"/>
  <c r="K252" i="6"/>
  <c r="M251" i="6"/>
  <c r="L251" i="6"/>
  <c r="K251" i="6"/>
  <c r="M250" i="6"/>
  <c r="L250" i="6"/>
  <c r="K250" i="6"/>
  <c r="M249" i="6"/>
  <c r="L249" i="6"/>
  <c r="K249" i="6"/>
  <c r="M248" i="6"/>
  <c r="L248" i="6"/>
  <c r="K248" i="6"/>
  <c r="M247" i="6"/>
  <c r="L247" i="6"/>
  <c r="K247" i="6"/>
  <c r="M246" i="6"/>
  <c r="L246" i="6"/>
  <c r="K246" i="6"/>
  <c r="M245" i="6"/>
  <c r="L245" i="6"/>
  <c r="K245" i="6"/>
  <c r="M244" i="6"/>
  <c r="L244" i="6"/>
  <c r="K244" i="6"/>
  <c r="M243" i="6"/>
  <c r="L243" i="6"/>
  <c r="N243" i="6" s="1"/>
  <c r="O243" i="6" s="1"/>
  <c r="K243" i="6"/>
  <c r="M242" i="6"/>
  <c r="L242" i="6"/>
  <c r="K242" i="6"/>
  <c r="M241" i="6"/>
  <c r="L241" i="6"/>
  <c r="N241" i="6" s="1"/>
  <c r="O241" i="6" s="1"/>
  <c r="K241" i="6"/>
  <c r="M240" i="6"/>
  <c r="L240" i="6"/>
  <c r="K240" i="6"/>
  <c r="M239" i="6"/>
  <c r="L239" i="6"/>
  <c r="N239" i="6" s="1"/>
  <c r="O239" i="6" s="1"/>
  <c r="K239" i="6"/>
  <c r="M238" i="6"/>
  <c r="L238" i="6"/>
  <c r="K238" i="6"/>
  <c r="M237" i="6"/>
  <c r="L237" i="6"/>
  <c r="N237" i="6" s="1"/>
  <c r="K237" i="6"/>
  <c r="M236" i="6"/>
  <c r="L236" i="6"/>
  <c r="K236" i="6"/>
  <c r="M235" i="6"/>
  <c r="L235" i="6"/>
  <c r="K235" i="6"/>
  <c r="M234" i="6"/>
  <c r="L234" i="6"/>
  <c r="K234" i="6"/>
  <c r="M233" i="6"/>
  <c r="L233" i="6"/>
  <c r="K233" i="6"/>
  <c r="M232" i="6"/>
  <c r="L232" i="6"/>
  <c r="K232" i="6"/>
  <c r="M231" i="6"/>
  <c r="L231" i="6"/>
  <c r="K231" i="6"/>
  <c r="M230" i="6"/>
  <c r="L230" i="6"/>
  <c r="K230" i="6"/>
  <c r="M229" i="6"/>
  <c r="L229" i="6"/>
  <c r="N229" i="6" s="1"/>
  <c r="K229" i="6"/>
  <c r="M228" i="6"/>
  <c r="L228" i="6"/>
  <c r="K228" i="6"/>
  <c r="M227" i="6"/>
  <c r="L227" i="6"/>
  <c r="N227" i="6" s="1"/>
  <c r="O227" i="6" s="1"/>
  <c r="K227" i="6"/>
  <c r="M226" i="6"/>
  <c r="L226" i="6"/>
  <c r="K226" i="6"/>
  <c r="M225" i="6"/>
  <c r="L225" i="6"/>
  <c r="K225" i="6"/>
  <c r="M224" i="6"/>
  <c r="L224" i="6"/>
  <c r="K224" i="6"/>
  <c r="M223" i="6"/>
  <c r="L223" i="6"/>
  <c r="K223" i="6"/>
  <c r="M222" i="6"/>
  <c r="N222" i="6" s="1"/>
  <c r="O222" i="6" s="1"/>
  <c r="L222" i="6"/>
  <c r="K222" i="6"/>
  <c r="M221" i="6"/>
  <c r="L221" i="6"/>
  <c r="K221" i="6"/>
  <c r="M220" i="6"/>
  <c r="L220" i="6"/>
  <c r="K220" i="6"/>
  <c r="M219" i="6"/>
  <c r="L219" i="6"/>
  <c r="K219" i="6"/>
  <c r="M218" i="6"/>
  <c r="L218" i="6"/>
  <c r="K218" i="6"/>
  <c r="M217" i="6"/>
  <c r="L217" i="6"/>
  <c r="K217" i="6"/>
  <c r="M216" i="6"/>
  <c r="L216" i="6"/>
  <c r="K216" i="6"/>
  <c r="M215" i="6"/>
  <c r="L215" i="6"/>
  <c r="K215" i="6"/>
  <c r="M214" i="6"/>
  <c r="L214" i="6"/>
  <c r="K214" i="6"/>
  <c r="M213" i="6"/>
  <c r="L213" i="6"/>
  <c r="K213" i="6"/>
  <c r="M212" i="6"/>
  <c r="L212" i="6"/>
  <c r="K212" i="6"/>
  <c r="M211" i="6"/>
  <c r="L211" i="6"/>
  <c r="K211" i="6"/>
  <c r="M210" i="6"/>
  <c r="L210" i="6"/>
  <c r="K210" i="6"/>
  <c r="M209" i="6"/>
  <c r="L209" i="6"/>
  <c r="K209" i="6"/>
  <c r="M208" i="6"/>
  <c r="L208" i="6"/>
  <c r="K208" i="6"/>
  <c r="M207" i="6"/>
  <c r="L207" i="6"/>
  <c r="K207" i="6"/>
  <c r="M206" i="6"/>
  <c r="L206" i="6"/>
  <c r="K206" i="6"/>
  <c r="M205" i="6"/>
  <c r="L205" i="6"/>
  <c r="K205" i="6"/>
  <c r="M204" i="6"/>
  <c r="L204" i="6"/>
  <c r="K204" i="6"/>
  <c r="M203" i="6"/>
  <c r="L203" i="6"/>
  <c r="K203" i="6"/>
  <c r="M202" i="6"/>
  <c r="L202" i="6"/>
  <c r="K202" i="6"/>
  <c r="M201" i="6"/>
  <c r="L201" i="6"/>
  <c r="N201" i="6" s="1"/>
  <c r="O201" i="6" s="1"/>
  <c r="K201" i="6"/>
  <c r="M200" i="6"/>
  <c r="L200" i="6"/>
  <c r="K200" i="6"/>
  <c r="M199" i="6"/>
  <c r="L199" i="6"/>
  <c r="K199" i="6"/>
  <c r="M198" i="6"/>
  <c r="N198" i="6" s="1"/>
  <c r="L198" i="6"/>
  <c r="K198" i="6"/>
  <c r="M197" i="6"/>
  <c r="L197" i="6"/>
  <c r="K197" i="6"/>
  <c r="M196" i="6"/>
  <c r="L196" i="6"/>
  <c r="K196" i="6"/>
  <c r="M195" i="6"/>
  <c r="L195" i="6"/>
  <c r="K195" i="6"/>
  <c r="M194" i="6"/>
  <c r="L194" i="6"/>
  <c r="K194" i="6"/>
  <c r="M193" i="6"/>
  <c r="L193" i="6"/>
  <c r="K193" i="6"/>
  <c r="M192" i="6"/>
  <c r="L192" i="6"/>
  <c r="K192" i="6"/>
  <c r="M191" i="6"/>
  <c r="L191" i="6"/>
  <c r="K191" i="6"/>
  <c r="M190" i="6"/>
  <c r="N190" i="6" s="1"/>
  <c r="L190" i="6"/>
  <c r="K190" i="6"/>
  <c r="M189" i="6"/>
  <c r="L189" i="6"/>
  <c r="K189" i="6"/>
  <c r="M188" i="6"/>
  <c r="L188" i="6"/>
  <c r="K188" i="6"/>
  <c r="M187" i="6"/>
  <c r="L187" i="6"/>
  <c r="K187" i="6"/>
  <c r="M186" i="6"/>
  <c r="L186" i="6"/>
  <c r="K186" i="6"/>
  <c r="M185" i="6"/>
  <c r="L185" i="6"/>
  <c r="K185" i="6"/>
  <c r="M184" i="6"/>
  <c r="L184" i="6"/>
  <c r="K184" i="6"/>
  <c r="M183" i="6"/>
  <c r="L183" i="6"/>
  <c r="K183" i="6"/>
  <c r="M182" i="6"/>
  <c r="N182" i="6" s="1"/>
  <c r="L182" i="6"/>
  <c r="K182" i="6"/>
  <c r="M181" i="6"/>
  <c r="L181" i="6"/>
  <c r="K181" i="6"/>
  <c r="M180" i="6"/>
  <c r="L180" i="6"/>
  <c r="K180" i="6"/>
  <c r="M179" i="6"/>
  <c r="L179" i="6"/>
  <c r="K179" i="6"/>
  <c r="M178" i="6"/>
  <c r="L178" i="6"/>
  <c r="K178" i="6"/>
  <c r="M177" i="6"/>
  <c r="L177" i="6"/>
  <c r="N177" i="6" s="1"/>
  <c r="O177" i="6" s="1"/>
  <c r="K177" i="6"/>
  <c r="M176" i="6"/>
  <c r="L176" i="6"/>
  <c r="K176" i="6"/>
  <c r="M175" i="6"/>
  <c r="L175" i="6"/>
  <c r="K175" i="6"/>
  <c r="M174" i="6"/>
  <c r="L174" i="6"/>
  <c r="K174" i="6"/>
  <c r="M173" i="6"/>
  <c r="L173" i="6"/>
  <c r="K173" i="6"/>
  <c r="M172" i="6"/>
  <c r="L172" i="6"/>
  <c r="N172" i="6" s="1"/>
  <c r="O172" i="6" s="1"/>
  <c r="K172" i="6"/>
  <c r="M171" i="6"/>
  <c r="L171" i="6"/>
  <c r="K171" i="6"/>
  <c r="M170" i="6"/>
  <c r="L170" i="6"/>
  <c r="K170" i="6"/>
  <c r="M169" i="6"/>
  <c r="L169" i="6"/>
  <c r="N169" i="6" s="1"/>
  <c r="O169" i="6" s="1"/>
  <c r="K169" i="6"/>
  <c r="M168" i="6"/>
  <c r="L168" i="6"/>
  <c r="K168" i="6"/>
  <c r="M167" i="6"/>
  <c r="L167" i="6"/>
  <c r="N167" i="6" s="1"/>
  <c r="O167" i="6" s="1"/>
  <c r="K167" i="6"/>
  <c r="M166" i="6"/>
  <c r="L166" i="6"/>
  <c r="K166" i="6"/>
  <c r="M165" i="6"/>
  <c r="L165" i="6"/>
  <c r="N165" i="6" s="1"/>
  <c r="O165" i="6" s="1"/>
  <c r="K165" i="6"/>
  <c r="M164" i="6"/>
  <c r="L164" i="6"/>
  <c r="K164" i="6"/>
  <c r="M163" i="6"/>
  <c r="L163" i="6"/>
  <c r="K163" i="6"/>
  <c r="M162" i="6"/>
  <c r="L162" i="6"/>
  <c r="K162" i="6"/>
  <c r="M161" i="6"/>
  <c r="L161" i="6"/>
  <c r="N161" i="6" s="1"/>
  <c r="O161" i="6" s="1"/>
  <c r="K161" i="6"/>
  <c r="M160" i="6"/>
  <c r="L160" i="6"/>
  <c r="K160" i="6"/>
  <c r="M159" i="6"/>
  <c r="L159" i="6"/>
  <c r="K159" i="6"/>
  <c r="M158" i="6"/>
  <c r="N158" i="6" s="1"/>
  <c r="O158" i="6" s="1"/>
  <c r="L158" i="6"/>
  <c r="K158" i="6"/>
  <c r="M157" i="6"/>
  <c r="L157" i="6"/>
  <c r="K157" i="6"/>
  <c r="M156" i="6"/>
  <c r="L156" i="6"/>
  <c r="K156" i="6"/>
  <c r="M155" i="6"/>
  <c r="L155" i="6"/>
  <c r="N155" i="6" s="1"/>
  <c r="K155" i="6"/>
  <c r="M154" i="6"/>
  <c r="N154" i="6" s="1"/>
  <c r="L154" i="6"/>
  <c r="K154" i="6"/>
  <c r="M153" i="6"/>
  <c r="L153" i="6"/>
  <c r="N153" i="6" s="1"/>
  <c r="O153" i="6" s="1"/>
  <c r="K153" i="6"/>
  <c r="M152" i="6"/>
  <c r="L152" i="6"/>
  <c r="K152" i="6"/>
  <c r="M151" i="6"/>
  <c r="L151" i="6"/>
  <c r="K151" i="6"/>
  <c r="M150" i="6"/>
  <c r="L150" i="6"/>
  <c r="K150" i="6"/>
  <c r="M149" i="6"/>
  <c r="L149" i="6"/>
  <c r="K149" i="6"/>
  <c r="M148" i="6"/>
  <c r="L148" i="6"/>
  <c r="K148" i="6"/>
  <c r="M147" i="6"/>
  <c r="L147" i="6"/>
  <c r="K147" i="6"/>
  <c r="M146" i="6"/>
  <c r="L146" i="6"/>
  <c r="K146" i="6"/>
  <c r="M145" i="6"/>
  <c r="L145" i="6"/>
  <c r="K145" i="6"/>
  <c r="M144" i="6"/>
  <c r="L144" i="6"/>
  <c r="K144" i="6"/>
  <c r="M143" i="6"/>
  <c r="L143" i="6"/>
  <c r="K143" i="6"/>
  <c r="M142" i="6"/>
  <c r="N142" i="6" s="1"/>
  <c r="O142" i="6" s="1"/>
  <c r="L142" i="6"/>
  <c r="K142" i="6"/>
  <c r="M141" i="6"/>
  <c r="L141" i="6"/>
  <c r="K141" i="6"/>
  <c r="M140" i="6"/>
  <c r="L140" i="6"/>
  <c r="K140" i="6"/>
  <c r="M139" i="6"/>
  <c r="L139" i="6"/>
  <c r="K139" i="6"/>
  <c r="M138" i="6"/>
  <c r="N138" i="6" s="1"/>
  <c r="L138" i="6"/>
  <c r="K138" i="6"/>
  <c r="M137" i="6"/>
  <c r="L137" i="6"/>
  <c r="N137" i="6" s="1"/>
  <c r="O137" i="6" s="1"/>
  <c r="K137" i="6"/>
  <c r="M136" i="6"/>
  <c r="L136" i="6"/>
  <c r="K136" i="6"/>
  <c r="M135" i="6"/>
  <c r="L135" i="6"/>
  <c r="N135" i="6" s="1"/>
  <c r="O135" i="6" s="1"/>
  <c r="K135" i="6"/>
  <c r="M134" i="6"/>
  <c r="L134" i="6"/>
  <c r="K134" i="6"/>
  <c r="M133" i="6"/>
  <c r="L133" i="6"/>
  <c r="N133" i="6" s="1"/>
  <c r="O133" i="6" s="1"/>
  <c r="K133" i="6"/>
  <c r="M132" i="6"/>
  <c r="L132" i="6"/>
  <c r="K132" i="6"/>
  <c r="M131" i="6"/>
  <c r="L131" i="6"/>
  <c r="K131" i="6"/>
  <c r="M130" i="6"/>
  <c r="L130" i="6"/>
  <c r="K130" i="6"/>
  <c r="M129" i="6"/>
  <c r="L129" i="6"/>
  <c r="N129" i="6" s="1"/>
  <c r="O129" i="6" s="1"/>
  <c r="K129" i="6"/>
  <c r="M128" i="6"/>
  <c r="L128" i="6"/>
  <c r="K128" i="6"/>
  <c r="M127" i="6"/>
  <c r="L127" i="6"/>
  <c r="K127" i="6"/>
  <c r="M126" i="6"/>
  <c r="L126" i="6"/>
  <c r="K126" i="6"/>
  <c r="M125" i="6"/>
  <c r="L125" i="6"/>
  <c r="K125" i="6"/>
  <c r="M124" i="6"/>
  <c r="L124" i="6"/>
  <c r="N124" i="6" s="1"/>
  <c r="K124" i="6"/>
  <c r="M123" i="6"/>
  <c r="L123" i="6"/>
  <c r="N123" i="6" s="1"/>
  <c r="K123" i="6"/>
  <c r="M122" i="6"/>
  <c r="L122" i="6"/>
  <c r="K122" i="6"/>
  <c r="M121" i="6"/>
  <c r="L121" i="6"/>
  <c r="N121" i="6" s="1"/>
  <c r="O121" i="6" s="1"/>
  <c r="K121" i="6"/>
  <c r="M120" i="6"/>
  <c r="L120" i="6"/>
  <c r="K120" i="6"/>
  <c r="M119" i="6"/>
  <c r="L119" i="6"/>
  <c r="K119" i="6"/>
  <c r="M118" i="6"/>
  <c r="L118" i="6"/>
  <c r="K118" i="6"/>
  <c r="M117" i="6"/>
  <c r="L117" i="6"/>
  <c r="K117" i="6"/>
  <c r="M116" i="6"/>
  <c r="L116" i="6"/>
  <c r="K116" i="6"/>
  <c r="M115" i="6"/>
  <c r="L115" i="6"/>
  <c r="K115" i="6"/>
  <c r="M114" i="6"/>
  <c r="L114" i="6"/>
  <c r="K114" i="6"/>
  <c r="M113" i="6"/>
  <c r="L113" i="6"/>
  <c r="K113" i="6"/>
  <c r="M112" i="6"/>
  <c r="L112" i="6"/>
  <c r="N112" i="6" s="1"/>
  <c r="K112" i="6"/>
  <c r="M111" i="6"/>
  <c r="L111" i="6"/>
  <c r="K111" i="6"/>
  <c r="M110" i="6"/>
  <c r="L110" i="6"/>
  <c r="K110" i="6"/>
  <c r="M109" i="6"/>
  <c r="L109" i="6"/>
  <c r="K109" i="6"/>
  <c r="M108" i="6"/>
  <c r="L108" i="6"/>
  <c r="N108" i="6" s="1"/>
  <c r="O108" i="6" s="1"/>
  <c r="K108" i="6"/>
  <c r="M107" i="6"/>
  <c r="L107" i="6"/>
  <c r="K107" i="6"/>
  <c r="M106" i="6"/>
  <c r="L106" i="6"/>
  <c r="K106" i="6"/>
  <c r="M105" i="6"/>
  <c r="N105" i="6" s="1"/>
  <c r="O105" i="6" s="1"/>
  <c r="L105" i="6"/>
  <c r="K105" i="6"/>
  <c r="M104" i="6"/>
  <c r="L104" i="6"/>
  <c r="K104" i="6"/>
  <c r="M103" i="6"/>
  <c r="L103" i="6"/>
  <c r="K103" i="6"/>
  <c r="M102" i="6"/>
  <c r="L102" i="6"/>
  <c r="K102" i="6"/>
  <c r="M101" i="6"/>
  <c r="L101" i="6"/>
  <c r="K101" i="6"/>
  <c r="M100" i="6"/>
  <c r="L100" i="6"/>
  <c r="K100" i="6"/>
  <c r="M99" i="6"/>
  <c r="L99" i="6"/>
  <c r="K99" i="6"/>
  <c r="M98" i="6"/>
  <c r="L98" i="6"/>
  <c r="K98" i="6"/>
  <c r="M97" i="6"/>
  <c r="L97" i="6"/>
  <c r="K97" i="6"/>
  <c r="M96" i="6"/>
  <c r="L96" i="6"/>
  <c r="K96" i="6"/>
  <c r="M95" i="6"/>
  <c r="L95" i="6"/>
  <c r="K95" i="6"/>
  <c r="M94" i="6"/>
  <c r="N94" i="6" s="1"/>
  <c r="L94" i="6"/>
  <c r="K94" i="6"/>
  <c r="M93" i="6"/>
  <c r="N93" i="6" s="1"/>
  <c r="O93" i="6" s="1"/>
  <c r="L93" i="6"/>
  <c r="K93" i="6"/>
  <c r="M92" i="6"/>
  <c r="L92" i="6"/>
  <c r="K92" i="6"/>
  <c r="M91" i="6"/>
  <c r="L91" i="6"/>
  <c r="K91" i="6"/>
  <c r="M90" i="6"/>
  <c r="N90" i="6" s="1"/>
  <c r="L90" i="6"/>
  <c r="K90" i="6"/>
  <c r="N89" i="6"/>
  <c r="O89" i="6" s="1"/>
  <c r="M89" i="6"/>
  <c r="L89" i="6"/>
  <c r="K89" i="6"/>
  <c r="M88" i="6"/>
  <c r="L88" i="6"/>
  <c r="K88" i="6"/>
  <c r="M87" i="6"/>
  <c r="L87" i="6"/>
  <c r="N87" i="6" s="1"/>
  <c r="K87" i="6"/>
  <c r="M86" i="6"/>
  <c r="L86" i="6"/>
  <c r="K86" i="6"/>
  <c r="M85" i="6"/>
  <c r="L85" i="6"/>
  <c r="N85" i="6" s="1"/>
  <c r="K85" i="6"/>
  <c r="M84" i="6"/>
  <c r="L84" i="6"/>
  <c r="K84" i="6"/>
  <c r="M83" i="6"/>
  <c r="L83" i="6"/>
  <c r="K83" i="6"/>
  <c r="M82" i="6"/>
  <c r="L82" i="6"/>
  <c r="K82" i="6"/>
  <c r="M81" i="6"/>
  <c r="L81" i="6"/>
  <c r="N81" i="6" s="1"/>
  <c r="K81" i="6"/>
  <c r="M80" i="6"/>
  <c r="L80" i="6"/>
  <c r="N80" i="6" s="1"/>
  <c r="K80" i="6"/>
  <c r="M79" i="6"/>
  <c r="L79" i="6"/>
  <c r="K79" i="6"/>
  <c r="M78" i="6"/>
  <c r="L78" i="6"/>
  <c r="K78" i="6"/>
  <c r="M77" i="6"/>
  <c r="L77" i="6"/>
  <c r="K77" i="6"/>
  <c r="M76" i="6"/>
  <c r="L76" i="6"/>
  <c r="N76" i="6" s="1"/>
  <c r="K76" i="6"/>
  <c r="M75" i="6"/>
  <c r="L75" i="6"/>
  <c r="N75" i="6" s="1"/>
  <c r="K75" i="6"/>
  <c r="M74" i="6"/>
  <c r="L74" i="6"/>
  <c r="K74" i="6"/>
  <c r="M73" i="6"/>
  <c r="L73" i="6"/>
  <c r="N73" i="6" s="1"/>
  <c r="O73" i="6" s="1"/>
  <c r="K73" i="6"/>
  <c r="M72" i="6"/>
  <c r="L72" i="6"/>
  <c r="K72" i="6"/>
  <c r="M71" i="6"/>
  <c r="L71" i="6"/>
  <c r="N71" i="6" s="1"/>
  <c r="O71" i="6" s="1"/>
  <c r="K71" i="6"/>
  <c r="M70" i="6"/>
  <c r="L70" i="6"/>
  <c r="K70" i="6"/>
  <c r="M69" i="6"/>
  <c r="L69" i="6"/>
  <c r="N69" i="6" s="1"/>
  <c r="O69" i="6" s="1"/>
  <c r="K69" i="6"/>
  <c r="M68" i="6"/>
  <c r="L68" i="6"/>
  <c r="K68" i="6"/>
  <c r="M67" i="6"/>
  <c r="L67" i="6"/>
  <c r="K67" i="6"/>
  <c r="M66" i="6"/>
  <c r="L66" i="6"/>
  <c r="K66" i="6"/>
  <c r="M65" i="6"/>
  <c r="L65" i="6"/>
  <c r="N65" i="6" s="1"/>
  <c r="O65" i="6" s="1"/>
  <c r="K65" i="6"/>
  <c r="M64" i="6"/>
  <c r="L64" i="6"/>
  <c r="K64" i="6"/>
  <c r="M63" i="6"/>
  <c r="L63" i="6"/>
  <c r="K63" i="6"/>
  <c r="M62" i="6"/>
  <c r="L62" i="6"/>
  <c r="K62" i="6"/>
  <c r="M61" i="6"/>
  <c r="L61" i="6"/>
  <c r="K61" i="6"/>
  <c r="M60" i="6"/>
  <c r="L60" i="6"/>
  <c r="K60" i="6"/>
  <c r="M59" i="6"/>
  <c r="L59" i="6"/>
  <c r="N59" i="6" s="1"/>
  <c r="K59" i="6"/>
  <c r="M58" i="6"/>
  <c r="L58" i="6"/>
  <c r="K58" i="6"/>
  <c r="M57" i="6"/>
  <c r="L57" i="6"/>
  <c r="N57" i="6" s="1"/>
  <c r="O57" i="6" s="1"/>
  <c r="K57" i="6"/>
  <c r="M56" i="6"/>
  <c r="L56" i="6"/>
  <c r="K56" i="6"/>
  <c r="M55" i="6"/>
  <c r="L55" i="6"/>
  <c r="K55" i="6"/>
  <c r="M54" i="6"/>
  <c r="L54" i="6"/>
  <c r="K54" i="6"/>
  <c r="M53" i="6"/>
  <c r="L53" i="6"/>
  <c r="K53" i="6"/>
  <c r="M52" i="6"/>
  <c r="L52" i="6"/>
  <c r="K52" i="6"/>
  <c r="M51" i="6"/>
  <c r="L51" i="6"/>
  <c r="K51" i="6"/>
  <c r="M50" i="6"/>
  <c r="L50" i="6"/>
  <c r="K50" i="6"/>
  <c r="M49" i="6"/>
  <c r="L49" i="6"/>
  <c r="K49" i="6"/>
  <c r="M48" i="6"/>
  <c r="L48" i="6"/>
  <c r="K48" i="6"/>
  <c r="M47" i="6"/>
  <c r="L47" i="6"/>
  <c r="K47" i="6"/>
  <c r="M46" i="6"/>
  <c r="L46" i="6"/>
  <c r="K46" i="6"/>
  <c r="M45" i="6"/>
  <c r="L45" i="6"/>
  <c r="K45" i="6"/>
  <c r="M44" i="6"/>
  <c r="L44" i="6"/>
  <c r="K44" i="6"/>
  <c r="M43" i="6"/>
  <c r="L43" i="6"/>
  <c r="K43" i="6"/>
  <c r="M42" i="6"/>
  <c r="L42" i="6"/>
  <c r="K42" i="6"/>
  <c r="M41" i="6"/>
  <c r="L41" i="6"/>
  <c r="N41" i="6" s="1"/>
  <c r="O41" i="6" s="1"/>
  <c r="K41" i="6"/>
  <c r="M40" i="6"/>
  <c r="L40" i="6"/>
  <c r="K40" i="6"/>
  <c r="M39" i="6"/>
  <c r="L39" i="6"/>
  <c r="N39" i="6" s="1"/>
  <c r="O39" i="6" s="1"/>
  <c r="K39" i="6"/>
  <c r="M38" i="6"/>
  <c r="L38" i="6"/>
  <c r="K38" i="6"/>
  <c r="M37" i="6"/>
  <c r="L37" i="6"/>
  <c r="N37" i="6" s="1"/>
  <c r="O37" i="6" s="1"/>
  <c r="K37" i="6"/>
  <c r="M36" i="6"/>
  <c r="L36" i="6"/>
  <c r="K36" i="6"/>
  <c r="M35" i="6"/>
  <c r="L35" i="6"/>
  <c r="K35" i="6"/>
  <c r="M34" i="6"/>
  <c r="L34" i="6"/>
  <c r="K34" i="6"/>
  <c r="M33" i="6"/>
  <c r="L33" i="6"/>
  <c r="N33" i="6" s="1"/>
  <c r="O33" i="6" s="1"/>
  <c r="K33" i="6"/>
  <c r="M32" i="6"/>
  <c r="L32" i="6"/>
  <c r="K32" i="6"/>
  <c r="M31" i="6"/>
  <c r="L31" i="6"/>
  <c r="K31" i="6"/>
  <c r="M30" i="6"/>
  <c r="L30" i="6"/>
  <c r="K30" i="6"/>
  <c r="M29" i="6"/>
  <c r="L29" i="6"/>
  <c r="K29" i="6"/>
  <c r="M28" i="6"/>
  <c r="L28" i="6"/>
  <c r="K28" i="6"/>
  <c r="M27" i="6"/>
  <c r="L27" i="6"/>
  <c r="N27" i="6" s="1"/>
  <c r="K27" i="6"/>
  <c r="M26" i="6"/>
  <c r="L26" i="6"/>
  <c r="K26" i="6"/>
  <c r="M25" i="6"/>
  <c r="L25" i="6"/>
  <c r="N25" i="6" s="1"/>
  <c r="O25" i="6" s="1"/>
  <c r="K25" i="6"/>
  <c r="M24" i="6"/>
  <c r="L24" i="6"/>
  <c r="K24" i="6"/>
  <c r="M23" i="6"/>
  <c r="L23" i="6"/>
  <c r="K23" i="6"/>
  <c r="M22" i="6"/>
  <c r="L22" i="6"/>
  <c r="K22" i="6"/>
  <c r="M21" i="6"/>
  <c r="L21" i="6"/>
  <c r="K21" i="6"/>
  <c r="M20" i="6"/>
  <c r="L20" i="6"/>
  <c r="N20" i="6" s="1"/>
  <c r="K20" i="6"/>
  <c r="M19" i="6"/>
  <c r="L19" i="6"/>
  <c r="K19" i="6"/>
  <c r="M18" i="6"/>
  <c r="L18" i="6"/>
  <c r="K18" i="6"/>
  <c r="M17" i="6"/>
  <c r="L17" i="6"/>
  <c r="K17" i="6"/>
  <c r="M16" i="6"/>
  <c r="L16" i="6"/>
  <c r="N16" i="6" s="1"/>
  <c r="K16" i="6"/>
  <c r="M15" i="6"/>
  <c r="L15" i="6"/>
  <c r="K15" i="6"/>
  <c r="M14" i="6"/>
  <c r="L14" i="6"/>
  <c r="K14" i="6"/>
  <c r="M13" i="6"/>
  <c r="L13" i="6"/>
  <c r="K13" i="6"/>
  <c r="M12" i="6"/>
  <c r="L12" i="6"/>
  <c r="N12" i="6" s="1"/>
  <c r="K12" i="6"/>
  <c r="M11" i="6"/>
  <c r="L11" i="6"/>
  <c r="K11" i="6"/>
  <c r="M10" i="6"/>
  <c r="L10" i="6"/>
  <c r="K10" i="6"/>
  <c r="M9" i="6"/>
  <c r="L9" i="6"/>
  <c r="N9" i="6" s="1"/>
  <c r="O9" i="6" s="1"/>
  <c r="K9" i="6"/>
  <c r="M8" i="6"/>
  <c r="L8" i="6"/>
  <c r="K8" i="6"/>
  <c r="M7" i="6"/>
  <c r="L7" i="6"/>
  <c r="K7" i="6"/>
  <c r="M6" i="6"/>
  <c r="L6" i="6"/>
  <c r="K6" i="6"/>
  <c r="M5" i="6"/>
  <c r="L5" i="6"/>
  <c r="K5" i="6"/>
  <c r="M4" i="6"/>
  <c r="L4" i="6"/>
  <c r="K4" i="6"/>
  <c r="M3" i="6"/>
  <c r="L3" i="6"/>
  <c r="K3" i="6"/>
  <c r="K4" i="4"/>
  <c r="L5" i="4"/>
  <c r="N5" i="4" s="1"/>
  <c r="O5" i="4" s="1"/>
  <c r="M7" i="4"/>
  <c r="K8" i="4"/>
  <c r="M11" i="4"/>
  <c r="L13" i="4"/>
  <c r="M15" i="4"/>
  <c r="K16" i="4"/>
  <c r="M19" i="4"/>
  <c r="L21" i="4"/>
  <c r="M23" i="4"/>
  <c r="K24" i="4"/>
  <c r="M27" i="4"/>
  <c r="L29" i="4"/>
  <c r="N29" i="4" s="1"/>
  <c r="O29" i="4" s="1"/>
  <c r="K32" i="4"/>
  <c r="L33" i="4"/>
  <c r="M35" i="4"/>
  <c r="K36" i="4"/>
  <c r="M39" i="4"/>
  <c r="L41" i="4"/>
  <c r="M43" i="4"/>
  <c r="K44" i="4"/>
  <c r="M47" i="4"/>
  <c r="K48" i="4"/>
  <c r="L49" i="4"/>
  <c r="K52" i="4"/>
  <c r="L53" i="4"/>
  <c r="M55" i="4"/>
  <c r="K56" i="4"/>
  <c r="M59" i="4"/>
  <c r="K60" i="4"/>
  <c r="L61" i="4"/>
  <c r="M63" i="4"/>
  <c r="L65" i="4"/>
  <c r="M67" i="4"/>
  <c r="K68" i="4"/>
  <c r="L69" i="4"/>
  <c r="K72" i="4"/>
  <c r="M73" i="4"/>
  <c r="M75" i="4"/>
  <c r="K76" i="4"/>
  <c r="M79" i="4"/>
  <c r="L81" i="4"/>
  <c r="M83" i="4"/>
  <c r="K84" i="4"/>
  <c r="L85" i="4"/>
  <c r="M87" i="4"/>
  <c r="L89" i="4"/>
  <c r="M91" i="4"/>
  <c r="K92" i="4"/>
  <c r="L93" i="4"/>
  <c r="K96" i="4"/>
  <c r="L97" i="4"/>
  <c r="M99" i="4"/>
  <c r="K100" i="4"/>
  <c r="L101" i="4"/>
  <c r="M101" i="4"/>
  <c r="M103" i="4"/>
  <c r="K104" i="4"/>
  <c r="L105" i="4"/>
  <c r="K108" i="4"/>
  <c r="L109" i="4"/>
  <c r="N109" i="4" s="1"/>
  <c r="O109" i="4" s="1"/>
  <c r="M109" i="4"/>
  <c r="K110" i="4"/>
  <c r="M111" i="4"/>
  <c r="K112" i="4"/>
  <c r="L113" i="4"/>
  <c r="L115" i="4"/>
  <c r="M115" i="4"/>
  <c r="K116" i="4"/>
  <c r="L117" i="4"/>
  <c r="M117" i="4"/>
  <c r="K118" i="4"/>
  <c r="M119" i="4"/>
  <c r="K120" i="4"/>
  <c r="L121" i="4"/>
  <c r="L123" i="4"/>
  <c r="M123" i="4"/>
  <c r="K124" i="4"/>
  <c r="L125" i="4"/>
  <c r="M125" i="4"/>
  <c r="K126" i="4"/>
  <c r="M127" i="4"/>
  <c r="K128" i="4"/>
  <c r="L129" i="4"/>
  <c r="M131" i="4"/>
  <c r="K132" i="4"/>
  <c r="L133" i="4"/>
  <c r="M133" i="4"/>
  <c r="L135" i="4"/>
  <c r="M135" i="4"/>
  <c r="L137" i="4"/>
  <c r="K138" i="4"/>
  <c r="L139" i="4"/>
  <c r="M139" i="4"/>
  <c r="K140" i="4"/>
  <c r="L141" i="4"/>
  <c r="N141" i="4" s="1"/>
  <c r="O141" i="4" s="1"/>
  <c r="M141" i="4"/>
  <c r="L143" i="4"/>
  <c r="M143" i="4"/>
  <c r="K144" i="4"/>
  <c r="L145" i="4"/>
  <c r="M145" i="4"/>
  <c r="K146" i="4"/>
  <c r="L147" i="4"/>
  <c r="M147" i="4"/>
  <c r="K148" i="4"/>
  <c r="L149" i="4"/>
  <c r="M149" i="4"/>
  <c r="K150" i="4"/>
  <c r="L151" i="4"/>
  <c r="M151" i="4"/>
  <c r="K152" i="4"/>
  <c r="L153" i="4"/>
  <c r="M153" i="4"/>
  <c r="K154" i="4"/>
  <c r="L155" i="4"/>
  <c r="M155" i="4"/>
  <c r="K156" i="4"/>
  <c r="L157" i="4"/>
  <c r="M157" i="4"/>
  <c r="N157" i="4" s="1"/>
  <c r="O157" i="4" s="1"/>
  <c r="K158" i="4"/>
  <c r="L159" i="4"/>
  <c r="M159" i="4"/>
  <c r="K160" i="4"/>
  <c r="L161" i="4"/>
  <c r="M161" i="4"/>
  <c r="L163" i="4"/>
  <c r="M163" i="4"/>
  <c r="K164" i="4"/>
  <c r="L165" i="4"/>
  <c r="M165" i="4"/>
  <c r="K166" i="4"/>
  <c r="L167" i="4"/>
  <c r="N167" i="4" s="1"/>
  <c r="O167" i="4" s="1"/>
  <c r="M167" i="4"/>
  <c r="K168" i="4"/>
  <c r="L169" i="4"/>
  <c r="M169" i="4"/>
  <c r="K170" i="4"/>
  <c r="L171" i="4"/>
  <c r="M171" i="4"/>
  <c r="K172" i="4"/>
  <c r="K174" i="4"/>
  <c r="L175" i="4"/>
  <c r="M175" i="4"/>
  <c r="N175" i="4" s="1"/>
  <c r="O175" i="4" s="1"/>
  <c r="K176" i="4"/>
  <c r="L177" i="4"/>
  <c r="K178" i="4"/>
  <c r="L179" i="4"/>
  <c r="M179" i="4"/>
  <c r="K180" i="4"/>
  <c r="L181" i="4"/>
  <c r="K182" i="4"/>
  <c r="L183" i="4"/>
  <c r="M183" i="4"/>
  <c r="K184" i="4"/>
  <c r="M185" i="4"/>
  <c r="N185" i="4" s="1"/>
  <c r="O185" i="4" s="1"/>
  <c r="K186" i="4"/>
  <c r="L187" i="4"/>
  <c r="M187" i="4"/>
  <c r="K188" i="4"/>
  <c r="L189" i="4"/>
  <c r="M189" i="4"/>
  <c r="K190" i="4"/>
  <c r="L191" i="4"/>
  <c r="M191" i="4"/>
  <c r="K192" i="4"/>
  <c r="L193" i="4"/>
  <c r="M193" i="4"/>
  <c r="N193" i="4" s="1"/>
  <c r="O193" i="4" s="1"/>
  <c r="K194" i="4"/>
  <c r="L195" i="4"/>
  <c r="M195" i="4"/>
  <c r="L197" i="4"/>
  <c r="M197" i="4"/>
  <c r="K198" i="4"/>
  <c r="L199" i="4"/>
  <c r="M199" i="4"/>
  <c r="K200" i="4"/>
  <c r="L201" i="4"/>
  <c r="K202" i="4"/>
  <c r="L203" i="4"/>
  <c r="N203" i="4" s="1"/>
  <c r="O203" i="4" s="1"/>
  <c r="M203" i="4"/>
  <c r="K204" i="4"/>
  <c r="L205" i="4"/>
  <c r="M205" i="4"/>
  <c r="K206" i="4"/>
  <c r="L207" i="4"/>
  <c r="M207" i="4"/>
  <c r="K208" i="4"/>
  <c r="L209" i="4"/>
  <c r="M209" i="4"/>
  <c r="K210" i="4"/>
  <c r="L211" i="4"/>
  <c r="N211" i="4" s="1"/>
  <c r="O211" i="4" s="1"/>
  <c r="M211" i="4"/>
  <c r="K212" i="4"/>
  <c r="L213" i="4"/>
  <c r="M213" i="4"/>
  <c r="K214" i="4"/>
  <c r="L215" i="4"/>
  <c r="M215" i="4"/>
  <c r="K216" i="4"/>
  <c r="L217" i="4"/>
  <c r="M217" i="4"/>
  <c r="K218" i="4"/>
  <c r="L219" i="4"/>
  <c r="N219" i="4" s="1"/>
  <c r="O219" i="4" s="1"/>
  <c r="M219" i="4"/>
  <c r="K220" i="4"/>
  <c r="L221" i="4"/>
  <c r="M221" i="4"/>
  <c r="K222" i="4"/>
  <c r="L223" i="4"/>
  <c r="M223" i="4"/>
  <c r="K224" i="4"/>
  <c r="L225" i="4"/>
  <c r="M225" i="4"/>
  <c r="K226" i="4"/>
  <c r="L227" i="4"/>
  <c r="N227" i="4" s="1"/>
  <c r="O227" i="4" s="1"/>
  <c r="M227" i="4"/>
  <c r="K228" i="4"/>
  <c r="L229" i="4"/>
  <c r="N229" i="4" s="1"/>
  <c r="M229" i="4"/>
  <c r="K230" i="4"/>
  <c r="L231" i="4"/>
  <c r="M231" i="4"/>
  <c r="K232" i="4"/>
  <c r="L233" i="4"/>
  <c r="K234" i="4"/>
  <c r="L235" i="4"/>
  <c r="M235" i="4"/>
  <c r="N235" i="4" s="1"/>
  <c r="O235" i="4" s="1"/>
  <c r="K236" i="4"/>
  <c r="L237" i="4"/>
  <c r="K238" i="4"/>
  <c r="L239" i="4"/>
  <c r="M239" i="4"/>
  <c r="K240" i="4"/>
  <c r="L241" i="4"/>
  <c r="K242" i="4"/>
  <c r="L243" i="4"/>
  <c r="M243" i="4"/>
  <c r="K244" i="4"/>
  <c r="L245" i="4"/>
  <c r="M245" i="4"/>
  <c r="K246" i="4"/>
  <c r="L247" i="4"/>
  <c r="M247" i="4"/>
  <c r="K248" i="4"/>
  <c r="L249" i="4"/>
  <c r="M249" i="4"/>
  <c r="K250" i="4"/>
  <c r="L251" i="4"/>
  <c r="M251" i="4"/>
  <c r="K252" i="4"/>
  <c r="L253" i="4"/>
  <c r="N253" i="4" s="1"/>
  <c r="O253" i="4" s="1"/>
  <c r="M253" i="4"/>
  <c r="K254" i="4"/>
  <c r="L255" i="4"/>
  <c r="M255" i="4"/>
  <c r="K256" i="4"/>
  <c r="L257" i="4"/>
  <c r="M257" i="4"/>
  <c r="K258" i="4"/>
  <c r="L259" i="4"/>
  <c r="M259" i="4"/>
  <c r="K260" i="4"/>
  <c r="L261" i="4"/>
  <c r="N261" i="4" s="1"/>
  <c r="O261" i="4" s="1"/>
  <c r="M261" i="4"/>
  <c r="K262" i="4"/>
  <c r="L263" i="4"/>
  <c r="M263" i="4"/>
  <c r="K264" i="4"/>
  <c r="L265" i="4"/>
  <c r="K266" i="4"/>
  <c r="L267" i="4"/>
  <c r="M267" i="4"/>
  <c r="K268" i="4"/>
  <c r="L269" i="4"/>
  <c r="M269" i="4"/>
  <c r="N269" i="4" s="1"/>
  <c r="O269" i="4" s="1"/>
  <c r="K270" i="4"/>
  <c r="O270" i="4" s="1"/>
  <c r="L271" i="4"/>
  <c r="M271" i="4"/>
  <c r="K272" i="4"/>
  <c r="L273" i="4"/>
  <c r="M273" i="4"/>
  <c r="K274" i="4"/>
  <c r="L275" i="4"/>
  <c r="M275" i="4"/>
  <c r="K276" i="4"/>
  <c r="L277" i="4"/>
  <c r="K278" i="4"/>
  <c r="L279" i="4"/>
  <c r="N279" i="4" s="1"/>
  <c r="O279" i="4" s="1"/>
  <c r="M279" i="4"/>
  <c r="K280" i="4"/>
  <c r="M281" i="4"/>
  <c r="K282" i="4"/>
  <c r="L283" i="4"/>
  <c r="M283" i="4"/>
  <c r="L285" i="4"/>
  <c r="K286" i="4"/>
  <c r="L287" i="4"/>
  <c r="M287" i="4"/>
  <c r="K288" i="4"/>
  <c r="L289" i="4"/>
  <c r="N289" i="4" s="1"/>
  <c r="O289" i="4" s="1"/>
  <c r="M289" i="4"/>
  <c r="K290" i="4"/>
  <c r="L291" i="4"/>
  <c r="M291" i="4"/>
  <c r="K292" i="4"/>
  <c r="L293" i="4"/>
  <c r="M293" i="4"/>
  <c r="K294" i="4"/>
  <c r="L295" i="4"/>
  <c r="M295" i="4"/>
  <c r="K296" i="4"/>
  <c r="L297" i="4"/>
  <c r="N297" i="4" s="1"/>
  <c r="O297" i="4" s="1"/>
  <c r="K298" i="4"/>
  <c r="L299" i="4"/>
  <c r="K300" i="4"/>
  <c r="L301" i="4"/>
  <c r="K302" i="4"/>
  <c r="L303" i="4"/>
  <c r="K304" i="4"/>
  <c r="L305" i="4"/>
  <c r="K306" i="4"/>
  <c r="L307" i="4"/>
  <c r="M307" i="4"/>
  <c r="N307" i="4" s="1"/>
  <c r="O307" i="4" s="1"/>
  <c r="K308" i="4"/>
  <c r="M309" i="4"/>
  <c r="K310" i="4"/>
  <c r="L311" i="4"/>
  <c r="M311" i="4"/>
  <c r="L313" i="4"/>
  <c r="M313" i="4"/>
  <c r="K314" i="4"/>
  <c r="L315" i="4"/>
  <c r="M315" i="4"/>
  <c r="K316" i="4"/>
  <c r="L317" i="4"/>
  <c r="N317" i="4" s="1"/>
  <c r="O317" i="4" s="1"/>
  <c r="M317" i="4"/>
  <c r="K318" i="4"/>
  <c r="L319" i="4"/>
  <c r="M319" i="4"/>
  <c r="K320" i="4"/>
  <c r="L321" i="4"/>
  <c r="M321" i="4"/>
  <c r="L323" i="4"/>
  <c r="M325" i="4"/>
  <c r="K328" i="4"/>
  <c r="K330" i="4"/>
  <c r="L331" i="4"/>
  <c r="N331" i="4" s="1"/>
  <c r="O331" i="4" s="1"/>
  <c r="M331" i="4"/>
  <c r="K332" i="4"/>
  <c r="K334" i="4"/>
  <c r="L335" i="4"/>
  <c r="M335" i="4"/>
  <c r="K336" i="4"/>
  <c r="L337" i="4"/>
  <c r="K338" i="4"/>
  <c r="L339" i="4"/>
  <c r="M339" i="4"/>
  <c r="K340" i="4"/>
  <c r="L341" i="4"/>
  <c r="N341" i="4" s="1"/>
  <c r="O341" i="4" s="1"/>
  <c r="K342" i="4"/>
  <c r="O342" i="4" s="1"/>
  <c r="M343" i="4"/>
  <c r="K344" i="4"/>
  <c r="M345" i="4"/>
  <c r="K346" i="4"/>
  <c r="L347" i="4"/>
  <c r="M347" i="4"/>
  <c r="L349" i="4"/>
  <c r="M349" i="4"/>
  <c r="K350" i="4"/>
  <c r="L351" i="4"/>
  <c r="M351" i="4"/>
  <c r="N351" i="4" s="1"/>
  <c r="O351" i="4" s="1"/>
  <c r="L353" i="4"/>
  <c r="N353" i="4" s="1"/>
  <c r="O353" i="4" s="1"/>
  <c r="M353" i="4"/>
  <c r="K354" i="4"/>
  <c r="L355" i="4"/>
  <c r="M355" i="4"/>
  <c r="K356" i="4"/>
  <c r="L357" i="4"/>
  <c r="M357" i="4"/>
  <c r="L359" i="4"/>
  <c r="L361" i="4"/>
  <c r="M361" i="4"/>
  <c r="K362" i="4"/>
  <c r="O362" i="4" s="1"/>
  <c r="L363" i="4"/>
  <c r="N363" i="4" s="1"/>
  <c r="O363" i="4" s="1"/>
  <c r="M363" i="4"/>
  <c r="L365" i="4"/>
  <c r="M365" i="4"/>
  <c r="L367" i="4"/>
  <c r="M367" i="4"/>
  <c r="K368" i="4"/>
  <c r="L369" i="4"/>
  <c r="K370" i="4"/>
  <c r="L371" i="4"/>
  <c r="M371" i="4"/>
  <c r="K372" i="4"/>
  <c r="L373" i="4"/>
  <c r="N373" i="4" s="1"/>
  <c r="O373" i="4" s="1"/>
  <c r="K374" i="4"/>
  <c r="L375" i="4"/>
  <c r="M375" i="4"/>
  <c r="K376" i="4"/>
  <c r="L377" i="4"/>
  <c r="K378" i="4"/>
  <c r="M379" i="4"/>
  <c r="K380" i="4"/>
  <c r="L381" i="4"/>
  <c r="L383" i="4"/>
  <c r="M383" i="4"/>
  <c r="N383" i="4" s="1"/>
  <c r="O383" i="4" s="1"/>
  <c r="K384" i="4"/>
  <c r="L385" i="4"/>
  <c r="K386" i="4"/>
  <c r="L387" i="4"/>
  <c r="M387" i="4"/>
  <c r="K388" i="4"/>
  <c r="L389" i="4"/>
  <c r="M389" i="4"/>
  <c r="K390" i="4"/>
  <c r="K392" i="4"/>
  <c r="M393" i="4"/>
  <c r="K394" i="4"/>
  <c r="O394" i="4" s="1"/>
  <c r="L395" i="4"/>
  <c r="N395" i="4" s="1"/>
  <c r="O395" i="4" s="1"/>
  <c r="M395" i="4"/>
  <c r="K396" i="4"/>
  <c r="L397" i="4"/>
  <c r="M397" i="4"/>
  <c r="K398" i="4"/>
  <c r="L399" i="4"/>
  <c r="M399" i="4"/>
  <c r="K400" i="4"/>
  <c r="L401" i="4"/>
  <c r="M401" i="4"/>
  <c r="K402" i="4"/>
  <c r="L403" i="4"/>
  <c r="N403" i="4" s="1"/>
  <c r="O403" i="4" s="1"/>
  <c r="M403" i="4"/>
  <c r="K404" i="4"/>
  <c r="L405" i="4"/>
  <c r="M405" i="4"/>
  <c r="K406" i="4"/>
  <c r="L407" i="4"/>
  <c r="M407" i="4"/>
  <c r="L409" i="4"/>
  <c r="M409" i="4"/>
  <c r="K410" i="4"/>
  <c r="L411" i="4"/>
  <c r="N411" i="4" s="1"/>
  <c r="O411" i="4" s="1"/>
  <c r="M411" i="4"/>
  <c r="K412" i="4"/>
  <c r="L413" i="4"/>
  <c r="M413" i="4"/>
  <c r="K414" i="4"/>
  <c r="L415" i="4"/>
  <c r="M415" i="4"/>
  <c r="K416" i="4"/>
  <c r="L417" i="4"/>
  <c r="M417" i="4"/>
  <c r="K418" i="4"/>
  <c r="L419" i="4"/>
  <c r="M419" i="4"/>
  <c r="K420" i="4"/>
  <c r="L421" i="4"/>
  <c r="M421" i="4"/>
  <c r="K422" i="4"/>
  <c r="L423" i="4"/>
  <c r="M423" i="4"/>
  <c r="K424" i="4"/>
  <c r="L425" i="4"/>
  <c r="M425" i="4"/>
  <c r="K426" i="4"/>
  <c r="L427" i="4"/>
  <c r="K428" i="4"/>
  <c r="L429" i="4"/>
  <c r="M429" i="4"/>
  <c r="K430" i="4"/>
  <c r="L431" i="4"/>
  <c r="M431" i="4"/>
  <c r="K432" i="4"/>
  <c r="L433" i="4"/>
  <c r="M433" i="4"/>
  <c r="K434" i="4"/>
  <c r="L435" i="4"/>
  <c r="M435" i="4"/>
  <c r="N435" i="4" s="1"/>
  <c r="O435" i="4" s="1"/>
  <c r="K436" i="4"/>
  <c r="L437" i="4"/>
  <c r="K438" i="4"/>
  <c r="L439" i="4"/>
  <c r="M439" i="4"/>
  <c r="K440" i="4"/>
  <c r="L441" i="4"/>
  <c r="M441" i="4"/>
  <c r="K442" i="4"/>
  <c r="M443" i="4"/>
  <c r="K444" i="4"/>
  <c r="L445" i="4"/>
  <c r="N445" i="4" s="1"/>
  <c r="O445" i="4" s="1"/>
  <c r="M445" i="4"/>
  <c r="K446" i="4"/>
  <c r="M447" i="4"/>
  <c r="K448" i="4"/>
  <c r="L449" i="4"/>
  <c r="M449" i="4"/>
  <c r="L451" i="4"/>
  <c r="M451" i="4"/>
  <c r="L453" i="4"/>
  <c r="L455" i="4"/>
  <c r="K456" i="4"/>
  <c r="L457" i="4"/>
  <c r="N457" i="4" s="1"/>
  <c r="O457" i="4" s="1"/>
  <c r="K458" i="4"/>
  <c r="L459" i="4"/>
  <c r="M459" i="4"/>
  <c r="K460" i="4"/>
  <c r="L461" i="4"/>
  <c r="M461" i="4"/>
  <c r="K462" i="4"/>
  <c r="L463" i="4"/>
  <c r="M463" i="4"/>
  <c r="K464" i="4"/>
  <c r="L465" i="4"/>
  <c r="M465" i="4"/>
  <c r="K466" i="4"/>
  <c r="L467" i="4"/>
  <c r="N467" i="4" s="1"/>
  <c r="M467" i="4"/>
  <c r="K468" i="4"/>
  <c r="L469" i="4"/>
  <c r="L471" i="4"/>
  <c r="M471" i="4"/>
  <c r="M473" i="4"/>
  <c r="K474" i="4"/>
  <c r="L475" i="4"/>
  <c r="M475" i="4"/>
  <c r="K476" i="4"/>
  <c r="L477" i="4"/>
  <c r="N477" i="4" s="1"/>
  <c r="O477" i="4" s="1"/>
  <c r="M477" i="4"/>
  <c r="K478" i="4"/>
  <c r="L479" i="4"/>
  <c r="M479" i="4"/>
  <c r="K480" i="4"/>
  <c r="L481" i="4"/>
  <c r="M481" i="4"/>
  <c r="K482" i="4"/>
  <c r="L483" i="4"/>
  <c r="M483" i="4"/>
  <c r="K484" i="4"/>
  <c r="L485" i="4"/>
  <c r="N485" i="4" s="1"/>
  <c r="O485" i="4" s="1"/>
  <c r="M485" i="4"/>
  <c r="K486" i="4"/>
  <c r="K488" i="4"/>
  <c r="L489" i="4"/>
  <c r="M489" i="4"/>
  <c r="K490" i="4"/>
  <c r="L491" i="4"/>
  <c r="M491" i="4"/>
  <c r="K492" i="4"/>
  <c r="L493" i="4"/>
  <c r="M493" i="4"/>
  <c r="N493" i="4" s="1"/>
  <c r="O493" i="4" s="1"/>
  <c r="K494" i="4"/>
  <c r="M495" i="4"/>
  <c r="K496" i="4"/>
  <c r="L497" i="4"/>
  <c r="M497" i="4"/>
  <c r="K498" i="4"/>
  <c r="L499" i="4"/>
  <c r="M499" i="4"/>
  <c r="K500" i="4"/>
  <c r="L501" i="4"/>
  <c r="K502" i="4"/>
  <c r="M503" i="4"/>
  <c r="N503" i="4" s="1"/>
  <c r="O503" i="4" s="1"/>
  <c r="K504" i="4"/>
  <c r="L505" i="4"/>
  <c r="K506" i="4"/>
  <c r="L507" i="4"/>
  <c r="M507" i="4"/>
  <c r="K508" i="4"/>
  <c r="M509" i="4"/>
  <c r="K510" i="4"/>
  <c r="L511" i="4"/>
  <c r="M511" i="4"/>
  <c r="K512" i="4"/>
  <c r="L513" i="4"/>
  <c r="N513" i="4" s="1"/>
  <c r="O513" i="4" s="1"/>
  <c r="L515" i="4"/>
  <c r="N515" i="4" s="1"/>
  <c r="O515" i="4" s="1"/>
  <c r="K516" i="4"/>
  <c r="L517" i="4"/>
  <c r="M517" i="4"/>
  <c r="K518" i="4"/>
  <c r="L519" i="4"/>
  <c r="M519" i="4"/>
  <c r="K520" i="4"/>
  <c r="L521" i="4"/>
  <c r="M521" i="4"/>
  <c r="K522" i="4"/>
  <c r="L523" i="4"/>
  <c r="M523" i="4"/>
  <c r="N523" i="4" s="1"/>
  <c r="O523" i="4" s="1"/>
  <c r="K524" i="4"/>
  <c r="L525" i="4"/>
  <c r="M525" i="4"/>
  <c r="L527" i="4"/>
  <c r="M527" i="4"/>
  <c r="M529" i="4"/>
  <c r="K530" i="4"/>
  <c r="L531" i="4"/>
  <c r="M531" i="4"/>
  <c r="K532" i="4"/>
  <c r="L533" i="4"/>
  <c r="N533" i="4" s="1"/>
  <c r="O533" i="4" s="1"/>
  <c r="M533" i="4"/>
  <c r="K534" i="4"/>
  <c r="L535" i="4"/>
  <c r="M535" i="4"/>
  <c r="K536" i="4"/>
  <c r="L537" i="4"/>
  <c r="M537" i="4"/>
  <c r="L539" i="4"/>
  <c r="K540" i="4"/>
  <c r="L541" i="4"/>
  <c r="M541" i="4"/>
  <c r="L543" i="4"/>
  <c r="N543" i="4" s="1"/>
  <c r="O543" i="4" s="1"/>
  <c r="M543" i="4"/>
  <c r="M545" i="4"/>
  <c r="K546" i="4"/>
  <c r="L547" i="4"/>
  <c r="M547" i="4"/>
  <c r="K548" i="4"/>
  <c r="L549" i="4"/>
  <c r="M549" i="4"/>
  <c r="K550" i="4"/>
  <c r="L551" i="4"/>
  <c r="K552" i="4"/>
  <c r="L553" i="4"/>
  <c r="M553" i="4"/>
  <c r="K554" i="4"/>
  <c r="L555" i="4"/>
  <c r="N555" i="4" s="1"/>
  <c r="M555" i="4"/>
  <c r="K556" i="4"/>
  <c r="L557" i="4"/>
  <c r="M557" i="4"/>
  <c r="K558" i="4"/>
  <c r="L559" i="4"/>
  <c r="M559" i="4"/>
  <c r="K557" i="4"/>
  <c r="L558" i="4"/>
  <c r="M558" i="4"/>
  <c r="K559" i="4"/>
  <c r="K5" i="4"/>
  <c r="L6" i="4"/>
  <c r="N6" i="4" s="1"/>
  <c r="M6" i="4"/>
  <c r="K9" i="4"/>
  <c r="L10" i="4"/>
  <c r="M10" i="4"/>
  <c r="K12" i="4"/>
  <c r="K13" i="4"/>
  <c r="L14" i="4"/>
  <c r="M14" i="4"/>
  <c r="N14" i="4"/>
  <c r="O14" i="4" s="1"/>
  <c r="K17" i="4"/>
  <c r="L17" i="4"/>
  <c r="L18" i="4"/>
  <c r="N18" i="4" s="1"/>
  <c r="M18" i="4"/>
  <c r="K20" i="4"/>
  <c r="K21" i="4"/>
  <c r="L22" i="4"/>
  <c r="M22" i="4"/>
  <c r="K25" i="4"/>
  <c r="L25" i="4"/>
  <c r="L26" i="4"/>
  <c r="M26" i="4"/>
  <c r="K29" i="4"/>
  <c r="L30" i="4"/>
  <c r="M30" i="4"/>
  <c r="M31" i="4"/>
  <c r="K33" i="4"/>
  <c r="M34" i="4"/>
  <c r="K37" i="4"/>
  <c r="L37" i="4"/>
  <c r="L38" i="4"/>
  <c r="M38" i="4"/>
  <c r="K40" i="4"/>
  <c r="K41" i="4"/>
  <c r="L42" i="4"/>
  <c r="M42" i="4"/>
  <c r="K45" i="4"/>
  <c r="L45" i="4"/>
  <c r="L46" i="4"/>
  <c r="K49" i="4"/>
  <c r="L50" i="4"/>
  <c r="M50" i="4"/>
  <c r="M51" i="4"/>
  <c r="K53" i="4"/>
  <c r="L54" i="4"/>
  <c r="M54" i="4"/>
  <c r="K57" i="4"/>
  <c r="L58" i="4"/>
  <c r="M58" i="4"/>
  <c r="K61" i="4"/>
  <c r="L62" i="4"/>
  <c r="M62" i="4"/>
  <c r="K65" i="4"/>
  <c r="L66" i="4"/>
  <c r="M66" i="4"/>
  <c r="K69" i="4"/>
  <c r="L70" i="4"/>
  <c r="M70" i="4"/>
  <c r="N70" i="4" s="1"/>
  <c r="O70" i="4" s="1"/>
  <c r="M71" i="4"/>
  <c r="K73" i="4"/>
  <c r="L74" i="4"/>
  <c r="M74" i="4"/>
  <c r="K77" i="4"/>
  <c r="L77" i="4"/>
  <c r="L78" i="4"/>
  <c r="M78" i="4"/>
  <c r="K80" i="4"/>
  <c r="K81" i="4"/>
  <c r="L82" i="4"/>
  <c r="N82" i="4" s="1"/>
  <c r="O82" i="4" s="1"/>
  <c r="L86" i="4"/>
  <c r="N86" i="4" s="1"/>
  <c r="O86" i="4" s="1"/>
  <c r="M86" i="4"/>
  <c r="K89" i="4"/>
  <c r="L90" i="4"/>
  <c r="N90" i="4" s="1"/>
  <c r="M90" i="4"/>
  <c r="K93" i="4"/>
  <c r="L94" i="4"/>
  <c r="M94" i="4"/>
  <c r="M95" i="4"/>
  <c r="K97" i="4"/>
  <c r="L98" i="4"/>
  <c r="L102" i="4"/>
  <c r="M102" i="4"/>
  <c r="N102" i="4" s="1"/>
  <c r="O102" i="4" s="1"/>
  <c r="K105" i="4"/>
  <c r="L106" i="4"/>
  <c r="M106" i="4"/>
  <c r="M107" i="4"/>
  <c r="K109" i="4"/>
  <c r="L110" i="4"/>
  <c r="M110" i="4"/>
  <c r="K113" i="4"/>
  <c r="L114" i="4"/>
  <c r="M114" i="4"/>
  <c r="K117" i="4"/>
  <c r="L118" i="4"/>
  <c r="N118" i="4" s="1"/>
  <c r="O118" i="4" s="1"/>
  <c r="M118" i="4"/>
  <c r="K121" i="4"/>
  <c r="L122" i="4"/>
  <c r="N122" i="4" s="1"/>
  <c r="M122" i="4"/>
  <c r="K125" i="4"/>
  <c r="L126" i="4"/>
  <c r="M126" i="4"/>
  <c r="K129" i="4"/>
  <c r="L130" i="4"/>
  <c r="K133" i="4"/>
  <c r="L134" i="4"/>
  <c r="M134" i="4"/>
  <c r="K137" i="4"/>
  <c r="M138" i="4"/>
  <c r="K141" i="4"/>
  <c r="L142" i="4"/>
  <c r="M142" i="4"/>
  <c r="M144" i="4"/>
  <c r="K145" i="4"/>
  <c r="L146" i="4"/>
  <c r="M146" i="4"/>
  <c r="M148" i="4"/>
  <c r="K149" i="4"/>
  <c r="L150" i="4"/>
  <c r="N150" i="4" s="1"/>
  <c r="O150" i="4" s="1"/>
  <c r="M150" i="4"/>
  <c r="K153" i="4"/>
  <c r="L154" i="4"/>
  <c r="N154" i="4" s="1"/>
  <c r="O154" i="4" s="1"/>
  <c r="M154" i="4"/>
  <c r="M156" i="4"/>
  <c r="L158" i="4"/>
  <c r="M158" i="4"/>
  <c r="M160" i="4"/>
  <c r="K161" i="4"/>
  <c r="K162" i="4"/>
  <c r="L162" i="4"/>
  <c r="M162" i="4"/>
  <c r="K165" i="4"/>
  <c r="L166" i="4"/>
  <c r="M166" i="4"/>
  <c r="K169" i="4"/>
  <c r="L170" i="4"/>
  <c r="M170" i="4"/>
  <c r="M172" i="4"/>
  <c r="K173" i="4"/>
  <c r="L174" i="4"/>
  <c r="M174" i="4"/>
  <c r="M176" i="4"/>
  <c r="K177" i="4"/>
  <c r="O177" i="4" s="1"/>
  <c r="L178" i="4"/>
  <c r="M178" i="4"/>
  <c r="M180" i="4"/>
  <c r="K181" i="4"/>
  <c r="L182" i="4"/>
  <c r="K185" i="4"/>
  <c r="L186" i="4"/>
  <c r="N186" i="4" s="1"/>
  <c r="M186" i="4"/>
  <c r="M188" i="4"/>
  <c r="K189" i="4"/>
  <c r="L190" i="4"/>
  <c r="N190" i="4" s="1"/>
  <c r="O190" i="4" s="1"/>
  <c r="M190" i="4"/>
  <c r="M192" i="4"/>
  <c r="K193" i="4"/>
  <c r="L194" i="4"/>
  <c r="N194" i="4" s="1"/>
  <c r="M194" i="4"/>
  <c r="K197" i="4"/>
  <c r="M198" i="4"/>
  <c r="M200" i="4"/>
  <c r="K201" i="4"/>
  <c r="L202" i="4"/>
  <c r="M202" i="4"/>
  <c r="N202" i="4" s="1"/>
  <c r="O202" i="4" s="1"/>
  <c r="M204" i="4"/>
  <c r="N204" i="4" s="1"/>
  <c r="O204" i="4" s="1"/>
  <c r="K205" i="4"/>
  <c r="L206" i="4"/>
  <c r="M206" i="4"/>
  <c r="M208" i="4"/>
  <c r="K209" i="4"/>
  <c r="L210" i="4"/>
  <c r="M210" i="4"/>
  <c r="M212" i="4"/>
  <c r="K213" i="4"/>
  <c r="L214" i="4"/>
  <c r="M214" i="4"/>
  <c r="N214" i="4" s="1"/>
  <c r="O214" i="4" s="1"/>
  <c r="M216" i="4"/>
  <c r="K217" i="4"/>
  <c r="L218" i="4"/>
  <c r="M218" i="4"/>
  <c r="M220" i="4"/>
  <c r="K221" i="4"/>
  <c r="L222" i="4"/>
  <c r="M222" i="4"/>
  <c r="M224" i="4"/>
  <c r="K225" i="4"/>
  <c r="L226" i="4"/>
  <c r="M228" i="4"/>
  <c r="K229" i="4"/>
  <c r="L230" i="4"/>
  <c r="M230" i="4"/>
  <c r="M232" i="4"/>
  <c r="K233" i="4"/>
  <c r="L234" i="4"/>
  <c r="M234" i="4"/>
  <c r="N234" i="4" s="1"/>
  <c r="O234" i="4" s="1"/>
  <c r="K237" i="4"/>
  <c r="L238" i="4"/>
  <c r="M238" i="4"/>
  <c r="M240" i="4"/>
  <c r="K241" i="4"/>
  <c r="L242" i="4"/>
  <c r="N242" i="4" s="1"/>
  <c r="O242" i="4" s="1"/>
  <c r="M242" i="4"/>
  <c r="M244" i="4"/>
  <c r="K245" i="4"/>
  <c r="L246" i="4"/>
  <c r="N246" i="4" s="1"/>
  <c r="O246" i="4" s="1"/>
  <c r="M246" i="4"/>
  <c r="M248" i="4"/>
  <c r="K249" i="4"/>
  <c r="L250" i="4"/>
  <c r="N250" i="4" s="1"/>
  <c r="O250" i="4" s="1"/>
  <c r="M250" i="4"/>
  <c r="M252" i="4"/>
  <c r="N252" i="4" s="1"/>
  <c r="O252" i="4" s="1"/>
  <c r="K253" i="4"/>
  <c r="L254" i="4"/>
  <c r="M254" i="4"/>
  <c r="K257" i="4"/>
  <c r="L258" i="4"/>
  <c r="M258" i="4"/>
  <c r="M260" i="4"/>
  <c r="K261" i="4"/>
  <c r="L262" i="4"/>
  <c r="M262" i="4"/>
  <c r="M264" i="4"/>
  <c r="K265" i="4"/>
  <c r="L266" i="4"/>
  <c r="N266" i="4" s="1"/>
  <c r="O266" i="4" s="1"/>
  <c r="M266" i="4"/>
  <c r="M268" i="4"/>
  <c r="K269" i="4"/>
  <c r="L270" i="4"/>
  <c r="M270" i="4"/>
  <c r="M272" i="4"/>
  <c r="K273" i="4"/>
  <c r="L274" i="4"/>
  <c r="M274" i="4"/>
  <c r="M276" i="4"/>
  <c r="K277" i="4"/>
  <c r="L278" i="4"/>
  <c r="M280" i="4"/>
  <c r="K281" i="4"/>
  <c r="L282" i="4"/>
  <c r="M282" i="4"/>
  <c r="K284" i="4"/>
  <c r="M284" i="4"/>
  <c r="K285" i="4"/>
  <c r="L286" i="4"/>
  <c r="M286" i="4"/>
  <c r="M288" i="4"/>
  <c r="L290" i="4"/>
  <c r="N290" i="4" s="1"/>
  <c r="O290" i="4" s="1"/>
  <c r="M290" i="4"/>
  <c r="M292" i="4"/>
  <c r="K293" i="4"/>
  <c r="L294" i="4"/>
  <c r="M294" i="4"/>
  <c r="M296" i="4"/>
  <c r="K297" i="4"/>
  <c r="L298" i="4"/>
  <c r="M298" i="4"/>
  <c r="M299" i="4"/>
  <c r="K301" i="4"/>
  <c r="L302" i="4"/>
  <c r="N302" i="4" s="1"/>
  <c r="O302" i="4" s="1"/>
  <c r="M302" i="4"/>
  <c r="M303" i="4"/>
  <c r="M304" i="4"/>
  <c r="K305" i="4"/>
  <c r="L306" i="4"/>
  <c r="M306" i="4"/>
  <c r="M308" i="4"/>
  <c r="K309" i="4"/>
  <c r="L309" i="4"/>
  <c r="L310" i="4"/>
  <c r="N310" i="4" s="1"/>
  <c r="O310" i="4" s="1"/>
  <c r="M310" i="4"/>
  <c r="K312" i="4"/>
  <c r="M312" i="4"/>
  <c r="K313" i="4"/>
  <c r="L314" i="4"/>
  <c r="M314" i="4"/>
  <c r="M316" i="4"/>
  <c r="K317" i="4"/>
  <c r="L318" i="4"/>
  <c r="M318" i="4"/>
  <c r="M320" i="4"/>
  <c r="K321" i="4"/>
  <c r="K322" i="4"/>
  <c r="L322" i="4"/>
  <c r="M322" i="4"/>
  <c r="M323" i="4"/>
  <c r="K324" i="4"/>
  <c r="M324" i="4"/>
  <c r="K325" i="4"/>
  <c r="L325" i="4"/>
  <c r="K326" i="4"/>
  <c r="L326" i="4"/>
  <c r="M326" i="4"/>
  <c r="L327" i="4"/>
  <c r="M327" i="4"/>
  <c r="M328" i="4"/>
  <c r="K329" i="4"/>
  <c r="L329" i="4"/>
  <c r="L330" i="4"/>
  <c r="M330" i="4"/>
  <c r="K333" i="4"/>
  <c r="L333" i="4"/>
  <c r="L334" i="4"/>
  <c r="M334" i="4"/>
  <c r="M336" i="4"/>
  <c r="K337" i="4"/>
  <c r="L338" i="4"/>
  <c r="M338" i="4"/>
  <c r="N338" i="4" s="1"/>
  <c r="O338" i="4" s="1"/>
  <c r="M340" i="4"/>
  <c r="K341" i="4"/>
  <c r="L342" i="4"/>
  <c r="M342" i="4"/>
  <c r="L343" i="4"/>
  <c r="M344" i="4"/>
  <c r="K345" i="4"/>
  <c r="L345" i="4"/>
  <c r="L346" i="4"/>
  <c r="M346" i="4"/>
  <c r="K348" i="4"/>
  <c r="M348" i="4"/>
  <c r="K349" i="4"/>
  <c r="L350" i="4"/>
  <c r="M350" i="4"/>
  <c r="M352" i="4"/>
  <c r="K353" i="4"/>
  <c r="L354" i="4"/>
  <c r="M354" i="4"/>
  <c r="M356" i="4"/>
  <c r="K357" i="4"/>
  <c r="K358" i="4"/>
  <c r="L358" i="4"/>
  <c r="M358" i="4"/>
  <c r="N358" i="4" s="1"/>
  <c r="O358" i="4" s="1"/>
  <c r="M359" i="4"/>
  <c r="N359" i="4" s="1"/>
  <c r="O359" i="4" s="1"/>
  <c r="K360" i="4"/>
  <c r="K361" i="4"/>
  <c r="L362" i="4"/>
  <c r="M362" i="4"/>
  <c r="K364" i="4"/>
  <c r="M364" i="4"/>
  <c r="K365" i="4"/>
  <c r="K366" i="4"/>
  <c r="L366" i="4"/>
  <c r="N366" i="4" s="1"/>
  <c r="O366" i="4" s="1"/>
  <c r="M366" i="4"/>
  <c r="M368" i="4"/>
  <c r="N368" i="4" s="1"/>
  <c r="O368" i="4" s="1"/>
  <c r="K369" i="4"/>
  <c r="L370" i="4"/>
  <c r="M372" i="4"/>
  <c r="K373" i="4"/>
  <c r="L374" i="4"/>
  <c r="M374" i="4"/>
  <c r="M376" i="4"/>
  <c r="K377" i="4"/>
  <c r="L378" i="4"/>
  <c r="M378" i="4"/>
  <c r="L379" i="4"/>
  <c r="N379" i="4" s="1"/>
  <c r="M380" i="4"/>
  <c r="K381" i="4"/>
  <c r="L382" i="4"/>
  <c r="M382" i="4"/>
  <c r="M384" i="4"/>
  <c r="K385" i="4"/>
  <c r="L386" i="4"/>
  <c r="M386" i="4"/>
  <c r="N386" i="4" s="1"/>
  <c r="O386" i="4" s="1"/>
  <c r="M388" i="4"/>
  <c r="K389" i="4"/>
  <c r="L390" i="4"/>
  <c r="L391" i="4"/>
  <c r="N391" i="4" s="1"/>
  <c r="O391" i="4" s="1"/>
  <c r="M391" i="4"/>
  <c r="M392" i="4"/>
  <c r="K393" i="4"/>
  <c r="L393" i="4"/>
  <c r="N393" i="4" s="1"/>
  <c r="L394" i="4"/>
  <c r="M394" i="4"/>
  <c r="M396" i="4"/>
  <c r="K397" i="4"/>
  <c r="L398" i="4"/>
  <c r="M398" i="4"/>
  <c r="K401" i="4"/>
  <c r="L402" i="4"/>
  <c r="N402" i="4" s="1"/>
  <c r="O402" i="4" s="1"/>
  <c r="M402" i="4"/>
  <c r="K405" i="4"/>
  <c r="L406" i="4"/>
  <c r="N406" i="4" s="1"/>
  <c r="O406" i="4" s="1"/>
  <c r="M406" i="4"/>
  <c r="M408" i="4"/>
  <c r="K409" i="4"/>
  <c r="L410" i="4"/>
  <c r="M410" i="4"/>
  <c r="K413" i="4"/>
  <c r="L414" i="4"/>
  <c r="M414" i="4"/>
  <c r="N414" i="4" s="1"/>
  <c r="O414" i="4" s="1"/>
  <c r="K417" i="4"/>
  <c r="O417" i="4" s="1"/>
  <c r="L418" i="4"/>
  <c r="M418" i="4"/>
  <c r="M420" i="4"/>
  <c r="K421" i="4"/>
  <c r="L422" i="4"/>
  <c r="M422" i="4"/>
  <c r="M424" i="4"/>
  <c r="K425" i="4"/>
  <c r="L426" i="4"/>
  <c r="M426" i="4"/>
  <c r="M427" i="4"/>
  <c r="M428" i="4"/>
  <c r="N428" i="4" s="1"/>
  <c r="O428" i="4" s="1"/>
  <c r="K429" i="4"/>
  <c r="L430" i="4"/>
  <c r="M430" i="4"/>
  <c r="M432" i="4"/>
  <c r="K433" i="4"/>
  <c r="L434" i="4"/>
  <c r="M434" i="4"/>
  <c r="M436" i="4"/>
  <c r="K437" i="4"/>
  <c r="L438" i="4"/>
  <c r="M438" i="4"/>
  <c r="M440" i="4"/>
  <c r="K441" i="4"/>
  <c r="L442" i="4"/>
  <c r="M442" i="4"/>
  <c r="L444" i="4"/>
  <c r="M444" i="4"/>
  <c r="K445" i="4"/>
  <c r="L446" i="4"/>
  <c r="M446" i="4"/>
  <c r="M448" i="4"/>
  <c r="K449" i="4"/>
  <c r="K450" i="4"/>
  <c r="L450" i="4"/>
  <c r="N450" i="4" s="1"/>
  <c r="O450" i="4" s="1"/>
  <c r="M450" i="4"/>
  <c r="K452" i="4"/>
  <c r="M452" i="4"/>
  <c r="K453" i="4"/>
  <c r="M453" i="4"/>
  <c r="L454" i="4"/>
  <c r="M454" i="4"/>
  <c r="M455" i="4"/>
  <c r="N455" i="4" s="1"/>
  <c r="M456" i="4"/>
  <c r="K457" i="4"/>
  <c r="L458" i="4"/>
  <c r="N458" i="4" s="1"/>
  <c r="O458" i="4" s="1"/>
  <c r="M458" i="4"/>
  <c r="M460" i="4"/>
  <c r="K461" i="4"/>
  <c r="L462" i="4"/>
  <c r="N462" i="4" s="1"/>
  <c r="O462" i="4" s="1"/>
  <c r="M462" i="4"/>
  <c r="K465" i="4"/>
  <c r="L466" i="4"/>
  <c r="M466" i="4"/>
  <c r="L468" i="4"/>
  <c r="K469" i="4"/>
  <c r="K470" i="4"/>
  <c r="L470" i="4"/>
  <c r="N470" i="4" s="1"/>
  <c r="M470" i="4"/>
  <c r="K472" i="4"/>
  <c r="L472" i="4"/>
  <c r="N472" i="4" s="1"/>
  <c r="O472" i="4" s="1"/>
  <c r="M472" i="4"/>
  <c r="K473" i="4"/>
  <c r="L473" i="4"/>
  <c r="L474" i="4"/>
  <c r="M474" i="4"/>
  <c r="K475" i="4"/>
  <c r="M476" i="4"/>
  <c r="K477" i="4"/>
  <c r="L478" i="4"/>
  <c r="M478" i="4"/>
  <c r="M480" i="4"/>
  <c r="K481" i="4"/>
  <c r="L482" i="4"/>
  <c r="M482" i="4"/>
  <c r="M484" i="4"/>
  <c r="K485" i="4"/>
  <c r="L486" i="4"/>
  <c r="M486" i="4"/>
  <c r="M487" i="4"/>
  <c r="M488" i="4"/>
  <c r="K489" i="4"/>
  <c r="L490" i="4"/>
  <c r="M490" i="4"/>
  <c r="M492" i="4"/>
  <c r="K493" i="4"/>
  <c r="L494" i="4"/>
  <c r="M494" i="4"/>
  <c r="L495" i="4"/>
  <c r="N495" i="4" s="1"/>
  <c r="K497" i="4"/>
  <c r="L498" i="4"/>
  <c r="M498" i="4"/>
  <c r="N498" i="4" s="1"/>
  <c r="O498" i="4" s="1"/>
  <c r="L500" i="4"/>
  <c r="N500" i="4" s="1"/>
  <c r="O500" i="4" s="1"/>
  <c r="M500" i="4"/>
  <c r="K501" i="4"/>
  <c r="M501" i="4"/>
  <c r="L502" i="4"/>
  <c r="N502" i="4" s="1"/>
  <c r="O502" i="4" s="1"/>
  <c r="M502" i="4"/>
  <c r="L503" i="4"/>
  <c r="L504" i="4"/>
  <c r="M504" i="4"/>
  <c r="K505" i="4"/>
  <c r="L506" i="4"/>
  <c r="M506" i="4"/>
  <c r="K507" i="4"/>
  <c r="M508" i="4"/>
  <c r="K509" i="4"/>
  <c r="L509" i="4"/>
  <c r="L510" i="4"/>
  <c r="N510" i="4" s="1"/>
  <c r="O510" i="4" s="1"/>
  <c r="M510" i="4"/>
  <c r="L512" i="4"/>
  <c r="M512" i="4"/>
  <c r="K513" i="4"/>
  <c r="K514" i="4"/>
  <c r="L514" i="4"/>
  <c r="M514" i="4"/>
  <c r="N514" i="4" s="1"/>
  <c r="O514" i="4" s="1"/>
  <c r="M515" i="4"/>
  <c r="L516" i="4"/>
  <c r="M516" i="4"/>
  <c r="K517" i="4"/>
  <c r="L518" i="4"/>
  <c r="M518" i="4"/>
  <c r="N518" i="4"/>
  <c r="O518" i="4" s="1"/>
  <c r="L520" i="4"/>
  <c r="M520" i="4"/>
  <c r="K521" i="4"/>
  <c r="L522" i="4"/>
  <c r="M522" i="4"/>
  <c r="N522" i="4" s="1"/>
  <c r="O522" i="4" s="1"/>
  <c r="K523" i="4"/>
  <c r="L524" i="4"/>
  <c r="M524" i="4"/>
  <c r="K525" i="4"/>
  <c r="L526" i="4"/>
  <c r="M526" i="4"/>
  <c r="K528" i="4"/>
  <c r="L528" i="4"/>
  <c r="M528" i="4"/>
  <c r="K529" i="4"/>
  <c r="L529" i="4"/>
  <c r="N529" i="4"/>
  <c r="O529" i="4" s="1"/>
  <c r="L530" i="4"/>
  <c r="N530" i="4" s="1"/>
  <c r="O530" i="4" s="1"/>
  <c r="M530" i="4"/>
  <c r="K531" i="4"/>
  <c r="L532" i="4"/>
  <c r="M532" i="4"/>
  <c r="K533" i="4"/>
  <c r="L534" i="4"/>
  <c r="M534" i="4"/>
  <c r="K535" i="4"/>
  <c r="L536" i="4"/>
  <c r="M536" i="4"/>
  <c r="K537" i="4"/>
  <c r="O537" i="4" s="1"/>
  <c r="K538" i="4"/>
  <c r="L538" i="4"/>
  <c r="M538" i="4"/>
  <c r="M539" i="4"/>
  <c r="L540" i="4"/>
  <c r="M540" i="4"/>
  <c r="K541" i="4"/>
  <c r="K542" i="4"/>
  <c r="L542" i="4"/>
  <c r="M542" i="4"/>
  <c r="K544" i="4"/>
  <c r="L544" i="4"/>
  <c r="M544" i="4"/>
  <c r="K545" i="4"/>
  <c r="L545" i="4"/>
  <c r="N545" i="4" s="1"/>
  <c r="O545" i="4" s="1"/>
  <c r="L546" i="4"/>
  <c r="M546" i="4"/>
  <c r="K547" i="4"/>
  <c r="K549" i="4"/>
  <c r="L550" i="4"/>
  <c r="M550" i="4"/>
  <c r="M551" i="4"/>
  <c r="L552" i="4"/>
  <c r="M552" i="4"/>
  <c r="K553" i="4"/>
  <c r="L554" i="4"/>
  <c r="M554" i="4"/>
  <c r="L556" i="4"/>
  <c r="M556" i="4"/>
  <c r="K3" i="4"/>
  <c r="L508" i="4"/>
  <c r="K511" i="4"/>
  <c r="K515" i="4"/>
  <c r="K519" i="4"/>
  <c r="K527" i="4"/>
  <c r="K539" i="4"/>
  <c r="L4" i="4"/>
  <c r="N4" i="4" s="1"/>
  <c r="O4" i="4" s="1"/>
  <c r="M4" i="4"/>
  <c r="M5" i="4"/>
  <c r="K6" i="4"/>
  <c r="K7" i="4"/>
  <c r="L7" i="4"/>
  <c r="L8" i="4"/>
  <c r="M8" i="4"/>
  <c r="M9" i="4"/>
  <c r="K10" i="4"/>
  <c r="K11" i="4"/>
  <c r="L11" i="4"/>
  <c r="N11" i="4" s="1"/>
  <c r="L12" i="4"/>
  <c r="N12" i="4" s="1"/>
  <c r="O12" i="4" s="1"/>
  <c r="M12" i="4"/>
  <c r="M13" i="4"/>
  <c r="K14" i="4"/>
  <c r="K15" i="4"/>
  <c r="L15" i="4"/>
  <c r="L16" i="4"/>
  <c r="M16" i="4"/>
  <c r="M17" i="4"/>
  <c r="K18" i="4"/>
  <c r="K19" i="4"/>
  <c r="L19" i="4"/>
  <c r="N19" i="4"/>
  <c r="O19" i="4" s="1"/>
  <c r="L20" i="4"/>
  <c r="M20" i="4"/>
  <c r="M21" i="4"/>
  <c r="N21" i="4" s="1"/>
  <c r="O21" i="4" s="1"/>
  <c r="K22" i="4"/>
  <c r="K23" i="4"/>
  <c r="L23" i="4"/>
  <c r="L24" i="4"/>
  <c r="M24" i="4"/>
  <c r="M25" i="4"/>
  <c r="N25" i="4" s="1"/>
  <c r="O25" i="4" s="1"/>
  <c r="K26" i="4"/>
  <c r="K27" i="4"/>
  <c r="L27" i="4"/>
  <c r="L28" i="4"/>
  <c r="M28" i="4"/>
  <c r="M29" i="4"/>
  <c r="K30" i="4"/>
  <c r="K31" i="4"/>
  <c r="L31" i="4"/>
  <c r="L32" i="4"/>
  <c r="N32" i="4" s="1"/>
  <c r="O32" i="4" s="1"/>
  <c r="M32" i="4"/>
  <c r="M33" i="4"/>
  <c r="N33" i="4" s="1"/>
  <c r="O33" i="4" s="1"/>
  <c r="K34" i="4"/>
  <c r="K35" i="4"/>
  <c r="L35" i="4"/>
  <c r="N35" i="4" s="1"/>
  <c r="L36" i="4"/>
  <c r="N36" i="4" s="1"/>
  <c r="O36" i="4" s="1"/>
  <c r="M36" i="4"/>
  <c r="M37" i="4"/>
  <c r="K38" i="4"/>
  <c r="K39" i="4"/>
  <c r="L39" i="4"/>
  <c r="L40" i="4"/>
  <c r="N40" i="4" s="1"/>
  <c r="M40" i="4"/>
  <c r="M41" i="4"/>
  <c r="N41" i="4" s="1"/>
  <c r="K42" i="4"/>
  <c r="K43" i="4"/>
  <c r="L43" i="4"/>
  <c r="N43" i="4" s="1"/>
  <c r="O43" i="4" s="1"/>
  <c r="L44" i="4"/>
  <c r="M44" i="4"/>
  <c r="M45" i="4"/>
  <c r="K46" i="4"/>
  <c r="K47" i="4"/>
  <c r="L47" i="4"/>
  <c r="L48" i="4"/>
  <c r="N48" i="4" s="1"/>
  <c r="O48" i="4" s="1"/>
  <c r="M48" i="4"/>
  <c r="M49" i="4"/>
  <c r="N49" i="4" s="1"/>
  <c r="O49" i="4" s="1"/>
  <c r="K50" i="4"/>
  <c r="K51" i="4"/>
  <c r="L51" i="4"/>
  <c r="N51" i="4" s="1"/>
  <c r="L52" i="4"/>
  <c r="N52" i="4" s="1"/>
  <c r="M52" i="4"/>
  <c r="M53" i="4"/>
  <c r="K54" i="4"/>
  <c r="K55" i="4"/>
  <c r="L55" i="4"/>
  <c r="L56" i="4"/>
  <c r="M56" i="4"/>
  <c r="M57" i="4"/>
  <c r="K58" i="4"/>
  <c r="K59" i="4"/>
  <c r="L59" i="4"/>
  <c r="N59" i="4" s="1"/>
  <c r="L60" i="4"/>
  <c r="M60" i="4"/>
  <c r="M61" i="4"/>
  <c r="K62" i="4"/>
  <c r="K63" i="4"/>
  <c r="L63" i="4"/>
  <c r="L64" i="4"/>
  <c r="M64" i="4"/>
  <c r="M65" i="4"/>
  <c r="N65" i="4" s="1"/>
  <c r="O65" i="4" s="1"/>
  <c r="K66" i="4"/>
  <c r="K67" i="4"/>
  <c r="L67" i="4"/>
  <c r="N67" i="4" s="1"/>
  <c r="L68" i="4"/>
  <c r="N68" i="4" s="1"/>
  <c r="O68" i="4" s="1"/>
  <c r="M68" i="4"/>
  <c r="M69" i="4"/>
  <c r="K70" i="4"/>
  <c r="K71" i="4"/>
  <c r="L71" i="4"/>
  <c r="L72" i="4"/>
  <c r="M72" i="4"/>
  <c r="K74" i="4"/>
  <c r="K75" i="4"/>
  <c r="L75" i="4"/>
  <c r="N75" i="4" s="1"/>
  <c r="O75" i="4" s="1"/>
  <c r="L76" i="4"/>
  <c r="M76" i="4"/>
  <c r="M77" i="4"/>
  <c r="K78" i="4"/>
  <c r="K79" i="4"/>
  <c r="L79" i="4"/>
  <c r="N79" i="4" s="1"/>
  <c r="O79" i="4" s="1"/>
  <c r="L80" i="4"/>
  <c r="M80" i="4"/>
  <c r="M81" i="4"/>
  <c r="K82" i="4"/>
  <c r="K83" i="4"/>
  <c r="L83" i="4"/>
  <c r="N83" i="4" s="1"/>
  <c r="L84" i="4"/>
  <c r="M84" i="4"/>
  <c r="M85" i="4"/>
  <c r="K86" i="4"/>
  <c r="K87" i="4"/>
  <c r="L87" i="4"/>
  <c r="K88" i="4"/>
  <c r="L88" i="4"/>
  <c r="M88" i="4"/>
  <c r="M89" i="4"/>
  <c r="N89" i="4" s="1"/>
  <c r="O89" i="4" s="1"/>
  <c r="K90" i="4"/>
  <c r="K91" i="4"/>
  <c r="L91" i="4"/>
  <c r="N91" i="4" s="1"/>
  <c r="O91" i="4" s="1"/>
  <c r="L92" i="4"/>
  <c r="M92" i="4"/>
  <c r="M93" i="4"/>
  <c r="K94" i="4"/>
  <c r="K95" i="4"/>
  <c r="L95" i="4"/>
  <c r="L96" i="4"/>
  <c r="M96" i="4"/>
  <c r="M97" i="4"/>
  <c r="N97" i="4" s="1"/>
  <c r="O97" i="4" s="1"/>
  <c r="K98" i="4"/>
  <c r="K99" i="4"/>
  <c r="L99" i="4"/>
  <c r="L100" i="4"/>
  <c r="M100" i="4"/>
  <c r="K102" i="4"/>
  <c r="K103" i="4"/>
  <c r="L103" i="4"/>
  <c r="N103" i="4" s="1"/>
  <c r="O103" i="4" s="1"/>
  <c r="L104" i="4"/>
  <c r="M104" i="4"/>
  <c r="N104" i="4" s="1"/>
  <c r="O104" i="4" s="1"/>
  <c r="M105" i="4"/>
  <c r="N105" i="4" s="1"/>
  <c r="O105" i="4" s="1"/>
  <c r="K106" i="4"/>
  <c r="K107" i="4"/>
  <c r="L107" i="4"/>
  <c r="L108" i="4"/>
  <c r="M108" i="4"/>
  <c r="K111" i="4"/>
  <c r="L111" i="4"/>
  <c r="N111" i="4" s="1"/>
  <c r="L112" i="4"/>
  <c r="M112" i="4"/>
  <c r="M113" i="4"/>
  <c r="K114" i="4"/>
  <c r="K115" i="4"/>
  <c r="O115" i="4" s="1"/>
  <c r="L116" i="4"/>
  <c r="M116" i="4"/>
  <c r="K119" i="4"/>
  <c r="L119" i="4"/>
  <c r="L120" i="4"/>
  <c r="M120" i="4"/>
  <c r="M121" i="4"/>
  <c r="N121" i="4" s="1"/>
  <c r="O121" i="4" s="1"/>
  <c r="K122" i="4"/>
  <c r="K123" i="4"/>
  <c r="L124" i="4"/>
  <c r="M124" i="4"/>
  <c r="N124" i="4" s="1"/>
  <c r="O124" i="4" s="1"/>
  <c r="K127" i="4"/>
  <c r="L127" i="4"/>
  <c r="L128" i="4"/>
  <c r="M128" i="4"/>
  <c r="M129" i="4"/>
  <c r="K130" i="4"/>
  <c r="M130" i="4"/>
  <c r="N130" i="4" s="1"/>
  <c r="O130" i="4" s="1"/>
  <c r="K131" i="4"/>
  <c r="L131" i="4"/>
  <c r="L132" i="4"/>
  <c r="M132" i="4"/>
  <c r="K134" i="4"/>
  <c r="K135" i="4"/>
  <c r="L136" i="4"/>
  <c r="M136" i="4"/>
  <c r="M137" i="4"/>
  <c r="K139" i="4"/>
  <c r="L140" i="4"/>
  <c r="M140" i="4"/>
  <c r="K142" i="4"/>
  <c r="K143" i="4"/>
  <c r="L144" i="4"/>
  <c r="K147" i="4"/>
  <c r="L148" i="4"/>
  <c r="N148" i="4"/>
  <c r="O148" i="4" s="1"/>
  <c r="K151" i="4"/>
  <c r="L152" i="4"/>
  <c r="M152" i="4"/>
  <c r="K155" i="4"/>
  <c r="L156" i="4"/>
  <c r="N156" i="4" s="1"/>
  <c r="O156" i="4" s="1"/>
  <c r="K159" i="4"/>
  <c r="L160" i="4"/>
  <c r="K163" i="4"/>
  <c r="L164" i="4"/>
  <c r="M164" i="4"/>
  <c r="K167" i="4"/>
  <c r="L168" i="4"/>
  <c r="N168" i="4" s="1"/>
  <c r="O168" i="4" s="1"/>
  <c r="M168" i="4"/>
  <c r="K171" i="4"/>
  <c r="L172" i="4"/>
  <c r="M173" i="4"/>
  <c r="K175" i="4"/>
  <c r="L176" i="4"/>
  <c r="M177" i="4"/>
  <c r="K179" i="4"/>
  <c r="L180" i="4"/>
  <c r="N180" i="4" s="1"/>
  <c r="O180" i="4" s="1"/>
  <c r="M181" i="4"/>
  <c r="N181" i="4"/>
  <c r="O181" i="4" s="1"/>
  <c r="M182" i="4"/>
  <c r="N182" i="4" s="1"/>
  <c r="O182" i="4" s="1"/>
  <c r="K183" i="4"/>
  <c r="L184" i="4"/>
  <c r="M184" i="4"/>
  <c r="L185" i="4"/>
  <c r="K187" i="4"/>
  <c r="L188" i="4"/>
  <c r="N188" i="4" s="1"/>
  <c r="O188" i="4" s="1"/>
  <c r="K191" i="4"/>
  <c r="L192" i="4"/>
  <c r="K195" i="4"/>
  <c r="L196" i="4"/>
  <c r="M196" i="4"/>
  <c r="N196" i="4" s="1"/>
  <c r="K199" i="4"/>
  <c r="L200" i="4"/>
  <c r="N200" i="4" s="1"/>
  <c r="O200" i="4" s="1"/>
  <c r="M201" i="4"/>
  <c r="K203" i="4"/>
  <c r="L204" i="4"/>
  <c r="K207" i="4"/>
  <c r="L208" i="4"/>
  <c r="N208" i="4" s="1"/>
  <c r="O208" i="4" s="1"/>
  <c r="K211" i="4"/>
  <c r="L212" i="4"/>
  <c r="K215" i="4"/>
  <c r="L216" i="4"/>
  <c r="K219" i="4"/>
  <c r="L220" i="4"/>
  <c r="N220" i="4" s="1"/>
  <c r="O220" i="4" s="1"/>
  <c r="K223" i="4"/>
  <c r="L224" i="4"/>
  <c r="N224" i="4" s="1"/>
  <c r="O224" i="4" s="1"/>
  <c r="M226" i="4"/>
  <c r="N226" i="4" s="1"/>
  <c r="O226" i="4" s="1"/>
  <c r="K227" i="4"/>
  <c r="L228" i="4"/>
  <c r="K231" i="4"/>
  <c r="L232" i="4"/>
  <c r="N232" i="4" s="1"/>
  <c r="O232" i="4" s="1"/>
  <c r="M233" i="4"/>
  <c r="K235" i="4"/>
  <c r="L236" i="4"/>
  <c r="M236" i="4"/>
  <c r="M237" i="4"/>
  <c r="N237" i="4" s="1"/>
  <c r="O237" i="4" s="1"/>
  <c r="K239" i="4"/>
  <c r="L240" i="4"/>
  <c r="N240" i="4" s="1"/>
  <c r="O240" i="4" s="1"/>
  <c r="M241" i="4"/>
  <c r="K243" i="4"/>
  <c r="L244" i="4"/>
  <c r="K247" i="4"/>
  <c r="L248" i="4"/>
  <c r="N248" i="4" s="1"/>
  <c r="O248" i="4" s="1"/>
  <c r="K251" i="4"/>
  <c r="L252" i="4"/>
  <c r="K255" i="4"/>
  <c r="L256" i="4"/>
  <c r="N256" i="4" s="1"/>
  <c r="O256" i="4" s="1"/>
  <c r="M256" i="4"/>
  <c r="K259" i="4"/>
  <c r="L260" i="4"/>
  <c r="K263" i="4"/>
  <c r="L264" i="4"/>
  <c r="M265" i="4"/>
  <c r="N265" i="4"/>
  <c r="K267" i="4"/>
  <c r="L268" i="4"/>
  <c r="K271" i="4"/>
  <c r="L272" i="4"/>
  <c r="K275" i="4"/>
  <c r="L276" i="4"/>
  <c r="N276" i="4" s="1"/>
  <c r="O276" i="4" s="1"/>
  <c r="M277" i="4"/>
  <c r="M278" i="4"/>
  <c r="K279" i="4"/>
  <c r="L280" i="4"/>
  <c r="L281" i="4"/>
  <c r="N281" i="4" s="1"/>
  <c r="K283" i="4"/>
  <c r="L284" i="4"/>
  <c r="M285" i="4"/>
  <c r="N285" i="4"/>
  <c r="K287" i="4"/>
  <c r="L288" i="4"/>
  <c r="K291" i="4"/>
  <c r="L292" i="4"/>
  <c r="K295" i="4"/>
  <c r="L296" i="4"/>
  <c r="N296" i="4" s="1"/>
  <c r="M297" i="4"/>
  <c r="K299" i="4"/>
  <c r="L300" i="4"/>
  <c r="M300" i="4"/>
  <c r="M301" i="4"/>
  <c r="K303" i="4"/>
  <c r="L304" i="4"/>
  <c r="M305" i="4"/>
  <c r="N305" i="4" s="1"/>
  <c r="O305" i="4" s="1"/>
  <c r="K307" i="4"/>
  <c r="L308" i="4"/>
  <c r="K311" i="4"/>
  <c r="L312" i="4"/>
  <c r="K315" i="4"/>
  <c r="L316" i="4"/>
  <c r="N316" i="4"/>
  <c r="O316" i="4" s="1"/>
  <c r="K319" i="4"/>
  <c r="L320" i="4"/>
  <c r="N320" i="4" s="1"/>
  <c r="O320" i="4" s="1"/>
  <c r="K323" i="4"/>
  <c r="L324" i="4"/>
  <c r="K327" i="4"/>
  <c r="L328" i="4"/>
  <c r="N328" i="4" s="1"/>
  <c r="O328" i="4" s="1"/>
  <c r="M329" i="4"/>
  <c r="N329" i="4"/>
  <c r="K331" i="4"/>
  <c r="L332" i="4"/>
  <c r="M332" i="4"/>
  <c r="M333" i="4"/>
  <c r="N333" i="4" s="1"/>
  <c r="O333" i="4" s="1"/>
  <c r="K335" i="4"/>
  <c r="L336" i="4"/>
  <c r="N336" i="4" s="1"/>
  <c r="O336" i="4" s="1"/>
  <c r="M337" i="4"/>
  <c r="K339" i="4"/>
  <c r="L340" i="4"/>
  <c r="M341" i="4"/>
  <c r="K343" i="4"/>
  <c r="L344" i="4"/>
  <c r="K347" i="4"/>
  <c r="L348" i="4"/>
  <c r="K351" i="4"/>
  <c r="K352" i="4"/>
  <c r="L352" i="4"/>
  <c r="N352" i="4" s="1"/>
  <c r="K355" i="4"/>
  <c r="L356" i="4"/>
  <c r="N356" i="4" s="1"/>
  <c r="O356" i="4" s="1"/>
  <c r="K359" i="4"/>
  <c r="L360" i="4"/>
  <c r="N360" i="4" s="1"/>
  <c r="O360" i="4" s="1"/>
  <c r="M360" i="4"/>
  <c r="K363" i="4"/>
  <c r="L364" i="4"/>
  <c r="K367" i="4"/>
  <c r="L368" i="4"/>
  <c r="M369" i="4"/>
  <c r="M370" i="4"/>
  <c r="K371" i="4"/>
  <c r="L372" i="4"/>
  <c r="M373" i="4"/>
  <c r="K375" i="4"/>
  <c r="L376" i="4"/>
  <c r="N376" i="4" s="1"/>
  <c r="O376" i="4" s="1"/>
  <c r="M377" i="4"/>
  <c r="N377" i="4" s="1"/>
  <c r="O377" i="4" s="1"/>
  <c r="K379" i="4"/>
  <c r="L380" i="4"/>
  <c r="M381" i="4"/>
  <c r="N381" i="4" s="1"/>
  <c r="K382" i="4"/>
  <c r="K383" i="4"/>
  <c r="L384" i="4"/>
  <c r="M385" i="4"/>
  <c r="N385" i="4"/>
  <c r="O385" i="4" s="1"/>
  <c r="K387" i="4"/>
  <c r="L388" i="4"/>
  <c r="N388" i="4" s="1"/>
  <c r="O388" i="4" s="1"/>
  <c r="M390" i="4"/>
  <c r="N390" i="4" s="1"/>
  <c r="O390" i="4" s="1"/>
  <c r="K391" i="4"/>
  <c r="L392" i="4"/>
  <c r="N392" i="4" s="1"/>
  <c r="O392" i="4" s="1"/>
  <c r="K395" i="4"/>
  <c r="L396" i="4"/>
  <c r="K399" i="4"/>
  <c r="L400" i="4"/>
  <c r="M400" i="4"/>
  <c r="K403" i="4"/>
  <c r="L404" i="4"/>
  <c r="M404" i="4"/>
  <c r="N404" i="4" s="1"/>
  <c r="O404" i="4" s="1"/>
  <c r="K407" i="4"/>
  <c r="K408" i="4"/>
  <c r="L408" i="4"/>
  <c r="N408" i="4" s="1"/>
  <c r="O408" i="4" s="1"/>
  <c r="K411" i="4"/>
  <c r="L412" i="4"/>
  <c r="M412" i="4"/>
  <c r="K415" i="4"/>
  <c r="L416" i="4"/>
  <c r="M416" i="4"/>
  <c r="K419" i="4"/>
  <c r="L420" i="4"/>
  <c r="N420" i="4" s="1"/>
  <c r="O420" i="4" s="1"/>
  <c r="K423" i="4"/>
  <c r="L424" i="4"/>
  <c r="N424" i="4" s="1"/>
  <c r="O424" i="4" s="1"/>
  <c r="K427" i="4"/>
  <c r="L428" i="4"/>
  <c r="K431" i="4"/>
  <c r="L432" i="4"/>
  <c r="K435" i="4"/>
  <c r="L436" i="4"/>
  <c r="M437" i="4"/>
  <c r="N437" i="4" s="1"/>
  <c r="O437" i="4" s="1"/>
  <c r="K439" i="4"/>
  <c r="O439" i="4" s="1"/>
  <c r="L440" i="4"/>
  <c r="N440" i="4" s="1"/>
  <c r="O440" i="4" s="1"/>
  <c r="K443" i="4"/>
  <c r="L443" i="4"/>
  <c r="N443" i="4" s="1"/>
  <c r="O443" i="4" s="1"/>
  <c r="K447" i="4"/>
  <c r="L447" i="4"/>
  <c r="N447" i="4" s="1"/>
  <c r="L448" i="4"/>
  <c r="N448" i="4" s="1"/>
  <c r="K451" i="4"/>
  <c r="L452" i="4"/>
  <c r="N452" i="4" s="1"/>
  <c r="O452" i="4" s="1"/>
  <c r="K454" i="4"/>
  <c r="K455" i="4"/>
  <c r="L456" i="4"/>
  <c r="N456" i="4" s="1"/>
  <c r="O456" i="4" s="1"/>
  <c r="M457" i="4"/>
  <c r="K459" i="4"/>
  <c r="O459" i="4" s="1"/>
  <c r="L460" i="4"/>
  <c r="N460" i="4" s="1"/>
  <c r="O460" i="4" s="1"/>
  <c r="K463" i="4"/>
  <c r="L464" i="4"/>
  <c r="M464" i="4"/>
  <c r="K467" i="4"/>
  <c r="M468" i="4"/>
  <c r="M469" i="4"/>
  <c r="N469" i="4"/>
  <c r="O469" i="4"/>
  <c r="K471" i="4"/>
  <c r="L476" i="4"/>
  <c r="N476" i="4"/>
  <c r="O476" i="4" s="1"/>
  <c r="K479" i="4"/>
  <c r="L480" i="4"/>
  <c r="N480" i="4" s="1"/>
  <c r="O480" i="4" s="1"/>
  <c r="K483" i="4"/>
  <c r="L484" i="4"/>
  <c r="N484" i="4" s="1"/>
  <c r="K487" i="4"/>
  <c r="L487" i="4"/>
  <c r="L488" i="4"/>
  <c r="K491" i="4"/>
  <c r="L492" i="4"/>
  <c r="N492" i="4"/>
  <c r="O492" i="4"/>
  <c r="K495" i="4"/>
  <c r="L496" i="4"/>
  <c r="M496" i="4"/>
  <c r="K499" i="4"/>
  <c r="K503" i="4"/>
  <c r="M505" i="4"/>
  <c r="N505" i="4" s="1"/>
  <c r="M513" i="4"/>
  <c r="K526" i="4"/>
  <c r="K543" i="4"/>
  <c r="L548" i="4"/>
  <c r="M548" i="4"/>
  <c r="N548" i="4" s="1"/>
  <c r="O548" i="4" s="1"/>
  <c r="K551" i="4"/>
  <c r="O551" i="4" s="1"/>
  <c r="K555" i="4"/>
  <c r="M3" i="4"/>
  <c r="N8" i="4"/>
  <c r="O8" i="4" s="1"/>
  <c r="N62" i="4"/>
  <c r="N538" i="4"/>
  <c r="N241" i="4"/>
  <c r="O241" i="4" s="1"/>
  <c r="N132" i="4"/>
  <c r="O132" i="4" s="1"/>
  <c r="N490" i="4"/>
  <c r="O490" i="4" s="1"/>
  <c r="N438" i="4"/>
  <c r="O438" i="4" s="1"/>
  <c r="N434" i="4"/>
  <c r="N430" i="4"/>
  <c r="O430" i="4" s="1"/>
  <c r="N418" i="4"/>
  <c r="O418" i="4" s="1"/>
  <c r="N410" i="4"/>
  <c r="O410" i="4" s="1"/>
  <c r="N394" i="4"/>
  <c r="N378" i="4"/>
  <c r="N374" i="4"/>
  <c r="O374" i="4" s="1"/>
  <c r="N80" i="4"/>
  <c r="O80" i="4"/>
  <c r="N326" i="4"/>
  <c r="N318" i="4"/>
  <c r="O318" i="4" s="1"/>
  <c r="N298" i="4"/>
  <c r="O298" i="4" s="1"/>
  <c r="N286" i="4"/>
  <c r="N282" i="4"/>
  <c r="N270" i="4"/>
  <c r="N262" i="4"/>
  <c r="O262" i="4" s="1"/>
  <c r="N222" i="4"/>
  <c r="O222" i="4" s="1"/>
  <c r="N218" i="4"/>
  <c r="N210" i="4"/>
  <c r="N206" i="4"/>
  <c r="O206" i="4" s="1"/>
  <c r="N174" i="4"/>
  <c r="N163" i="4"/>
  <c r="O163" i="4"/>
  <c r="N158" i="4"/>
  <c r="N126" i="4"/>
  <c r="O126" i="4" s="1"/>
  <c r="N110" i="4"/>
  <c r="O110" i="4" s="1"/>
  <c r="N106" i="4"/>
  <c r="N94" i="4"/>
  <c r="N58" i="4"/>
  <c r="O58" i="4" s="1"/>
  <c r="N42" i="4"/>
  <c r="N38" i="4"/>
  <c r="N22" i="4"/>
  <c r="O22" i="4" s="1"/>
  <c r="N504" i="4"/>
  <c r="N244" i="4"/>
  <c r="O244" i="4"/>
  <c r="L3" i="4"/>
  <c r="N3" i="4" s="1"/>
  <c r="O3" i="4" s="1"/>
  <c r="N475" i="4"/>
  <c r="O475" i="4"/>
  <c r="N459" i="4"/>
  <c r="N258" i="4"/>
  <c r="O258" i="4" s="1"/>
  <c r="N123" i="4"/>
  <c r="O123" i="4" s="1"/>
  <c r="N114" i="4"/>
  <c r="N362" i="4"/>
  <c r="N494" i="4"/>
  <c r="N55" i="4"/>
  <c r="O55" i="4" s="1"/>
  <c r="N144" i="4"/>
  <c r="O144" i="4" s="1"/>
  <c r="N128" i="4"/>
  <c r="O128" i="4"/>
  <c r="N172" i="4"/>
  <c r="O172" i="4" s="1"/>
  <c r="N277" i="4"/>
  <c r="O277" i="4" s="1"/>
  <c r="N324" i="4"/>
  <c r="N61" i="4"/>
  <c r="N540" i="4"/>
  <c r="O540" i="4" s="1"/>
  <c r="N528" i="4"/>
  <c r="N542" i="4"/>
  <c r="O542" i="4" s="1"/>
  <c r="N99" i="4"/>
  <c r="O99" i="4" s="1"/>
  <c r="N63" i="4"/>
  <c r="O63" i="4" s="1"/>
  <c r="N147" i="4"/>
  <c r="O147" i="4" s="1"/>
  <c r="N87" i="4"/>
  <c r="K289" i="4"/>
  <c r="L138" i="4"/>
  <c r="N138" i="4" s="1"/>
  <c r="O138" i="4" s="1"/>
  <c r="K136" i="4"/>
  <c r="K101" i="4"/>
  <c r="M98" i="4"/>
  <c r="N98" i="4" s="1"/>
  <c r="O98" i="4" s="1"/>
  <c r="N77" i="4"/>
  <c r="O77" i="4" s="1"/>
  <c r="K64" i="4"/>
  <c r="L34" i="4"/>
  <c r="N34" i="4"/>
  <c r="N17" i="4"/>
  <c r="O17" i="4"/>
  <c r="N417" i="4"/>
  <c r="N133" i="4"/>
  <c r="O133" i="4" s="1"/>
  <c r="L198" i="4"/>
  <c r="N198" i="4" s="1"/>
  <c r="O198" i="4" s="1"/>
  <c r="N171" i="4"/>
  <c r="O171" i="4" s="1"/>
  <c r="K157" i="4"/>
  <c r="K85" i="4"/>
  <c r="M82" i="4"/>
  <c r="N179" i="4"/>
  <c r="O179" i="4" s="1"/>
  <c r="L9" i="4"/>
  <c r="N9" i="4" s="1"/>
  <c r="O9" i="4" s="1"/>
  <c r="N13" i="4"/>
  <c r="O13" i="4" s="1"/>
  <c r="N101" i="4"/>
  <c r="O101" i="4" s="1"/>
  <c r="N85" i="4"/>
  <c r="O85" i="4" s="1"/>
  <c r="K196" i="4"/>
  <c r="L173" i="4"/>
  <c r="L73" i="4"/>
  <c r="L57" i="4"/>
  <c r="N57" i="4" s="1"/>
  <c r="O57" i="4" s="1"/>
  <c r="M46" i="4"/>
  <c r="N46" i="4" s="1"/>
  <c r="O46" i="4" s="1"/>
  <c r="K28" i="4"/>
  <c r="N120" i="4"/>
  <c r="N155" i="4"/>
  <c r="N152" i="4"/>
  <c r="O152" i="4"/>
  <c r="N283" i="4"/>
  <c r="N30" i="4"/>
  <c r="N454" i="4"/>
  <c r="N432" i="4"/>
  <c r="O432" i="4" s="1"/>
  <c r="N199" i="4"/>
  <c r="N526" i="4"/>
  <c r="O526" i="4"/>
  <c r="N401" i="4"/>
  <c r="O401" i="4" s="1"/>
  <c r="N50" i="4"/>
  <c r="N136" i="4"/>
  <c r="N60" i="4"/>
  <c r="N423" i="4"/>
  <c r="N509" i="4"/>
  <c r="O509" i="4" s="1"/>
  <c r="N465" i="4"/>
  <c r="O465" i="4" s="1"/>
  <c r="N361" i="4"/>
  <c r="N347" i="4"/>
  <c r="N337" i="4"/>
  <c r="O337" i="4" s="1"/>
  <c r="N313" i="4"/>
  <c r="O313" i="4" s="1"/>
  <c r="N303" i="4"/>
  <c r="O303" i="4" s="1"/>
  <c r="N263" i="4"/>
  <c r="N257" i="4"/>
  <c r="O257" i="4" s="1"/>
  <c r="N255" i="4"/>
  <c r="O255" i="4" s="1"/>
  <c r="N249" i="4"/>
  <c r="O249" i="4"/>
  <c r="N247" i="4"/>
  <c r="O247" i="4" s="1"/>
  <c r="N221" i="4"/>
  <c r="N213" i="4"/>
  <c r="O213" i="4" s="1"/>
  <c r="N551" i="4"/>
  <c r="N501" i="4"/>
  <c r="O501" i="4" s="1"/>
  <c r="N343" i="4"/>
  <c r="O343" i="4" s="1"/>
  <c r="N534" i="4"/>
  <c r="O534" i="4"/>
  <c r="N166" i="4"/>
  <c r="N511" i="4"/>
  <c r="O511" i="4" s="1"/>
  <c r="N453" i="4"/>
  <c r="O453" i="4" s="1"/>
  <c r="N367" i="4"/>
  <c r="O367" i="4" s="1"/>
  <c r="N217" i="4"/>
  <c r="O217" i="4" s="1"/>
  <c r="N536" i="4"/>
  <c r="O536" i="4" s="1"/>
  <c r="N170" i="4"/>
  <c r="N439" i="4"/>
  <c r="N355" i="4"/>
  <c r="N345" i="4"/>
  <c r="N323" i="4"/>
  <c r="N541" i="4"/>
  <c r="O541" i="4" s="1"/>
  <c r="N537" i="4"/>
  <c r="N489" i="4"/>
  <c r="N483" i="4"/>
  <c r="O483" i="4" s="1"/>
  <c r="N471" i="4"/>
  <c r="O471" i="4" s="1"/>
  <c r="N461" i="4"/>
  <c r="O461" i="4" s="1"/>
  <c r="N429" i="4"/>
  <c r="N425" i="4"/>
  <c r="O425" i="4" s="1"/>
  <c r="N319" i="4"/>
  <c r="O319" i="4" s="1"/>
  <c r="N293" i="4"/>
  <c r="N191" i="4"/>
  <c r="O191" i="4"/>
  <c r="N169" i="4"/>
  <c r="N165" i="4"/>
  <c r="O165" i="4"/>
  <c r="N205" i="4"/>
  <c r="O205" i="4" s="1"/>
  <c r="N197" i="4"/>
  <c r="O197" i="4" s="1"/>
  <c r="O174" i="4"/>
  <c r="O210" i="4"/>
  <c r="N140" i="4"/>
  <c r="O140" i="4" s="1"/>
  <c r="N116" i="4"/>
  <c r="O116" i="4" s="1"/>
  <c r="O434" i="4"/>
  <c r="N557" i="4"/>
  <c r="O557" i="4" s="1"/>
  <c r="N309" i="4"/>
  <c r="O309" i="4" s="1"/>
  <c r="N137" i="4"/>
  <c r="O137" i="4" s="1"/>
  <c r="N115" i="4"/>
  <c r="N449" i="4"/>
  <c r="O449" i="4" s="1"/>
  <c r="N415" i="4"/>
  <c r="O415" i="4" s="1"/>
  <c r="N299" i="4"/>
  <c r="O299" i="4" s="1"/>
  <c r="O378" i="4"/>
  <c r="N400" i="4"/>
  <c r="O400" i="4" s="1"/>
  <c r="O42" i="4"/>
  <c r="O218" i="4"/>
  <c r="N84" i="4"/>
  <c r="O84" i="4" s="1"/>
  <c r="N215" i="4"/>
  <c r="O215" i="4" s="1"/>
  <c r="N531" i="4"/>
  <c r="O531" i="4" s="1"/>
  <c r="N527" i="4"/>
  <c r="O527" i="4" s="1"/>
  <c r="N525" i="4"/>
  <c r="O525" i="4" s="1"/>
  <c r="N321" i="4"/>
  <c r="O321" i="4"/>
  <c r="N422" i="4"/>
  <c r="O422" i="4" s="1"/>
  <c r="N44" i="4"/>
  <c r="O44" i="4" s="1"/>
  <c r="N496" i="4"/>
  <c r="O496" i="4" s="1"/>
  <c r="N332" i="4"/>
  <c r="O332" i="4" s="1"/>
  <c r="N28" i="4"/>
  <c r="O28" i="4" s="1"/>
  <c r="N20" i="4"/>
  <c r="O20" i="4" s="1"/>
  <c r="N521" i="4"/>
  <c r="N547" i="4"/>
  <c r="O547" i="4" s="1"/>
  <c r="N426" i="4"/>
  <c r="O426" i="4" s="1"/>
  <c r="N398" i="4"/>
  <c r="O398" i="4" s="1"/>
  <c r="N322" i="4"/>
  <c r="O322" i="4" s="1"/>
  <c r="N294" i="4"/>
  <c r="O294" i="4"/>
  <c r="N178" i="4"/>
  <c r="O178" i="4" s="1"/>
  <c r="O323" i="4"/>
  <c r="N142" i="4"/>
  <c r="O142" i="4" s="1"/>
  <c r="N160" i="4"/>
  <c r="O160" i="4" s="1"/>
  <c r="N95" i="4"/>
  <c r="O95" i="4" s="1"/>
  <c r="N31" i="4"/>
  <c r="O31" i="4" s="1"/>
  <c r="N125" i="4"/>
  <c r="O125" i="4" s="1"/>
  <c r="O87" i="4"/>
  <c r="N416" i="4"/>
  <c r="O416" i="4" s="1"/>
  <c r="N409" i="4"/>
  <c r="N287" i="4"/>
  <c r="O429" i="4"/>
  <c r="O489" i="4"/>
  <c r="O355" i="4"/>
  <c r="O423" i="4"/>
  <c r="O155" i="4"/>
  <c r="N173" i="4"/>
  <c r="O106" i="4"/>
  <c r="N468" i="4"/>
  <c r="O468" i="4" s="1"/>
  <c r="N396" i="4"/>
  <c r="O396" i="4" s="1"/>
  <c r="N384" i="4"/>
  <c r="N370" i="4"/>
  <c r="O370" i="4" s="1"/>
  <c r="N344" i="4"/>
  <c r="O344" i="4" s="1"/>
  <c r="N292" i="4"/>
  <c r="O292" i="4" s="1"/>
  <c r="O285" i="4"/>
  <c r="N280" i="4"/>
  <c r="O280" i="4" s="1"/>
  <c r="N212" i="4"/>
  <c r="N192" i="4"/>
  <c r="O192" i="4" s="1"/>
  <c r="N71" i="4"/>
  <c r="N112" i="4"/>
  <c r="O112" i="4" s="1"/>
  <c r="N108" i="4"/>
  <c r="N76" i="4"/>
  <c r="O76" i="4" s="1"/>
  <c r="N556" i="4"/>
  <c r="O556" i="4" s="1"/>
  <c r="N550" i="4"/>
  <c r="O550" i="4" s="1"/>
  <c r="N546" i="4"/>
  <c r="O546" i="4" s="1"/>
  <c r="N544" i="4"/>
  <c r="O544" i="4" s="1"/>
  <c r="N532" i="4"/>
  <c r="O532" i="4" s="1"/>
  <c r="N516" i="4"/>
  <c r="O516" i="4" s="1"/>
  <c r="N486" i="4"/>
  <c r="O486" i="4" s="1"/>
  <c r="N482" i="4"/>
  <c r="O482" i="4" s="1"/>
  <c r="N478" i="4"/>
  <c r="O478" i="4" s="1"/>
  <c r="N444" i="4"/>
  <c r="O444" i="4" s="1"/>
  <c r="N372" i="4"/>
  <c r="N342" i="4"/>
  <c r="N334" i="4"/>
  <c r="O334" i="4" s="1"/>
  <c r="O326" i="4"/>
  <c r="N288" i="4"/>
  <c r="O288" i="4"/>
  <c r="N264" i="4"/>
  <c r="O264" i="4"/>
  <c r="N230" i="4"/>
  <c r="O230" i="4" s="1"/>
  <c r="N146" i="4"/>
  <c r="O146" i="4" s="1"/>
  <c r="N107" i="4"/>
  <c r="O107" i="4" s="1"/>
  <c r="N66" i="4"/>
  <c r="O66" i="4" s="1"/>
  <c r="N45" i="4"/>
  <c r="O45" i="4"/>
  <c r="N37" i="4"/>
  <c r="O37" i="4" s="1"/>
  <c r="O454" i="4"/>
  <c r="N300" i="4"/>
  <c r="O300" i="4" s="1"/>
  <c r="N549" i="4"/>
  <c r="O549" i="4" s="1"/>
  <c r="N539" i="4"/>
  <c r="N535" i="4"/>
  <c r="O535" i="4" s="1"/>
  <c r="N517" i="4"/>
  <c r="O517" i="4" s="1"/>
  <c r="N507" i="4"/>
  <c r="N499" i="4"/>
  <c r="O499" i="4" s="1"/>
  <c r="N491" i="4"/>
  <c r="O491" i="4" s="1"/>
  <c r="N481" i="4"/>
  <c r="O481" i="4" s="1"/>
  <c r="N479" i="4"/>
  <c r="O479" i="4"/>
  <c r="N473" i="4"/>
  <c r="O473" i="4" s="1"/>
  <c r="N463" i="4"/>
  <c r="O463" i="4" s="1"/>
  <c r="N451" i="4"/>
  <c r="O451" i="4" s="1"/>
  <c r="N433" i="4"/>
  <c r="O433" i="4" s="1"/>
  <c r="N427" i="4"/>
  <c r="O427" i="4" s="1"/>
  <c r="N419" i="4"/>
  <c r="O419" i="4" s="1"/>
  <c r="N407" i="4"/>
  <c r="O407" i="4" s="1"/>
  <c r="N405" i="4"/>
  <c r="O405" i="4" s="1"/>
  <c r="N399" i="4"/>
  <c r="O399" i="4"/>
  <c r="N397" i="4"/>
  <c r="N387" i="4"/>
  <c r="O387" i="4" s="1"/>
  <c r="N375" i="4"/>
  <c r="O375" i="4"/>
  <c r="N349" i="4"/>
  <c r="O349" i="4" s="1"/>
  <c r="N339" i="4"/>
  <c r="O339" i="4" s="1"/>
  <c r="N335" i="4"/>
  <c r="O335" i="4" s="1"/>
  <c r="N325" i="4"/>
  <c r="O325" i="4" s="1"/>
  <c r="N315" i="4"/>
  <c r="O315" i="4" s="1"/>
  <c r="N311" i="4"/>
  <c r="O311" i="4" s="1"/>
  <c r="N301" i="4"/>
  <c r="O301" i="4" s="1"/>
  <c r="N291" i="4"/>
  <c r="O282" i="4"/>
  <c r="N275" i="4"/>
  <c r="O275" i="4" s="1"/>
  <c r="N273" i="4"/>
  <c r="O273" i="4"/>
  <c r="N267" i="4"/>
  <c r="O267" i="4" s="1"/>
  <c r="N259" i="4"/>
  <c r="O259" i="4" s="1"/>
  <c r="N251" i="4"/>
  <c r="O251" i="4" s="1"/>
  <c r="N245" i="4"/>
  <c r="O245" i="4" s="1"/>
  <c r="N243" i="4"/>
  <c r="O243" i="4" s="1"/>
  <c r="N239" i="4"/>
  <c r="O239" i="4" s="1"/>
  <c r="N233" i="4"/>
  <c r="O233" i="4" s="1"/>
  <c r="N223" i="4"/>
  <c r="O223" i="4" s="1"/>
  <c r="O212" i="4"/>
  <c r="N207" i="4"/>
  <c r="O207" i="4" s="1"/>
  <c r="N201" i="4"/>
  <c r="O201" i="4"/>
  <c r="N195" i="4"/>
  <c r="O195" i="4"/>
  <c r="N189" i="4"/>
  <c r="O189" i="4" s="1"/>
  <c r="N187" i="4"/>
  <c r="O187" i="4"/>
  <c r="N183" i="4"/>
  <c r="O183" i="4"/>
  <c r="N177" i="4"/>
  <c r="N161" i="4"/>
  <c r="O161" i="4" s="1"/>
  <c r="N159" i="4"/>
  <c r="O159" i="4" s="1"/>
  <c r="N153" i="4"/>
  <c r="O153" i="4" s="1"/>
  <c r="N151" i="4"/>
  <c r="N139" i="4"/>
  <c r="N135" i="4"/>
  <c r="O135" i="4" s="1"/>
  <c r="N127" i="4"/>
  <c r="N117" i="4"/>
  <c r="N113" i="4"/>
  <c r="O113" i="4" s="1"/>
  <c r="N93" i="4"/>
  <c r="O93" i="4" s="1"/>
  <c r="N81" i="4"/>
  <c r="O81" i="4" s="1"/>
  <c r="N53" i="4"/>
  <c r="O53" i="4" s="1"/>
  <c r="N47" i="4"/>
  <c r="O47" i="4"/>
  <c r="N39" i="4"/>
  <c r="O39" i="4" s="1"/>
  <c r="N23" i="4"/>
  <c r="O23" i="4" s="1"/>
  <c r="N15" i="4"/>
  <c r="O15" i="4" s="1"/>
  <c r="N7" i="4"/>
  <c r="O7" i="4" s="1"/>
  <c r="N295" i="4"/>
  <c r="O295" i="4" s="1"/>
  <c r="N271" i="4"/>
  <c r="O271" i="4" s="1"/>
  <c r="O397" i="4"/>
  <c r="O139" i="4"/>
  <c r="O169" i="4"/>
  <c r="O293" i="4"/>
  <c r="O221" i="4"/>
  <c r="N436" i="4"/>
  <c r="O436" i="4" s="1"/>
  <c r="N304" i="4"/>
  <c r="O304" i="4" s="1"/>
  <c r="O151" i="4"/>
  <c r="O361" i="4"/>
  <c r="O324" i="4"/>
  <c r="O94" i="4"/>
  <c r="N260" i="4"/>
  <c r="O260" i="4" s="1"/>
  <c r="O263" i="4"/>
  <c r="O120" i="4"/>
  <c r="N73" i="4"/>
  <c r="O73" i="4" s="1"/>
  <c r="O38" i="4"/>
  <c r="O62" i="4"/>
  <c r="O505" i="4"/>
  <c r="N364" i="4"/>
  <c r="O364" i="4" s="1"/>
  <c r="N308" i="4"/>
  <c r="O281" i="4"/>
  <c r="N272" i="4"/>
  <c r="O272" i="4"/>
  <c r="N421" i="4"/>
  <c r="O421" i="4" s="1"/>
  <c r="N413" i="4"/>
  <c r="O413" i="4" s="1"/>
  <c r="N389" i="4"/>
  <c r="O389" i="4"/>
  <c r="N365" i="4"/>
  <c r="O365" i="4" s="1"/>
  <c r="N225" i="4"/>
  <c r="O225" i="4" s="1"/>
  <c r="N209" i="4"/>
  <c r="O209" i="4" s="1"/>
  <c r="O60" i="4"/>
  <c r="O30" i="4"/>
  <c r="O173" i="4"/>
  <c r="O61" i="4"/>
  <c r="O286" i="4"/>
  <c r="O448" i="4"/>
  <c r="N369" i="4"/>
  <c r="O521" i="4"/>
  <c r="O345" i="4"/>
  <c r="O170" i="4"/>
  <c r="O347" i="4"/>
  <c r="O136" i="4"/>
  <c r="O283" i="4"/>
  <c r="O528" i="4"/>
  <c r="N464" i="4"/>
  <c r="O464" i="4" s="1"/>
  <c r="N284" i="4"/>
  <c r="O284" i="4" s="1"/>
  <c r="N268" i="4"/>
  <c r="O268" i="4" s="1"/>
  <c r="N184" i="4"/>
  <c r="O184" i="4" s="1"/>
  <c r="N512" i="4"/>
  <c r="O512" i="4"/>
  <c r="N330" i="4"/>
  <c r="O330" i="4" s="1"/>
  <c r="N314" i="4"/>
  <c r="O314" i="4" s="1"/>
  <c r="N497" i="4"/>
  <c r="O497" i="4" s="1"/>
  <c r="N143" i="4"/>
  <c r="O143" i="4" s="1"/>
  <c r="O111" i="4"/>
  <c r="N145" i="4"/>
  <c r="O145" i="4" s="1"/>
  <c r="N357" i="4"/>
  <c r="O357" i="4" s="1"/>
  <c r="O409" i="4"/>
  <c r="N371" i="4"/>
  <c r="O371" i="4" s="1"/>
  <c r="O71" i="4"/>
  <c r="N306" i="4"/>
  <c r="O306" i="4" s="1"/>
  <c r="N431" i="4"/>
  <c r="O431" i="4" s="1"/>
  <c r="O287" i="4"/>
  <c r="N231" i="4"/>
  <c r="O231" i="4" s="1"/>
  <c r="N164" i="4"/>
  <c r="O164" i="4" s="1"/>
  <c r="N446" i="4"/>
  <c r="O446" i="4" s="1"/>
  <c r="N519" i="4"/>
  <c r="O519" i="4" s="1"/>
  <c r="N412" i="4"/>
  <c r="O412" i="4" s="1"/>
  <c r="N354" i="4"/>
  <c r="O354" i="4" s="1"/>
  <c r="N327" i="4"/>
  <c r="N559" i="4"/>
  <c r="O559" i="4" s="1"/>
  <c r="N441" i="4"/>
  <c r="O441" i="4" s="1"/>
  <c r="N149" i="4"/>
  <c r="O149" i="4" s="1"/>
  <c r="O384" i="4" l="1"/>
  <c r="O539" i="4"/>
  <c r="O50" i="4"/>
  <c r="O51" i="4"/>
  <c r="N27" i="4"/>
  <c r="N554" i="4"/>
  <c r="O554" i="4" s="1"/>
  <c r="N524" i="4"/>
  <c r="O524" i="4" s="1"/>
  <c r="N382" i="4"/>
  <c r="N254" i="4"/>
  <c r="O254" i="4" s="1"/>
  <c r="O467" i="4"/>
  <c r="N13" i="6"/>
  <c r="O13" i="6" s="1"/>
  <c r="N45" i="6"/>
  <c r="N204" i="6"/>
  <c r="O204" i="6" s="1"/>
  <c r="N212" i="6"/>
  <c r="O212" i="6" s="1"/>
  <c r="N216" i="6"/>
  <c r="O216" i="6" s="1"/>
  <c r="N331" i="6"/>
  <c r="O331" i="6" s="1"/>
  <c r="N339" i="6"/>
  <c r="O339" i="6" s="1"/>
  <c r="N430" i="6"/>
  <c r="O430" i="6" s="1"/>
  <c r="N434" i="6"/>
  <c r="O434" i="6" s="1"/>
  <c r="N438" i="6"/>
  <c r="O438" i="6" s="1"/>
  <c r="N446" i="6"/>
  <c r="N489" i="6"/>
  <c r="O489" i="6" s="1"/>
  <c r="N493" i="6"/>
  <c r="O493" i="6" s="1"/>
  <c r="N505" i="6"/>
  <c r="O505" i="6" s="1"/>
  <c r="N57" i="8"/>
  <c r="O57" i="8" s="1"/>
  <c r="N61" i="8"/>
  <c r="O61" i="8" s="1"/>
  <c r="N65" i="8"/>
  <c r="O65" i="8" s="1"/>
  <c r="N73" i="8"/>
  <c r="O73" i="8" s="1"/>
  <c r="N77" i="8"/>
  <c r="O77" i="8" s="1"/>
  <c r="N81" i="8"/>
  <c r="O81" i="8" s="1"/>
  <c r="N188" i="8"/>
  <c r="N196" i="8"/>
  <c r="N204" i="8"/>
  <c r="N212" i="8"/>
  <c r="N220" i="8"/>
  <c r="N228" i="8"/>
  <c r="N236" i="8"/>
  <c r="N244" i="8"/>
  <c r="N252" i="8"/>
  <c r="N250" i="9"/>
  <c r="N458" i="6"/>
  <c r="N467" i="7"/>
  <c r="O467" i="7" s="1"/>
  <c r="O475" i="7"/>
  <c r="N340" i="4"/>
  <c r="O340" i="4" s="1"/>
  <c r="O41" i="4"/>
  <c r="N553" i="4"/>
  <c r="O494" i="4"/>
  <c r="N236" i="4"/>
  <c r="O236" i="4" s="1"/>
  <c r="N216" i="4"/>
  <c r="O216" i="4" s="1"/>
  <c r="N88" i="4"/>
  <c r="O88" i="4" s="1"/>
  <c r="N72" i="4"/>
  <c r="O72" i="4" s="1"/>
  <c r="N56" i="4"/>
  <c r="O56" i="4" s="1"/>
  <c r="N552" i="4"/>
  <c r="O552" i="4" s="1"/>
  <c r="N506" i="4"/>
  <c r="O506" i="4" s="1"/>
  <c r="N26" i="6"/>
  <c r="N42" i="6"/>
  <c r="N46" i="6"/>
  <c r="O46" i="6" s="1"/>
  <c r="N58" i="6"/>
  <c r="N62" i="6"/>
  <c r="O62" i="6" s="1"/>
  <c r="N197" i="6"/>
  <c r="N221" i="6"/>
  <c r="N474" i="6"/>
  <c r="O474" i="6" s="1"/>
  <c r="O510" i="6"/>
  <c r="O518" i="6"/>
  <c r="O522" i="6"/>
  <c r="O526" i="6"/>
  <c r="O550" i="6"/>
  <c r="O554" i="6"/>
  <c r="N187" i="9"/>
  <c r="O166" i="4"/>
  <c r="O158" i="4"/>
  <c r="O40" i="4"/>
  <c r="O257" i="6"/>
  <c r="N431" i="6"/>
  <c r="N435" i="6"/>
  <c r="O455" i="6"/>
  <c r="N498" i="6"/>
  <c r="O498" i="6" s="1"/>
  <c r="N530" i="6"/>
  <c r="N362" i="9"/>
  <c r="N424" i="9"/>
  <c r="N109" i="6"/>
  <c r="O109" i="6" s="1"/>
  <c r="O504" i="4"/>
  <c r="N488" i="4"/>
  <c r="O488" i="4" s="1"/>
  <c r="N131" i="4"/>
  <c r="N474" i="4"/>
  <c r="O474" i="4" s="1"/>
  <c r="O455" i="4"/>
  <c r="N301" i="6"/>
  <c r="N451" i="6"/>
  <c r="O451" i="6" s="1"/>
  <c r="N237" i="9"/>
  <c r="N303" i="9"/>
  <c r="N162" i="4"/>
  <c r="O162" i="4" s="1"/>
  <c r="N54" i="4"/>
  <c r="O54" i="4" s="1"/>
  <c r="O327" i="4"/>
  <c r="O507" i="4"/>
  <c r="O114" i="4"/>
  <c r="O538" i="4"/>
  <c r="N487" i="4"/>
  <c r="O487" i="4" s="1"/>
  <c r="O352" i="4"/>
  <c r="N24" i="4"/>
  <c r="O24" i="4" s="1"/>
  <c r="N16" i="4"/>
  <c r="O16" i="4" s="1"/>
  <c r="N466" i="4"/>
  <c r="O466" i="4" s="1"/>
  <c r="O186" i="4"/>
  <c r="N78" i="4"/>
  <c r="N10" i="4"/>
  <c r="O10" i="4" s="1"/>
  <c r="N325" i="6"/>
  <c r="O325" i="6" s="1"/>
  <c r="N329" i="6"/>
  <c r="O329" i="6" s="1"/>
  <c r="N333" i="6"/>
  <c r="O333" i="6" s="1"/>
  <c r="N337" i="6"/>
  <c r="O337" i="6" s="1"/>
  <c r="N341" i="6"/>
  <c r="O341" i="6" s="1"/>
  <c r="N428" i="6"/>
  <c r="O428" i="6" s="1"/>
  <c r="N432" i="6"/>
  <c r="O432" i="6" s="1"/>
  <c r="N436" i="6"/>
  <c r="O436" i="6" s="1"/>
  <c r="N475" i="6"/>
  <c r="N483" i="6"/>
  <c r="O199" i="4"/>
  <c r="O34" i="4"/>
  <c r="O265" i="4"/>
  <c r="N176" i="4"/>
  <c r="O176" i="4" s="1"/>
  <c r="N69" i="4"/>
  <c r="O69" i="4" s="1"/>
  <c r="N169" i="9"/>
  <c r="N260" i="9"/>
  <c r="N96" i="4"/>
  <c r="O96" i="4" s="1"/>
  <c r="N134" i="4"/>
  <c r="N558" i="4"/>
  <c r="O558" i="4" s="1"/>
  <c r="N141" i="6"/>
  <c r="O127" i="4"/>
  <c r="O372" i="4"/>
  <c r="O108" i="4"/>
  <c r="O484" i="4"/>
  <c r="N228" i="4"/>
  <c r="O228" i="4" s="1"/>
  <c r="N100" i="4"/>
  <c r="O100" i="4" s="1"/>
  <c r="O12" i="6"/>
  <c r="N226" i="6"/>
  <c r="O226" i="6" s="1"/>
  <c r="N242" i="6"/>
  <c r="N246" i="6"/>
  <c r="O246" i="6" s="1"/>
  <c r="N258" i="6"/>
  <c r="N274" i="6"/>
  <c r="O278" i="6"/>
  <c r="O286" i="6"/>
  <c r="O294" i="6"/>
  <c r="O393" i="6"/>
  <c r="N405" i="6"/>
  <c r="O405" i="6" s="1"/>
  <c r="N409" i="6"/>
  <c r="O409" i="6" s="1"/>
  <c r="N293" i="9"/>
  <c r="N326" i="9"/>
  <c r="N411" i="9"/>
  <c r="N470" i="9"/>
  <c r="O291" i="4"/>
  <c r="O117" i="4"/>
  <c r="O369" i="4"/>
  <c r="O447" i="4"/>
  <c r="O381" i="4"/>
  <c r="N348" i="4"/>
  <c r="O348" i="4" s="1"/>
  <c r="N129" i="4"/>
  <c r="O129" i="4" s="1"/>
  <c r="N119" i="4"/>
  <c r="O119" i="4" s="1"/>
  <c r="O52" i="4"/>
  <c r="O194" i="4"/>
  <c r="O548" i="6"/>
  <c r="O556" i="6"/>
  <c r="O498" i="8"/>
  <c r="O502" i="8"/>
  <c r="O506" i="8"/>
  <c r="O526" i="8"/>
  <c r="O308" i="4"/>
  <c r="N380" i="4"/>
  <c r="O380" i="4" s="1"/>
  <c r="N312" i="4"/>
  <c r="O312" i="4" s="1"/>
  <c r="O296" i="4"/>
  <c r="O67" i="4"/>
  <c r="O59" i="4"/>
  <c r="N442" i="4"/>
  <c r="O442" i="4" s="1"/>
  <c r="O90" i="4"/>
  <c r="O302" i="6"/>
  <c r="N330" i="6"/>
  <c r="O330" i="6" s="1"/>
  <c r="N338" i="6"/>
  <c r="O465" i="6"/>
  <c r="N462" i="8"/>
  <c r="O462" i="8" s="1"/>
  <c r="N216" i="9"/>
  <c r="N375" i="9"/>
  <c r="O329" i="4"/>
  <c r="N278" i="4"/>
  <c r="O278" i="4" s="1"/>
  <c r="O555" i="4"/>
  <c r="O229" i="4"/>
  <c r="N390" i="6"/>
  <c r="O390" i="6" s="1"/>
  <c r="N7" i="7"/>
  <c r="N15" i="7"/>
  <c r="N23" i="7"/>
  <c r="N31" i="7"/>
  <c r="N39" i="7"/>
  <c r="N47" i="7"/>
  <c r="N55" i="7"/>
  <c r="N63" i="7"/>
  <c r="O63" i="7" s="1"/>
  <c r="N71" i="7"/>
  <c r="N79" i="7"/>
  <c r="N87" i="7"/>
  <c r="N95" i="7"/>
  <c r="N119" i="7"/>
  <c r="N127" i="7"/>
  <c r="N135" i="7"/>
  <c r="N143" i="7"/>
  <c r="N151" i="7"/>
  <c r="N159" i="7"/>
  <c r="N167" i="7"/>
  <c r="N271" i="8"/>
  <c r="O271" i="8" s="1"/>
  <c r="N275" i="8"/>
  <c r="O319" i="8"/>
  <c r="N434" i="9"/>
  <c r="N284" i="7"/>
  <c r="O284" i="7" s="1"/>
  <c r="N288" i="7"/>
  <c r="O288" i="7" s="1"/>
  <c r="N296" i="7"/>
  <c r="O296" i="7" s="1"/>
  <c r="N300" i="7"/>
  <c r="O300" i="7" s="1"/>
  <c r="N304" i="7"/>
  <c r="O304" i="7" s="1"/>
  <c r="N312" i="7"/>
  <c r="O312" i="7" s="1"/>
  <c r="N320" i="7"/>
  <c r="O320" i="7" s="1"/>
  <c r="N324" i="7"/>
  <c r="O324" i="7" s="1"/>
  <c r="N328" i="7"/>
  <c r="O328" i="7" s="1"/>
  <c r="N336" i="7"/>
  <c r="O336" i="7" s="1"/>
  <c r="N340" i="7"/>
  <c r="O340" i="7" s="1"/>
  <c r="N344" i="7"/>
  <c r="O344" i="7" s="1"/>
  <c r="N348" i="7"/>
  <c r="O348" i="7" s="1"/>
  <c r="N352" i="7"/>
  <c r="O352" i="7" s="1"/>
  <c r="N360" i="7"/>
  <c r="O360" i="7" s="1"/>
  <c r="N364" i="7"/>
  <c r="O364" i="7" s="1"/>
  <c r="N368" i="7"/>
  <c r="O368" i="7" s="1"/>
  <c r="N372" i="7"/>
  <c r="O372" i="7" s="1"/>
  <c r="N376" i="7"/>
  <c r="O376" i="7" s="1"/>
  <c r="N380" i="7"/>
  <c r="O380" i="7" s="1"/>
  <c r="N384" i="7"/>
  <c r="O384" i="7" s="1"/>
  <c r="N388" i="7"/>
  <c r="O388" i="7" s="1"/>
  <c r="N396" i="7"/>
  <c r="O396" i="7" s="1"/>
  <c r="N451" i="7"/>
  <c r="O451" i="7" s="1"/>
  <c r="N455" i="7"/>
  <c r="O455" i="7" s="1"/>
  <c r="N322" i="8"/>
  <c r="N326" i="8"/>
  <c r="N330" i="8"/>
  <c r="N386" i="8"/>
  <c r="O386" i="8" s="1"/>
  <c r="N390" i="8"/>
  <c r="N394" i="8"/>
  <c r="N398" i="8"/>
  <c r="O398" i="8" s="1"/>
  <c r="N402" i="8"/>
  <c r="N406" i="8"/>
  <c r="N410" i="8"/>
  <c r="N414" i="8"/>
  <c r="O414" i="8" s="1"/>
  <c r="N422" i="8"/>
  <c r="O422" i="8" s="1"/>
  <c r="N426" i="8"/>
  <c r="N434" i="8"/>
  <c r="N438" i="8"/>
  <c r="N442" i="8"/>
  <c r="O442" i="8" s="1"/>
  <c r="N557" i="8"/>
  <c r="O557" i="8" s="1"/>
  <c r="N5" i="9"/>
  <c r="N9" i="9"/>
  <c r="N13" i="9"/>
  <c r="N17" i="9"/>
  <c r="N21" i="9"/>
  <c r="N25" i="9"/>
  <c r="N29" i="9"/>
  <c r="N33" i="9"/>
  <c r="N37" i="9"/>
  <c r="N41" i="9"/>
  <c r="N45" i="9"/>
  <c r="N49" i="9"/>
  <c r="N53" i="9"/>
  <c r="N57" i="9"/>
  <c r="N61" i="9"/>
  <c r="N65" i="9"/>
  <c r="N69" i="9"/>
  <c r="N93" i="9"/>
  <c r="N97" i="9"/>
  <c r="N101" i="9"/>
  <c r="N105" i="9"/>
  <c r="N109" i="9"/>
  <c r="N113" i="9"/>
  <c r="N117" i="9"/>
  <c r="N121" i="9"/>
  <c r="N125" i="9"/>
  <c r="N129" i="9"/>
  <c r="N133" i="9"/>
  <c r="N137" i="9"/>
  <c r="N141" i="9"/>
  <c r="N145" i="9"/>
  <c r="N149" i="9"/>
  <c r="N153" i="9"/>
  <c r="N157" i="9"/>
  <c r="N161" i="9"/>
  <c r="N165" i="9"/>
  <c r="N183" i="9"/>
  <c r="N201" i="9"/>
  <c r="N212" i="9"/>
  <c r="N355" i="9"/>
  <c r="N391" i="9"/>
  <c r="N427" i="9"/>
  <c r="N463" i="9"/>
  <c r="N491" i="7"/>
  <c r="N499" i="7"/>
  <c r="N507" i="7"/>
  <c r="O507" i="7" s="1"/>
  <c r="N515" i="7"/>
  <c r="N523" i="7"/>
  <c r="O523" i="7" s="1"/>
  <c r="N531" i="7"/>
  <c r="N89" i="8"/>
  <c r="O89" i="8" s="1"/>
  <c r="N299" i="8"/>
  <c r="N307" i="8"/>
  <c r="O343" i="8"/>
  <c r="O347" i="8"/>
  <c r="O351" i="8"/>
  <c r="N367" i="8"/>
  <c r="O367" i="8" s="1"/>
  <c r="N375" i="8"/>
  <c r="N379" i="8"/>
  <c r="N383" i="8"/>
  <c r="O383" i="8" s="1"/>
  <c r="N478" i="8"/>
  <c r="O478" i="8" s="1"/>
  <c r="N490" i="8"/>
  <c r="O490" i="8" s="1"/>
  <c r="N114" i="9"/>
  <c r="N118" i="9"/>
  <c r="N122" i="9"/>
  <c r="N126" i="9"/>
  <c r="N130" i="9"/>
  <c r="N134" i="9"/>
  <c r="N138" i="9"/>
  <c r="N142" i="9"/>
  <c r="N146" i="9"/>
  <c r="N150" i="9"/>
  <c r="N154" i="9"/>
  <c r="N173" i="9"/>
  <c r="N191" i="9"/>
  <c r="N227" i="9"/>
  <c r="N244" i="9"/>
  <c r="N280" i="9"/>
  <c r="N310" i="9"/>
  <c r="N346" i="9"/>
  <c r="N382" i="9"/>
  <c r="N418" i="9"/>
  <c r="N454" i="9"/>
  <c r="N555" i="7"/>
  <c r="N6" i="8"/>
  <c r="N14" i="8"/>
  <c r="O34" i="8"/>
  <c r="O38" i="8"/>
  <c r="O82" i="8"/>
  <c r="N323" i="8"/>
  <c r="O323" i="8" s="1"/>
  <c r="N335" i="8"/>
  <c r="O335" i="8" s="1"/>
  <c r="O431" i="8"/>
  <c r="N177" i="9"/>
  <c r="N195" i="9"/>
  <c r="N206" i="9"/>
  <c r="N224" i="9"/>
  <c r="O492" i="7"/>
  <c r="O500" i="7"/>
  <c r="O524" i="7"/>
  <c r="O532" i="7"/>
  <c r="N129" i="8"/>
  <c r="N137" i="8"/>
  <c r="N145" i="8"/>
  <c r="N153" i="8"/>
  <c r="O153" i="8" s="1"/>
  <c r="N161" i="8"/>
  <c r="N169" i="8"/>
  <c r="N177" i="8"/>
  <c r="O177" i="8" s="1"/>
  <c r="N185" i="8"/>
  <c r="N193" i="8"/>
  <c r="O193" i="8" s="1"/>
  <c r="N201" i="8"/>
  <c r="N209" i="8"/>
  <c r="N217" i="8"/>
  <c r="O217" i="8" s="1"/>
  <c r="N225" i="8"/>
  <c r="N233" i="8"/>
  <c r="N241" i="8"/>
  <c r="N249" i="8"/>
  <c r="O249" i="8" s="1"/>
  <c r="N257" i="8"/>
  <c r="N272" i="8"/>
  <c r="N292" i="8"/>
  <c r="O292" i="8" s="1"/>
  <c r="N296" i="8"/>
  <c r="N304" i="8"/>
  <c r="O265" i="8"/>
  <c r="O280" i="8"/>
  <c r="O511" i="8"/>
  <c r="O535" i="8"/>
  <c r="O543" i="8"/>
  <c r="L562" i="9"/>
  <c r="N210" i="9"/>
  <c r="N373" i="9"/>
  <c r="N409" i="9"/>
  <c r="N445" i="9"/>
  <c r="O59" i="8"/>
  <c r="O63" i="8"/>
  <c r="O67" i="8"/>
  <c r="O75" i="8"/>
  <c r="N340" i="8"/>
  <c r="O340" i="8" s="1"/>
  <c r="N356" i="8"/>
  <c r="O356" i="8" s="1"/>
  <c r="N372" i="8"/>
  <c r="O372" i="8" s="1"/>
  <c r="M562" i="9"/>
  <c r="N167" i="9"/>
  <c r="N185" i="9"/>
  <c r="N203" i="9"/>
  <c r="N221" i="9"/>
  <c r="N268" i="9"/>
  <c r="N298" i="9"/>
  <c r="N334" i="9"/>
  <c r="N370" i="9"/>
  <c r="N406" i="9"/>
  <c r="N442" i="9"/>
  <c r="O211" i="7"/>
  <c r="O219" i="7"/>
  <c r="O227" i="7"/>
  <c r="O235" i="7"/>
  <c r="O243" i="7"/>
  <c r="O251" i="7"/>
  <c r="O259" i="7"/>
  <c r="O279" i="7"/>
  <c r="O481" i="7"/>
  <c r="N537" i="7"/>
  <c r="O537" i="7" s="1"/>
  <c r="N545" i="7"/>
  <c r="O545" i="7" s="1"/>
  <c r="N19" i="8"/>
  <c r="O19" i="8" s="1"/>
  <c r="N43" i="8"/>
  <c r="O43" i="8" s="1"/>
  <c r="N492" i="8"/>
  <c r="N504" i="8"/>
  <c r="O504" i="8" s="1"/>
  <c r="N508" i="8"/>
  <c r="N524" i="8"/>
  <c r="N528" i="8"/>
  <c r="O528" i="8" s="1"/>
  <c r="N536" i="8"/>
  <c r="N544" i="8"/>
  <c r="O544" i="8" s="1"/>
  <c r="N387" i="7"/>
  <c r="N391" i="7"/>
  <c r="N423" i="7"/>
  <c r="O423" i="7" s="1"/>
  <c r="N152" i="9"/>
  <c r="N182" i="9"/>
  <c r="N229" i="9"/>
  <c r="N262" i="9"/>
  <c r="N328" i="9"/>
  <c r="N364" i="9"/>
  <c r="N427" i="7"/>
  <c r="O427" i="7" s="1"/>
  <c r="N431" i="7"/>
  <c r="O431" i="7" s="1"/>
  <c r="N466" i="7"/>
  <c r="N16" i="8"/>
  <c r="O16" i="8" s="1"/>
  <c r="N24" i="8"/>
  <c r="O24" i="8" s="1"/>
  <c r="N103" i="8"/>
  <c r="O103" i="8" s="1"/>
  <c r="N107" i="8"/>
  <c r="N115" i="8"/>
  <c r="O302" i="8"/>
  <c r="O314" i="8"/>
  <c r="N461" i="8"/>
  <c r="N465" i="8"/>
  <c r="N168" i="9"/>
  <c r="N186" i="9"/>
  <c r="N204" i="9"/>
  <c r="N215" i="9"/>
  <c r="N397" i="9"/>
  <c r="N433" i="9"/>
  <c r="N469" i="9"/>
  <c r="N447" i="7"/>
  <c r="O447" i="7" s="1"/>
  <c r="N494" i="7"/>
  <c r="O494" i="7" s="1"/>
  <c r="N498" i="7"/>
  <c r="O498" i="7" s="1"/>
  <c r="N502" i="7"/>
  <c r="O502" i="7" s="1"/>
  <c r="N518" i="7"/>
  <c r="O518" i="7" s="1"/>
  <c r="N526" i="7"/>
  <c r="O526" i="7" s="1"/>
  <c r="N530" i="7"/>
  <c r="O530" i="7" s="1"/>
  <c r="N534" i="7"/>
  <c r="O534" i="7" s="1"/>
  <c r="N302" i="8"/>
  <c r="N306" i="8"/>
  <c r="N310" i="8"/>
  <c r="O310" i="8" s="1"/>
  <c r="N314" i="8"/>
  <c r="O330" i="8"/>
  <c r="N477" i="8"/>
  <c r="N481" i="8"/>
  <c r="N197" i="9"/>
  <c r="N226" i="9"/>
  <c r="N322" i="9"/>
  <c r="N358" i="9"/>
  <c r="N394" i="9"/>
  <c r="N430" i="9"/>
  <c r="N466" i="9"/>
  <c r="N476" i="9"/>
  <c r="N480" i="9"/>
  <c r="N484" i="9"/>
  <c r="N488" i="9"/>
  <c r="N492" i="9"/>
  <c r="N496" i="9"/>
  <c r="N500" i="9"/>
  <c r="N504" i="9"/>
  <c r="N508" i="9"/>
  <c r="N512" i="9"/>
  <c r="N516" i="9"/>
  <c r="N520" i="9"/>
  <c r="N524" i="9"/>
  <c r="N528" i="9"/>
  <c r="N532" i="9"/>
  <c r="N536" i="9"/>
  <c r="N540" i="9"/>
  <c r="N544" i="9"/>
  <c r="N548" i="9"/>
  <c r="N552" i="9"/>
  <c r="N556" i="9"/>
  <c r="N560" i="9"/>
  <c r="O83" i="4"/>
  <c r="O11" i="4"/>
  <c r="N520" i="4"/>
  <c r="O520" i="4" s="1"/>
  <c r="O382" i="4"/>
  <c r="N74" i="4"/>
  <c r="O74" i="4" s="1"/>
  <c r="N26" i="4"/>
  <c r="O26" i="4" s="1"/>
  <c r="N14" i="6"/>
  <c r="O14" i="6" s="1"/>
  <c r="N28" i="6"/>
  <c r="O28" i="6" s="1"/>
  <c r="N32" i="6"/>
  <c r="N61" i="6"/>
  <c r="O61" i="6" s="1"/>
  <c r="O81" i="6"/>
  <c r="O85" i="6"/>
  <c r="O87" i="6"/>
  <c r="N106" i="6"/>
  <c r="O106" i="6" s="1"/>
  <c r="N110" i="6"/>
  <c r="O110" i="6" s="1"/>
  <c r="O124" i="6"/>
  <c r="N128" i="6"/>
  <c r="N157" i="6"/>
  <c r="O157" i="6" s="1"/>
  <c r="N171" i="6"/>
  <c r="O171" i="6" s="1"/>
  <c r="N175" i="6"/>
  <c r="O175" i="6" s="1"/>
  <c r="N206" i="6"/>
  <c r="N210" i="6"/>
  <c r="O210" i="6" s="1"/>
  <c r="N245" i="6"/>
  <c r="N251" i="6"/>
  <c r="O251" i="6" s="1"/>
  <c r="N290" i="6"/>
  <c r="N345" i="6"/>
  <c r="O345" i="6" s="1"/>
  <c r="N347" i="6"/>
  <c r="O347" i="6" s="1"/>
  <c r="N349" i="6"/>
  <c r="O349" i="6" s="1"/>
  <c r="N353" i="6"/>
  <c r="O353" i="6" s="1"/>
  <c r="N355" i="6"/>
  <c r="O355" i="6" s="1"/>
  <c r="N378" i="6"/>
  <c r="O378" i="6" s="1"/>
  <c r="O495" i="4"/>
  <c r="O470" i="4"/>
  <c r="N346" i="4"/>
  <c r="O346" i="4" s="1"/>
  <c r="N274" i="4"/>
  <c r="O274" i="4" s="1"/>
  <c r="N5" i="6"/>
  <c r="O5" i="6" s="1"/>
  <c r="N7" i="6"/>
  <c r="O7" i="6" s="1"/>
  <c r="N30" i="6"/>
  <c r="O30" i="6" s="1"/>
  <c r="N44" i="6"/>
  <c r="O44" i="6" s="1"/>
  <c r="N48" i="6"/>
  <c r="N77" i="6"/>
  <c r="O77" i="6" s="1"/>
  <c r="N91" i="6"/>
  <c r="O91" i="6" s="1"/>
  <c r="N97" i="6"/>
  <c r="O97" i="6" s="1"/>
  <c r="N101" i="6"/>
  <c r="O101" i="6" s="1"/>
  <c r="N103" i="6"/>
  <c r="O103" i="6" s="1"/>
  <c r="N122" i="6"/>
  <c r="O122" i="6" s="1"/>
  <c r="N126" i="6"/>
  <c r="O126" i="6" s="1"/>
  <c r="N140" i="6"/>
  <c r="O140" i="6" s="1"/>
  <c r="N144" i="6"/>
  <c r="O144" i="6" s="1"/>
  <c r="N181" i="6"/>
  <c r="O181" i="6" s="1"/>
  <c r="N183" i="6"/>
  <c r="O183" i="6" s="1"/>
  <c r="N185" i="6"/>
  <c r="O185" i="6" s="1"/>
  <c r="N189" i="6"/>
  <c r="N191" i="6"/>
  <c r="O191" i="6" s="1"/>
  <c r="N193" i="6"/>
  <c r="O193" i="6" s="1"/>
  <c r="N199" i="6"/>
  <c r="O199" i="6" s="1"/>
  <c r="N271" i="6"/>
  <c r="O271" i="6" s="1"/>
  <c r="N273" i="6"/>
  <c r="O273" i="6" s="1"/>
  <c r="N312" i="6"/>
  <c r="O312" i="6" s="1"/>
  <c r="N320" i="6"/>
  <c r="O320" i="6" s="1"/>
  <c r="N361" i="6"/>
  <c r="O361" i="6" s="1"/>
  <c r="N363" i="6"/>
  <c r="O363" i="6" s="1"/>
  <c r="N365" i="6"/>
  <c r="O365" i="6" s="1"/>
  <c r="N369" i="6"/>
  <c r="O369" i="6" s="1"/>
  <c r="N371" i="6"/>
  <c r="O371" i="6" s="1"/>
  <c r="N422" i="6"/>
  <c r="O422" i="6" s="1"/>
  <c r="O196" i="4"/>
  <c r="O131" i="4"/>
  <c r="N350" i="4"/>
  <c r="O350" i="4" s="1"/>
  <c r="O134" i="4"/>
  <c r="O78" i="4"/>
  <c r="O18" i="4"/>
  <c r="N11" i="6"/>
  <c r="O11" i="6" s="1"/>
  <c r="N15" i="6"/>
  <c r="N17" i="6"/>
  <c r="O17" i="6" s="1"/>
  <c r="N21" i="6"/>
  <c r="O21" i="6" s="1"/>
  <c r="N23" i="6"/>
  <c r="O23" i="6" s="1"/>
  <c r="N60" i="6"/>
  <c r="O60" i="6" s="1"/>
  <c r="N64" i="6"/>
  <c r="O64" i="6" s="1"/>
  <c r="N107" i="6"/>
  <c r="O107" i="6" s="1"/>
  <c r="N113" i="6"/>
  <c r="O113" i="6" s="1"/>
  <c r="N117" i="6"/>
  <c r="O117" i="6" s="1"/>
  <c r="N119" i="6"/>
  <c r="O119" i="6" s="1"/>
  <c r="N156" i="6"/>
  <c r="O156" i="6" s="1"/>
  <c r="N160" i="6"/>
  <c r="N207" i="6"/>
  <c r="O207" i="6" s="1"/>
  <c r="N209" i="6"/>
  <c r="O209" i="6" s="1"/>
  <c r="N211" i="6"/>
  <c r="O211" i="6" s="1"/>
  <c r="N213" i="6"/>
  <c r="O213" i="6" s="1"/>
  <c r="N219" i="6"/>
  <c r="O219" i="6" s="1"/>
  <c r="N228" i="6"/>
  <c r="O228" i="6" s="1"/>
  <c r="N230" i="6"/>
  <c r="O230" i="6" s="1"/>
  <c r="N238" i="6"/>
  <c r="O238" i="6" s="1"/>
  <c r="N244" i="6"/>
  <c r="O244" i="6" s="1"/>
  <c r="N254" i="6"/>
  <c r="O254" i="6" s="1"/>
  <c r="N260" i="6"/>
  <c r="O260" i="6" s="1"/>
  <c r="N262" i="6"/>
  <c r="O262" i="6" s="1"/>
  <c r="N277" i="6"/>
  <c r="O277" i="6" s="1"/>
  <c r="N283" i="6"/>
  <c r="O283" i="6" s="1"/>
  <c r="N285" i="6"/>
  <c r="N287" i="6"/>
  <c r="O287" i="6" s="1"/>
  <c r="N289" i="6"/>
  <c r="O289" i="6" s="1"/>
  <c r="N291" i="6"/>
  <c r="O291" i="6" s="1"/>
  <c r="N293" i="6"/>
  <c r="N299" i="6"/>
  <c r="O299" i="6" s="1"/>
  <c r="N328" i="6"/>
  <c r="O328" i="6" s="1"/>
  <c r="N336" i="6"/>
  <c r="O336" i="6" s="1"/>
  <c r="N377" i="6"/>
  <c r="O377" i="6" s="1"/>
  <c r="N379" i="6"/>
  <c r="O379" i="6" s="1"/>
  <c r="N381" i="6"/>
  <c r="O381" i="6" s="1"/>
  <c r="N385" i="6"/>
  <c r="O385" i="6" s="1"/>
  <c r="N387" i="6"/>
  <c r="O387" i="6" s="1"/>
  <c r="N64" i="4"/>
  <c r="O64" i="4" s="1"/>
  <c r="O35" i="4"/>
  <c r="O393" i="4"/>
  <c r="O379" i="4"/>
  <c r="N238" i="4"/>
  <c r="O238" i="4" s="1"/>
  <c r="O6" i="4"/>
  <c r="O553" i="4"/>
  <c r="N508" i="4"/>
  <c r="O508" i="4" s="1"/>
  <c r="O122" i="4"/>
  <c r="N4" i="6"/>
  <c r="N29" i="6"/>
  <c r="O29" i="6" s="1"/>
  <c r="N43" i="6"/>
  <c r="N49" i="6"/>
  <c r="O49" i="6" s="1"/>
  <c r="N53" i="6"/>
  <c r="O53" i="6" s="1"/>
  <c r="N55" i="6"/>
  <c r="O55" i="6" s="1"/>
  <c r="N74" i="6"/>
  <c r="O74" i="6" s="1"/>
  <c r="N78" i="6"/>
  <c r="O78" i="6" s="1"/>
  <c r="N92" i="6"/>
  <c r="O92" i="6" s="1"/>
  <c r="N96" i="6"/>
  <c r="N125" i="6"/>
  <c r="O125" i="6" s="1"/>
  <c r="N139" i="6"/>
  <c r="O139" i="6" s="1"/>
  <c r="N145" i="6"/>
  <c r="O145" i="6" s="1"/>
  <c r="N149" i="6"/>
  <c r="O149" i="6" s="1"/>
  <c r="N151" i="6"/>
  <c r="O151" i="6" s="1"/>
  <c r="N170" i="6"/>
  <c r="N174" i="6"/>
  <c r="O174" i="6" s="1"/>
  <c r="N180" i="6"/>
  <c r="O180" i="6" s="1"/>
  <c r="N188" i="6"/>
  <c r="O188" i="6" s="1"/>
  <c r="N196" i="6"/>
  <c r="O196" i="6" s="1"/>
  <c r="N223" i="6"/>
  <c r="O223" i="6" s="1"/>
  <c r="N225" i="6"/>
  <c r="O225" i="6" s="1"/>
  <c r="O229" i="6"/>
  <c r="N303" i="6"/>
  <c r="O303" i="6" s="1"/>
  <c r="N305" i="6"/>
  <c r="O305" i="6" s="1"/>
  <c r="N307" i="6"/>
  <c r="O307" i="6" s="1"/>
  <c r="N309" i="6"/>
  <c r="O309" i="6" s="1"/>
  <c r="N313" i="6"/>
  <c r="O313" i="6" s="1"/>
  <c r="N315" i="6"/>
  <c r="O315" i="6" s="1"/>
  <c r="N317" i="6"/>
  <c r="O317" i="6" s="1"/>
  <c r="N321" i="6"/>
  <c r="O321" i="6" s="1"/>
  <c r="N323" i="6"/>
  <c r="O323" i="6" s="1"/>
  <c r="N346" i="6"/>
  <c r="O346" i="6" s="1"/>
  <c r="N354" i="6"/>
  <c r="N360" i="6"/>
  <c r="O360" i="6" s="1"/>
  <c r="N368" i="6"/>
  <c r="O542" i="6"/>
  <c r="N92" i="4"/>
  <c r="O92" i="4" s="1"/>
  <c r="O27" i="4"/>
  <c r="O45" i="6"/>
  <c r="O94" i="6"/>
  <c r="O141" i="6"/>
  <c r="O182" i="6"/>
  <c r="O190" i="6"/>
  <c r="O274" i="6"/>
  <c r="O362" i="6"/>
  <c r="N396" i="6"/>
  <c r="O396" i="6" s="1"/>
  <c r="N398" i="6"/>
  <c r="O398" i="6" s="1"/>
  <c r="N400" i="6"/>
  <c r="O400" i="6" s="1"/>
  <c r="N402" i="6"/>
  <c r="O402" i="6" s="1"/>
  <c r="N404" i="6"/>
  <c r="O404" i="6" s="1"/>
  <c r="N406" i="6"/>
  <c r="O406" i="6" s="1"/>
  <c r="N416" i="6"/>
  <c r="O416" i="6" s="1"/>
  <c r="N418" i="6"/>
  <c r="O418" i="6" s="1"/>
  <c r="N425" i="6"/>
  <c r="O425" i="6" s="1"/>
  <c r="N437" i="6"/>
  <c r="O437" i="6" s="1"/>
  <c r="N441" i="6"/>
  <c r="O441" i="6" s="1"/>
  <c r="N454" i="6"/>
  <c r="N460" i="6"/>
  <c r="O460" i="6" s="1"/>
  <c r="N462" i="6"/>
  <c r="O462" i="6" s="1"/>
  <c r="N466" i="6"/>
  <c r="O466" i="6" s="1"/>
  <c r="N468" i="6"/>
  <c r="O468" i="6" s="1"/>
  <c r="N495" i="6"/>
  <c r="O495" i="6" s="1"/>
  <c r="N499" i="6"/>
  <c r="O499" i="6" s="1"/>
  <c r="N507" i="6"/>
  <c r="O507" i="6" s="1"/>
  <c r="N513" i="6"/>
  <c r="O513" i="6" s="1"/>
  <c r="N521" i="6"/>
  <c r="O521" i="6" s="1"/>
  <c r="N546" i="6"/>
  <c r="O546" i="6" s="1"/>
  <c r="N3" i="7"/>
  <c r="O3" i="7" s="1"/>
  <c r="N11" i="7"/>
  <c r="N19" i="7"/>
  <c r="O19" i="7" s="1"/>
  <c r="N27" i="7"/>
  <c r="N35" i="7"/>
  <c r="N43" i="7"/>
  <c r="O43" i="7" s="1"/>
  <c r="N51" i="7"/>
  <c r="N59" i="7"/>
  <c r="N67" i="7"/>
  <c r="O67" i="7" s="1"/>
  <c r="N75" i="7"/>
  <c r="O75" i="7" s="1"/>
  <c r="N83" i="7"/>
  <c r="N91" i="7"/>
  <c r="N99" i="7"/>
  <c r="O99" i="7" s="1"/>
  <c r="N115" i="7"/>
  <c r="N123" i="7"/>
  <c r="O123" i="7" s="1"/>
  <c r="N131" i="7"/>
  <c r="N139" i="7"/>
  <c r="N147" i="7"/>
  <c r="O147" i="7" s="1"/>
  <c r="N155" i="7"/>
  <c r="N163" i="7"/>
  <c r="N231" i="7"/>
  <c r="O265" i="7"/>
  <c r="N393" i="7"/>
  <c r="O393" i="7" s="1"/>
  <c r="N401" i="7"/>
  <c r="N422" i="7"/>
  <c r="O422" i="7" s="1"/>
  <c r="N446" i="7"/>
  <c r="N470" i="7"/>
  <c r="O470" i="7" s="1"/>
  <c r="N483" i="7"/>
  <c r="N489" i="7"/>
  <c r="O489" i="7" s="1"/>
  <c r="N497" i="7"/>
  <c r="O497" i="7" s="1"/>
  <c r="N522" i="7"/>
  <c r="O522" i="7" s="1"/>
  <c r="N540" i="7"/>
  <c r="O540" i="7" s="1"/>
  <c r="N542" i="7"/>
  <c r="O542" i="7" s="1"/>
  <c r="N546" i="7"/>
  <c r="O546" i="7" s="1"/>
  <c r="N548" i="7"/>
  <c r="O548" i="7" s="1"/>
  <c r="N22" i="8"/>
  <c r="N32" i="8"/>
  <c r="N44" i="8"/>
  <c r="O44" i="8" s="1"/>
  <c r="N48" i="8"/>
  <c r="O48" i="8" s="1"/>
  <c r="N50" i="8"/>
  <c r="O50" i="8" s="1"/>
  <c r="N101" i="8"/>
  <c r="O101" i="8" s="1"/>
  <c r="N105" i="8"/>
  <c r="O105" i="8" s="1"/>
  <c r="N109" i="8"/>
  <c r="O109" i="8" s="1"/>
  <c r="N117" i="8"/>
  <c r="N123" i="8"/>
  <c r="O123" i="8" s="1"/>
  <c r="N125" i="8"/>
  <c r="O125" i="8" s="1"/>
  <c r="N127" i="8"/>
  <c r="O127" i="8" s="1"/>
  <c r="N131" i="8"/>
  <c r="O131" i="8" s="1"/>
  <c r="N133" i="8"/>
  <c r="O133" i="8" s="1"/>
  <c r="N135" i="8"/>
  <c r="O135" i="8" s="1"/>
  <c r="N139" i="8"/>
  <c r="O139" i="8" s="1"/>
  <c r="N141" i="8"/>
  <c r="O141" i="8" s="1"/>
  <c r="N143" i="8"/>
  <c r="O143" i="8" s="1"/>
  <c r="N147" i="8"/>
  <c r="O147" i="8" s="1"/>
  <c r="N149" i="8"/>
  <c r="O149" i="8" s="1"/>
  <c r="N151" i="8"/>
  <c r="O151" i="8" s="1"/>
  <c r="N155" i="8"/>
  <c r="O155" i="8" s="1"/>
  <c r="N157" i="8"/>
  <c r="O157" i="8" s="1"/>
  <c r="N159" i="8"/>
  <c r="O159" i="8" s="1"/>
  <c r="N163" i="8"/>
  <c r="O163" i="8" s="1"/>
  <c r="N165" i="8"/>
  <c r="O165" i="8" s="1"/>
  <c r="N167" i="8"/>
  <c r="O167" i="8" s="1"/>
  <c r="N171" i="8"/>
  <c r="O171" i="8" s="1"/>
  <c r="N173" i="8"/>
  <c r="O173" i="8" s="1"/>
  <c r="N175" i="8"/>
  <c r="O175" i="8" s="1"/>
  <c r="N179" i="8"/>
  <c r="O179" i="8" s="1"/>
  <c r="N389" i="6"/>
  <c r="O389" i="6" s="1"/>
  <c r="O412" i="6"/>
  <c r="O414" i="6"/>
  <c r="O458" i="6"/>
  <c r="N476" i="6"/>
  <c r="O476" i="6" s="1"/>
  <c r="N478" i="6"/>
  <c r="O478" i="6" s="1"/>
  <c r="N482" i="6"/>
  <c r="O482" i="6" s="1"/>
  <c r="N484" i="6"/>
  <c r="O484" i="6" s="1"/>
  <c r="N529" i="6"/>
  <c r="O529" i="6" s="1"/>
  <c r="N537" i="6"/>
  <c r="O537" i="6" s="1"/>
  <c r="N103" i="7"/>
  <c r="O103" i="7" s="1"/>
  <c r="N111" i="7"/>
  <c r="O111" i="7" s="1"/>
  <c r="N271" i="7"/>
  <c r="O271" i="7" s="1"/>
  <c r="N307" i="7"/>
  <c r="N315" i="7"/>
  <c r="O315" i="7" s="1"/>
  <c r="N355" i="7"/>
  <c r="O355" i="7" s="1"/>
  <c r="N409" i="7"/>
  <c r="N415" i="7"/>
  <c r="O415" i="7" s="1"/>
  <c r="N439" i="7"/>
  <c r="O439" i="7" s="1"/>
  <c r="N463" i="7"/>
  <c r="O463" i="7" s="1"/>
  <c r="O491" i="7"/>
  <c r="N505" i="7"/>
  <c r="O505" i="7" s="1"/>
  <c r="N513" i="7"/>
  <c r="O513" i="7" s="1"/>
  <c r="O538" i="7"/>
  <c r="N556" i="7"/>
  <c r="O556" i="7" s="1"/>
  <c r="N558" i="7"/>
  <c r="O558" i="7" s="1"/>
  <c r="N5" i="8"/>
  <c r="O5" i="8" s="1"/>
  <c r="N7" i="8"/>
  <c r="O7" i="8" s="1"/>
  <c r="N11" i="8"/>
  <c r="O11" i="8" s="1"/>
  <c r="N13" i="8"/>
  <c r="O13" i="8" s="1"/>
  <c r="O129" i="8"/>
  <c r="O137" i="8"/>
  <c r="O145" i="8"/>
  <c r="O161" i="8"/>
  <c r="O169" i="8"/>
  <c r="O185" i="8"/>
  <c r="N284" i="8"/>
  <c r="O284" i="8" s="1"/>
  <c r="N288" i="8"/>
  <c r="O288" i="8" s="1"/>
  <c r="O296" i="8"/>
  <c r="O420" i="6"/>
  <c r="N490" i="6"/>
  <c r="O490" i="6" s="1"/>
  <c r="N494" i="6"/>
  <c r="O494" i="6" s="1"/>
  <c r="N496" i="6"/>
  <c r="O496" i="6" s="1"/>
  <c r="N500" i="6"/>
  <c r="O500" i="6" s="1"/>
  <c r="N502" i="6"/>
  <c r="O502" i="6" s="1"/>
  <c r="N506" i="6"/>
  <c r="O506" i="6" s="1"/>
  <c r="N508" i="6"/>
  <c r="O508" i="6" s="1"/>
  <c r="N545" i="6"/>
  <c r="O545" i="6" s="1"/>
  <c r="N553" i="6"/>
  <c r="O553" i="6" s="1"/>
  <c r="N430" i="7"/>
  <c r="O435" i="7"/>
  <c r="N454" i="7"/>
  <c r="O459" i="7"/>
  <c r="N478" i="7"/>
  <c r="N482" i="7"/>
  <c r="O482" i="7" s="1"/>
  <c r="N484" i="7"/>
  <c r="O484" i="7" s="1"/>
  <c r="N521" i="7"/>
  <c r="O521" i="7" s="1"/>
  <c r="N529" i="7"/>
  <c r="O529" i="7" s="1"/>
  <c r="O550" i="7"/>
  <c r="N21" i="8"/>
  <c r="O21" i="8" s="1"/>
  <c r="N23" i="8"/>
  <c r="O23" i="8" s="1"/>
  <c r="N27" i="8"/>
  <c r="O27" i="8" s="1"/>
  <c r="N29" i="8"/>
  <c r="O29" i="8" s="1"/>
  <c r="N31" i="8"/>
  <c r="O31" i="8" s="1"/>
  <c r="N33" i="8"/>
  <c r="O33" i="8" s="1"/>
  <c r="N35" i="8"/>
  <c r="O35" i="8" s="1"/>
  <c r="N45" i="8"/>
  <c r="O45" i="8" s="1"/>
  <c r="N47" i="8"/>
  <c r="O47" i="8" s="1"/>
  <c r="N54" i="8"/>
  <c r="O54" i="8" s="1"/>
  <c r="N66" i="8"/>
  <c r="O66" i="8" s="1"/>
  <c r="N70" i="8"/>
  <c r="O70" i="8" s="1"/>
  <c r="N104" i="8"/>
  <c r="O104" i="8" s="1"/>
  <c r="N108" i="8"/>
  <c r="O108" i="8" s="1"/>
  <c r="N112" i="8"/>
  <c r="O112" i="8" s="1"/>
  <c r="O188" i="8"/>
  <c r="O196" i="8"/>
  <c r="O204" i="8"/>
  <c r="O212" i="8"/>
  <c r="O426" i="8"/>
  <c r="N384" i="6"/>
  <c r="O384" i="6" s="1"/>
  <c r="N399" i="6"/>
  <c r="N403" i="6"/>
  <c r="N415" i="6"/>
  <c r="O415" i="6" s="1"/>
  <c r="N419" i="6"/>
  <c r="O419" i="6" s="1"/>
  <c r="N421" i="6"/>
  <c r="O421" i="6" s="1"/>
  <c r="N444" i="6"/>
  <c r="O444" i="6" s="1"/>
  <c r="N459" i="6"/>
  <c r="O459" i="6" s="1"/>
  <c r="N467" i="6"/>
  <c r="N473" i="6"/>
  <c r="O473" i="6" s="1"/>
  <c r="N481" i="6"/>
  <c r="O481" i="6" s="1"/>
  <c r="N514" i="6"/>
  <c r="O514" i="6" s="1"/>
  <c r="N532" i="6"/>
  <c r="O532" i="6" s="1"/>
  <c r="N534" i="6"/>
  <c r="O534" i="6" s="1"/>
  <c r="N538" i="6"/>
  <c r="O538" i="6" s="1"/>
  <c r="N540" i="6"/>
  <c r="O540" i="6" s="1"/>
  <c r="N8" i="7"/>
  <c r="O8" i="7" s="1"/>
  <c r="N16" i="7"/>
  <c r="O16" i="7" s="1"/>
  <c r="N24" i="7"/>
  <c r="O24" i="7" s="1"/>
  <c r="N32" i="7"/>
  <c r="O32" i="7" s="1"/>
  <c r="N40" i="7"/>
  <c r="O40" i="7" s="1"/>
  <c r="N48" i="7"/>
  <c r="O48" i="7" s="1"/>
  <c r="N56" i="7"/>
  <c r="O56" i="7" s="1"/>
  <c r="N64" i="7"/>
  <c r="O64" i="7" s="1"/>
  <c r="N72" i="7"/>
  <c r="O72" i="7" s="1"/>
  <c r="N80" i="7"/>
  <c r="O80" i="7" s="1"/>
  <c r="N88" i="7"/>
  <c r="O88" i="7" s="1"/>
  <c r="N96" i="7"/>
  <c r="O96" i="7" s="1"/>
  <c r="N104" i="7"/>
  <c r="O104" i="7" s="1"/>
  <c r="N112" i="7"/>
  <c r="O112" i="7" s="1"/>
  <c r="N120" i="7"/>
  <c r="O120" i="7" s="1"/>
  <c r="N128" i="7"/>
  <c r="O128" i="7" s="1"/>
  <c r="N136" i="7"/>
  <c r="O136" i="7" s="1"/>
  <c r="N144" i="7"/>
  <c r="O144" i="7" s="1"/>
  <c r="N152" i="7"/>
  <c r="O152" i="7" s="1"/>
  <c r="N160" i="7"/>
  <c r="O160" i="7" s="1"/>
  <c r="N168" i="7"/>
  <c r="O168" i="7" s="1"/>
  <c r="N232" i="7"/>
  <c r="O232" i="7" s="1"/>
  <c r="N292" i="7"/>
  <c r="O292" i="7" s="1"/>
  <c r="N308" i="7"/>
  <c r="O308" i="7" s="1"/>
  <c r="N316" i="7"/>
  <c r="O316" i="7" s="1"/>
  <c r="N332" i="7"/>
  <c r="O332" i="7" s="1"/>
  <c r="N356" i="7"/>
  <c r="O356" i="7" s="1"/>
  <c r="N410" i="7"/>
  <c r="O410" i="7" s="1"/>
  <c r="N414" i="7"/>
  <c r="N438" i="7"/>
  <c r="O438" i="7" s="1"/>
  <c r="N462" i="7"/>
  <c r="N490" i="7"/>
  <c r="O490" i="7" s="1"/>
  <c r="N508" i="7"/>
  <c r="O508" i="7" s="1"/>
  <c r="N510" i="7"/>
  <c r="O510" i="7" s="1"/>
  <c r="N514" i="7"/>
  <c r="O514" i="7" s="1"/>
  <c r="N516" i="7"/>
  <c r="O516" i="7" s="1"/>
  <c r="N539" i="7"/>
  <c r="O539" i="7" s="1"/>
  <c r="N547" i="7"/>
  <c r="O547" i="7" s="1"/>
  <c r="N553" i="7"/>
  <c r="O553" i="7" s="1"/>
  <c r="N8" i="8"/>
  <c r="O8" i="8" s="1"/>
  <c r="N128" i="8"/>
  <c r="N136" i="8"/>
  <c r="O136" i="8" s="1"/>
  <c r="N144" i="8"/>
  <c r="N152" i="8"/>
  <c r="N160" i="8"/>
  <c r="O160" i="8" s="1"/>
  <c r="N168" i="8"/>
  <c r="N176" i="8"/>
  <c r="N184" i="8"/>
  <c r="O184" i="8" s="1"/>
  <c r="N192" i="8"/>
  <c r="O192" i="8" s="1"/>
  <c r="N200" i="8"/>
  <c r="N208" i="8"/>
  <c r="N216" i="8"/>
  <c r="O216" i="8" s="1"/>
  <c r="N224" i="8"/>
  <c r="N232" i="8"/>
  <c r="O232" i="8" s="1"/>
  <c r="N240" i="8"/>
  <c r="N248" i="8"/>
  <c r="N256" i="8"/>
  <c r="O260" i="8"/>
  <c r="O475" i="6"/>
  <c r="O530" i="6"/>
  <c r="K562" i="7"/>
  <c r="O506" i="7"/>
  <c r="O555" i="7"/>
  <c r="O14" i="8"/>
  <c r="O79" i="8"/>
  <c r="O86" i="8"/>
  <c r="O115" i="8"/>
  <c r="N181" i="8"/>
  <c r="O181" i="8" s="1"/>
  <c r="N183" i="8"/>
  <c r="O183" i="8" s="1"/>
  <c r="N187" i="8"/>
  <c r="N189" i="8"/>
  <c r="O189" i="8" s="1"/>
  <c r="N191" i="8"/>
  <c r="O191" i="8" s="1"/>
  <c r="N195" i="8"/>
  <c r="N197" i="8"/>
  <c r="O197" i="8" s="1"/>
  <c r="N199" i="8"/>
  <c r="O199" i="8" s="1"/>
  <c r="N203" i="8"/>
  <c r="N205" i="8"/>
  <c r="O205" i="8" s="1"/>
  <c r="N207" i="8"/>
  <c r="O207" i="8" s="1"/>
  <c r="N211" i="8"/>
  <c r="N213" i="8"/>
  <c r="O213" i="8" s="1"/>
  <c r="N215" i="8"/>
  <c r="O215" i="8" s="1"/>
  <c r="N219" i="8"/>
  <c r="N221" i="8"/>
  <c r="O221" i="8" s="1"/>
  <c r="N223" i="8"/>
  <c r="O223" i="8" s="1"/>
  <c r="N227" i="8"/>
  <c r="N229" i="8"/>
  <c r="O229" i="8" s="1"/>
  <c r="N231" i="8"/>
  <c r="O231" i="8" s="1"/>
  <c r="N235" i="8"/>
  <c r="N237" i="8"/>
  <c r="O237" i="8" s="1"/>
  <c r="N239" i="8"/>
  <c r="O239" i="8" s="1"/>
  <c r="N243" i="8"/>
  <c r="N245" i="8"/>
  <c r="O245" i="8" s="1"/>
  <c r="N247" i="8"/>
  <c r="O247" i="8" s="1"/>
  <c r="N251" i="8"/>
  <c r="N253" i="8"/>
  <c r="N255" i="8"/>
  <c r="O255" i="8" s="1"/>
  <c r="N264" i="8"/>
  <c r="N277" i="8"/>
  <c r="N279" i="8"/>
  <c r="O279" i="8" s="1"/>
  <c r="N283" i="8"/>
  <c r="N285" i="8"/>
  <c r="O285" i="8" s="1"/>
  <c r="N324" i="8"/>
  <c r="O324" i="8" s="1"/>
  <c r="N338" i="8"/>
  <c r="O338" i="8" s="1"/>
  <c r="N342" i="8"/>
  <c r="O342" i="8" s="1"/>
  <c r="N346" i="8"/>
  <c r="N371" i="8"/>
  <c r="O371" i="8" s="1"/>
  <c r="N385" i="8"/>
  <c r="O385" i="8" s="1"/>
  <c r="N389" i="8"/>
  <c r="O389" i="8" s="1"/>
  <c r="N391" i="8"/>
  <c r="O391" i="8" s="1"/>
  <c r="N397" i="8"/>
  <c r="O397" i="8" s="1"/>
  <c r="N401" i="8"/>
  <c r="O401" i="8" s="1"/>
  <c r="N405" i="8"/>
  <c r="N409" i="8"/>
  <c r="N413" i="8"/>
  <c r="N421" i="8"/>
  <c r="N425" i="8"/>
  <c r="O425" i="8" s="1"/>
  <c r="N430" i="8"/>
  <c r="O430" i="8" s="1"/>
  <c r="N444" i="8"/>
  <c r="N448" i="8"/>
  <c r="O448" i="8" s="1"/>
  <c r="N450" i="8"/>
  <c r="O450" i="8" s="1"/>
  <c r="N454" i="8"/>
  <c r="O454" i="8" s="1"/>
  <c r="N456" i="8"/>
  <c r="O456" i="8" s="1"/>
  <c r="N475" i="8"/>
  <c r="O475" i="8" s="1"/>
  <c r="N479" i="8"/>
  <c r="O479" i="8" s="1"/>
  <c r="N493" i="8"/>
  <c r="O493" i="8" s="1"/>
  <c r="N497" i="8"/>
  <c r="N530" i="8"/>
  <c r="O530" i="8" s="1"/>
  <c r="N542" i="8"/>
  <c r="O542" i="8" s="1"/>
  <c r="N156" i="9"/>
  <c r="N158" i="9"/>
  <c r="N160" i="9"/>
  <c r="N162" i="9"/>
  <c r="N164" i="9"/>
  <c r="N223" i="9"/>
  <c r="N241" i="9"/>
  <c r="N259" i="9"/>
  <c r="N277" i="9"/>
  <c r="N292" i="9"/>
  <c r="N307" i="9"/>
  <c r="N325" i="9"/>
  <c r="N343" i="9"/>
  <c r="O201" i="8"/>
  <c r="O209" i="8"/>
  <c r="O225" i="8"/>
  <c r="O233" i="8"/>
  <c r="O241" i="8"/>
  <c r="O257" i="8"/>
  <c r="O281" i="8"/>
  <c r="N291" i="8"/>
  <c r="N293" i="8"/>
  <c r="O293" i="8" s="1"/>
  <c r="N295" i="8"/>
  <c r="N303" i="8"/>
  <c r="N305" i="8"/>
  <c r="O305" i="8" s="1"/>
  <c r="N309" i="8"/>
  <c r="O309" i="8" s="1"/>
  <c r="N311" i="8"/>
  <c r="O311" i="8" s="1"/>
  <c r="N315" i="8"/>
  <c r="O315" i="8" s="1"/>
  <c r="N317" i="8"/>
  <c r="O317" i="8" s="1"/>
  <c r="N354" i="8"/>
  <c r="O354" i="8" s="1"/>
  <c r="N358" i="8"/>
  <c r="N362" i="8"/>
  <c r="O387" i="8"/>
  <c r="O419" i="8"/>
  <c r="O446" i="8"/>
  <c r="N460" i="8"/>
  <c r="O460" i="8" s="1"/>
  <c r="N466" i="8"/>
  <c r="O466" i="8" s="1"/>
  <c r="N470" i="8"/>
  <c r="O470" i="8" s="1"/>
  <c r="N472" i="8"/>
  <c r="O472" i="8" s="1"/>
  <c r="O495" i="8"/>
  <c r="N509" i="8"/>
  <c r="O509" i="8" s="1"/>
  <c r="N513" i="8"/>
  <c r="O513" i="8" s="1"/>
  <c r="N517" i="8"/>
  <c r="O554" i="8"/>
  <c r="N558" i="8"/>
  <c r="O558" i="8" s="1"/>
  <c r="N72" i="9"/>
  <c r="N74" i="9"/>
  <c r="N76" i="9"/>
  <c r="N78" i="9"/>
  <c r="N80" i="9"/>
  <c r="N205" i="9"/>
  <c r="N238" i="9"/>
  <c r="N256" i="9"/>
  <c r="N274" i="9"/>
  <c r="N289" i="9"/>
  <c r="N304" i="9"/>
  <c r="O220" i="8"/>
  <c r="O228" i="8"/>
  <c r="O236" i="8"/>
  <c r="O244" i="8"/>
  <c r="O252" i="8"/>
  <c r="N261" i="8"/>
  <c r="O261" i="8" s="1"/>
  <c r="N263" i="8"/>
  <c r="O263" i="8" s="1"/>
  <c r="O268" i="8"/>
  <c r="N321" i="8"/>
  <c r="N325" i="8"/>
  <c r="O325" i="8" s="1"/>
  <c r="N327" i="8"/>
  <c r="O327" i="8" s="1"/>
  <c r="N331" i="8"/>
  <c r="O331" i="8" s="1"/>
  <c r="N333" i="8"/>
  <c r="O333" i="8" s="1"/>
  <c r="N370" i="8"/>
  <c r="O370" i="8" s="1"/>
  <c r="N374" i="8"/>
  <c r="N378" i="8"/>
  <c r="N429" i="8"/>
  <c r="O429" i="8" s="1"/>
  <c r="N433" i="8"/>
  <c r="N437" i="8"/>
  <c r="O458" i="8"/>
  <c r="N476" i="8"/>
  <c r="N482" i="8"/>
  <c r="O482" i="8" s="1"/>
  <c r="N486" i="8"/>
  <c r="O486" i="8" s="1"/>
  <c r="N488" i="8"/>
  <c r="O488" i="8" s="1"/>
  <c r="N529" i="8"/>
  <c r="O529" i="8" s="1"/>
  <c r="N533" i="8"/>
  <c r="O533" i="8" s="1"/>
  <c r="N541" i="8"/>
  <c r="O541" i="8" s="1"/>
  <c r="N549" i="8"/>
  <c r="O549" i="8" s="1"/>
  <c r="K562" i="9"/>
  <c r="N235" i="9"/>
  <c r="N253" i="9"/>
  <c r="N271" i="9"/>
  <c r="N301" i="9"/>
  <c r="N319" i="9"/>
  <c r="N337" i="9"/>
  <c r="O304" i="8"/>
  <c r="N339" i="8"/>
  <c r="O339" i="8" s="1"/>
  <c r="O359" i="8"/>
  <c r="O363" i="8"/>
  <c r="O365" i="8"/>
  <c r="N388" i="8"/>
  <c r="O388" i="8" s="1"/>
  <c r="N418" i="8"/>
  <c r="O418" i="8" s="1"/>
  <c r="N447" i="8"/>
  <c r="O447" i="8" s="1"/>
  <c r="O461" i="8"/>
  <c r="N494" i="8"/>
  <c r="O494" i="8" s="1"/>
  <c r="O514" i="8"/>
  <c r="O522" i="8"/>
  <c r="O524" i="8"/>
  <c r="N559" i="8"/>
  <c r="O559" i="8" s="1"/>
  <c r="N73" i="9"/>
  <c r="N75" i="9"/>
  <c r="N77" i="9"/>
  <c r="N79" i="9"/>
  <c r="N273" i="8"/>
  <c r="O273" i="8" s="1"/>
  <c r="N300" i="8"/>
  <c r="O300" i="8" s="1"/>
  <c r="N308" i="8"/>
  <c r="O308" i="8" s="1"/>
  <c r="N355" i="8"/>
  <c r="O355" i="8" s="1"/>
  <c r="O375" i="8"/>
  <c r="O379" i="8"/>
  <c r="O381" i="8"/>
  <c r="O434" i="8"/>
  <c r="O438" i="8"/>
  <c r="O440" i="8"/>
  <c r="N459" i="8"/>
  <c r="N463" i="8"/>
  <c r="O463" i="8" s="1"/>
  <c r="O477" i="8"/>
  <c r="N510" i="8"/>
  <c r="O510" i="8" s="1"/>
  <c r="O534" i="8"/>
  <c r="O536" i="8"/>
  <c r="O538" i="8"/>
  <c r="O546" i="8"/>
  <c r="N552" i="8"/>
  <c r="O552" i="8" s="1"/>
  <c r="O16" i="6"/>
  <c r="N18" i="6"/>
  <c r="O18" i="6" s="1"/>
  <c r="O27" i="6"/>
  <c r="O32" i="6"/>
  <c r="N34" i="6"/>
  <c r="O34" i="6" s="1"/>
  <c r="O43" i="6"/>
  <c r="O48" i="6"/>
  <c r="N50" i="6"/>
  <c r="O50" i="6" s="1"/>
  <c r="O59" i="6"/>
  <c r="N66" i="6"/>
  <c r="O66" i="6" s="1"/>
  <c r="O75" i="6"/>
  <c r="O80" i="6"/>
  <c r="N82" i="6"/>
  <c r="O82" i="6" s="1"/>
  <c r="O96" i="6"/>
  <c r="N98" i="6"/>
  <c r="O98" i="6" s="1"/>
  <c r="O112" i="6"/>
  <c r="N114" i="6"/>
  <c r="O114" i="6" s="1"/>
  <c r="O123" i="6"/>
  <c r="O128" i="6"/>
  <c r="N130" i="6"/>
  <c r="O130" i="6" s="1"/>
  <c r="N146" i="6"/>
  <c r="O146" i="6" s="1"/>
  <c r="O155" i="6"/>
  <c r="O160" i="6"/>
  <c r="N162" i="6"/>
  <c r="O162" i="6" s="1"/>
  <c r="O189" i="6"/>
  <c r="O4" i="6"/>
  <c r="N6" i="6"/>
  <c r="O6" i="6" s="1"/>
  <c r="O15" i="6"/>
  <c r="O20" i="6"/>
  <c r="N22" i="6"/>
  <c r="O22" i="6" s="1"/>
  <c r="N31" i="6"/>
  <c r="O31" i="6" s="1"/>
  <c r="N36" i="6"/>
  <c r="O36" i="6" s="1"/>
  <c r="N38" i="6"/>
  <c r="O38" i="6" s="1"/>
  <c r="N47" i="6"/>
  <c r="O47" i="6" s="1"/>
  <c r="N52" i="6"/>
  <c r="O52" i="6" s="1"/>
  <c r="N54" i="6"/>
  <c r="O54" i="6" s="1"/>
  <c r="N63" i="6"/>
  <c r="O63" i="6" s="1"/>
  <c r="N68" i="6"/>
  <c r="O68" i="6" s="1"/>
  <c r="N70" i="6"/>
  <c r="O70" i="6" s="1"/>
  <c r="N79" i="6"/>
  <c r="O79" i="6" s="1"/>
  <c r="N84" i="6"/>
  <c r="O84" i="6" s="1"/>
  <c r="N86" i="6"/>
  <c r="O86" i="6" s="1"/>
  <c r="N95" i="6"/>
  <c r="O95" i="6" s="1"/>
  <c r="N100" i="6"/>
  <c r="O100" i="6" s="1"/>
  <c r="N102" i="6"/>
  <c r="O102" i="6" s="1"/>
  <c r="N111" i="6"/>
  <c r="O111" i="6" s="1"/>
  <c r="N116" i="6"/>
  <c r="O116" i="6" s="1"/>
  <c r="N118" i="6"/>
  <c r="O118" i="6" s="1"/>
  <c r="N127" i="6"/>
  <c r="O127" i="6" s="1"/>
  <c r="N132" i="6"/>
  <c r="O132" i="6" s="1"/>
  <c r="N134" i="6"/>
  <c r="O134" i="6" s="1"/>
  <c r="N143" i="6"/>
  <c r="O143" i="6" s="1"/>
  <c r="N148" i="6"/>
  <c r="O148" i="6" s="1"/>
  <c r="N150" i="6"/>
  <c r="O150" i="6" s="1"/>
  <c r="N159" i="6"/>
  <c r="O159" i="6" s="1"/>
  <c r="N164" i="6"/>
  <c r="O164" i="6" s="1"/>
  <c r="N166" i="6"/>
  <c r="O166" i="6" s="1"/>
  <c r="O198" i="6"/>
  <c r="N3" i="6"/>
  <c r="O3" i="6" s="1"/>
  <c r="N8" i="6"/>
  <c r="O8" i="6" s="1"/>
  <c r="N10" i="6"/>
  <c r="O10" i="6" s="1"/>
  <c r="N19" i="6"/>
  <c r="O19" i="6" s="1"/>
  <c r="N24" i="6"/>
  <c r="O24" i="6" s="1"/>
  <c r="O26" i="6"/>
  <c r="N35" i="6"/>
  <c r="O35" i="6" s="1"/>
  <c r="N40" i="6"/>
  <c r="O40" i="6" s="1"/>
  <c r="O42" i="6"/>
  <c r="N51" i="6"/>
  <c r="O51" i="6" s="1"/>
  <c r="N56" i="6"/>
  <c r="O56" i="6" s="1"/>
  <c r="O58" i="6"/>
  <c r="N67" i="6"/>
  <c r="O67" i="6" s="1"/>
  <c r="N72" i="6"/>
  <c r="O72" i="6" s="1"/>
  <c r="O76" i="6"/>
  <c r="N83" i="6"/>
  <c r="O83" i="6" s="1"/>
  <c r="N88" i="6"/>
  <c r="O88" i="6" s="1"/>
  <c r="O90" i="6"/>
  <c r="N99" i="6"/>
  <c r="O99" i="6" s="1"/>
  <c r="N104" i="6"/>
  <c r="O104" i="6" s="1"/>
  <c r="N115" i="6"/>
  <c r="O115" i="6" s="1"/>
  <c r="N120" i="6"/>
  <c r="O120" i="6" s="1"/>
  <c r="N131" i="6"/>
  <c r="O131" i="6" s="1"/>
  <c r="N136" i="6"/>
  <c r="O136" i="6" s="1"/>
  <c r="O138" i="6"/>
  <c r="N147" i="6"/>
  <c r="O147" i="6" s="1"/>
  <c r="N152" i="6"/>
  <c r="O152" i="6" s="1"/>
  <c r="O154" i="6"/>
  <c r="N163" i="6"/>
  <c r="O163" i="6" s="1"/>
  <c r="N168" i="6"/>
  <c r="O168" i="6" s="1"/>
  <c r="O170" i="6"/>
  <c r="N173" i="6"/>
  <c r="O173" i="6" s="1"/>
  <c r="O197" i="6"/>
  <c r="N205" i="6"/>
  <c r="O205" i="6" s="1"/>
  <c r="O206" i="6"/>
  <c r="N235" i="6"/>
  <c r="O235" i="6" s="1"/>
  <c r="O242" i="6"/>
  <c r="O245" i="6"/>
  <c r="N179" i="6"/>
  <c r="O179" i="6" s="1"/>
  <c r="N184" i="6"/>
  <c r="O184" i="6" s="1"/>
  <c r="N186" i="6"/>
  <c r="O186" i="6" s="1"/>
  <c r="N195" i="6"/>
  <c r="O195" i="6" s="1"/>
  <c r="N200" i="6"/>
  <c r="O200" i="6" s="1"/>
  <c r="N202" i="6"/>
  <c r="O202" i="6" s="1"/>
  <c r="N214" i="6"/>
  <c r="O214" i="6" s="1"/>
  <c r="N217" i="6"/>
  <c r="O217" i="6" s="1"/>
  <c r="N218" i="6"/>
  <c r="O218" i="6" s="1"/>
  <c r="O221" i="6"/>
  <c r="N231" i="6"/>
  <c r="O231" i="6" s="1"/>
  <c r="N236" i="6"/>
  <c r="O236" i="6" s="1"/>
  <c r="N249" i="6"/>
  <c r="O249" i="6" s="1"/>
  <c r="N250" i="6"/>
  <c r="O250" i="6" s="1"/>
  <c r="O253" i="6"/>
  <c r="N263" i="6"/>
  <c r="O263" i="6" s="1"/>
  <c r="N268" i="6"/>
  <c r="N281" i="6"/>
  <c r="O281" i="6" s="1"/>
  <c r="N282" i="6"/>
  <c r="O282" i="6" s="1"/>
  <c r="O285" i="6"/>
  <c r="O292" i="6"/>
  <c r="N295" i="6"/>
  <c r="O295" i="6" s="1"/>
  <c r="N300" i="6"/>
  <c r="O300" i="6" s="1"/>
  <c r="N311" i="6"/>
  <c r="O311" i="6" s="1"/>
  <c r="N316" i="6"/>
  <c r="O316" i="6" s="1"/>
  <c r="N318" i="6"/>
  <c r="O318" i="6" s="1"/>
  <c r="N327" i="6"/>
  <c r="O327" i="6" s="1"/>
  <c r="N332" i="6"/>
  <c r="O332" i="6" s="1"/>
  <c r="N334" i="6"/>
  <c r="O334" i="6" s="1"/>
  <c r="N343" i="6"/>
  <c r="O343" i="6" s="1"/>
  <c r="N348" i="6"/>
  <c r="O348" i="6" s="1"/>
  <c r="N350" i="6"/>
  <c r="O350" i="6" s="1"/>
  <c r="O352" i="6"/>
  <c r="N359" i="6"/>
  <c r="O359" i="6" s="1"/>
  <c r="N364" i="6"/>
  <c r="O364" i="6" s="1"/>
  <c r="N366" i="6"/>
  <c r="O366" i="6" s="1"/>
  <c r="O368" i="6"/>
  <c r="N375" i="6"/>
  <c r="O375" i="6" s="1"/>
  <c r="N380" i="6"/>
  <c r="O380" i="6" s="1"/>
  <c r="N382" i="6"/>
  <c r="O382" i="6" s="1"/>
  <c r="N392" i="6"/>
  <c r="O392" i="6" s="1"/>
  <c r="N397" i="6"/>
  <c r="O397" i="6" s="1"/>
  <c r="N407" i="6"/>
  <c r="O407" i="6" s="1"/>
  <c r="N410" i="6"/>
  <c r="O410" i="6" s="1"/>
  <c r="N411" i="6"/>
  <c r="O411" i="6" s="1"/>
  <c r="N417" i="6"/>
  <c r="O417" i="6" s="1"/>
  <c r="N424" i="6"/>
  <c r="O424" i="6" s="1"/>
  <c r="N429" i="6"/>
  <c r="O429" i="6" s="1"/>
  <c r="N439" i="6"/>
  <c r="O439" i="6" s="1"/>
  <c r="N442" i="6"/>
  <c r="O442" i="6" s="1"/>
  <c r="N443" i="6"/>
  <c r="O443" i="6" s="1"/>
  <c r="O446" i="6"/>
  <c r="O453" i="6"/>
  <c r="N456" i="6"/>
  <c r="O456" i="6" s="1"/>
  <c r="N461" i="6"/>
  <c r="O461" i="6" s="1"/>
  <c r="N463" i="6"/>
  <c r="O463" i="6" s="1"/>
  <c r="N472" i="6"/>
  <c r="O472" i="6" s="1"/>
  <c r="N477" i="6"/>
  <c r="O477" i="6" s="1"/>
  <c r="N479" i="6"/>
  <c r="O479" i="6" s="1"/>
  <c r="N488" i="6"/>
  <c r="O488" i="6" s="1"/>
  <c r="N491" i="6"/>
  <c r="O491" i="6" s="1"/>
  <c r="N501" i="6"/>
  <c r="O501" i="6" s="1"/>
  <c r="N503" i="6"/>
  <c r="O503" i="6" s="1"/>
  <c r="N512" i="6"/>
  <c r="O512" i="6" s="1"/>
  <c r="N517" i="6"/>
  <c r="O517" i="6" s="1"/>
  <c r="N519" i="6"/>
  <c r="O519" i="6" s="1"/>
  <c r="N528" i="6"/>
  <c r="O528" i="6" s="1"/>
  <c r="N533" i="6"/>
  <c r="O533" i="6" s="1"/>
  <c r="N535" i="6"/>
  <c r="O535" i="6" s="1"/>
  <c r="N544" i="6"/>
  <c r="O544" i="6" s="1"/>
  <c r="N549" i="6"/>
  <c r="O549" i="6" s="1"/>
  <c r="N551" i="6"/>
  <c r="O551" i="6" s="1"/>
  <c r="N5" i="7"/>
  <c r="O5" i="7" s="1"/>
  <c r="N13" i="7"/>
  <c r="O13" i="7" s="1"/>
  <c r="N21" i="7"/>
  <c r="O21" i="7" s="1"/>
  <c r="N29" i="7"/>
  <c r="O29" i="7" s="1"/>
  <c r="N37" i="7"/>
  <c r="O37" i="7" s="1"/>
  <c r="N45" i="7"/>
  <c r="O45" i="7" s="1"/>
  <c r="N53" i="7"/>
  <c r="O53" i="7" s="1"/>
  <c r="N61" i="7"/>
  <c r="O61" i="7" s="1"/>
  <c r="N69" i="7"/>
  <c r="O69" i="7" s="1"/>
  <c r="N77" i="7"/>
  <c r="O77" i="7" s="1"/>
  <c r="N85" i="7"/>
  <c r="O85" i="7" s="1"/>
  <c r="N93" i="7"/>
  <c r="O93" i="7" s="1"/>
  <c r="N101" i="7"/>
  <c r="O101" i="7" s="1"/>
  <c r="N109" i="7"/>
  <c r="O109" i="7" s="1"/>
  <c r="N117" i="7"/>
  <c r="O117" i="7" s="1"/>
  <c r="N125" i="7"/>
  <c r="O125" i="7" s="1"/>
  <c r="N133" i="7"/>
  <c r="O133" i="7" s="1"/>
  <c r="N141" i="7"/>
  <c r="O141" i="7" s="1"/>
  <c r="N149" i="7"/>
  <c r="O149" i="7" s="1"/>
  <c r="N157" i="7"/>
  <c r="O157" i="7" s="1"/>
  <c r="N165" i="7"/>
  <c r="O165" i="7" s="1"/>
  <c r="N171" i="7"/>
  <c r="N175" i="7"/>
  <c r="N179" i="7"/>
  <c r="O179" i="7" s="1"/>
  <c r="N183" i="7"/>
  <c r="O183" i="7" s="1"/>
  <c r="N187" i="7"/>
  <c r="O187" i="7" s="1"/>
  <c r="N191" i="7"/>
  <c r="O191" i="7" s="1"/>
  <c r="N195" i="7"/>
  <c r="O322" i="6"/>
  <c r="O338" i="6"/>
  <c r="O354" i="6"/>
  <c r="O370" i="6"/>
  <c r="O386" i="6"/>
  <c r="O399" i="6"/>
  <c r="O403" i="6"/>
  <c r="O431" i="6"/>
  <c r="O435" i="6"/>
  <c r="O467" i="6"/>
  <c r="O483" i="6"/>
  <c r="O523" i="6"/>
  <c r="O539" i="6"/>
  <c r="O555" i="6"/>
  <c r="O7" i="7"/>
  <c r="O15" i="7"/>
  <c r="O23" i="7"/>
  <c r="O31" i="7"/>
  <c r="O39" i="7"/>
  <c r="O47" i="7"/>
  <c r="O55" i="7"/>
  <c r="O71" i="7"/>
  <c r="O79" i="7"/>
  <c r="O87" i="7"/>
  <c r="O95" i="7"/>
  <c r="O119" i="7"/>
  <c r="O127" i="7"/>
  <c r="O135" i="7"/>
  <c r="O143" i="7"/>
  <c r="O151" i="7"/>
  <c r="O159" i="7"/>
  <c r="O167" i="7"/>
  <c r="N176" i="6"/>
  <c r="O176" i="6" s="1"/>
  <c r="N178" i="6"/>
  <c r="O178" i="6" s="1"/>
  <c r="N187" i="6"/>
  <c r="O187" i="6" s="1"/>
  <c r="N192" i="6"/>
  <c r="O192" i="6" s="1"/>
  <c r="N194" i="6"/>
  <c r="O194" i="6" s="1"/>
  <c r="N203" i="6"/>
  <c r="O203" i="6" s="1"/>
  <c r="N208" i="6"/>
  <c r="O208" i="6" s="1"/>
  <c r="N215" i="6"/>
  <c r="O215" i="6" s="1"/>
  <c r="N220" i="6"/>
  <c r="O220" i="6" s="1"/>
  <c r="N233" i="6"/>
  <c r="O233" i="6" s="1"/>
  <c r="N234" i="6"/>
  <c r="O234" i="6" s="1"/>
  <c r="O237" i="6"/>
  <c r="N247" i="6"/>
  <c r="O247" i="6" s="1"/>
  <c r="N252" i="6"/>
  <c r="O252" i="6" s="1"/>
  <c r="N265" i="6"/>
  <c r="O265" i="6" s="1"/>
  <c r="N266" i="6"/>
  <c r="O266" i="6" s="1"/>
  <c r="O269" i="6"/>
  <c r="O276" i="6"/>
  <c r="N279" i="6"/>
  <c r="O279" i="6" s="1"/>
  <c r="N284" i="6"/>
  <c r="O284" i="6" s="1"/>
  <c r="N297" i="6"/>
  <c r="O297" i="6" s="1"/>
  <c r="N298" i="6"/>
  <c r="O298" i="6" s="1"/>
  <c r="O301" i="6"/>
  <c r="N308" i="6"/>
  <c r="O308" i="6" s="1"/>
  <c r="N310" i="6"/>
  <c r="O310" i="6" s="1"/>
  <c r="N319" i="6"/>
  <c r="O319" i="6" s="1"/>
  <c r="N324" i="6"/>
  <c r="O324" i="6" s="1"/>
  <c r="N326" i="6"/>
  <c r="O326" i="6" s="1"/>
  <c r="N335" i="6"/>
  <c r="O335" i="6" s="1"/>
  <c r="N340" i="6"/>
  <c r="O340" i="6" s="1"/>
  <c r="N342" i="6"/>
  <c r="O342" i="6" s="1"/>
  <c r="O344" i="6"/>
  <c r="N351" i="6"/>
  <c r="O351" i="6" s="1"/>
  <c r="N356" i="6"/>
  <c r="O356" i="6" s="1"/>
  <c r="N358" i="6"/>
  <c r="O358" i="6" s="1"/>
  <c r="N367" i="6"/>
  <c r="O367" i="6" s="1"/>
  <c r="N372" i="6"/>
  <c r="O372" i="6" s="1"/>
  <c r="N374" i="6"/>
  <c r="O374" i="6" s="1"/>
  <c r="O376" i="6"/>
  <c r="N383" i="6"/>
  <c r="O383" i="6" s="1"/>
  <c r="N388" i="6"/>
  <c r="O388" i="6" s="1"/>
  <c r="N391" i="6"/>
  <c r="O391" i="6" s="1"/>
  <c r="N394" i="6"/>
  <c r="O394" i="6" s="1"/>
  <c r="N395" i="6"/>
  <c r="O395" i="6" s="1"/>
  <c r="N401" i="6"/>
  <c r="O401" i="6" s="1"/>
  <c r="N408" i="6"/>
  <c r="O408" i="6" s="1"/>
  <c r="N413" i="6"/>
  <c r="O413" i="6" s="1"/>
  <c r="N423" i="6"/>
  <c r="O423" i="6" s="1"/>
  <c r="N426" i="6"/>
  <c r="O426" i="6" s="1"/>
  <c r="N427" i="6"/>
  <c r="O427" i="6" s="1"/>
  <c r="N433" i="6"/>
  <c r="O433" i="6" s="1"/>
  <c r="N440" i="6"/>
  <c r="O440" i="6" s="1"/>
  <c r="N445" i="6"/>
  <c r="O445" i="6" s="1"/>
  <c r="N464" i="6"/>
  <c r="O464" i="6" s="1"/>
  <c r="N469" i="6"/>
  <c r="O469" i="6" s="1"/>
  <c r="N471" i="6"/>
  <c r="O471" i="6" s="1"/>
  <c r="N480" i="6"/>
  <c r="O480" i="6" s="1"/>
  <c r="N485" i="6"/>
  <c r="O485" i="6" s="1"/>
  <c r="N487" i="6"/>
  <c r="O487" i="6" s="1"/>
  <c r="N492" i="6"/>
  <c r="O492" i="6" s="1"/>
  <c r="N497" i="6"/>
  <c r="O497" i="6" s="1"/>
  <c r="N504" i="6"/>
  <c r="O504" i="6" s="1"/>
  <c r="N509" i="6"/>
  <c r="O509" i="6" s="1"/>
  <c r="N511" i="6"/>
  <c r="O511" i="6" s="1"/>
  <c r="N520" i="6"/>
  <c r="O520" i="6" s="1"/>
  <c r="N525" i="6"/>
  <c r="O525" i="6" s="1"/>
  <c r="N527" i="6"/>
  <c r="O527" i="6" s="1"/>
  <c r="N536" i="6"/>
  <c r="O536" i="6" s="1"/>
  <c r="N541" i="6"/>
  <c r="O541" i="6" s="1"/>
  <c r="N543" i="6"/>
  <c r="O543" i="6" s="1"/>
  <c r="N552" i="6"/>
  <c r="O552" i="6" s="1"/>
  <c r="N557" i="6"/>
  <c r="O557" i="6" s="1"/>
  <c r="N559" i="6"/>
  <c r="O559" i="6" s="1"/>
  <c r="N9" i="7"/>
  <c r="O9" i="7" s="1"/>
  <c r="N17" i="7"/>
  <c r="O17" i="7" s="1"/>
  <c r="N25" i="7"/>
  <c r="O25" i="7" s="1"/>
  <c r="N33" i="7"/>
  <c r="O33" i="7" s="1"/>
  <c r="N41" i="7"/>
  <c r="O41" i="7" s="1"/>
  <c r="N49" i="7"/>
  <c r="O49" i="7" s="1"/>
  <c r="N57" i="7"/>
  <c r="O57" i="7" s="1"/>
  <c r="N65" i="7"/>
  <c r="O65" i="7" s="1"/>
  <c r="N73" i="7"/>
  <c r="O73" i="7" s="1"/>
  <c r="N81" i="7"/>
  <c r="O81" i="7" s="1"/>
  <c r="N89" i="7"/>
  <c r="O89" i="7" s="1"/>
  <c r="N97" i="7"/>
  <c r="O97" i="7" s="1"/>
  <c r="N105" i="7"/>
  <c r="O105" i="7" s="1"/>
  <c r="N113" i="7"/>
  <c r="O113" i="7" s="1"/>
  <c r="N121" i="7"/>
  <c r="O121" i="7" s="1"/>
  <c r="N129" i="7"/>
  <c r="O129" i="7" s="1"/>
  <c r="N137" i="7"/>
  <c r="O137" i="7" s="1"/>
  <c r="N145" i="7"/>
  <c r="O145" i="7" s="1"/>
  <c r="N153" i="7"/>
  <c r="O153" i="7" s="1"/>
  <c r="N161" i="7"/>
  <c r="O161" i="7" s="1"/>
  <c r="N169" i="7"/>
  <c r="O169" i="7" s="1"/>
  <c r="O258" i="6"/>
  <c r="O261" i="6"/>
  <c r="O268" i="6"/>
  <c r="O290" i="6"/>
  <c r="O293" i="6"/>
  <c r="O314" i="6"/>
  <c r="O454" i="6"/>
  <c r="O11" i="7"/>
  <c r="O27" i="7"/>
  <c r="O35" i="7"/>
  <c r="O51" i="7"/>
  <c r="O59" i="7"/>
  <c r="O83" i="7"/>
  <c r="O91" i="7"/>
  <c r="O107" i="7"/>
  <c r="O115" i="7"/>
  <c r="O131" i="7"/>
  <c r="O139" i="7"/>
  <c r="O155" i="7"/>
  <c r="O163" i="7"/>
  <c r="O171" i="7"/>
  <c r="O175" i="7"/>
  <c r="O195" i="7"/>
  <c r="O287" i="7"/>
  <c r="O295" i="7"/>
  <c r="O303" i="7"/>
  <c r="O311" i="7"/>
  <c r="O319" i="7"/>
  <c r="O327" i="7"/>
  <c r="O335" i="7"/>
  <c r="O343" i="7"/>
  <c r="O351" i="7"/>
  <c r="O359" i="7"/>
  <c r="O367" i="7"/>
  <c r="O375" i="7"/>
  <c r="O383" i="7"/>
  <c r="O391" i="7"/>
  <c r="O152" i="8"/>
  <c r="O168" i="8"/>
  <c r="N173" i="7"/>
  <c r="O173" i="7" s="1"/>
  <c r="N181" i="7"/>
  <c r="O181" i="7" s="1"/>
  <c r="N189" i="7"/>
  <c r="O189" i="7" s="1"/>
  <c r="N197" i="7"/>
  <c r="O197" i="7" s="1"/>
  <c r="N205" i="7"/>
  <c r="O205" i="7" s="1"/>
  <c r="N213" i="7"/>
  <c r="O213" i="7" s="1"/>
  <c r="N221" i="7"/>
  <c r="O221" i="7" s="1"/>
  <c r="N229" i="7"/>
  <c r="O229" i="7" s="1"/>
  <c r="N237" i="7"/>
  <c r="O237" i="7" s="1"/>
  <c r="N245" i="7"/>
  <c r="O245" i="7" s="1"/>
  <c r="N253" i="7"/>
  <c r="O253" i="7" s="1"/>
  <c r="N263" i="7"/>
  <c r="O263" i="7" s="1"/>
  <c r="N266" i="7"/>
  <c r="O266" i="7" s="1"/>
  <c r="N273" i="7"/>
  <c r="O273" i="7" s="1"/>
  <c r="N281" i="7"/>
  <c r="O281" i="7" s="1"/>
  <c r="N289" i="7"/>
  <c r="O289" i="7" s="1"/>
  <c r="N297" i="7"/>
  <c r="O297" i="7" s="1"/>
  <c r="N305" i="7"/>
  <c r="O305" i="7" s="1"/>
  <c r="N313" i="7"/>
  <c r="O313" i="7" s="1"/>
  <c r="N321" i="7"/>
  <c r="O321" i="7" s="1"/>
  <c r="N329" i="7"/>
  <c r="O329" i="7" s="1"/>
  <c r="N337" i="7"/>
  <c r="O337" i="7" s="1"/>
  <c r="N345" i="7"/>
  <c r="O345" i="7" s="1"/>
  <c r="N353" i="7"/>
  <c r="O353" i="7" s="1"/>
  <c r="N361" i="7"/>
  <c r="O361" i="7" s="1"/>
  <c r="N369" i="7"/>
  <c r="O369" i="7" s="1"/>
  <c r="N377" i="7"/>
  <c r="O377" i="7" s="1"/>
  <c r="N385" i="7"/>
  <c r="O385" i="7" s="1"/>
  <c r="N394" i="7"/>
  <c r="O394" i="7" s="1"/>
  <c r="N397" i="7"/>
  <c r="O397" i="7" s="1"/>
  <c r="N399" i="7"/>
  <c r="O399" i="7" s="1"/>
  <c r="O401" i="7"/>
  <c r="N413" i="7"/>
  <c r="O413" i="7" s="1"/>
  <c r="O418" i="7"/>
  <c r="N421" i="7"/>
  <c r="O421" i="7" s="1"/>
  <c r="O426" i="7"/>
  <c r="N429" i="7"/>
  <c r="O429" i="7" s="1"/>
  <c r="O434" i="7"/>
  <c r="N437" i="7"/>
  <c r="O437" i="7" s="1"/>
  <c r="O442" i="7"/>
  <c r="N445" i="7"/>
  <c r="O445" i="7" s="1"/>
  <c r="O450" i="7"/>
  <c r="N453" i="7"/>
  <c r="O453" i="7" s="1"/>
  <c r="O458" i="7"/>
  <c r="N461" i="7"/>
  <c r="O461" i="7" s="1"/>
  <c r="O466" i="7"/>
  <c r="N469" i="7"/>
  <c r="O469" i="7" s="1"/>
  <c r="O474" i="7"/>
  <c r="N477" i="7"/>
  <c r="O477" i="7" s="1"/>
  <c r="N479" i="7"/>
  <c r="O479" i="7" s="1"/>
  <c r="N488" i="7"/>
  <c r="O488" i="7" s="1"/>
  <c r="N493" i="7"/>
  <c r="O493" i="7" s="1"/>
  <c r="N495" i="7"/>
  <c r="O495" i="7" s="1"/>
  <c r="N504" i="7"/>
  <c r="O504" i="7" s="1"/>
  <c r="N509" i="7"/>
  <c r="O509" i="7" s="1"/>
  <c r="N511" i="7"/>
  <c r="O511" i="7" s="1"/>
  <c r="N520" i="7"/>
  <c r="O520" i="7" s="1"/>
  <c r="N525" i="7"/>
  <c r="O525" i="7" s="1"/>
  <c r="N527" i="7"/>
  <c r="O527" i="7" s="1"/>
  <c r="N536" i="7"/>
  <c r="O536" i="7" s="1"/>
  <c r="N541" i="7"/>
  <c r="O541" i="7" s="1"/>
  <c r="N543" i="7"/>
  <c r="O543" i="7" s="1"/>
  <c r="N552" i="7"/>
  <c r="O552" i="7" s="1"/>
  <c r="N557" i="7"/>
  <c r="O557" i="7" s="1"/>
  <c r="N559" i="7"/>
  <c r="O559" i="7" s="1"/>
  <c r="N12" i="8"/>
  <c r="O12" i="8" s="1"/>
  <c r="N17" i="8"/>
  <c r="O17" i="8" s="1"/>
  <c r="N18" i="8"/>
  <c r="O18" i="8" s="1"/>
  <c r="N28" i="8"/>
  <c r="O28" i="8" s="1"/>
  <c r="N36" i="8"/>
  <c r="O36" i="8" s="1"/>
  <c r="N39" i="8"/>
  <c r="O39" i="8" s="1"/>
  <c r="N40" i="8"/>
  <c r="O40" i="8" s="1"/>
  <c r="N46" i="8"/>
  <c r="O46" i="8" s="1"/>
  <c r="N53" i="8"/>
  <c r="O53" i="8" s="1"/>
  <c r="N58" i="8"/>
  <c r="O58" i="8" s="1"/>
  <c r="N68" i="8"/>
  <c r="O68" i="8" s="1"/>
  <c r="N71" i="8"/>
  <c r="O71" i="8" s="1"/>
  <c r="N72" i="8"/>
  <c r="O72" i="8" s="1"/>
  <c r="N78" i="8"/>
  <c r="O78" i="8" s="1"/>
  <c r="N85" i="8"/>
  <c r="O85" i="8" s="1"/>
  <c r="O107" i="8"/>
  <c r="N132" i="8"/>
  <c r="O132" i="8" s="1"/>
  <c r="N148" i="8"/>
  <c r="O148" i="8" s="1"/>
  <c r="N164" i="8"/>
  <c r="O164" i="8" s="1"/>
  <c r="N180" i="8"/>
  <c r="O180" i="8" s="1"/>
  <c r="O207" i="7"/>
  <c r="O215" i="7"/>
  <c r="O223" i="7"/>
  <c r="O231" i="7"/>
  <c r="O239" i="7"/>
  <c r="O247" i="7"/>
  <c r="O255" i="7"/>
  <c r="O275" i="7"/>
  <c r="O283" i="7"/>
  <c r="O291" i="7"/>
  <c r="O299" i="7"/>
  <c r="O307" i="7"/>
  <c r="O323" i="7"/>
  <c r="O331" i="7"/>
  <c r="O339" i="7"/>
  <c r="O347" i="7"/>
  <c r="O363" i="7"/>
  <c r="O371" i="7"/>
  <c r="O379" i="7"/>
  <c r="O387" i="7"/>
  <c r="O403" i="7"/>
  <c r="O483" i="7"/>
  <c r="O499" i="7"/>
  <c r="O515" i="7"/>
  <c r="O531" i="7"/>
  <c r="O6" i="8"/>
  <c r="O22" i="8"/>
  <c r="O32" i="8"/>
  <c r="O60" i="8"/>
  <c r="O64" i="8"/>
  <c r="O117" i="8"/>
  <c r="O128" i="8"/>
  <c r="O144" i="8"/>
  <c r="O176" i="8"/>
  <c r="O253" i="8"/>
  <c r="N177" i="7"/>
  <c r="O177" i="7" s="1"/>
  <c r="N185" i="7"/>
  <c r="O185" i="7" s="1"/>
  <c r="N193" i="7"/>
  <c r="O193" i="7" s="1"/>
  <c r="N201" i="7"/>
  <c r="O201" i="7" s="1"/>
  <c r="N209" i="7"/>
  <c r="O209" i="7" s="1"/>
  <c r="N217" i="7"/>
  <c r="O217" i="7" s="1"/>
  <c r="N225" i="7"/>
  <c r="O225" i="7" s="1"/>
  <c r="N233" i="7"/>
  <c r="O233" i="7" s="1"/>
  <c r="N241" i="7"/>
  <c r="O241" i="7" s="1"/>
  <c r="N249" i="7"/>
  <c r="O249" i="7" s="1"/>
  <c r="N257" i="7"/>
  <c r="O257" i="7" s="1"/>
  <c r="N264" i="7"/>
  <c r="O264" i="7" s="1"/>
  <c r="O267" i="7"/>
  <c r="N277" i="7"/>
  <c r="O277" i="7" s="1"/>
  <c r="N285" i="7"/>
  <c r="O285" i="7" s="1"/>
  <c r="N293" i="7"/>
  <c r="O293" i="7" s="1"/>
  <c r="N301" i="7"/>
  <c r="O301" i="7" s="1"/>
  <c r="N309" i="7"/>
  <c r="O309" i="7" s="1"/>
  <c r="N317" i="7"/>
  <c r="O317" i="7" s="1"/>
  <c r="N325" i="7"/>
  <c r="O325" i="7" s="1"/>
  <c r="N333" i="7"/>
  <c r="O333" i="7" s="1"/>
  <c r="N341" i="7"/>
  <c r="O341" i="7" s="1"/>
  <c r="N349" i="7"/>
  <c r="O349" i="7" s="1"/>
  <c r="N357" i="7"/>
  <c r="O357" i="7" s="1"/>
  <c r="N365" i="7"/>
  <c r="O365" i="7" s="1"/>
  <c r="N373" i="7"/>
  <c r="O373" i="7" s="1"/>
  <c r="N381" i="7"/>
  <c r="O381" i="7" s="1"/>
  <c r="N389" i="7"/>
  <c r="O389" i="7" s="1"/>
  <c r="N395" i="7"/>
  <c r="O395" i="7" s="1"/>
  <c r="N405" i="7"/>
  <c r="O405" i="7" s="1"/>
  <c r="N407" i="7"/>
  <c r="O407" i="7" s="1"/>
  <c r="O409" i="7"/>
  <c r="O414" i="7"/>
  <c r="N417" i="7"/>
  <c r="O417" i="7" s="1"/>
  <c r="N425" i="7"/>
  <c r="O425" i="7" s="1"/>
  <c r="O430" i="7"/>
  <c r="N433" i="7"/>
  <c r="O433" i="7" s="1"/>
  <c r="N441" i="7"/>
  <c r="O441" i="7" s="1"/>
  <c r="O446" i="7"/>
  <c r="N449" i="7"/>
  <c r="O449" i="7" s="1"/>
  <c r="O454" i="7"/>
  <c r="N457" i="7"/>
  <c r="O457" i="7" s="1"/>
  <c r="O462" i="7"/>
  <c r="N465" i="7"/>
  <c r="O465" i="7" s="1"/>
  <c r="N473" i="7"/>
  <c r="O473" i="7" s="1"/>
  <c r="N480" i="7"/>
  <c r="O480" i="7" s="1"/>
  <c r="N485" i="7"/>
  <c r="O485" i="7" s="1"/>
  <c r="N487" i="7"/>
  <c r="O487" i="7" s="1"/>
  <c r="N496" i="7"/>
  <c r="O496" i="7" s="1"/>
  <c r="N501" i="7"/>
  <c r="O501" i="7" s="1"/>
  <c r="N503" i="7"/>
  <c r="O503" i="7" s="1"/>
  <c r="N512" i="7"/>
  <c r="O512" i="7" s="1"/>
  <c r="N517" i="7"/>
  <c r="O517" i="7" s="1"/>
  <c r="N519" i="7"/>
  <c r="O519" i="7" s="1"/>
  <c r="N528" i="7"/>
  <c r="O528" i="7" s="1"/>
  <c r="N533" i="7"/>
  <c r="O533" i="7" s="1"/>
  <c r="N535" i="7"/>
  <c r="O535" i="7" s="1"/>
  <c r="N544" i="7"/>
  <c r="O544" i="7" s="1"/>
  <c r="N549" i="7"/>
  <c r="O549" i="7" s="1"/>
  <c r="N551" i="7"/>
  <c r="O551" i="7" s="1"/>
  <c r="N4" i="8"/>
  <c r="O4" i="8" s="1"/>
  <c r="N9" i="8"/>
  <c r="O9" i="8" s="1"/>
  <c r="N10" i="8"/>
  <c r="O10" i="8" s="1"/>
  <c r="N20" i="8"/>
  <c r="O20" i="8" s="1"/>
  <c r="N25" i="8"/>
  <c r="O25" i="8" s="1"/>
  <c r="N26" i="8"/>
  <c r="O26" i="8" s="1"/>
  <c r="N30" i="8"/>
  <c r="O30" i="8" s="1"/>
  <c r="N37" i="8"/>
  <c r="O37" i="8" s="1"/>
  <c r="N42" i="8"/>
  <c r="O42" i="8" s="1"/>
  <c r="N52" i="8"/>
  <c r="O52" i="8" s="1"/>
  <c r="N55" i="8"/>
  <c r="O55" i="8" s="1"/>
  <c r="N56" i="8"/>
  <c r="O56" i="8" s="1"/>
  <c r="N62" i="8"/>
  <c r="O62" i="8" s="1"/>
  <c r="N69" i="8"/>
  <c r="O69" i="8" s="1"/>
  <c r="N74" i="8"/>
  <c r="O74" i="8" s="1"/>
  <c r="N84" i="8"/>
  <c r="O84" i="8" s="1"/>
  <c r="N87" i="8"/>
  <c r="O87" i="8" s="1"/>
  <c r="N88" i="8"/>
  <c r="O88" i="8" s="1"/>
  <c r="O91" i="8"/>
  <c r="N94" i="8"/>
  <c r="O94" i="8" s="1"/>
  <c r="O96" i="8"/>
  <c r="N99" i="8"/>
  <c r="O99" i="8" s="1"/>
  <c r="N119" i="8"/>
  <c r="O119" i="8" s="1"/>
  <c r="N121" i="8"/>
  <c r="O121" i="8" s="1"/>
  <c r="N124" i="8"/>
  <c r="O124" i="8" s="1"/>
  <c r="N140" i="8"/>
  <c r="O140" i="8" s="1"/>
  <c r="N156" i="8"/>
  <c r="O156" i="8" s="1"/>
  <c r="N172" i="8"/>
  <c r="O172" i="8" s="1"/>
  <c r="O283" i="8"/>
  <c r="O303" i="8"/>
  <c r="O230" i="8"/>
  <c r="O238" i="8"/>
  <c r="O246" i="8"/>
  <c r="O259" i="8"/>
  <c r="O267" i="8"/>
  <c r="O275" i="8"/>
  <c r="N312" i="8"/>
  <c r="O312" i="8" s="1"/>
  <c r="O321" i="8"/>
  <c r="O326" i="8"/>
  <c r="N328" i="8"/>
  <c r="O328" i="8" s="1"/>
  <c r="O337" i="8"/>
  <c r="N344" i="8"/>
  <c r="O344" i="8" s="1"/>
  <c r="O353" i="8"/>
  <c r="O358" i="8"/>
  <c r="N360" i="8"/>
  <c r="O360" i="8" s="1"/>
  <c r="O369" i="8"/>
  <c r="O374" i="8"/>
  <c r="N376" i="8"/>
  <c r="O376" i="8" s="1"/>
  <c r="O390" i="8"/>
  <c r="N392" i="8"/>
  <c r="O392" i="8" s="1"/>
  <c r="N399" i="8"/>
  <c r="O399" i="8" s="1"/>
  <c r="O402" i="8"/>
  <c r="N403" i="8"/>
  <c r="O403" i="8" s="1"/>
  <c r="O406" i="8"/>
  <c r="N407" i="8"/>
  <c r="O407" i="8" s="1"/>
  <c r="O410" i="8"/>
  <c r="N411" i="8"/>
  <c r="O411" i="8" s="1"/>
  <c r="O421" i="8"/>
  <c r="N423" i="8"/>
  <c r="O423" i="8" s="1"/>
  <c r="O428" i="8"/>
  <c r="O433" i="8"/>
  <c r="N435" i="8"/>
  <c r="O435" i="8" s="1"/>
  <c r="O444" i="8"/>
  <c r="O449" i="8"/>
  <c r="N451" i="8"/>
  <c r="O451" i="8" s="1"/>
  <c r="O465" i="8"/>
  <c r="N467" i="8"/>
  <c r="O467" i="8" s="1"/>
  <c r="O476" i="8"/>
  <c r="O481" i="8"/>
  <c r="N483" i="8"/>
  <c r="O483" i="8" s="1"/>
  <c r="O492" i="8"/>
  <c r="O497" i="8"/>
  <c r="N499" i="8"/>
  <c r="O499" i="8" s="1"/>
  <c r="O508" i="8"/>
  <c r="N515" i="8"/>
  <c r="O515" i="8" s="1"/>
  <c r="O518" i="8"/>
  <c r="N519" i="8"/>
  <c r="O519" i="8" s="1"/>
  <c r="O550" i="8"/>
  <c r="O187" i="8"/>
  <c r="O195" i="8"/>
  <c r="O200" i="8"/>
  <c r="O203" i="8"/>
  <c r="O208" i="8"/>
  <c r="O211" i="8"/>
  <c r="O219" i="8"/>
  <c r="O224" i="8"/>
  <c r="O227" i="8"/>
  <c r="O235" i="8"/>
  <c r="O240" i="8"/>
  <c r="O243" i="8"/>
  <c r="O248" i="8"/>
  <c r="O251" i="8"/>
  <c r="O256" i="8"/>
  <c r="O264" i="8"/>
  <c r="O269" i="8"/>
  <c r="O272" i="8"/>
  <c r="O277" i="8"/>
  <c r="O295" i="8"/>
  <c r="N297" i="8"/>
  <c r="O297" i="8" s="1"/>
  <c r="O299" i="8"/>
  <c r="N316" i="8"/>
  <c r="O316" i="8" s="1"/>
  <c r="N332" i="8"/>
  <c r="O332" i="8" s="1"/>
  <c r="O341" i="8"/>
  <c r="O346" i="8"/>
  <c r="N348" i="8"/>
  <c r="O348" i="8" s="1"/>
  <c r="O357" i="8"/>
  <c r="O362" i="8"/>
  <c r="N364" i="8"/>
  <c r="O364" i="8" s="1"/>
  <c r="O373" i="8"/>
  <c r="O378" i="8"/>
  <c r="N380" i="8"/>
  <c r="O380" i="8" s="1"/>
  <c r="O394" i="8"/>
  <c r="N395" i="8"/>
  <c r="O395" i="8" s="1"/>
  <c r="O405" i="8"/>
  <c r="O409" i="8"/>
  <c r="O413" i="8"/>
  <c r="N415" i="8"/>
  <c r="O415" i="8" s="1"/>
  <c r="O420" i="8"/>
  <c r="O432" i="8"/>
  <c r="O437" i="8"/>
  <c r="N439" i="8"/>
  <c r="O439" i="8" s="1"/>
  <c r="N453" i="8"/>
  <c r="O453" i="8" s="1"/>
  <c r="N455" i="8"/>
  <c r="O455" i="8" s="1"/>
  <c r="N464" i="8"/>
  <c r="O464" i="8" s="1"/>
  <c r="N469" i="8"/>
  <c r="O469" i="8" s="1"/>
  <c r="N471" i="8"/>
  <c r="O471" i="8" s="1"/>
  <c r="N480" i="8"/>
  <c r="O480" i="8" s="1"/>
  <c r="N485" i="8"/>
  <c r="O485" i="8" s="1"/>
  <c r="N487" i="8"/>
  <c r="O487" i="8" s="1"/>
  <c r="N496" i="8"/>
  <c r="O496" i="8" s="1"/>
  <c r="N501" i="8"/>
  <c r="O501" i="8" s="1"/>
  <c r="N503" i="8"/>
  <c r="O503" i="8" s="1"/>
  <c r="N512" i="8"/>
  <c r="O512" i="8" s="1"/>
  <c r="O517" i="8"/>
  <c r="N92" i="8"/>
  <c r="O92" i="8" s="1"/>
  <c r="N95" i="8"/>
  <c r="O95" i="8" s="1"/>
  <c r="N97" i="8"/>
  <c r="O97" i="8" s="1"/>
  <c r="N111" i="8"/>
  <c r="O111" i="8" s="1"/>
  <c r="N113" i="8"/>
  <c r="O113" i="8" s="1"/>
  <c r="N130" i="8"/>
  <c r="O130" i="8" s="1"/>
  <c r="N138" i="8"/>
  <c r="O138" i="8" s="1"/>
  <c r="N146" i="8"/>
  <c r="O146" i="8" s="1"/>
  <c r="N154" i="8"/>
  <c r="O154" i="8" s="1"/>
  <c r="N162" i="8"/>
  <c r="O162" i="8" s="1"/>
  <c r="N170" i="8"/>
  <c r="O170" i="8" s="1"/>
  <c r="N178" i="8"/>
  <c r="O178" i="8" s="1"/>
  <c r="N186" i="8"/>
  <c r="O186" i="8" s="1"/>
  <c r="N194" i="8"/>
  <c r="O194" i="8" s="1"/>
  <c r="N202" i="8"/>
  <c r="O202" i="8" s="1"/>
  <c r="N210" i="8"/>
  <c r="O210" i="8" s="1"/>
  <c r="N218" i="8"/>
  <c r="O218" i="8" s="1"/>
  <c r="N226" i="8"/>
  <c r="O226" i="8" s="1"/>
  <c r="N234" i="8"/>
  <c r="O234" i="8" s="1"/>
  <c r="N242" i="8"/>
  <c r="O242" i="8" s="1"/>
  <c r="N250" i="8"/>
  <c r="O250" i="8" s="1"/>
  <c r="N287" i="8"/>
  <c r="O287" i="8" s="1"/>
  <c r="N289" i="8"/>
  <c r="O289" i="8" s="1"/>
  <c r="O291" i="8"/>
  <c r="N301" i="8"/>
  <c r="O301" i="8" s="1"/>
  <c r="O306" i="8"/>
  <c r="N313" i="8"/>
  <c r="O313" i="8" s="1"/>
  <c r="N318" i="8"/>
  <c r="O318" i="8" s="1"/>
  <c r="N320" i="8"/>
  <c r="O320" i="8" s="1"/>
  <c r="O322" i="8"/>
  <c r="N329" i="8"/>
  <c r="O329" i="8" s="1"/>
  <c r="N334" i="8"/>
  <c r="O334" i="8" s="1"/>
  <c r="N336" i="8"/>
  <c r="O336" i="8" s="1"/>
  <c r="N345" i="8"/>
  <c r="O345" i="8" s="1"/>
  <c r="N350" i="8"/>
  <c r="O350" i="8" s="1"/>
  <c r="N352" i="8"/>
  <c r="O352" i="8" s="1"/>
  <c r="N361" i="8"/>
  <c r="O361" i="8" s="1"/>
  <c r="N366" i="8"/>
  <c r="O366" i="8" s="1"/>
  <c r="N368" i="8"/>
  <c r="O368" i="8" s="1"/>
  <c r="N377" i="8"/>
  <c r="O377" i="8" s="1"/>
  <c r="N382" i="8"/>
  <c r="O382" i="8" s="1"/>
  <c r="N384" i="8"/>
  <c r="O384" i="8" s="1"/>
  <c r="N393" i="8"/>
  <c r="O393" i="8" s="1"/>
  <c r="N400" i="8"/>
  <c r="O400" i="8" s="1"/>
  <c r="N404" i="8"/>
  <c r="O404" i="8" s="1"/>
  <c r="N408" i="8"/>
  <c r="O408" i="8" s="1"/>
  <c r="N412" i="8"/>
  <c r="O412" i="8" s="1"/>
  <c r="N417" i="8"/>
  <c r="O417" i="8" s="1"/>
  <c r="N424" i="8"/>
  <c r="O424" i="8" s="1"/>
  <c r="N427" i="8"/>
  <c r="O427" i="8" s="1"/>
  <c r="N436" i="8"/>
  <c r="O436" i="8" s="1"/>
  <c r="N441" i="8"/>
  <c r="O441" i="8" s="1"/>
  <c r="N443" i="8"/>
  <c r="O443" i="8" s="1"/>
  <c r="N452" i="8"/>
  <c r="O452" i="8" s="1"/>
  <c r="N457" i="8"/>
  <c r="O457" i="8" s="1"/>
  <c r="O459" i="8"/>
  <c r="N468" i="8"/>
  <c r="O468" i="8" s="1"/>
  <c r="N473" i="8"/>
  <c r="O473" i="8" s="1"/>
  <c r="N484" i="8"/>
  <c r="O484" i="8" s="1"/>
  <c r="N489" i="8"/>
  <c r="O489" i="8" s="1"/>
  <c r="O491" i="8"/>
  <c r="N500" i="8"/>
  <c r="O500" i="8" s="1"/>
  <c r="N505" i="8"/>
  <c r="O505" i="8" s="1"/>
  <c r="O507" i="8"/>
  <c r="N516" i="8"/>
  <c r="O516" i="8" s="1"/>
  <c r="N520" i="8"/>
  <c r="O520" i="8" s="1"/>
  <c r="N525" i="8"/>
  <c r="O525" i="8" s="1"/>
  <c r="O527" i="8"/>
  <c r="N531" i="8"/>
  <c r="O531" i="8" s="1"/>
  <c r="N540" i="8"/>
  <c r="O540" i="8" s="1"/>
  <c r="N545" i="8"/>
  <c r="O545" i="8" s="1"/>
  <c r="N547" i="8"/>
  <c r="O547" i="8" s="1"/>
  <c r="N556" i="8"/>
  <c r="O556" i="8" s="1"/>
  <c r="N3" i="9"/>
  <c r="O551" i="8"/>
  <c r="N521" i="8"/>
  <c r="O521" i="8" s="1"/>
  <c r="N523" i="8"/>
  <c r="O523" i="8" s="1"/>
  <c r="N532" i="8"/>
  <c r="O532" i="8" s="1"/>
  <c r="N537" i="8"/>
  <c r="O537" i="8" s="1"/>
  <c r="N539" i="8"/>
  <c r="O539" i="8" s="1"/>
  <c r="N548" i="8"/>
  <c r="O548" i="8" s="1"/>
  <c r="N553" i="8"/>
  <c r="O553" i="8" s="1"/>
  <c r="N555" i="8"/>
  <c r="O555" i="8" s="1"/>
  <c r="N81" i="9"/>
  <c r="N85" i="9"/>
  <c r="N89" i="9"/>
  <c r="N479" i="9"/>
  <c r="N483" i="9"/>
  <c r="N487" i="9"/>
  <c r="N491" i="9"/>
  <c r="N495" i="9"/>
  <c r="N499" i="9"/>
  <c r="N503" i="9"/>
  <c r="N507" i="9"/>
  <c r="N511" i="9"/>
  <c r="N515" i="9"/>
  <c r="L562" i="8"/>
  <c r="M562" i="8"/>
  <c r="N134" i="8"/>
  <c r="O134" i="8" s="1"/>
  <c r="N150" i="8"/>
  <c r="O150" i="8" s="1"/>
  <c r="N166" i="8"/>
  <c r="O166" i="8" s="1"/>
  <c r="N182" i="8"/>
  <c r="O182" i="8" s="1"/>
  <c r="N198" i="8"/>
  <c r="O198" i="8" s="1"/>
  <c r="N214" i="8"/>
  <c r="O214" i="8" s="1"/>
  <c r="K562" i="8"/>
  <c r="O3" i="8"/>
  <c r="N98" i="8"/>
  <c r="O98" i="8" s="1"/>
  <c r="N102" i="8"/>
  <c r="O102" i="8" s="1"/>
  <c r="N106" i="8"/>
  <c r="O106" i="8" s="1"/>
  <c r="N110" i="8"/>
  <c r="O110" i="8" s="1"/>
  <c r="N114" i="8"/>
  <c r="O114" i="8" s="1"/>
  <c r="N118" i="8"/>
  <c r="O118" i="8" s="1"/>
  <c r="N122" i="8"/>
  <c r="O122" i="8" s="1"/>
  <c r="N126" i="8"/>
  <c r="O126" i="8" s="1"/>
  <c r="N142" i="8"/>
  <c r="O142" i="8" s="1"/>
  <c r="N158" i="8"/>
  <c r="O158" i="8" s="1"/>
  <c r="N174" i="8"/>
  <c r="O174" i="8" s="1"/>
  <c r="N190" i="8"/>
  <c r="O190" i="8" s="1"/>
  <c r="N206" i="8"/>
  <c r="O206" i="8" s="1"/>
  <c r="N222" i="8"/>
  <c r="O222" i="8" s="1"/>
  <c r="N254" i="8"/>
  <c r="O254" i="8" s="1"/>
  <c r="N262" i="8"/>
  <c r="O262" i="8" s="1"/>
  <c r="N270" i="8"/>
  <c r="O270" i="8" s="1"/>
  <c r="N278" i="8"/>
  <c r="O278" i="8" s="1"/>
  <c r="N286" i="8"/>
  <c r="O286" i="8" s="1"/>
  <c r="N294" i="8"/>
  <c r="O294" i="8" s="1"/>
  <c r="O307" i="8"/>
  <c r="N258" i="8"/>
  <c r="O258" i="8" s="1"/>
  <c r="N266" i="8"/>
  <c r="O266" i="8" s="1"/>
  <c r="N274" i="8"/>
  <c r="O274" i="8" s="1"/>
  <c r="N282" i="8"/>
  <c r="O282" i="8" s="1"/>
  <c r="N290" i="8"/>
  <c r="O290" i="8" s="1"/>
  <c r="N298" i="8"/>
  <c r="O298" i="8" s="1"/>
  <c r="M562" i="7"/>
  <c r="N261" i="7"/>
  <c r="O261" i="7" s="1"/>
  <c r="N269" i="7"/>
  <c r="O269" i="7" s="1"/>
  <c r="L562" i="7"/>
  <c r="N392" i="7"/>
  <c r="O392" i="7" s="1"/>
  <c r="N400" i="7"/>
  <c r="O400" i="7" s="1"/>
  <c r="N404" i="7"/>
  <c r="O404" i="7" s="1"/>
  <c r="N408" i="7"/>
  <c r="O408" i="7" s="1"/>
  <c r="N412" i="7"/>
  <c r="O412" i="7" s="1"/>
  <c r="N416" i="7"/>
  <c r="O416" i="7" s="1"/>
  <c r="N420" i="7"/>
  <c r="O420" i="7" s="1"/>
  <c r="N424" i="7"/>
  <c r="O424" i="7" s="1"/>
  <c r="N428" i="7"/>
  <c r="O428" i="7" s="1"/>
  <c r="N432" i="7"/>
  <c r="O432" i="7" s="1"/>
  <c r="N436" i="7"/>
  <c r="O436" i="7" s="1"/>
  <c r="N440" i="7"/>
  <c r="O440" i="7" s="1"/>
  <c r="N444" i="7"/>
  <c r="O444" i="7" s="1"/>
  <c r="N448" i="7"/>
  <c r="O448" i="7" s="1"/>
  <c r="N452" i="7"/>
  <c r="O452" i="7" s="1"/>
  <c r="N456" i="7"/>
  <c r="O456" i="7" s="1"/>
  <c r="N460" i="7"/>
  <c r="O460" i="7" s="1"/>
  <c r="N464" i="7"/>
  <c r="O464" i="7" s="1"/>
  <c r="N468" i="7"/>
  <c r="O468" i="7" s="1"/>
  <c r="N472" i="7"/>
  <c r="O472" i="7" s="1"/>
  <c r="N476" i="7"/>
  <c r="O476" i="7" s="1"/>
  <c r="O478" i="7"/>
  <c r="N224" i="6"/>
  <c r="O224" i="6" s="1"/>
  <c r="N232" i="6"/>
  <c r="O232" i="6" s="1"/>
  <c r="N240" i="6"/>
  <c r="O240" i="6" s="1"/>
  <c r="N248" i="6"/>
  <c r="O248" i="6" s="1"/>
  <c r="N256" i="6"/>
  <c r="O256" i="6" s="1"/>
  <c r="N264" i="6"/>
  <c r="O264" i="6" s="1"/>
  <c r="N272" i="6"/>
  <c r="O272" i="6" s="1"/>
  <c r="N280" i="6"/>
  <c r="O280" i="6" s="1"/>
  <c r="N288" i="6"/>
  <c r="O288" i="6" s="1"/>
  <c r="N296" i="6"/>
  <c r="O296" i="6" s="1"/>
  <c r="N304" i="6"/>
  <c r="O304" i="6" s="1"/>
  <c r="N449" i="6"/>
  <c r="O449" i="6" s="1"/>
  <c r="N457" i="6"/>
  <c r="O457" i="6" s="1"/>
  <c r="N562" i="9" l="1"/>
  <c r="N562" i="8"/>
  <c r="N562" i="7"/>
</calcChain>
</file>

<file path=xl/sharedStrings.xml><?xml version="1.0" encoding="utf-8"?>
<sst xmlns="http://schemas.openxmlformats.org/spreadsheetml/2006/main" count="9192" uniqueCount="641">
  <si>
    <t>CRANE R-III</t>
  </si>
  <si>
    <t>Unrestricted Ending Balance %</t>
  </si>
  <si>
    <t>District Code</t>
  </si>
  <si>
    <t>Total Expenditures</t>
  </si>
  <si>
    <t xml:space="preserve">Fund Balance </t>
  </si>
  <si>
    <t>Restricted Fund Balance</t>
  </si>
  <si>
    <t>Unrestricted Fund Balance</t>
  </si>
  <si>
    <t>Grand Total</t>
  </si>
  <si>
    <t>General Fund</t>
  </si>
  <si>
    <t>Teachers Fund</t>
  </si>
  <si>
    <t>General and Teachers Fund</t>
  </si>
  <si>
    <t>Name</t>
  </si>
  <si>
    <t>ADAIR CO. R-I</t>
  </si>
  <si>
    <t>KIRKSVILLE R-III</t>
  </si>
  <si>
    <t>ADAIR CO. R-II</t>
  </si>
  <si>
    <t>NORTH ANDREW CO. R-VI</t>
  </si>
  <si>
    <t>AVENUE CITY R-IX</t>
  </si>
  <si>
    <t>SAVANNAH R-III</t>
  </si>
  <si>
    <t>TARKIO R-I</t>
  </si>
  <si>
    <t>ROCK PORT R-II</t>
  </si>
  <si>
    <t>FAIRFAX R-III</t>
  </si>
  <si>
    <t>COMMUNITY R-VI</t>
  </si>
  <si>
    <t>VAN-FAR R-I</t>
  </si>
  <si>
    <t>MEXICO 59</t>
  </si>
  <si>
    <t>WHEATON R-III</t>
  </si>
  <si>
    <t>SOUTHWEST R-V</t>
  </si>
  <si>
    <t>EXETER R-VI</t>
  </si>
  <si>
    <t>CASSVILLE R-IV</t>
  </si>
  <si>
    <t>PURDY R-II</t>
  </si>
  <si>
    <t>SHELL KNOB 78</t>
  </si>
  <si>
    <t>MONETT R-I</t>
  </si>
  <si>
    <t>LIBERAL R-II</t>
  </si>
  <si>
    <t>GOLDEN CITY R-III</t>
  </si>
  <si>
    <t>LAMAR R-I</t>
  </si>
  <si>
    <t>MIAMI R-I</t>
  </si>
  <si>
    <t>BALLARD R-II</t>
  </si>
  <si>
    <t>ADRIAN R-III</t>
  </si>
  <si>
    <t>RICH HILL R-IV</t>
  </si>
  <si>
    <t>HUME R-VIII</t>
  </si>
  <si>
    <t>HUDSON R-IX</t>
  </si>
  <si>
    <t>BUTLER R-V</t>
  </si>
  <si>
    <t>LINCOLN R-II</t>
  </si>
  <si>
    <t>WARSAW R-IX</t>
  </si>
  <si>
    <t>COLE CAMP R-I</t>
  </si>
  <si>
    <t>MEADOW HEIGHTS R-II</t>
  </si>
  <si>
    <t>LEOPOLD R-III</t>
  </si>
  <si>
    <t>ZALMA R-V</t>
  </si>
  <si>
    <t>WOODLAND R-IV</t>
  </si>
  <si>
    <t>SOUTHERN BOONE CO. R-I</t>
  </si>
  <si>
    <t>HALLSVILLE R-IV</t>
  </si>
  <si>
    <t>STURGEON R-V</t>
  </si>
  <si>
    <t>CENTRALIA R-VI</t>
  </si>
  <si>
    <t>HARRISBURG R-VIII</t>
  </si>
  <si>
    <t>COLUMBIA 93</t>
  </si>
  <si>
    <t>EAST BUCHANAN CO. C-1</t>
  </si>
  <si>
    <t>MID-BUCHANAN CO. R-V</t>
  </si>
  <si>
    <t>BUCHANAN CO. R-IV</t>
  </si>
  <si>
    <t>ST. JOSEPH</t>
  </si>
  <si>
    <t>NEELYVILLE R-IV</t>
  </si>
  <si>
    <t>POPLAR BLUFF R-I</t>
  </si>
  <si>
    <t>TWIN RIVERS R-X</t>
  </si>
  <si>
    <t>BRECKENRIDGE R-I</t>
  </si>
  <si>
    <t>HAMILTON R-II</t>
  </si>
  <si>
    <t>NEW YORK R-IV</t>
  </si>
  <si>
    <t>COWGILL R-VI</t>
  </si>
  <si>
    <t>POLO R-VII</t>
  </si>
  <si>
    <t>MIRABILE C-1</t>
  </si>
  <si>
    <t>BRAYMER C-4</t>
  </si>
  <si>
    <t>KINGSTON 42</t>
  </si>
  <si>
    <t>NORTH CALLAWAY CO. R-I</t>
  </si>
  <si>
    <t>NEW BLOOMFIELD R-III</t>
  </si>
  <si>
    <t>FULTON 58</t>
  </si>
  <si>
    <t>SOUTH CALLAWAY CO. R-II</t>
  </si>
  <si>
    <t>STOUTLAND R-II</t>
  </si>
  <si>
    <t>CAMDENTON R-III</t>
  </si>
  <si>
    <t>CLIMAX SPRINGS R-IV</t>
  </si>
  <si>
    <t>MACKS CREEK R-V</t>
  </si>
  <si>
    <t>JACKSON R-II</t>
  </si>
  <si>
    <t>DELTA R-V</t>
  </si>
  <si>
    <t>OAK RIDGE R-VI</t>
  </si>
  <si>
    <t>CAPE GIRARDEAU 63</t>
  </si>
  <si>
    <t>NELL HOLCOMB R-IV</t>
  </si>
  <si>
    <t>HALE R-I</t>
  </si>
  <si>
    <t>TINA-AVALON R-II</t>
  </si>
  <si>
    <t>BOSWORTH R-V</t>
  </si>
  <si>
    <t>CARROLLTON R-VII</t>
  </si>
  <si>
    <t>NORBORNE R-VIII</t>
  </si>
  <si>
    <t>EAST CARTER CO. R-II</t>
  </si>
  <si>
    <t>VAN BUREN R-I</t>
  </si>
  <si>
    <t>ARCHIE R-V</t>
  </si>
  <si>
    <t>STRASBURG C-3</t>
  </si>
  <si>
    <t>RAYMORE-PECULIAR R-II</t>
  </si>
  <si>
    <t>SHERWOOD CASS R-VIII</t>
  </si>
  <si>
    <t>EAST LYNNE 40</t>
  </si>
  <si>
    <t>PLEASANT HILL R-III</t>
  </si>
  <si>
    <t>HARRISONVILLE R-IX</t>
  </si>
  <si>
    <t>DREXEL R-IV</t>
  </si>
  <si>
    <t>MIDWAY R-I</t>
  </si>
  <si>
    <t>BELTON 124</t>
  </si>
  <si>
    <t>STOCKTON R-I</t>
  </si>
  <si>
    <t>EL DORADO SPRINGS R-II</t>
  </si>
  <si>
    <t>NORTHWESTERN R-I</t>
  </si>
  <si>
    <t>BRUNSWICK R-II</t>
  </si>
  <si>
    <t>KEYTESVILLE R-III</t>
  </si>
  <si>
    <t>SALISBURY R-IV</t>
  </si>
  <si>
    <t>CHADWICK R-I</t>
  </si>
  <si>
    <t>SPARTA R-III</t>
  </si>
  <si>
    <t>BILLINGS R-IV</t>
  </si>
  <si>
    <t>CLEVER R-V</t>
  </si>
  <si>
    <t>OZARK R-VI</t>
  </si>
  <si>
    <t>SPOKANE R-VII</t>
  </si>
  <si>
    <t>CLARK CO. R-I</t>
  </si>
  <si>
    <t>KEARNEY R-I</t>
  </si>
  <si>
    <t>SMITHVILLE R-II</t>
  </si>
  <si>
    <t>EXCELSIOR SPRINGS 40</t>
  </si>
  <si>
    <t>LIBERTY 53</t>
  </si>
  <si>
    <t>MISSOURI CITY 56</t>
  </si>
  <si>
    <t>NORTH KANSAS CITY 74</t>
  </si>
  <si>
    <t>CAMERON R-I</t>
  </si>
  <si>
    <t>LATHROP R-II</t>
  </si>
  <si>
    <t>CLINTON CO. R-III</t>
  </si>
  <si>
    <t>COLE CO. R-I</t>
  </si>
  <si>
    <t>BLAIR OAKS R-II</t>
  </si>
  <si>
    <t>COLE CO. R-V</t>
  </si>
  <si>
    <t>JEFFERSON CITY</t>
  </si>
  <si>
    <t>BLACKWATER R-II</t>
  </si>
  <si>
    <t>COOPER CO. R-IV</t>
  </si>
  <si>
    <t>PRAIRIE HOME R-V</t>
  </si>
  <si>
    <t>OTTERVILLE R-VI</t>
  </si>
  <si>
    <t>PILOT GROVE C-4</t>
  </si>
  <si>
    <t>BOONVILLE R-I</t>
  </si>
  <si>
    <t>CRAWFORD CO. R-I</t>
  </si>
  <si>
    <t>CRAWFORD CO. R-II</t>
  </si>
  <si>
    <t>STEELVILLE R-III</t>
  </si>
  <si>
    <t>LOCKWOOD R-I</t>
  </si>
  <si>
    <t>DADEVILLE R-II</t>
  </si>
  <si>
    <t>EVERTON R-III</t>
  </si>
  <si>
    <t>GREENFIELD R-IV</t>
  </si>
  <si>
    <t>DALLAS CO. R-I</t>
  </si>
  <si>
    <t>PATTONSBURG R-II</t>
  </si>
  <si>
    <t>WINSTON R-VI</t>
  </si>
  <si>
    <t>NORTH DAVIESS R-III</t>
  </si>
  <si>
    <t>GALLATIN R-V</t>
  </si>
  <si>
    <t>TRI-COUNTY R-VII</t>
  </si>
  <si>
    <t>OSBORN R-O</t>
  </si>
  <si>
    <t>MAYSVILLE R-I</t>
  </si>
  <si>
    <t>UNION STAR R-II</t>
  </si>
  <si>
    <t>STEWARTSVILLE C-2</t>
  </si>
  <si>
    <t>SALEM R-80</t>
  </si>
  <si>
    <t>OAK HILL R-I</t>
  </si>
  <si>
    <t>GREEN FOREST R-II</t>
  </si>
  <si>
    <t>DENT-PHELPS R-III</t>
  </si>
  <si>
    <t>NORTH WOOD R-IV</t>
  </si>
  <si>
    <t>SKYLINE R-II</t>
  </si>
  <si>
    <t>PLAINVIEW R-VIII</t>
  </si>
  <si>
    <t>AVA R-I</t>
  </si>
  <si>
    <t>MALDEN R-I</t>
  </si>
  <si>
    <t>CAMPBELL R-II</t>
  </si>
  <si>
    <t>HOLCOMB R-III</t>
  </si>
  <si>
    <t>CLARKTON C-4</t>
  </si>
  <si>
    <t>SENATH-HORNERSVILLE C-8</t>
  </si>
  <si>
    <t>SOUTHLAND C-9</t>
  </si>
  <si>
    <t>KENNETT 39</t>
  </si>
  <si>
    <t>FRANKLIN CO. R-II</t>
  </si>
  <si>
    <t>MERAMEC VALLEY R-III</t>
  </si>
  <si>
    <t>UNION R-XI</t>
  </si>
  <si>
    <t>LONEDELL R-XIV</t>
  </si>
  <si>
    <t>SPRING BLUFF R-XV</t>
  </si>
  <si>
    <t>STRAIN-JAPAN R-XVI</t>
  </si>
  <si>
    <t>ST. CLAIR R-XIII</t>
  </si>
  <si>
    <t>NEW HAVEN</t>
  </si>
  <si>
    <t>WASHINGTON</t>
  </si>
  <si>
    <t>GASCONADE CO. R-II</t>
  </si>
  <si>
    <t>GASCONADE CO. R-I</t>
  </si>
  <si>
    <t>KING CITY R-I</t>
  </si>
  <si>
    <t>STANBERRY R-II</t>
  </si>
  <si>
    <t>ALBANY R-III</t>
  </si>
  <si>
    <t>WILLARD R-II</t>
  </si>
  <si>
    <t>REPUBLIC R-III</t>
  </si>
  <si>
    <t>ASH GROVE R-IV</t>
  </si>
  <si>
    <t>WALNUT GROVE R-V</t>
  </si>
  <si>
    <t>STRAFFORD R-VI</t>
  </si>
  <si>
    <t>LOGAN-ROGERSVILLE R-VIII</t>
  </si>
  <si>
    <t>SPRINGFIELD R-XII</t>
  </si>
  <si>
    <t>FAIR GROVE R-X</t>
  </si>
  <si>
    <t>SPICKARD R-II</t>
  </si>
  <si>
    <t>PLEASANT VIEW R-VI</t>
  </si>
  <si>
    <t>LAREDO R-VII</t>
  </si>
  <si>
    <t>TRENTON R-IX</t>
  </si>
  <si>
    <t>CAINSVILLE R-I</t>
  </si>
  <si>
    <t>SOUTH HARRISON CO. R-II</t>
  </si>
  <si>
    <t>NORTH HARRISON R-III</t>
  </si>
  <si>
    <t>GILMAN CITY R-IV</t>
  </si>
  <si>
    <t>RIDGEWAY R-V</t>
  </si>
  <si>
    <t>HENRY CO. R-I</t>
  </si>
  <si>
    <t>SHAWNEE R-III</t>
  </si>
  <si>
    <t>CALHOUN R-VIII</t>
  </si>
  <si>
    <t>LEESVILLE R-IX</t>
  </si>
  <si>
    <t>DAVIS R-XII</t>
  </si>
  <si>
    <t>MONTROSE R-XIV</t>
  </si>
  <si>
    <t>CLINTON</t>
  </si>
  <si>
    <t>HICKORY CO. R-I</t>
  </si>
  <si>
    <t>WHEATLAND R-II</t>
  </si>
  <si>
    <t>WEAUBLEAU R-III</t>
  </si>
  <si>
    <t>HERMITAGE R-IV</t>
  </si>
  <si>
    <t>CRAIG R-III</t>
  </si>
  <si>
    <t>MOUND CITY R-II</t>
  </si>
  <si>
    <t>SOUTH HOLT CO. R-I</t>
  </si>
  <si>
    <t>NEW FRANKLIN R-I</t>
  </si>
  <si>
    <t>FAYETTE R-III</t>
  </si>
  <si>
    <t>GLASGOW</t>
  </si>
  <si>
    <t>HOWELL VALLEY R-I</t>
  </si>
  <si>
    <t>MOUNTAIN VIEW-BIRCH TREE R-III</t>
  </si>
  <si>
    <t>WILLOW SPRINGS R-IV</t>
  </si>
  <si>
    <t>RICHARDS R-V</t>
  </si>
  <si>
    <t>WEST PLAINS R-VII</t>
  </si>
  <si>
    <t>GLENWOOD R-VIII</t>
  </si>
  <si>
    <t>JUNCTION HILL C-12</t>
  </si>
  <si>
    <t>FAIRVIEW R-XI</t>
  </si>
  <si>
    <t>SOUTH IRON CO. R-I</t>
  </si>
  <si>
    <t>ARCADIA VALLEY R-II</t>
  </si>
  <si>
    <t>BELLEVIEW R-III</t>
  </si>
  <si>
    <t>IRON CO. C-4</t>
  </si>
  <si>
    <t>FORT OSAGE R-I</t>
  </si>
  <si>
    <t>BLUE SPRINGS R-IV</t>
  </si>
  <si>
    <t>GRAIN VALLEY R-V</t>
  </si>
  <si>
    <t>OAK GROVE R-VI</t>
  </si>
  <si>
    <t>LEE'S SUMMIT R-VII</t>
  </si>
  <si>
    <t>HICKMAN MILLS C-1</t>
  </si>
  <si>
    <t>RAYTOWN C-2</t>
  </si>
  <si>
    <t>GRANDVIEW C-4</t>
  </si>
  <si>
    <t>LONE JACK C-6</t>
  </si>
  <si>
    <t>INDEPENDENCE 30</t>
  </si>
  <si>
    <t>KANSAS CITY 33</t>
  </si>
  <si>
    <t>CENTER 58</t>
  </si>
  <si>
    <t>UNIVERSITY ACADEMY</t>
  </si>
  <si>
    <t>HOGAN PREPARATORY ACADEMY</t>
  </si>
  <si>
    <t>ALLEN VILLAGE</t>
  </si>
  <si>
    <t>LEE A. TOLBERT COM. ACADEMY</t>
  </si>
  <si>
    <t>GORDON PARKS ELEM.</t>
  </si>
  <si>
    <t>ACADEMIE LAFAYETTE</t>
  </si>
  <si>
    <t>SCUOLA VITA NUOVA</t>
  </si>
  <si>
    <t xml:space="preserve">KIPP: ENDEAVOR ACADEMY </t>
  </si>
  <si>
    <t>PATHWAY ACADEMY</t>
  </si>
  <si>
    <t>DELASALLE CHARTER SCHOOL</t>
  </si>
  <si>
    <t>EWING MARION KAUFFMAN SCHOOL</t>
  </si>
  <si>
    <t>HOPE LEADERSHIP ACADEMY</t>
  </si>
  <si>
    <t>CARL JUNCTION R-I</t>
  </si>
  <si>
    <t>AVILLA R-XIII</t>
  </si>
  <si>
    <t>JASPER CO. R-V</t>
  </si>
  <si>
    <t>SARCOXIE R-II</t>
  </si>
  <si>
    <t>CARTHAGE R-IX</t>
  </si>
  <si>
    <t>WEBB CITY R-VII</t>
  </si>
  <si>
    <t>JOPLIN SCHOOLS</t>
  </si>
  <si>
    <t>NORTHWEST R-I</t>
  </si>
  <si>
    <t>GRANDVIEW R-II</t>
  </si>
  <si>
    <t>HILLSBORO R-III</t>
  </si>
  <si>
    <t>DUNKLIN R-V</t>
  </si>
  <si>
    <t>FESTUS R-VI</t>
  </si>
  <si>
    <t>JEFFERSON CO. R-VII</t>
  </si>
  <si>
    <t>SUNRISE R-IX</t>
  </si>
  <si>
    <t>WINDSOR C-1</t>
  </si>
  <si>
    <t>FOX C-6</t>
  </si>
  <si>
    <t>CRYSTAL CITY 47</t>
  </si>
  <si>
    <t>DESOTO 73</t>
  </si>
  <si>
    <t>KINGSVILLE R-I</t>
  </si>
  <si>
    <t>HOLDEN R-III</t>
  </si>
  <si>
    <t>CHILHOWEE R-IV</t>
  </si>
  <si>
    <t>JOHNSON CO. R-VII</t>
  </si>
  <si>
    <t>KNOB NOSTER R-VIII</t>
  </si>
  <si>
    <t>LEETON R-X</t>
  </si>
  <si>
    <t>WARRENSBURG R-VI</t>
  </si>
  <si>
    <t>KNOX CO. R-I</t>
  </si>
  <si>
    <t>LACLEDE CO. R-I</t>
  </si>
  <si>
    <t>GASCONADE C-4</t>
  </si>
  <si>
    <t>LEBANON R-III</t>
  </si>
  <si>
    <t>LACLEDE CO. C-5</t>
  </si>
  <si>
    <t>CONCORDIA R-II</t>
  </si>
  <si>
    <t>LAFAYETTE CO. C-1</t>
  </si>
  <si>
    <t>ODESSA R-VII</t>
  </si>
  <si>
    <t>SANTA FE R-X</t>
  </si>
  <si>
    <t>WELLINGTON-NAPOLEON R-IX</t>
  </si>
  <si>
    <t>LEXINGTON R-V</t>
  </si>
  <si>
    <t>MILLER R-II</t>
  </si>
  <si>
    <t>PIERCE CITY R-VI</t>
  </si>
  <si>
    <t>MARIONVILLE R-IX</t>
  </si>
  <si>
    <t>MT. VERNON R-V</t>
  </si>
  <si>
    <t>AURORA R-VIII</t>
  </si>
  <si>
    <t>VERONA R-VII</t>
  </si>
  <si>
    <t>CANTON R-V</t>
  </si>
  <si>
    <t>LEWIS CO. C-1</t>
  </si>
  <si>
    <t>SILEX R-I</t>
  </si>
  <si>
    <t>ELSBERRY R-II</t>
  </si>
  <si>
    <t>TROY R-III</t>
  </si>
  <si>
    <t>WINFIELD R-IV</t>
  </si>
  <si>
    <t>LINN CO. R-I</t>
  </si>
  <si>
    <t>BUCKLIN R-II</t>
  </si>
  <si>
    <t>MEADVILLE R-IV</t>
  </si>
  <si>
    <t>MARCELINE R-V</t>
  </si>
  <si>
    <t>BROOKFIELD R-III</t>
  </si>
  <si>
    <t>SOUTHWEST LIVINGSTON CO. R-I</t>
  </si>
  <si>
    <t>LIVINGSTON CO. R-III</t>
  </si>
  <si>
    <t>CHILLICOTHE R-II</t>
  </si>
  <si>
    <t>MCDONALD CO. R-I</t>
  </si>
  <si>
    <t>ATLANTA C-3</t>
  </si>
  <si>
    <t>BEVIER C-4</t>
  </si>
  <si>
    <t>LA PLATA R-II</t>
  </si>
  <si>
    <t>MACON CO. R-I</t>
  </si>
  <si>
    <t>CALLAO C-8</t>
  </si>
  <si>
    <t>MACON CO. R-IV</t>
  </si>
  <si>
    <t>MARQUAND-ZION R-VI</t>
  </si>
  <si>
    <t>FREDERICKTOWN R-I</t>
  </si>
  <si>
    <t>MARIES CO. R-I</t>
  </si>
  <si>
    <t>MARIES CO. R-II</t>
  </si>
  <si>
    <t>MARION CO. R-II</t>
  </si>
  <si>
    <t>PALMYRA R-I</t>
  </si>
  <si>
    <t>HANNIBAL 60</t>
  </si>
  <si>
    <t>NORTH MERCER CO. R-III</t>
  </si>
  <si>
    <t>PRINCETON R-V</t>
  </si>
  <si>
    <t>ELDON R-I</t>
  </si>
  <si>
    <t>MILLER CO. R-III</t>
  </si>
  <si>
    <t>ST. ELIZABETH R-IV</t>
  </si>
  <si>
    <t>SCHOOL OF THE OSAGE</t>
  </si>
  <si>
    <t>IBERIA R-V</t>
  </si>
  <si>
    <t>EAST PRAIRIE R-II</t>
  </si>
  <si>
    <t>CHARLESTON R-I</t>
  </si>
  <si>
    <t>MONITEAU CO. R-I</t>
  </si>
  <si>
    <t>HIGH POINT R-III</t>
  </si>
  <si>
    <t>MONITEAU CO. R-V</t>
  </si>
  <si>
    <t>TIPTON R-VI</t>
  </si>
  <si>
    <t>JAMESTOWN C-1</t>
  </si>
  <si>
    <t>CLARKSBURG C-2</t>
  </si>
  <si>
    <t>MIDDLE GROVE C-1</t>
  </si>
  <si>
    <t>MONROE CITY R-I</t>
  </si>
  <si>
    <t>HOLLIDAY C-2</t>
  </si>
  <si>
    <t>MADISON C-3</t>
  </si>
  <si>
    <t>PARIS R-II</t>
  </si>
  <si>
    <t>WELLSVILLE MIDDLETOWN R-I</t>
  </si>
  <si>
    <t>MONTGOMERY CO. R-II</t>
  </si>
  <si>
    <t>MORGAN CO. R-I</t>
  </si>
  <si>
    <t>MORGAN CO. R-II</t>
  </si>
  <si>
    <t>RISCO R-II</t>
  </si>
  <si>
    <t>PORTAGEVILLE</t>
  </si>
  <si>
    <t>GIDEON 37</t>
  </si>
  <si>
    <t>NEW MADRID CO. R-I</t>
  </si>
  <si>
    <t>EAST NEWTON CO. R-VI</t>
  </si>
  <si>
    <t>DIAMOND R-IV</t>
  </si>
  <si>
    <t>WESTVIEW C-6</t>
  </si>
  <si>
    <t>SENECA R-VII</t>
  </si>
  <si>
    <t>NODAWAY-HOLT R-VII</t>
  </si>
  <si>
    <t>WEST NODAWAY CO. R-I</t>
  </si>
  <si>
    <t>NORTHEAST NODAWAY CO. R-V</t>
  </si>
  <si>
    <t>JEFFERSON C-123</t>
  </si>
  <si>
    <t>NORTH NODAWAY CO. R-VI</t>
  </si>
  <si>
    <t>MARYVILLE R-II</t>
  </si>
  <si>
    <t>SOUTH NODAWAY CO. R-IV</t>
  </si>
  <si>
    <t>COUCH R-I</t>
  </si>
  <si>
    <t>THAYER R-II</t>
  </si>
  <si>
    <t>OREGON-HOWELL R-III</t>
  </si>
  <si>
    <t>ALTON R-IV</t>
  </si>
  <si>
    <t>OSAGE CO. R-I</t>
  </si>
  <si>
    <t>OSAGE CO. R-II</t>
  </si>
  <si>
    <t>OSAGE CO. R-III</t>
  </si>
  <si>
    <t>THORNFIELD R-I</t>
  </si>
  <si>
    <t>BAKERSFIELD R-IV</t>
  </si>
  <si>
    <t>GAINESVILLE R-V</t>
  </si>
  <si>
    <t>DORA R-III</t>
  </si>
  <si>
    <t>LUTIE R-VI</t>
  </si>
  <si>
    <t>NORTH PEMISCOT CO. R-I</t>
  </si>
  <si>
    <t>HAYTI R-II</t>
  </si>
  <si>
    <t>PEMISCOT CO. R-III</t>
  </si>
  <si>
    <t>COOTER R-IV</t>
  </si>
  <si>
    <t>SOUTH PEMISCOT CO. R-V</t>
  </si>
  <si>
    <t>DELTA C-7</t>
  </si>
  <si>
    <t>CARUTHERSVILLE 18</t>
  </si>
  <si>
    <t>PEMISCOT CO. SPEC. SCH. DIST.</t>
  </si>
  <si>
    <t>PERRY CO. 32</t>
  </si>
  <si>
    <t>ALTENBURG 48</t>
  </si>
  <si>
    <t>PETTIS CO. R-V</t>
  </si>
  <si>
    <t>LA MONTE R-IV</t>
  </si>
  <si>
    <t>SMITHTON R-VI</t>
  </si>
  <si>
    <t>GREEN RIDGE R-VIII</t>
  </si>
  <si>
    <t>PETTIS CO. R-XII</t>
  </si>
  <si>
    <t>SEDALIA 200</t>
  </si>
  <si>
    <t>ST. JAMES R-I</t>
  </si>
  <si>
    <t>NEWBURG R-II</t>
  </si>
  <si>
    <t>ROLLA 31</t>
  </si>
  <si>
    <t>PHELPS CO. R-III</t>
  </si>
  <si>
    <t>BOWLING GREEN R-I</t>
  </si>
  <si>
    <t>PIKE CO. R-III</t>
  </si>
  <si>
    <t>BONCL R-X</t>
  </si>
  <si>
    <t>LOUISIANA R-II</t>
  </si>
  <si>
    <t>NORTH PLATTE CO. R-I</t>
  </si>
  <si>
    <t>WEST PLATTE CO. R-II</t>
  </si>
  <si>
    <t>PLATTE CO. R-III</t>
  </si>
  <si>
    <t>PARK HILL</t>
  </si>
  <si>
    <t>BOLIVAR R-I</t>
  </si>
  <si>
    <t>FAIR PLAY R-II</t>
  </si>
  <si>
    <t>HALFWAY R-III</t>
  </si>
  <si>
    <t>HUMANSVILLE R-IV</t>
  </si>
  <si>
    <t>MARION C. EARLY R-V</t>
  </si>
  <si>
    <t>PLEASANT HOPE R-VI</t>
  </si>
  <si>
    <t>SWEDEBORG R-III</t>
  </si>
  <si>
    <t>RICHLAND R-IV</t>
  </si>
  <si>
    <t>LAQUEY R-V</t>
  </si>
  <si>
    <t>WAYNESVILLE R-VI</t>
  </si>
  <si>
    <t>DIXON R-I</t>
  </si>
  <si>
    <t>CROCKER R-II</t>
  </si>
  <si>
    <t>PUTNAM CO. R-I</t>
  </si>
  <si>
    <t>RALLS CO. R-II</t>
  </si>
  <si>
    <t>NORTHEAST RANDOLPH CO. R-IV</t>
  </si>
  <si>
    <t>RENICK R-V</t>
  </si>
  <si>
    <t>HIGBEE R-VIII</t>
  </si>
  <si>
    <t>WESTRAN R-I</t>
  </si>
  <si>
    <t>MOBERLY</t>
  </si>
  <si>
    <t>LAWSON R-XIV</t>
  </si>
  <si>
    <t>ORRICK R-XI</t>
  </si>
  <si>
    <t>HARDIN-CENTRAL C-2</t>
  </si>
  <si>
    <t>RICHMOND R-XVI</t>
  </si>
  <si>
    <t>CENTERVILLE R-I</t>
  </si>
  <si>
    <t>SOUTHERN REYNOLDS CO. R-II</t>
  </si>
  <si>
    <t>BUNKER R-III</t>
  </si>
  <si>
    <t>LESTERVILLE R-IV</t>
  </si>
  <si>
    <t>NAYLOR R-II</t>
  </si>
  <si>
    <t>DONIPHAN R-I</t>
  </si>
  <si>
    <t>RIPLEY CO. R-IV</t>
  </si>
  <si>
    <t>RIPLEY CO. R-III</t>
  </si>
  <si>
    <t>FT. ZUMWALT R-II</t>
  </si>
  <si>
    <t>FRANCIS HOWELL R-III</t>
  </si>
  <si>
    <t>WENTZVILLE R-IV</t>
  </si>
  <si>
    <t>ST. CHARLES R-VI</t>
  </si>
  <si>
    <t>ORCHARD FARM R-V</t>
  </si>
  <si>
    <t>APPLETON CITY R-II</t>
  </si>
  <si>
    <t>ROSCOE C-1</t>
  </si>
  <si>
    <t>LAKELAND R-III</t>
  </si>
  <si>
    <t>OSCEOLA</t>
  </si>
  <si>
    <t>BISMARCK R-V</t>
  </si>
  <si>
    <t>FARMINGTON R-VII</t>
  </si>
  <si>
    <t>NORTH ST. FRANCOIS CO. R-I</t>
  </si>
  <si>
    <t>CENTRAL R-III</t>
  </si>
  <si>
    <t>WEST ST. FRANCOIS CO. R-IV</t>
  </si>
  <si>
    <t>STE. GENEVIEVE CO. R-II</t>
  </si>
  <si>
    <t>HAZELWOOD</t>
  </si>
  <si>
    <t>FERGUSON-FLORISSANT R-II</t>
  </si>
  <si>
    <t>PATTONVILLE R-III</t>
  </si>
  <si>
    <t>ROCKWOOD R-VI</t>
  </si>
  <si>
    <t>KIRKWOOD R-VII</t>
  </si>
  <si>
    <t>LINDBERGH SCHOOLS</t>
  </si>
  <si>
    <t>MEHLVILLE R-IX</t>
  </si>
  <si>
    <t>PARKWAY C-2</t>
  </si>
  <si>
    <t>AFFTON 101</t>
  </si>
  <si>
    <t>BAYLESS</t>
  </si>
  <si>
    <t>BRENTWOOD</t>
  </si>
  <si>
    <t>CLAYTON</t>
  </si>
  <si>
    <t>HANCOCK PLACE</t>
  </si>
  <si>
    <t>JENNINGS</t>
  </si>
  <si>
    <t>LADUE</t>
  </si>
  <si>
    <t>MAPLEWOOD-RICHMOND HEIGHTS</t>
  </si>
  <si>
    <t>RITENOUR</t>
  </si>
  <si>
    <t>RIVERVIEW GARDENS</t>
  </si>
  <si>
    <t>UNIVERSITY CITY</t>
  </si>
  <si>
    <t>VALLEY PARK</t>
  </si>
  <si>
    <t>WEBSTER GROVES</t>
  </si>
  <si>
    <t>OREARVILLE R-IV</t>
  </si>
  <si>
    <t>MALTA BEND R-V</t>
  </si>
  <si>
    <t>HARDEMAN R-X</t>
  </si>
  <si>
    <t>GILLIAM C-4</t>
  </si>
  <si>
    <t>MARSHALL</t>
  </si>
  <si>
    <t>SLATER</t>
  </si>
  <si>
    <t>SWEET SPRINGS R-VII</t>
  </si>
  <si>
    <t>SCHUYLER CO. R-I</t>
  </si>
  <si>
    <t>SCOTLAND CO. R-I</t>
  </si>
  <si>
    <t>SCOTT CITY R-I</t>
  </si>
  <si>
    <t>CHAFFEE R-II</t>
  </si>
  <si>
    <t>SCOTT CO. R-IV</t>
  </si>
  <si>
    <t>SCOTT CO. CENTRAL</t>
  </si>
  <si>
    <t>SIKESTON R-6</t>
  </si>
  <si>
    <t>KELSO C-7</t>
  </si>
  <si>
    <t>ORAN R-III</t>
  </si>
  <si>
    <t>WINONA R-III</t>
  </si>
  <si>
    <t>EMINENCE R-I</t>
  </si>
  <si>
    <t>NORTH SHELBY</t>
  </si>
  <si>
    <t>SHELBY CO. R-IV</t>
  </si>
  <si>
    <t>RICHLAND R-I</t>
  </si>
  <si>
    <t>BELL CITY R-II</t>
  </si>
  <si>
    <t>ADVANCE R-IV</t>
  </si>
  <si>
    <t>PUXICO R-VIII</t>
  </si>
  <si>
    <t>BLOOMFIELD R-XIV</t>
  </si>
  <si>
    <t>DEXTER R-XI</t>
  </si>
  <si>
    <t>BERNIE R-XIII</t>
  </si>
  <si>
    <t>HURLEY R-I</t>
  </si>
  <si>
    <t>GALENA R-II</t>
  </si>
  <si>
    <t>REEDS SPRING R-IV</t>
  </si>
  <si>
    <t>BLUE EYE R-V</t>
  </si>
  <si>
    <t>GREEN CITY R-I</t>
  </si>
  <si>
    <t>MILAN C-2</t>
  </si>
  <si>
    <t>NEWTOWN-HARRIS R-III</t>
  </si>
  <si>
    <t>BRADLEYVILLE R-I</t>
  </si>
  <si>
    <t>TANEYVILLE R-II</t>
  </si>
  <si>
    <t>FORSYTH R-III</t>
  </si>
  <si>
    <t>BRANSON R-IV</t>
  </si>
  <si>
    <t>HOLLISTER R-V</t>
  </si>
  <si>
    <t>KIRBYVILLE R-VI</t>
  </si>
  <si>
    <t>MARK TWAIN R-VIII</t>
  </si>
  <si>
    <t>SUCCESS R-VI</t>
  </si>
  <si>
    <t>HOUSTON R-I</t>
  </si>
  <si>
    <t>SUMMERSVILLE R-II</t>
  </si>
  <si>
    <t>LICKING R-VIII</t>
  </si>
  <si>
    <t>CABOOL R-IV</t>
  </si>
  <si>
    <t>PLATO R-V</t>
  </si>
  <si>
    <t>RAYMONDVILLE R-VII</t>
  </si>
  <si>
    <t>NEVADA R-V</t>
  </si>
  <si>
    <t>BRONAUGH R-VII</t>
  </si>
  <si>
    <t>SHELDON R-VIII</t>
  </si>
  <si>
    <t>NORTHEAST VERNON CO. R-I</t>
  </si>
  <si>
    <t>WARREN CO. R-III</t>
  </si>
  <si>
    <t>KINGSTON K-14</t>
  </si>
  <si>
    <t>POTOSI R-III</t>
  </si>
  <si>
    <t>RICHWOODS R-VII</t>
  </si>
  <si>
    <t>VALLEY R-VI</t>
  </si>
  <si>
    <t>GREENVILLE R-II</t>
  </si>
  <si>
    <t>CLEARWATER R-I</t>
  </si>
  <si>
    <t>NIANGUA R-V</t>
  </si>
  <si>
    <t>FORDLAND R-III</t>
  </si>
  <si>
    <t>MARSHFIELD R-I</t>
  </si>
  <si>
    <t>SEYMOUR R-II</t>
  </si>
  <si>
    <t>WORTH CO. R-III</t>
  </si>
  <si>
    <t>NORWOOD R-I</t>
  </si>
  <si>
    <t>HARTVILLE R-II</t>
  </si>
  <si>
    <t>MOUNTAIN GROVE R-III</t>
  </si>
  <si>
    <t>MANSFIELD R-IV</t>
  </si>
  <si>
    <t>MANES R-V</t>
  </si>
  <si>
    <t>ST. LOUIS CITY</t>
  </si>
  <si>
    <t>LIFT FOR LIFE ACADEMY</t>
  </si>
  <si>
    <t>CONFLUENCE ACADEMIES</t>
  </si>
  <si>
    <t>CITY GARDEN MONTESSORI</t>
  </si>
  <si>
    <t>ST LOUIS LANG IMMERSION SCHOOL</t>
  </si>
  <si>
    <t>NORTH SIDE COMMUNITY SCHOOL</t>
  </si>
  <si>
    <t>CARONDELET LEADERSHIP ACADEMY</t>
  </si>
  <si>
    <t>GATEWAY SCIENCE ACAD/ST LOUIS</t>
  </si>
  <si>
    <t>GRAND CENTER ARTS ACADEMY</t>
  </si>
  <si>
    <t>PRECLARUS MASTERY ACADEMY</t>
  </si>
  <si>
    <t>NIXA PUBLIC SCHOOLS</t>
  </si>
  <si>
    <t>ACADEMY FOR INTEGRATED ARTS</t>
  </si>
  <si>
    <t>SPECL. SCH. DST. ST. LOUIS CO.</t>
  </si>
  <si>
    <t>WRIGHT CITY R-II OF WARREN CO.</t>
  </si>
  <si>
    <t>NORMANDY SCHOOLS COLLABORATIVE</t>
  </si>
  <si>
    <t>PREMIER CHARTER SCHOOL</t>
  </si>
  <si>
    <t>EAGLE COLLEGE PREP ENDEAVOR</t>
  </si>
  <si>
    <t>LAFAYETTE PREPARATORY ACADEMY</t>
  </si>
  <si>
    <t>HAWTHORN LEADERSHIP SCHL GIRLS</t>
  </si>
  <si>
    <t>THE BIOME</t>
  </si>
  <si>
    <t>LA SALLE CHARTER SCHOOL</t>
  </si>
  <si>
    <t>SULLIVAN</t>
  </si>
  <si>
    <t>GRUNDY CO. R-V</t>
  </si>
  <si>
    <t>KANSAS CITY NEIGHBORHOOD ACAD</t>
  </si>
  <si>
    <t>GUADALUPE CENTERS SCHOOLS</t>
  </si>
  <si>
    <t>GENESIS SCHOOL INC.</t>
  </si>
  <si>
    <t>B. BANNEKER ACADEMY</t>
  </si>
  <si>
    <t>KC INTERNATIONAL ACADEMY</t>
  </si>
  <si>
    <t>BROOKSIDE CHARTER SCH.</t>
  </si>
  <si>
    <t>FRONTIER SCHOOLS</t>
  </si>
  <si>
    <t>CROSSROADS CHARTER SCHOOLS</t>
  </si>
  <si>
    <t>CITIZENS OF THE WORLD CHARTER</t>
  </si>
  <si>
    <t>NEOSHO SCHOOL DISTRICT</t>
  </si>
  <si>
    <t>KIPP ST LOUIS PUBLIC SCHOOLS</t>
  </si>
  <si>
    <t>ST. LOUIS COLLEGE PREP</t>
  </si>
  <si>
    <t>SULLIVAN C-2</t>
  </si>
  <si>
    <t>GRUNDY CO R-V</t>
  </si>
  <si>
    <t>ALTA VISTA CHARTER SCH.</t>
  </si>
  <si>
    <t>GENESIS SCHOOL INC</t>
  </si>
  <si>
    <t>B. BANNEKER CHARTER ACADEMY</t>
  </si>
  <si>
    <t>DELLA LAMB ELEMENTARY</t>
  </si>
  <si>
    <t>BROOKSIDE CHARTER SCH</t>
  </si>
  <si>
    <t>FRONTIER SCHOOL OF INNOVATION</t>
  </si>
  <si>
    <t>CROSSROADS ACAD OF KANSAS CITY</t>
  </si>
  <si>
    <t>NEOSHO R-V</t>
  </si>
  <si>
    <t>KIPP ST LOUIS</t>
  </si>
  <si>
    <t>SOUTH CITY PREPARATORY ACADEMY</t>
  </si>
  <si>
    <t>JAMAA LEARNING CENTER</t>
  </si>
  <si>
    <t>BETTER LEARNING COMM ACADEMY</t>
  </si>
  <si>
    <t>LURAY 33</t>
  </si>
  <si>
    <t>GORIN R-III</t>
  </si>
  <si>
    <t>CONSTRUCTION CAREERS CENTER</t>
  </si>
  <si>
    <t>HOPE ACADEMY</t>
  </si>
  <si>
    <t>DERRICK THOMAS ACADEMY</t>
  </si>
  <si>
    <t>NORMANDY</t>
  </si>
  <si>
    <t>ST. LOUIS CHARTER SCH.</t>
  </si>
  <si>
    <t>SHEARWATER EDUCATION FOUNDATN</t>
  </si>
  <si>
    <t>INCIDENTAL FUND</t>
  </si>
  <si>
    <t>TEACHERS FUND</t>
  </si>
  <si>
    <t>INCIDENTAL AND TEACHERS FUNDS</t>
  </si>
  <si>
    <t>District Name</t>
  </si>
  <si>
    <t>NIXA R-II</t>
  </si>
  <si>
    <t>REVERE C-3</t>
  </si>
  <si>
    <t>DON BOSCO EDUCATION CTR.</t>
  </si>
  <si>
    <t>URBAN COM. LEADERSHIP ACADEMY</t>
  </si>
  <si>
    <t>KIPP: ENDEAVOR ACADEMY</t>
  </si>
  <si>
    <t>RENAISSANCE ACAD MATH AND SCI</t>
  </si>
  <si>
    <t>STET R-XV</t>
  </si>
  <si>
    <t>WRIGHT CITY R-II</t>
  </si>
  <si>
    <t>IMAG ACAD OF ACAD SUCCESS</t>
  </si>
  <si>
    <t>IMAGINE ACAD OF CAREERS</t>
  </si>
  <si>
    <t>IMAG ACAD OF ENV SCI/MATH</t>
  </si>
  <si>
    <t xml:space="preserve">RENAISSANCE ACAD MATH AND SCI </t>
  </si>
  <si>
    <t>SPECIAL SCHOOL DISTRICT</t>
  </si>
  <si>
    <t xml:space="preserve">IMAGINE ACAD OF CAREERS </t>
  </si>
  <si>
    <t>Restricted</t>
  </si>
  <si>
    <t>Unrestricted</t>
  </si>
  <si>
    <t>District</t>
  </si>
  <si>
    <t>Total</t>
  </si>
  <si>
    <t>Fund</t>
  </si>
  <si>
    <t>Ending</t>
  </si>
  <si>
    <t>Code</t>
  </si>
  <si>
    <t>Expenditures</t>
  </si>
  <si>
    <t>Balance</t>
  </si>
  <si>
    <t>Balance %</t>
  </si>
  <si>
    <t>CASS CO. R-V</t>
  </si>
  <si>
    <t>HOWARD CO. R-II</t>
  </si>
  <si>
    <t>ALTA VISTA CHARTER SCH</t>
  </si>
  <si>
    <t>GORDON PARKS ELEM</t>
  </si>
  <si>
    <t>IMAGINE REN ACAD ENV SCI &amp; MA</t>
  </si>
  <si>
    <t>JOPLIN R-VIII</t>
  </si>
  <si>
    <t>SCHOOL OF THE OSAGE R-II</t>
  </si>
  <si>
    <t>MONITEAU CO. R-VI</t>
  </si>
  <si>
    <t>MONITEAU CO. C-1</t>
  </si>
  <si>
    <t>LINDBERGH R-VIII</t>
  </si>
  <si>
    <t>THE ARCH COMMUNITY SCHOOL</t>
  </si>
  <si>
    <t>LONEDELL R-14</t>
  </si>
  <si>
    <t>ST. LOUIS LANG IMMERSION SCH</t>
  </si>
  <si>
    <t>KANSAS CITY GIRLS PREP ACADEMY</t>
  </si>
  <si>
    <t>KAIROS ACADEMIES</t>
  </si>
  <si>
    <t>THE SOULARD SCHOOL</t>
  </si>
  <si>
    <t>FOX C-6 SCHOOL DISTRICT</t>
  </si>
  <si>
    <t>MOMENTUM ACADEMY</t>
  </si>
  <si>
    <t>ATLAS PUBLIC SCHOOLS</t>
  </si>
  <si>
    <t>EAST BUCHANAN CO. C-1 (025076)</t>
  </si>
  <si>
    <t>FORT ZUMWALT SCHOOL DISTRICT</t>
  </si>
  <si>
    <t>THE LEADERSHIP SCHOOL</t>
  </si>
  <si>
    <t>ST. LOUIS VOICES ACADEMY</t>
  </si>
  <si>
    <t>Believe Academy STL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</si>
</sst>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0\-000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1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77">
    <xf numFmtId="0" fontId="0" fillId="0" borderId="0" xfId="0"/>
    <xf numFmtId="10" fontId="2" fillId="0" borderId="1" xfId="2" applyNumberFormat="1" applyFont="1" applyBorder="1" applyAlignment="1">
      <alignment horizontal="center" wrapText="1"/>
    </xf>
    <xf numFmtId="16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 wrapText="1"/>
    </xf>
    <xf numFmtId="164" fontId="3" fillId="0" borderId="0" xfId="0" applyNumberFormat="1" applyFont="1"/>
    <xf numFmtId="0" fontId="3" fillId="0" borderId="0" xfId="0" applyFont="1"/>
    <xf numFmtId="10" fontId="3" fillId="0" borderId="0" xfId="0" applyNumberFormat="1" applyFont="1"/>
    <xf numFmtId="164" fontId="2" fillId="0" borderId="0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2" fillId="0" borderId="0" xfId="0" applyNumberFormat="1" applyFont="1"/>
    <xf numFmtId="165" fontId="2" fillId="0" borderId="1" xfId="1" applyNumberFormat="1" applyFont="1" applyBorder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5" fontId="3" fillId="0" borderId="0" xfId="0" applyNumberFormat="1" applyFont="1"/>
    <xf numFmtId="1" fontId="2" fillId="0" borderId="0" xfId="0" applyNumberFormat="1" applyFont="1"/>
    <xf numFmtId="44" fontId="2" fillId="0" borderId="1" xfId="1" applyFont="1" applyBorder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164" fontId="0" fillId="0" borderId="0" xfId="0" applyNumberFormat="1" applyBorder="1" applyAlignment="1">
      <alignment horizontal="center"/>
    </xf>
    <xf numFmtId="0" fontId="0" fillId="0" borderId="0" xfId="0" applyBorder="1"/>
    <xf numFmtId="4" fontId="3" fillId="0" borderId="0" xfId="0" applyNumberFormat="1" applyFont="1"/>
    <xf numFmtId="4" fontId="2" fillId="0" borderId="0" xfId="0" applyNumberFormat="1" applyFont="1"/>
    <xf numFmtId="10" fontId="2" fillId="0" borderId="0" xfId="0" applyNumberFormat="1" applyFont="1"/>
    <xf numFmtId="164" fontId="4" fillId="0" borderId="0" xfId="0" applyNumberFormat="1" applyFont="1" applyAlignment="1">
      <alignment horizontal="center" wrapText="1"/>
    </xf>
    <xf numFmtId="0" fontId="4" fillId="0" borderId="0" xfId="0" applyFont="1"/>
    <xf numFmtId="44" fontId="5" fillId="0" borderId="0" xfId="1" applyFont="1" applyBorder="1" applyAlignment="1">
      <alignment horizontal="center"/>
    </xf>
    <xf numFmtId="164" fontId="5" fillId="0" borderId="1" xfId="0" applyNumberFormat="1" applyFont="1" applyBorder="1" applyAlignment="1">
      <alignment horizontal="center" wrapText="1"/>
    </xf>
    <xf numFmtId="0" fontId="5" fillId="0" borderId="1" xfId="0" applyFont="1" applyBorder="1"/>
    <xf numFmtId="44" fontId="5" fillId="0" borderId="1" xfId="1" applyFont="1" applyBorder="1" applyAlignment="1">
      <alignment horizontal="center" wrapText="1"/>
    </xf>
    <xf numFmtId="44" fontId="5" fillId="0" borderId="1" xfId="1" applyFont="1" applyBorder="1" applyAlignment="1">
      <alignment wrapText="1"/>
    </xf>
    <xf numFmtId="44" fontId="5" fillId="0" borderId="0" xfId="1" applyFont="1" applyBorder="1" applyAlignment="1">
      <alignment horizontal="center" wrapText="1"/>
    </xf>
    <xf numFmtId="44" fontId="5" fillId="0" borderId="1" xfId="1" applyFont="1" applyBorder="1"/>
    <xf numFmtId="10" fontId="5" fillId="0" borderId="1" xfId="2" applyNumberFormat="1" applyFont="1" applyBorder="1" applyAlignment="1">
      <alignment horizontal="center" wrapText="1"/>
    </xf>
    <xf numFmtId="0" fontId="4" fillId="0" borderId="1" xfId="0" applyFont="1" applyBorder="1"/>
    <xf numFmtId="44" fontId="4" fillId="0" borderId="0" xfId="1" applyFont="1" applyAlignment="1">
      <alignment horizontal="center"/>
    </xf>
    <xf numFmtId="44" fontId="4" fillId="0" borderId="0" xfId="1" applyFont="1"/>
    <xf numFmtId="44" fontId="4" fillId="0" borderId="0" xfId="1" applyFont="1" applyBorder="1" applyAlignment="1">
      <alignment horizontal="center"/>
    </xf>
    <xf numFmtId="44" fontId="4" fillId="0" borderId="0" xfId="0" applyNumberFormat="1" applyFont="1" applyAlignment="1">
      <alignment horizontal="center"/>
    </xf>
    <xf numFmtId="44" fontId="4" fillId="0" borderId="0" xfId="0" applyNumberFormat="1" applyFont="1"/>
    <xf numFmtId="10" fontId="4" fillId="0" borderId="0" xfId="2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0" fontId="7" fillId="0" borderId="0" xfId="3" applyFont="1" applyAlignment="1">
      <alignment horizontal="center"/>
    </xf>
    <xf numFmtId="0" fontId="7" fillId="0" borderId="0" xfId="3" applyFont="1"/>
    <xf numFmtId="10" fontId="7" fillId="0" borderId="0" xfId="3" applyNumberFormat="1" applyFont="1"/>
    <xf numFmtId="0" fontId="8" fillId="0" borderId="0" xfId="3" applyFont="1" applyAlignment="1">
      <alignment horizontal="center"/>
    </xf>
    <xf numFmtId="0" fontId="8" fillId="0" borderId="0" xfId="3" applyFont="1"/>
    <xf numFmtId="0" fontId="8" fillId="0" borderId="0" xfId="3" applyFont="1" applyBorder="1" applyAlignment="1">
      <alignment horizontal="center"/>
    </xf>
    <xf numFmtId="10" fontId="8" fillId="0" borderId="0" xfId="3" applyNumberFormat="1" applyFont="1" applyAlignment="1">
      <alignment horizontal="center"/>
    </xf>
    <xf numFmtId="0" fontId="8" fillId="0" borderId="1" xfId="3" applyFont="1" applyBorder="1" applyAlignment="1">
      <alignment horizontal="center"/>
    </xf>
    <xf numFmtId="0" fontId="8" fillId="0" borderId="1" xfId="3" applyFont="1" applyBorder="1" applyAlignment="1">
      <alignment horizontal="left"/>
    </xf>
    <xf numFmtId="10" fontId="8" fillId="0" borderId="1" xfId="3" applyNumberFormat="1" applyFont="1" applyBorder="1" applyAlignment="1">
      <alignment horizontal="center"/>
    </xf>
    <xf numFmtId="164" fontId="7" fillId="0" borderId="0" xfId="3" applyNumberFormat="1" applyFont="1" applyAlignment="1">
      <alignment horizontal="center"/>
    </xf>
    <xf numFmtId="4" fontId="7" fillId="0" borderId="0" xfId="3" applyNumberFormat="1" applyFont="1"/>
    <xf numFmtId="165" fontId="7" fillId="0" borderId="0" xfId="3" applyNumberFormat="1" applyFont="1"/>
    <xf numFmtId="164" fontId="7" fillId="0" borderId="0" xfId="3" applyNumberFormat="1" applyFont="1" applyBorder="1" applyAlignment="1">
      <alignment horizontal="center"/>
    </xf>
    <xf numFmtId="0" fontId="7" fillId="0" borderId="0" xfId="3" applyFont="1" applyBorder="1"/>
    <xf numFmtId="44" fontId="3" fillId="0" borderId="0" xfId="1" applyFont="1"/>
    <xf numFmtId="44" fontId="0" fillId="0" borderId="0" xfId="1" applyFont="1"/>
    <xf numFmtId="10" fontId="3" fillId="0" borderId="0" xfId="0" applyNumberFormat="1" applyFont="1" applyAlignment="1">
      <alignment horizontal="right"/>
    </xf>
    <xf numFmtId="44" fontId="3" fillId="0" borderId="0" xfId="1" applyFont="1" applyAlignment="1"/>
    <xf numFmtId="44" fontId="0" fillId="0" borderId="0" xfId="1" applyFont="1" applyAlignment="1"/>
    <xf numFmtId="0" fontId="3" fillId="0" borderId="0" xfId="0" applyFont="1" applyAlignment="1">
      <alignment horizontal="right" wrapText="1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/>
    <xf numFmtId="44" fontId="3" fillId="0" borderId="0" xfId="1" applyFont="1" applyFill="1"/>
    <xf numFmtId="10" fontId="3" fillId="0" borderId="0" xfId="0" applyNumberFormat="1" applyFont="1" applyFill="1"/>
    <xf numFmtId="1" fontId="3" fillId="0" borderId="0" xfId="0" applyNumberFormat="1" applyFont="1"/>
    <xf numFmtId="1" fontId="0" fillId="0" borderId="0" xfId="0" applyNumberFormat="1"/>
    <xf numFmtId="44" fontId="3" fillId="0" borderId="0" xfId="0" applyNumberFormat="1" applyFont="1"/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44" fontId="5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7" fillId="0" borderId="1" xfId="3" applyFont="1" applyBorder="1" applyAlignment="1">
      <alignment horizontal="center"/>
    </xf>
  </cellXfs>
  <cellStyles count="4">
    <cellStyle name="Currency" xfId="1" builtinId="4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B044B-C031-494A-8135-210476B36F22}">
  <dimension ref="A1:IJ560"/>
  <sheetViews>
    <sheetView tabSelected="1" view="pageLayout" zoomScale="120" zoomScaleNormal="100" zoomScalePageLayoutView="120" workbookViewId="0">
      <selection activeCell="C11" sqref="C11"/>
    </sheetView>
  </sheetViews>
  <sheetFormatPr defaultColWidth="9.140625" defaultRowHeight="12" x14ac:dyDescent="0.2"/>
  <cols>
    <col min="1" max="1" width="9.28515625" style="10" bestFit="1" customWidth="1"/>
    <col min="2" max="2" width="30" style="5" bestFit="1" customWidth="1"/>
    <col min="3" max="3" width="14.42578125" style="14" bestFit="1" customWidth="1"/>
    <col min="4" max="4" width="14.140625" style="14" bestFit="1" customWidth="1"/>
    <col min="5" max="5" width="12.140625" style="14" bestFit="1" customWidth="1"/>
    <col min="6" max="6" width="4" style="14" customWidth="1"/>
    <col min="7" max="7" width="14.140625" style="14" bestFit="1" customWidth="1"/>
    <col min="8" max="8" width="14.28515625" style="14" customWidth="1"/>
    <col min="9" max="9" width="12.140625" style="14" bestFit="1" customWidth="1"/>
    <col min="10" max="10" width="3.28515625" style="14" customWidth="1"/>
    <col min="11" max="11" width="14.42578125" style="14" bestFit="1" customWidth="1"/>
    <col min="12" max="12" width="14.140625" style="14" bestFit="1" customWidth="1"/>
    <col min="13" max="13" width="12.140625" style="14" bestFit="1" customWidth="1"/>
    <col min="14" max="14" width="14.140625" style="14" bestFit="1" customWidth="1"/>
    <col min="15" max="15" width="9.7109375" style="7" bestFit="1" customWidth="1"/>
    <col min="16" max="16" width="9.140625" style="6"/>
    <col min="17" max="17" width="32" style="67" bestFit="1" customWidth="1"/>
    <col min="18" max="16384" width="9.140625" style="6"/>
  </cols>
  <sheetData>
    <row r="1" spans="1:22" s="3" customFormat="1" x14ac:dyDescent="0.2">
      <c r="A1" s="9"/>
      <c r="B1" s="2"/>
      <c r="C1" s="70" t="s">
        <v>8</v>
      </c>
      <c r="D1" s="70"/>
      <c r="E1" s="70"/>
      <c r="F1" s="11"/>
      <c r="G1" s="70" t="s">
        <v>9</v>
      </c>
      <c r="H1" s="70"/>
      <c r="I1" s="70"/>
      <c r="J1" s="11"/>
      <c r="K1" s="71" t="s">
        <v>10</v>
      </c>
      <c r="L1" s="71"/>
      <c r="M1" s="71"/>
      <c r="N1" s="71"/>
      <c r="O1" s="71"/>
      <c r="Q1" s="15"/>
    </row>
    <row r="2" spans="1:22" s="4" customFormat="1" ht="45" customHeight="1" x14ac:dyDescent="0.2">
      <c r="A2" s="8" t="s">
        <v>2</v>
      </c>
      <c r="B2" s="8" t="s">
        <v>11</v>
      </c>
      <c r="C2" s="12" t="s">
        <v>3</v>
      </c>
      <c r="D2" s="12" t="s">
        <v>4</v>
      </c>
      <c r="E2" s="12" t="s">
        <v>5</v>
      </c>
      <c r="F2" s="13"/>
      <c r="G2" s="12" t="s">
        <v>3</v>
      </c>
      <c r="H2" s="12" t="s">
        <v>4</v>
      </c>
      <c r="I2" s="12" t="s">
        <v>5</v>
      </c>
      <c r="J2" s="13"/>
      <c r="K2" s="12" t="s">
        <v>3</v>
      </c>
      <c r="L2" s="12" t="s">
        <v>4</v>
      </c>
      <c r="M2" s="12" t="s">
        <v>5</v>
      </c>
      <c r="N2" s="12" t="s">
        <v>6</v>
      </c>
      <c r="O2" s="1" t="s">
        <v>1</v>
      </c>
      <c r="Q2" s="67"/>
      <c r="R2" s="6"/>
      <c r="S2" s="6"/>
      <c r="T2" s="6"/>
    </row>
    <row r="3" spans="1:22" x14ac:dyDescent="0.2">
      <c r="A3" s="10">
        <v>1090</v>
      </c>
      <c r="B3" s="6" t="s">
        <v>12</v>
      </c>
      <c r="C3" s="69">
        <v>1141827.1599999999</v>
      </c>
      <c r="D3" s="69">
        <v>3628626.01</v>
      </c>
      <c r="E3" s="69">
        <v>0</v>
      </c>
      <c r="F3" s="57"/>
      <c r="G3" s="57">
        <v>1940274.09</v>
      </c>
      <c r="H3" s="57">
        <v>84601.46</v>
      </c>
      <c r="I3" s="57">
        <v>0</v>
      </c>
      <c r="J3" s="57"/>
      <c r="K3" s="57">
        <v>3082101.25</v>
      </c>
      <c r="L3" s="57">
        <v>3713227.47</v>
      </c>
      <c r="M3" s="57">
        <v>0</v>
      </c>
      <c r="N3" s="57">
        <f>L3-M3</f>
        <v>3713227.47</v>
      </c>
      <c r="O3" s="66">
        <f>ROUND(N3/K3,4)</f>
        <v>1.2048000000000001</v>
      </c>
      <c r="P3" s="7">
        <f>O3-T3</f>
        <v>1.2048000000000001</v>
      </c>
      <c r="U3" s="67"/>
      <c r="V3" s="7"/>
    </row>
    <row r="4" spans="1:22" x14ac:dyDescent="0.2">
      <c r="A4" s="10">
        <v>1091</v>
      </c>
      <c r="B4" s="6" t="s">
        <v>13</v>
      </c>
      <c r="C4" s="69">
        <v>14767788.199999999</v>
      </c>
      <c r="D4" s="69">
        <v>20765668.359999999</v>
      </c>
      <c r="E4" s="69">
        <v>234585.13</v>
      </c>
      <c r="F4" s="57"/>
      <c r="G4" s="57">
        <v>18031889.25</v>
      </c>
      <c r="H4" s="57">
        <v>0</v>
      </c>
      <c r="I4" s="57">
        <v>0</v>
      </c>
      <c r="J4" s="57"/>
      <c r="K4" s="57">
        <v>32799677.449999999</v>
      </c>
      <c r="L4" s="57">
        <v>20765668.359999999</v>
      </c>
      <c r="M4" s="57">
        <v>234585.13</v>
      </c>
      <c r="N4" s="57">
        <f t="shared" ref="N4:N67" si="0">L4-M4</f>
        <v>20531083.23</v>
      </c>
      <c r="O4" s="66">
        <f t="shared" ref="O4:O67" si="1">ROUND(N4/K4,4)</f>
        <v>0.626</v>
      </c>
      <c r="P4" s="7">
        <f t="shared" ref="P4:P67" si="2">O4-T4</f>
        <v>0.626</v>
      </c>
      <c r="U4" s="67"/>
      <c r="V4" s="7"/>
    </row>
    <row r="5" spans="1:22" x14ac:dyDescent="0.2">
      <c r="A5" s="10">
        <v>1092</v>
      </c>
      <c r="B5" s="6" t="s">
        <v>14</v>
      </c>
      <c r="C5" s="69">
        <v>1235025.43</v>
      </c>
      <c r="D5" s="69">
        <v>1270067.47</v>
      </c>
      <c r="E5" s="69">
        <v>40052.269999999997</v>
      </c>
      <c r="F5" s="57"/>
      <c r="G5" s="57">
        <v>2048542.25</v>
      </c>
      <c r="H5" s="57">
        <v>0</v>
      </c>
      <c r="I5" s="57">
        <v>0</v>
      </c>
      <c r="J5" s="57"/>
      <c r="K5" s="57">
        <v>3283567.68</v>
      </c>
      <c r="L5" s="57">
        <v>1270067.47</v>
      </c>
      <c r="M5" s="57">
        <v>40052.269999999997</v>
      </c>
      <c r="N5" s="57">
        <f t="shared" si="0"/>
        <v>1230015.2</v>
      </c>
      <c r="O5" s="66">
        <f t="shared" si="1"/>
        <v>0.37459999999999999</v>
      </c>
      <c r="P5" s="7">
        <f t="shared" si="2"/>
        <v>0.37459999999999999</v>
      </c>
      <c r="U5" s="67"/>
      <c r="V5" s="7"/>
    </row>
    <row r="6" spans="1:22" x14ac:dyDescent="0.2">
      <c r="A6" s="10">
        <v>2089</v>
      </c>
      <c r="B6" s="6" t="s">
        <v>15</v>
      </c>
      <c r="C6" s="69">
        <v>1983334.65</v>
      </c>
      <c r="D6" s="69">
        <v>2534436.0099999998</v>
      </c>
      <c r="E6" s="69">
        <v>0</v>
      </c>
      <c r="F6" s="57"/>
      <c r="G6" s="57">
        <v>2784738.46</v>
      </c>
      <c r="H6" s="57">
        <v>259620.74</v>
      </c>
      <c r="I6" s="57">
        <v>0</v>
      </c>
      <c r="J6" s="57"/>
      <c r="K6" s="57">
        <v>4768073.1100000003</v>
      </c>
      <c r="L6" s="57">
        <v>2794056.75</v>
      </c>
      <c r="M6" s="57">
        <v>0</v>
      </c>
      <c r="N6" s="57">
        <f t="shared" si="0"/>
        <v>2794056.75</v>
      </c>
      <c r="O6" s="66">
        <f t="shared" si="1"/>
        <v>0.58599999999999997</v>
      </c>
      <c r="P6" s="7">
        <f t="shared" si="2"/>
        <v>0.58599999999999997</v>
      </c>
      <c r="U6" s="67"/>
      <c r="V6" s="7"/>
    </row>
    <row r="7" spans="1:22" x14ac:dyDescent="0.2">
      <c r="A7" s="10">
        <v>2090</v>
      </c>
      <c r="B7" s="6" t="s">
        <v>16</v>
      </c>
      <c r="C7" s="69">
        <v>1275890.98</v>
      </c>
      <c r="D7" s="69">
        <v>5626391.2400000002</v>
      </c>
      <c r="E7" s="69">
        <v>10350.73</v>
      </c>
      <c r="F7" s="57"/>
      <c r="G7" s="57">
        <v>1767978.58</v>
      </c>
      <c r="H7" s="57">
        <v>590042.78</v>
      </c>
      <c r="I7" s="57">
        <v>0</v>
      </c>
      <c r="J7" s="57"/>
      <c r="K7" s="57">
        <v>3043869.56</v>
      </c>
      <c r="L7" s="57">
        <v>6216434.0199999996</v>
      </c>
      <c r="M7" s="57">
        <v>10350.73</v>
      </c>
      <c r="N7" s="57">
        <f t="shared" si="0"/>
        <v>6206083.2899999991</v>
      </c>
      <c r="O7" s="66">
        <f t="shared" si="1"/>
        <v>2.0388999999999999</v>
      </c>
      <c r="P7" s="7">
        <f t="shared" si="2"/>
        <v>2.0388999999999999</v>
      </c>
      <c r="U7" s="67"/>
      <c r="V7" s="7"/>
    </row>
    <row r="8" spans="1:22" x14ac:dyDescent="0.2">
      <c r="A8" s="10">
        <v>2097</v>
      </c>
      <c r="B8" s="6" t="s">
        <v>17</v>
      </c>
      <c r="C8" s="69">
        <v>11246934.699999999</v>
      </c>
      <c r="D8" s="69">
        <v>11325116.23</v>
      </c>
      <c r="E8" s="69">
        <v>77632.98</v>
      </c>
      <c r="F8" s="57"/>
      <c r="G8" s="57">
        <v>15187423.699999999</v>
      </c>
      <c r="H8" s="57">
        <v>0</v>
      </c>
      <c r="I8" s="57">
        <v>0</v>
      </c>
      <c r="J8" s="57"/>
      <c r="K8" s="57">
        <v>26434358.399999999</v>
      </c>
      <c r="L8" s="57">
        <v>11325116.23</v>
      </c>
      <c r="M8" s="57">
        <v>77632.98</v>
      </c>
      <c r="N8" s="57">
        <f t="shared" si="0"/>
        <v>11247483.25</v>
      </c>
      <c r="O8" s="66">
        <f t="shared" si="1"/>
        <v>0.42549999999999999</v>
      </c>
      <c r="P8" s="7">
        <f t="shared" si="2"/>
        <v>0.42549999999999999</v>
      </c>
      <c r="U8" s="67"/>
      <c r="V8" s="7"/>
    </row>
    <row r="9" spans="1:22" x14ac:dyDescent="0.2">
      <c r="A9" s="10">
        <v>3031</v>
      </c>
      <c r="B9" s="6" t="s">
        <v>18</v>
      </c>
      <c r="C9" s="69">
        <v>3222718.21</v>
      </c>
      <c r="D9" s="69">
        <v>3206934.64</v>
      </c>
      <c r="E9" s="69">
        <v>0</v>
      </c>
      <c r="F9" s="57"/>
      <c r="G9" s="57">
        <v>3557668.44</v>
      </c>
      <c r="H9" s="57">
        <v>895028.73</v>
      </c>
      <c r="I9" s="57">
        <v>0</v>
      </c>
      <c r="J9" s="57"/>
      <c r="K9" s="57">
        <v>6780386.6500000004</v>
      </c>
      <c r="L9" s="57">
        <v>4101963.37</v>
      </c>
      <c r="M9" s="57">
        <v>0</v>
      </c>
      <c r="N9" s="57">
        <f t="shared" si="0"/>
        <v>4101963.37</v>
      </c>
      <c r="O9" s="66">
        <f t="shared" si="1"/>
        <v>0.60499999999999998</v>
      </c>
      <c r="P9" s="7">
        <f t="shared" si="2"/>
        <v>0.60499999999999998</v>
      </c>
      <c r="U9" s="67"/>
      <c r="V9" s="7"/>
    </row>
    <row r="10" spans="1:22" x14ac:dyDescent="0.2">
      <c r="A10" s="10">
        <v>3032</v>
      </c>
      <c r="B10" s="6" t="s">
        <v>19</v>
      </c>
      <c r="C10" s="69">
        <v>2995431.83</v>
      </c>
      <c r="D10" s="69">
        <v>2603237.35</v>
      </c>
      <c r="E10" s="69">
        <v>0</v>
      </c>
      <c r="F10" s="57"/>
      <c r="G10" s="57">
        <v>3570238.93</v>
      </c>
      <c r="H10" s="57">
        <v>0</v>
      </c>
      <c r="I10" s="57">
        <v>0</v>
      </c>
      <c r="J10" s="57"/>
      <c r="K10" s="57">
        <v>6565670.7599999998</v>
      </c>
      <c r="L10" s="57">
        <v>2603237.35</v>
      </c>
      <c r="M10" s="57">
        <v>0</v>
      </c>
      <c r="N10" s="57">
        <f t="shared" si="0"/>
        <v>2603237.35</v>
      </c>
      <c r="O10" s="66">
        <f t="shared" si="1"/>
        <v>0.39650000000000002</v>
      </c>
      <c r="P10" s="7">
        <f t="shared" si="2"/>
        <v>0.39650000000000002</v>
      </c>
      <c r="U10" s="67"/>
      <c r="V10" s="7"/>
    </row>
    <row r="11" spans="1:22" x14ac:dyDescent="0.2">
      <c r="A11" s="10">
        <v>3033</v>
      </c>
      <c r="B11" s="6" t="s">
        <v>20</v>
      </c>
      <c r="C11" s="69">
        <v>976486.6</v>
      </c>
      <c r="D11" s="69">
        <v>1948621.38</v>
      </c>
      <c r="E11" s="69">
        <v>0</v>
      </c>
      <c r="F11" s="57"/>
      <c r="G11" s="57">
        <v>1499471.44</v>
      </c>
      <c r="H11" s="57">
        <v>349786.03</v>
      </c>
      <c r="I11" s="57">
        <v>0</v>
      </c>
      <c r="J11" s="57"/>
      <c r="K11" s="57">
        <v>2475958.04</v>
      </c>
      <c r="L11" s="57">
        <v>2298407.41</v>
      </c>
      <c r="M11" s="57">
        <v>0</v>
      </c>
      <c r="N11" s="57">
        <f t="shared" si="0"/>
        <v>2298407.41</v>
      </c>
      <c r="O11" s="66">
        <f t="shared" si="1"/>
        <v>0.92830000000000001</v>
      </c>
      <c r="P11" s="7">
        <f t="shared" si="2"/>
        <v>0.92830000000000001</v>
      </c>
      <c r="U11" s="67"/>
      <c r="V11" s="7"/>
    </row>
    <row r="12" spans="1:22" x14ac:dyDescent="0.2">
      <c r="A12" s="10">
        <v>4106</v>
      </c>
      <c r="B12" s="6" t="s">
        <v>21</v>
      </c>
      <c r="C12" s="69">
        <v>2349774.19</v>
      </c>
      <c r="D12" s="69">
        <v>2225390.13</v>
      </c>
      <c r="E12" s="69">
        <v>0</v>
      </c>
      <c r="F12" s="57"/>
      <c r="G12" s="57">
        <v>2613851.7799999998</v>
      </c>
      <c r="H12" s="57">
        <v>1705317.15</v>
      </c>
      <c r="I12" s="57">
        <v>0</v>
      </c>
      <c r="J12" s="57"/>
      <c r="K12" s="57">
        <v>4963625.97</v>
      </c>
      <c r="L12" s="57">
        <v>3930707.28</v>
      </c>
      <c r="M12" s="57">
        <v>0</v>
      </c>
      <c r="N12" s="57">
        <f t="shared" si="0"/>
        <v>3930707.28</v>
      </c>
      <c r="O12" s="66">
        <f t="shared" si="1"/>
        <v>0.79190000000000005</v>
      </c>
      <c r="P12" s="7">
        <f t="shared" si="2"/>
        <v>0.79190000000000005</v>
      </c>
      <c r="U12" s="67"/>
      <c r="V12" s="7"/>
    </row>
    <row r="13" spans="1:22" x14ac:dyDescent="0.2">
      <c r="A13" s="10">
        <v>4109</v>
      </c>
      <c r="B13" s="6" t="s">
        <v>22</v>
      </c>
      <c r="C13" s="69">
        <v>3498216.64</v>
      </c>
      <c r="D13" s="69">
        <v>4867108.21</v>
      </c>
      <c r="E13" s="69">
        <v>210982.44</v>
      </c>
      <c r="F13" s="57"/>
      <c r="G13" s="57">
        <v>4279724.8099999996</v>
      </c>
      <c r="H13" s="57">
        <v>0</v>
      </c>
      <c r="I13" s="57">
        <v>0</v>
      </c>
      <c r="J13" s="57"/>
      <c r="K13" s="57">
        <v>7777941.4500000002</v>
      </c>
      <c r="L13" s="57">
        <v>4867108.21</v>
      </c>
      <c r="M13" s="57">
        <v>210982.44</v>
      </c>
      <c r="N13" s="57">
        <f t="shared" si="0"/>
        <v>4656125.7699999996</v>
      </c>
      <c r="O13" s="66">
        <f t="shared" si="1"/>
        <v>0.59860000000000002</v>
      </c>
      <c r="P13" s="7">
        <f t="shared" si="2"/>
        <v>0.59860000000000002</v>
      </c>
      <c r="U13" s="67"/>
      <c r="V13" s="7"/>
    </row>
    <row r="14" spans="1:22" x14ac:dyDescent="0.2">
      <c r="A14" s="10">
        <v>4110</v>
      </c>
      <c r="B14" s="6" t="s">
        <v>23</v>
      </c>
      <c r="C14" s="69">
        <v>13866253.619999999</v>
      </c>
      <c r="D14" s="69">
        <v>13868862.119999999</v>
      </c>
      <c r="E14" s="69">
        <v>0</v>
      </c>
      <c r="F14" s="57"/>
      <c r="G14" s="57">
        <v>18309437.949999999</v>
      </c>
      <c r="H14" s="57">
        <v>0</v>
      </c>
      <c r="I14" s="57">
        <v>0</v>
      </c>
      <c r="J14" s="57"/>
      <c r="K14" s="57">
        <v>32175691.57</v>
      </c>
      <c r="L14" s="57">
        <v>13868862.119999999</v>
      </c>
      <c r="M14" s="57">
        <v>0</v>
      </c>
      <c r="N14" s="57">
        <f t="shared" si="0"/>
        <v>13868862.119999999</v>
      </c>
      <c r="O14" s="66">
        <f t="shared" si="1"/>
        <v>0.43099999999999999</v>
      </c>
      <c r="P14" s="7">
        <f t="shared" si="2"/>
        <v>0.43099999999999999</v>
      </c>
      <c r="U14" s="67"/>
      <c r="V14" s="7"/>
    </row>
    <row r="15" spans="1:22" x14ac:dyDescent="0.2">
      <c r="A15" s="10">
        <v>5120</v>
      </c>
      <c r="B15" s="6" t="s">
        <v>24</v>
      </c>
      <c r="C15" s="69">
        <v>2643758.5699999998</v>
      </c>
      <c r="D15" s="69">
        <v>361656.62</v>
      </c>
      <c r="E15" s="69">
        <v>0</v>
      </c>
      <c r="F15" s="57"/>
      <c r="G15" s="57">
        <v>2775302.41</v>
      </c>
      <c r="H15" s="57">
        <v>0</v>
      </c>
      <c r="I15" s="57">
        <v>0</v>
      </c>
      <c r="J15" s="57"/>
      <c r="K15" s="57">
        <v>5419060.9800000004</v>
      </c>
      <c r="L15" s="57">
        <v>361656.62</v>
      </c>
      <c r="M15" s="57">
        <v>0</v>
      </c>
      <c r="N15" s="57">
        <f t="shared" si="0"/>
        <v>361656.62</v>
      </c>
      <c r="O15" s="66">
        <f t="shared" si="1"/>
        <v>6.6699999999999995E-2</v>
      </c>
      <c r="P15" s="7">
        <f t="shared" si="2"/>
        <v>6.6699999999999995E-2</v>
      </c>
      <c r="U15" s="67"/>
      <c r="V15" s="7"/>
    </row>
    <row r="16" spans="1:22" x14ac:dyDescent="0.2">
      <c r="A16" s="10">
        <v>5121</v>
      </c>
      <c r="B16" s="6" t="s">
        <v>25</v>
      </c>
      <c r="C16" s="69">
        <v>3692296.88</v>
      </c>
      <c r="D16" s="69">
        <v>3411460.76</v>
      </c>
      <c r="E16" s="69">
        <v>4471.2700000000004</v>
      </c>
      <c r="F16" s="57"/>
      <c r="G16" s="57">
        <v>5551132.5099999998</v>
      </c>
      <c r="H16" s="57">
        <v>0</v>
      </c>
      <c r="I16" s="57">
        <v>0</v>
      </c>
      <c r="J16" s="57"/>
      <c r="K16" s="57">
        <v>9243429.3900000006</v>
      </c>
      <c r="L16" s="57">
        <v>3411460.76</v>
      </c>
      <c r="M16" s="57">
        <v>4471.2700000000004</v>
      </c>
      <c r="N16" s="57">
        <f t="shared" si="0"/>
        <v>3406989.4899999998</v>
      </c>
      <c r="O16" s="66">
        <f t="shared" si="1"/>
        <v>0.36859999999999998</v>
      </c>
      <c r="P16" s="7">
        <f t="shared" si="2"/>
        <v>0.36859999999999998</v>
      </c>
      <c r="U16" s="67"/>
      <c r="V16" s="7"/>
    </row>
    <row r="17" spans="1:22" x14ac:dyDescent="0.2">
      <c r="A17" s="10">
        <v>5122</v>
      </c>
      <c r="B17" s="6" t="s">
        <v>26</v>
      </c>
      <c r="C17" s="69">
        <v>2136926.7799999998</v>
      </c>
      <c r="D17" s="69">
        <v>2860310.6</v>
      </c>
      <c r="E17" s="69">
        <v>2902.75</v>
      </c>
      <c r="F17" s="57"/>
      <c r="G17" s="57">
        <v>1990718.86</v>
      </c>
      <c r="H17" s="57">
        <v>0</v>
      </c>
      <c r="I17" s="57">
        <v>0</v>
      </c>
      <c r="J17" s="57"/>
      <c r="K17" s="57">
        <v>4127645.64</v>
      </c>
      <c r="L17" s="57">
        <v>2860310.6</v>
      </c>
      <c r="M17" s="57">
        <v>2902.75</v>
      </c>
      <c r="N17" s="57">
        <f t="shared" si="0"/>
        <v>2857407.85</v>
      </c>
      <c r="O17" s="66">
        <f t="shared" si="1"/>
        <v>0.69230000000000003</v>
      </c>
      <c r="P17" s="7">
        <f t="shared" si="2"/>
        <v>0.69230000000000003</v>
      </c>
      <c r="U17" s="67"/>
      <c r="V17" s="7"/>
    </row>
    <row r="18" spans="1:22" x14ac:dyDescent="0.2">
      <c r="A18" s="10">
        <v>5123</v>
      </c>
      <c r="B18" s="6" t="s">
        <v>27</v>
      </c>
      <c r="C18" s="69">
        <v>9948892.7699999996</v>
      </c>
      <c r="D18" s="69">
        <v>5940167.71</v>
      </c>
      <c r="E18" s="69">
        <v>45712.86</v>
      </c>
      <c r="F18" s="57"/>
      <c r="G18" s="57">
        <v>12482146.390000001</v>
      </c>
      <c r="H18" s="57">
        <v>0</v>
      </c>
      <c r="I18" s="57">
        <v>0</v>
      </c>
      <c r="J18" s="57"/>
      <c r="K18" s="57">
        <v>22431039.16</v>
      </c>
      <c r="L18" s="57">
        <v>5940167.71</v>
      </c>
      <c r="M18" s="57">
        <v>45712.86</v>
      </c>
      <c r="N18" s="57">
        <f t="shared" si="0"/>
        <v>5894454.8499999996</v>
      </c>
      <c r="O18" s="66">
        <f t="shared" si="1"/>
        <v>0.26279999999999998</v>
      </c>
      <c r="P18" s="7">
        <f t="shared" si="2"/>
        <v>0.26279999999999998</v>
      </c>
      <c r="U18" s="67"/>
      <c r="V18" s="7"/>
    </row>
    <row r="19" spans="1:22" x14ac:dyDescent="0.2">
      <c r="A19" s="10">
        <v>5124</v>
      </c>
      <c r="B19" s="6" t="s">
        <v>28</v>
      </c>
      <c r="C19" s="69">
        <v>3723110.25</v>
      </c>
      <c r="D19" s="69">
        <v>1605840.5</v>
      </c>
      <c r="E19" s="69">
        <v>0</v>
      </c>
      <c r="F19" s="57"/>
      <c r="G19" s="57">
        <v>4248297.67</v>
      </c>
      <c r="H19" s="57">
        <v>0</v>
      </c>
      <c r="I19" s="57">
        <v>0</v>
      </c>
      <c r="J19" s="57"/>
      <c r="K19" s="57">
        <v>7971407.9199999999</v>
      </c>
      <c r="L19" s="57">
        <v>1605840.5</v>
      </c>
      <c r="M19" s="57">
        <v>0</v>
      </c>
      <c r="N19" s="57">
        <f t="shared" si="0"/>
        <v>1605840.5</v>
      </c>
      <c r="O19" s="66">
        <f t="shared" si="1"/>
        <v>0.20150000000000001</v>
      </c>
      <c r="P19" s="7">
        <f t="shared" si="2"/>
        <v>0.20150000000000001</v>
      </c>
      <c r="U19" s="67"/>
      <c r="V19" s="7"/>
    </row>
    <row r="20" spans="1:22" x14ac:dyDescent="0.2">
      <c r="A20" s="10">
        <v>5127</v>
      </c>
      <c r="B20" s="6" t="s">
        <v>29</v>
      </c>
      <c r="C20" s="69">
        <v>2328362.85</v>
      </c>
      <c r="D20" s="69">
        <v>2330613.7599999998</v>
      </c>
      <c r="E20" s="69">
        <v>0</v>
      </c>
      <c r="F20" s="57"/>
      <c r="G20" s="57">
        <v>2333797.11</v>
      </c>
      <c r="H20" s="57">
        <v>1561378.48</v>
      </c>
      <c r="I20" s="57">
        <v>0</v>
      </c>
      <c r="J20" s="57"/>
      <c r="K20" s="57">
        <v>4662159.96</v>
      </c>
      <c r="L20" s="57">
        <v>3891992.24</v>
      </c>
      <c r="M20" s="57">
        <v>0</v>
      </c>
      <c r="N20" s="57">
        <f t="shared" si="0"/>
        <v>3891992.24</v>
      </c>
      <c r="O20" s="66">
        <f t="shared" si="1"/>
        <v>0.83479999999999999</v>
      </c>
      <c r="P20" s="7">
        <f t="shared" si="2"/>
        <v>0.83479999999999999</v>
      </c>
      <c r="U20" s="67"/>
      <c r="V20" s="7"/>
    </row>
    <row r="21" spans="1:22" x14ac:dyDescent="0.2">
      <c r="A21" s="10">
        <v>5128</v>
      </c>
      <c r="B21" s="6" t="s">
        <v>30</v>
      </c>
      <c r="C21" s="69">
        <v>16769096.07</v>
      </c>
      <c r="D21" s="69">
        <v>13740190.960000001</v>
      </c>
      <c r="E21" s="69">
        <v>10100.16</v>
      </c>
      <c r="F21" s="57"/>
      <c r="G21" s="57">
        <v>19548355.690000001</v>
      </c>
      <c r="H21" s="57">
        <v>0</v>
      </c>
      <c r="I21" s="57">
        <v>0</v>
      </c>
      <c r="J21" s="57"/>
      <c r="K21" s="57">
        <v>36317451.759999998</v>
      </c>
      <c r="L21" s="57">
        <v>13740190.960000001</v>
      </c>
      <c r="M21" s="57">
        <v>10100.16</v>
      </c>
      <c r="N21" s="57">
        <f t="shared" si="0"/>
        <v>13730090.800000001</v>
      </c>
      <c r="O21" s="66">
        <f t="shared" si="1"/>
        <v>0.37809999999999999</v>
      </c>
      <c r="P21" s="7">
        <f t="shared" si="2"/>
        <v>0.37809999999999999</v>
      </c>
      <c r="U21" s="67"/>
      <c r="V21" s="7"/>
    </row>
    <row r="22" spans="1:22" x14ac:dyDescent="0.2">
      <c r="A22" s="10">
        <v>6101</v>
      </c>
      <c r="B22" s="6" t="s">
        <v>31</v>
      </c>
      <c r="C22" s="69">
        <v>2372979.31</v>
      </c>
      <c r="D22" s="69">
        <v>2467771.37</v>
      </c>
      <c r="E22" s="69">
        <v>347</v>
      </c>
      <c r="F22" s="57"/>
      <c r="G22" s="57">
        <v>2621278.2799999998</v>
      </c>
      <c r="H22" s="57">
        <v>1613117.95</v>
      </c>
      <c r="I22" s="57">
        <v>0</v>
      </c>
      <c r="J22" s="57"/>
      <c r="K22" s="57">
        <v>4994257.59</v>
      </c>
      <c r="L22" s="57">
        <v>4080889.32</v>
      </c>
      <c r="M22" s="57">
        <v>347</v>
      </c>
      <c r="N22" s="57">
        <f t="shared" si="0"/>
        <v>4080542.32</v>
      </c>
      <c r="O22" s="66">
        <f t="shared" si="1"/>
        <v>0.81699999999999995</v>
      </c>
      <c r="P22" s="7">
        <f t="shared" si="2"/>
        <v>0.81699999999999995</v>
      </c>
      <c r="U22" s="67"/>
      <c r="V22" s="7"/>
    </row>
    <row r="23" spans="1:22" x14ac:dyDescent="0.2">
      <c r="A23" s="10">
        <v>6103</v>
      </c>
      <c r="B23" s="6" t="s">
        <v>32</v>
      </c>
      <c r="C23" s="69">
        <v>1350191.17</v>
      </c>
      <c r="D23" s="69">
        <v>2640712.17</v>
      </c>
      <c r="E23" s="69">
        <v>50000</v>
      </c>
      <c r="F23" s="57"/>
      <c r="G23" s="57">
        <v>1621556.17</v>
      </c>
      <c r="H23" s="57">
        <v>0</v>
      </c>
      <c r="I23" s="57">
        <v>0</v>
      </c>
      <c r="J23" s="57"/>
      <c r="K23" s="57">
        <v>2971747.34</v>
      </c>
      <c r="L23" s="57">
        <v>2640712.17</v>
      </c>
      <c r="M23" s="57">
        <v>50000</v>
      </c>
      <c r="N23" s="57">
        <f t="shared" si="0"/>
        <v>2590712.17</v>
      </c>
      <c r="O23" s="66">
        <f t="shared" si="1"/>
        <v>0.87180000000000002</v>
      </c>
      <c r="P23" s="7">
        <f t="shared" si="2"/>
        <v>0.87180000000000002</v>
      </c>
      <c r="U23" s="67"/>
      <c r="V23" s="7"/>
    </row>
    <row r="24" spans="1:22" x14ac:dyDescent="0.2">
      <c r="A24" s="10">
        <v>6104</v>
      </c>
      <c r="B24" s="6" t="s">
        <v>33</v>
      </c>
      <c r="C24" s="69">
        <v>6583567.1500000004</v>
      </c>
      <c r="D24" s="69">
        <v>6381555.3899999997</v>
      </c>
      <c r="E24" s="69">
        <v>0</v>
      </c>
      <c r="F24" s="57"/>
      <c r="G24" s="57">
        <v>8879322.6999999993</v>
      </c>
      <c r="H24" s="57">
        <v>0</v>
      </c>
      <c r="I24" s="57">
        <v>0</v>
      </c>
      <c r="J24" s="57"/>
      <c r="K24" s="57">
        <v>15462889.85</v>
      </c>
      <c r="L24" s="57">
        <v>6381555.3899999997</v>
      </c>
      <c r="M24" s="57">
        <v>0</v>
      </c>
      <c r="N24" s="57">
        <f t="shared" si="0"/>
        <v>6381555.3899999997</v>
      </c>
      <c r="O24" s="66">
        <f t="shared" si="1"/>
        <v>0.41270000000000001</v>
      </c>
      <c r="P24" s="7">
        <f t="shared" si="2"/>
        <v>0.41270000000000001</v>
      </c>
      <c r="U24" s="67"/>
      <c r="V24" s="7"/>
    </row>
    <row r="25" spans="1:22" x14ac:dyDescent="0.2">
      <c r="A25" s="10">
        <v>7121</v>
      </c>
      <c r="B25" s="6" t="s">
        <v>34</v>
      </c>
      <c r="C25" s="69">
        <v>1308796.81</v>
      </c>
      <c r="D25" s="69">
        <v>1108825.58</v>
      </c>
      <c r="E25" s="69">
        <v>1953.8</v>
      </c>
      <c r="F25" s="57"/>
      <c r="G25" s="57">
        <v>1734627.45</v>
      </c>
      <c r="H25" s="57">
        <v>0</v>
      </c>
      <c r="I25" s="57">
        <v>0</v>
      </c>
      <c r="J25" s="57"/>
      <c r="K25" s="57">
        <v>3043424.26</v>
      </c>
      <c r="L25" s="57">
        <v>1108825.58</v>
      </c>
      <c r="M25" s="57">
        <v>1953.8</v>
      </c>
      <c r="N25" s="57">
        <f t="shared" si="0"/>
        <v>1106871.78</v>
      </c>
      <c r="O25" s="66">
        <f t="shared" si="1"/>
        <v>0.36370000000000002</v>
      </c>
      <c r="P25" s="7">
        <f t="shared" si="2"/>
        <v>0.36370000000000002</v>
      </c>
      <c r="U25" s="67"/>
      <c r="V25" s="7"/>
    </row>
    <row r="26" spans="1:22" x14ac:dyDescent="0.2">
      <c r="A26" s="10">
        <v>7122</v>
      </c>
      <c r="B26" s="6" t="s">
        <v>35</v>
      </c>
      <c r="C26" s="69">
        <v>879262.6</v>
      </c>
      <c r="D26" s="69">
        <v>1981097.36</v>
      </c>
      <c r="E26" s="69">
        <v>0</v>
      </c>
      <c r="F26" s="57"/>
      <c r="G26" s="57">
        <v>1258856.1599999999</v>
      </c>
      <c r="H26" s="57">
        <v>0</v>
      </c>
      <c r="I26" s="57">
        <v>0</v>
      </c>
      <c r="J26" s="57"/>
      <c r="K26" s="57">
        <v>2138118.7599999998</v>
      </c>
      <c r="L26" s="57">
        <v>1981097.36</v>
      </c>
      <c r="M26" s="57">
        <v>0</v>
      </c>
      <c r="N26" s="57">
        <f t="shared" si="0"/>
        <v>1981097.36</v>
      </c>
      <c r="O26" s="66">
        <f t="shared" si="1"/>
        <v>0.92659999999999998</v>
      </c>
      <c r="P26" s="7">
        <f t="shared" si="2"/>
        <v>0.92659999999999998</v>
      </c>
      <c r="U26" s="67"/>
      <c r="V26" s="7"/>
    </row>
    <row r="27" spans="1:22" x14ac:dyDescent="0.2">
      <c r="A27" s="10">
        <v>7123</v>
      </c>
      <c r="B27" s="6" t="s">
        <v>36</v>
      </c>
      <c r="C27" s="69">
        <v>3552197.61</v>
      </c>
      <c r="D27" s="69">
        <v>5751351.0700000003</v>
      </c>
      <c r="E27" s="69">
        <v>45503.75</v>
      </c>
      <c r="F27" s="57"/>
      <c r="G27" s="57">
        <v>4633668.67</v>
      </c>
      <c r="H27" s="57">
        <v>0</v>
      </c>
      <c r="I27" s="57">
        <v>0</v>
      </c>
      <c r="J27" s="57"/>
      <c r="K27" s="57">
        <v>8185866.2800000003</v>
      </c>
      <c r="L27" s="57">
        <v>5751351.0700000003</v>
      </c>
      <c r="M27" s="57">
        <v>45503.75</v>
      </c>
      <c r="N27" s="57">
        <f t="shared" si="0"/>
        <v>5705847.3200000003</v>
      </c>
      <c r="O27" s="66">
        <f t="shared" si="1"/>
        <v>0.69699999999999995</v>
      </c>
      <c r="P27" s="7">
        <f t="shared" si="2"/>
        <v>0.69699999999999995</v>
      </c>
      <c r="U27" s="67"/>
      <c r="V27" s="7"/>
    </row>
    <row r="28" spans="1:22" x14ac:dyDescent="0.2">
      <c r="A28" s="10">
        <v>7124</v>
      </c>
      <c r="B28" s="6" t="s">
        <v>37</v>
      </c>
      <c r="C28" s="69">
        <v>2124151.88</v>
      </c>
      <c r="D28" s="69">
        <v>1969125.16</v>
      </c>
      <c r="E28" s="69">
        <v>0</v>
      </c>
      <c r="F28" s="57"/>
      <c r="G28" s="57">
        <v>2568860.88</v>
      </c>
      <c r="H28" s="57">
        <v>0</v>
      </c>
      <c r="I28" s="57">
        <v>0</v>
      </c>
      <c r="J28" s="57"/>
      <c r="K28" s="57">
        <v>4693012.76</v>
      </c>
      <c r="L28" s="57">
        <v>1969125.16</v>
      </c>
      <c r="M28" s="57">
        <v>0</v>
      </c>
      <c r="N28" s="57">
        <f t="shared" si="0"/>
        <v>1969125.16</v>
      </c>
      <c r="O28" s="66">
        <f t="shared" si="1"/>
        <v>0.41959999999999997</v>
      </c>
      <c r="P28" s="7">
        <f t="shared" si="2"/>
        <v>0.41959999999999997</v>
      </c>
      <c r="U28" s="67"/>
      <c r="V28" s="7"/>
    </row>
    <row r="29" spans="1:22" x14ac:dyDescent="0.2">
      <c r="A29" s="10">
        <v>7125</v>
      </c>
      <c r="B29" s="6" t="s">
        <v>38</v>
      </c>
      <c r="C29" s="69">
        <v>942810.07</v>
      </c>
      <c r="D29" s="69">
        <v>1545169.79</v>
      </c>
      <c r="E29" s="69">
        <v>3942.33</v>
      </c>
      <c r="F29" s="57"/>
      <c r="G29" s="57">
        <v>1023829.5</v>
      </c>
      <c r="H29" s="57">
        <v>0</v>
      </c>
      <c r="I29" s="57">
        <v>0</v>
      </c>
      <c r="J29" s="57"/>
      <c r="K29" s="57">
        <v>1966639.57</v>
      </c>
      <c r="L29" s="57">
        <v>1545169.79</v>
      </c>
      <c r="M29" s="57">
        <v>3942.33</v>
      </c>
      <c r="N29" s="57">
        <f t="shared" si="0"/>
        <v>1541227.46</v>
      </c>
      <c r="O29" s="66">
        <f t="shared" si="1"/>
        <v>0.78369999999999995</v>
      </c>
      <c r="P29" s="7">
        <f t="shared" si="2"/>
        <v>0.78369999999999995</v>
      </c>
      <c r="U29" s="67"/>
      <c r="V29" s="7"/>
    </row>
    <row r="30" spans="1:22" x14ac:dyDescent="0.2">
      <c r="A30" s="10">
        <v>7126</v>
      </c>
      <c r="B30" s="6" t="s">
        <v>39</v>
      </c>
      <c r="C30" s="69">
        <v>339178.23999999999</v>
      </c>
      <c r="D30" s="69">
        <v>573934.74</v>
      </c>
      <c r="E30" s="69">
        <v>10915.22</v>
      </c>
      <c r="F30" s="57"/>
      <c r="G30" s="57">
        <v>573886.97</v>
      </c>
      <c r="H30" s="57">
        <v>0</v>
      </c>
      <c r="I30" s="57">
        <v>0</v>
      </c>
      <c r="J30" s="57"/>
      <c r="K30" s="57">
        <v>913065.21</v>
      </c>
      <c r="L30" s="57">
        <v>573934.74</v>
      </c>
      <c r="M30" s="57">
        <v>10915.22</v>
      </c>
      <c r="N30" s="57">
        <f t="shared" si="0"/>
        <v>563019.52000000002</v>
      </c>
      <c r="O30" s="66">
        <f t="shared" si="1"/>
        <v>0.61660000000000004</v>
      </c>
      <c r="P30" s="7">
        <f t="shared" si="2"/>
        <v>0.61660000000000004</v>
      </c>
      <c r="U30" s="67"/>
      <c r="V30" s="7"/>
    </row>
    <row r="31" spans="1:22" x14ac:dyDescent="0.2">
      <c r="A31" s="10">
        <v>7129</v>
      </c>
      <c r="B31" s="6" t="s">
        <v>40</v>
      </c>
      <c r="C31" s="69">
        <v>4302049.03</v>
      </c>
      <c r="D31" s="69">
        <v>4323569.49</v>
      </c>
      <c r="E31" s="69">
        <v>202717.33</v>
      </c>
      <c r="F31" s="57"/>
      <c r="G31" s="57">
        <v>7250753.7400000002</v>
      </c>
      <c r="H31" s="57">
        <v>0</v>
      </c>
      <c r="I31" s="57">
        <v>0</v>
      </c>
      <c r="J31" s="57"/>
      <c r="K31" s="57">
        <v>11552802.77</v>
      </c>
      <c r="L31" s="57">
        <v>4323569.49</v>
      </c>
      <c r="M31" s="57">
        <v>202717.33</v>
      </c>
      <c r="N31" s="57">
        <f t="shared" si="0"/>
        <v>4120852.16</v>
      </c>
      <c r="O31" s="66">
        <f t="shared" si="1"/>
        <v>0.35670000000000002</v>
      </c>
      <c r="P31" s="7">
        <f t="shared" si="2"/>
        <v>0.35670000000000002</v>
      </c>
      <c r="U31" s="67"/>
      <c r="V31" s="7"/>
    </row>
    <row r="32" spans="1:22" x14ac:dyDescent="0.2">
      <c r="A32" s="10">
        <v>8106</v>
      </c>
      <c r="B32" s="6" t="s">
        <v>41</v>
      </c>
      <c r="C32" s="69">
        <v>3630078.17</v>
      </c>
      <c r="D32" s="69">
        <v>2994551.1</v>
      </c>
      <c r="E32" s="69">
        <v>292605.55</v>
      </c>
      <c r="F32" s="57"/>
      <c r="G32" s="57">
        <v>2954739.96</v>
      </c>
      <c r="H32" s="57">
        <v>1936573.37</v>
      </c>
      <c r="I32" s="57">
        <v>0</v>
      </c>
      <c r="J32" s="57"/>
      <c r="K32" s="57">
        <v>6584818.1299999999</v>
      </c>
      <c r="L32" s="57">
        <v>4931124.47</v>
      </c>
      <c r="M32" s="57">
        <v>292605.55</v>
      </c>
      <c r="N32" s="57">
        <f t="shared" si="0"/>
        <v>4638518.92</v>
      </c>
      <c r="O32" s="66">
        <f t="shared" si="1"/>
        <v>0.70440000000000003</v>
      </c>
      <c r="P32" s="7">
        <f t="shared" si="2"/>
        <v>0.70440000000000003</v>
      </c>
      <c r="U32" s="67"/>
      <c r="V32" s="7"/>
    </row>
    <row r="33" spans="1:22" x14ac:dyDescent="0.2">
      <c r="A33" s="10">
        <v>8107</v>
      </c>
      <c r="B33" s="6" t="s">
        <v>42</v>
      </c>
      <c r="C33" s="69">
        <v>7074775.9100000001</v>
      </c>
      <c r="D33" s="69">
        <v>7765641.3200000003</v>
      </c>
      <c r="E33" s="69">
        <v>0</v>
      </c>
      <c r="F33" s="57"/>
      <c r="G33" s="57">
        <v>8892155.9299999997</v>
      </c>
      <c r="H33" s="57">
        <v>0</v>
      </c>
      <c r="I33" s="57">
        <v>0</v>
      </c>
      <c r="J33" s="57"/>
      <c r="K33" s="57">
        <v>15966931.84</v>
      </c>
      <c r="L33" s="57">
        <v>7765641.3200000003</v>
      </c>
      <c r="M33" s="57">
        <v>0</v>
      </c>
      <c r="N33" s="57">
        <f t="shared" si="0"/>
        <v>7765641.3200000003</v>
      </c>
      <c r="O33" s="66">
        <f t="shared" si="1"/>
        <v>0.4864</v>
      </c>
      <c r="P33" s="7">
        <f t="shared" si="2"/>
        <v>0.4864</v>
      </c>
      <c r="U33" s="67"/>
      <c r="V33" s="7"/>
    </row>
    <row r="34" spans="1:22" x14ac:dyDescent="0.2">
      <c r="A34" s="10">
        <v>8111</v>
      </c>
      <c r="B34" s="6" t="s">
        <v>43</v>
      </c>
      <c r="C34" s="69">
        <v>3678989.81</v>
      </c>
      <c r="D34" s="69">
        <v>5196446.9000000004</v>
      </c>
      <c r="E34" s="69">
        <v>0</v>
      </c>
      <c r="F34" s="57"/>
      <c r="G34" s="57">
        <v>5018617.6900000004</v>
      </c>
      <c r="H34" s="57">
        <v>0</v>
      </c>
      <c r="I34" s="57">
        <v>0</v>
      </c>
      <c r="J34" s="57"/>
      <c r="K34" s="57">
        <v>8697607.5</v>
      </c>
      <c r="L34" s="57">
        <v>5196446.9000000004</v>
      </c>
      <c r="M34" s="57">
        <v>0</v>
      </c>
      <c r="N34" s="57">
        <f t="shared" si="0"/>
        <v>5196446.9000000004</v>
      </c>
      <c r="O34" s="66">
        <f t="shared" si="1"/>
        <v>0.59750000000000003</v>
      </c>
      <c r="P34" s="7">
        <f t="shared" si="2"/>
        <v>0.59750000000000003</v>
      </c>
      <c r="U34" s="67"/>
      <c r="V34" s="7"/>
    </row>
    <row r="35" spans="1:22" x14ac:dyDescent="0.2">
      <c r="A35" s="10">
        <v>9077</v>
      </c>
      <c r="B35" s="6" t="s">
        <v>44</v>
      </c>
      <c r="C35" s="69">
        <v>2214918.96</v>
      </c>
      <c r="D35" s="69">
        <v>1369639.22</v>
      </c>
      <c r="E35" s="69">
        <v>6035.92</v>
      </c>
      <c r="F35" s="57"/>
      <c r="G35" s="57">
        <v>3548555.32</v>
      </c>
      <c r="H35" s="57">
        <v>15592.43</v>
      </c>
      <c r="I35" s="57">
        <v>0</v>
      </c>
      <c r="J35" s="57"/>
      <c r="K35" s="57">
        <v>5763474.2800000003</v>
      </c>
      <c r="L35" s="57">
        <v>1385231.65</v>
      </c>
      <c r="M35" s="57">
        <v>6035.92</v>
      </c>
      <c r="N35" s="57">
        <f t="shared" si="0"/>
        <v>1379195.73</v>
      </c>
      <c r="O35" s="66">
        <f t="shared" si="1"/>
        <v>0.23930000000000001</v>
      </c>
      <c r="P35" s="7">
        <f t="shared" si="2"/>
        <v>0.23930000000000001</v>
      </c>
      <c r="U35" s="67"/>
      <c r="V35" s="7"/>
    </row>
    <row r="36" spans="1:22" x14ac:dyDescent="0.2">
      <c r="A36" s="10">
        <v>9078</v>
      </c>
      <c r="B36" s="6" t="s">
        <v>45</v>
      </c>
      <c r="C36" s="69">
        <v>1001645.99</v>
      </c>
      <c r="D36" s="69">
        <v>1120186.3600000001</v>
      </c>
      <c r="E36" s="69">
        <v>0</v>
      </c>
      <c r="F36" s="57"/>
      <c r="G36" s="57">
        <v>1387211.12</v>
      </c>
      <c r="H36" s="57">
        <v>292488.88</v>
      </c>
      <c r="I36" s="57">
        <v>0</v>
      </c>
      <c r="J36" s="57"/>
      <c r="K36" s="57">
        <v>2388857.11</v>
      </c>
      <c r="L36" s="57">
        <v>1412675.24</v>
      </c>
      <c r="M36" s="57">
        <v>0</v>
      </c>
      <c r="N36" s="57">
        <f t="shared" si="0"/>
        <v>1412675.24</v>
      </c>
      <c r="O36" s="66">
        <f t="shared" si="1"/>
        <v>0.59140000000000004</v>
      </c>
      <c r="P36" s="7">
        <f t="shared" si="2"/>
        <v>0.59140000000000004</v>
      </c>
      <c r="U36" s="67"/>
      <c r="V36" s="7"/>
    </row>
    <row r="37" spans="1:22" x14ac:dyDescent="0.2">
      <c r="A37" s="10">
        <v>9079</v>
      </c>
      <c r="B37" s="6" t="s">
        <v>46</v>
      </c>
      <c r="C37" s="69">
        <v>1372998.89</v>
      </c>
      <c r="D37" s="69">
        <v>2202.11</v>
      </c>
      <c r="E37" s="69">
        <v>0</v>
      </c>
      <c r="F37" s="57"/>
      <c r="G37" s="57">
        <v>1360973.83</v>
      </c>
      <c r="H37" s="57">
        <v>25.5</v>
      </c>
      <c r="I37" s="57">
        <v>0</v>
      </c>
      <c r="J37" s="57"/>
      <c r="K37" s="57">
        <v>2733972.72</v>
      </c>
      <c r="L37" s="57">
        <v>2227.61</v>
      </c>
      <c r="M37" s="57">
        <v>0</v>
      </c>
      <c r="N37" s="57">
        <f t="shared" si="0"/>
        <v>2227.61</v>
      </c>
      <c r="O37" s="66">
        <f t="shared" si="1"/>
        <v>8.0000000000000004E-4</v>
      </c>
      <c r="P37" s="7">
        <f t="shared" si="2"/>
        <v>8.0000000000000004E-4</v>
      </c>
      <c r="U37" s="67"/>
      <c r="V37" s="7"/>
    </row>
    <row r="38" spans="1:22" x14ac:dyDescent="0.2">
      <c r="A38" s="10">
        <v>9080</v>
      </c>
      <c r="B38" s="6" t="s">
        <v>47</v>
      </c>
      <c r="C38" s="69">
        <v>5359041.45</v>
      </c>
      <c r="D38" s="69">
        <v>4327336.84</v>
      </c>
      <c r="E38" s="69">
        <v>84536.58</v>
      </c>
      <c r="F38" s="57"/>
      <c r="G38" s="57">
        <v>6513840.4000000004</v>
      </c>
      <c r="H38" s="57">
        <v>0</v>
      </c>
      <c r="I38" s="57">
        <v>0</v>
      </c>
      <c r="J38" s="57"/>
      <c r="K38" s="57">
        <v>11872881.85</v>
      </c>
      <c r="L38" s="57">
        <v>4327336.84</v>
      </c>
      <c r="M38" s="57">
        <v>84536.58</v>
      </c>
      <c r="N38" s="57">
        <f t="shared" si="0"/>
        <v>4242800.26</v>
      </c>
      <c r="O38" s="66">
        <f t="shared" si="1"/>
        <v>0.3574</v>
      </c>
      <c r="P38" s="7">
        <f t="shared" si="2"/>
        <v>0.3574</v>
      </c>
      <c r="U38" s="67"/>
      <c r="V38" s="7"/>
    </row>
    <row r="39" spans="1:22" x14ac:dyDescent="0.2">
      <c r="A39" s="10">
        <v>10087</v>
      </c>
      <c r="B39" s="6" t="s">
        <v>48</v>
      </c>
      <c r="C39" s="69">
        <v>9760287.1099999994</v>
      </c>
      <c r="D39" s="69">
        <v>5500987.5300000003</v>
      </c>
      <c r="E39" s="69">
        <v>19503</v>
      </c>
      <c r="F39" s="57"/>
      <c r="G39" s="57">
        <v>15091745.57</v>
      </c>
      <c r="H39" s="57">
        <v>0</v>
      </c>
      <c r="I39" s="57">
        <v>0</v>
      </c>
      <c r="J39" s="57"/>
      <c r="K39" s="57">
        <v>24852032.68</v>
      </c>
      <c r="L39" s="57">
        <v>5500987.5300000003</v>
      </c>
      <c r="M39" s="57">
        <v>19503</v>
      </c>
      <c r="N39" s="57">
        <f t="shared" si="0"/>
        <v>5481484.5300000003</v>
      </c>
      <c r="O39" s="66">
        <f t="shared" si="1"/>
        <v>0.22059999999999999</v>
      </c>
      <c r="P39" s="7">
        <f t="shared" si="2"/>
        <v>0.22059999999999999</v>
      </c>
      <c r="U39" s="67"/>
      <c r="V39" s="7"/>
    </row>
    <row r="40" spans="1:22" x14ac:dyDescent="0.2">
      <c r="A40" s="10">
        <v>10089</v>
      </c>
      <c r="B40" s="6" t="s">
        <v>49</v>
      </c>
      <c r="C40" s="69">
        <v>7424772.8799999999</v>
      </c>
      <c r="D40" s="69">
        <v>8424932.9100000001</v>
      </c>
      <c r="E40" s="69">
        <v>23618.16</v>
      </c>
      <c r="F40" s="57"/>
      <c r="G40" s="57">
        <v>10142328.48</v>
      </c>
      <c r="H40" s="57">
        <v>125</v>
      </c>
      <c r="I40" s="57">
        <v>0</v>
      </c>
      <c r="J40" s="57"/>
      <c r="K40" s="57">
        <v>17567101.359999999</v>
      </c>
      <c r="L40" s="57">
        <v>8425057.9100000001</v>
      </c>
      <c r="M40" s="57">
        <v>23618.16</v>
      </c>
      <c r="N40" s="57">
        <f t="shared" si="0"/>
        <v>8401439.75</v>
      </c>
      <c r="O40" s="66">
        <f t="shared" si="1"/>
        <v>0.47820000000000001</v>
      </c>
      <c r="P40" s="7">
        <f t="shared" si="2"/>
        <v>0.47820000000000001</v>
      </c>
      <c r="U40" s="67"/>
      <c r="V40" s="7"/>
    </row>
    <row r="41" spans="1:22" x14ac:dyDescent="0.2">
      <c r="A41" s="10">
        <v>10090</v>
      </c>
      <c r="B41" s="6" t="s">
        <v>50</v>
      </c>
      <c r="C41" s="69">
        <v>2742867.98</v>
      </c>
      <c r="D41" s="69">
        <v>5520825.04</v>
      </c>
      <c r="E41" s="69">
        <v>25659.69</v>
      </c>
      <c r="F41" s="57"/>
      <c r="G41" s="57">
        <v>15319070.470000001</v>
      </c>
      <c r="H41" s="57">
        <v>917042.95</v>
      </c>
      <c r="I41" s="57">
        <v>0</v>
      </c>
      <c r="J41" s="57"/>
      <c r="K41" s="57">
        <v>18061938.449999999</v>
      </c>
      <c r="L41" s="57">
        <v>6437867.9900000002</v>
      </c>
      <c r="M41" s="57">
        <v>25659.69</v>
      </c>
      <c r="N41" s="57">
        <f t="shared" si="0"/>
        <v>6412208.2999999998</v>
      </c>
      <c r="O41" s="66">
        <f t="shared" si="1"/>
        <v>0.35499999999999998</v>
      </c>
      <c r="P41" s="7">
        <f t="shared" si="2"/>
        <v>0.35499999999999998</v>
      </c>
      <c r="U41" s="67"/>
      <c r="V41" s="7"/>
    </row>
    <row r="42" spans="1:22" x14ac:dyDescent="0.2">
      <c r="A42" s="10">
        <v>10091</v>
      </c>
      <c r="B42" s="6" t="s">
        <v>51</v>
      </c>
      <c r="C42" s="69">
        <v>6144463.4699999997</v>
      </c>
      <c r="D42" s="69">
        <v>7775614.4699999997</v>
      </c>
      <c r="E42" s="69">
        <v>726770.13</v>
      </c>
      <c r="F42" s="57"/>
      <c r="G42" s="57">
        <v>9800432.3900000006</v>
      </c>
      <c r="H42" s="57">
        <v>49.4</v>
      </c>
      <c r="I42" s="57">
        <v>0</v>
      </c>
      <c r="J42" s="57"/>
      <c r="K42" s="57">
        <v>15944895.859999999</v>
      </c>
      <c r="L42" s="57">
        <v>7775663.8700000001</v>
      </c>
      <c r="M42" s="57">
        <v>726770.13</v>
      </c>
      <c r="N42" s="57">
        <f t="shared" si="0"/>
        <v>7048893.7400000002</v>
      </c>
      <c r="O42" s="66">
        <f t="shared" si="1"/>
        <v>0.44209999999999999</v>
      </c>
      <c r="P42" s="7">
        <f t="shared" si="2"/>
        <v>0.44209999999999999</v>
      </c>
      <c r="U42" s="67"/>
      <c r="V42" s="7"/>
    </row>
    <row r="43" spans="1:22" x14ac:dyDescent="0.2">
      <c r="A43" s="10">
        <v>10092</v>
      </c>
      <c r="B43" s="6" t="s">
        <v>52</v>
      </c>
      <c r="C43" s="69">
        <v>3484779.51</v>
      </c>
      <c r="D43" s="69">
        <v>1563393.84</v>
      </c>
      <c r="E43" s="69">
        <v>0</v>
      </c>
      <c r="F43" s="57"/>
      <c r="G43" s="57">
        <v>5060355.97</v>
      </c>
      <c r="H43" s="57">
        <v>180822.08</v>
      </c>
      <c r="I43" s="57">
        <v>0</v>
      </c>
      <c r="J43" s="57"/>
      <c r="K43" s="57">
        <v>8545135.4800000004</v>
      </c>
      <c r="L43" s="57">
        <v>1744215.92</v>
      </c>
      <c r="M43" s="57">
        <v>0</v>
      </c>
      <c r="N43" s="57">
        <f t="shared" si="0"/>
        <v>1744215.92</v>
      </c>
      <c r="O43" s="66">
        <f t="shared" si="1"/>
        <v>0.2041</v>
      </c>
      <c r="P43" s="7">
        <f t="shared" si="2"/>
        <v>0.2041</v>
      </c>
      <c r="U43" s="67"/>
      <c r="V43" s="7"/>
    </row>
    <row r="44" spans="1:22" x14ac:dyDescent="0.2">
      <c r="A44" s="10">
        <v>10093</v>
      </c>
      <c r="B44" s="6" t="s">
        <v>53</v>
      </c>
      <c r="C44" s="69">
        <v>124334280.88</v>
      </c>
      <c r="D44" s="69">
        <v>94189481.920000002</v>
      </c>
      <c r="E44" s="69">
        <v>0</v>
      </c>
      <c r="F44" s="57"/>
      <c r="G44" s="57">
        <v>179976563.47999999</v>
      </c>
      <c r="H44" s="57">
        <v>35940521.689999998</v>
      </c>
      <c r="I44" s="57">
        <v>0</v>
      </c>
      <c r="J44" s="57"/>
      <c r="K44" s="57">
        <v>304310844.36000001</v>
      </c>
      <c r="L44" s="57">
        <v>130130003.61</v>
      </c>
      <c r="M44" s="57">
        <v>0</v>
      </c>
      <c r="N44" s="57">
        <f t="shared" si="0"/>
        <v>130130003.61</v>
      </c>
      <c r="O44" s="66">
        <f t="shared" si="1"/>
        <v>0.42759999999999998</v>
      </c>
      <c r="P44" s="7">
        <f t="shared" si="2"/>
        <v>0.42759999999999998</v>
      </c>
      <c r="U44" s="67"/>
      <c r="V44" s="7"/>
    </row>
    <row r="45" spans="1:22" x14ac:dyDescent="0.2">
      <c r="A45" s="10">
        <v>11076</v>
      </c>
      <c r="B45" s="6" t="s">
        <v>636</v>
      </c>
      <c r="C45" s="69">
        <v>4478237.7300000004</v>
      </c>
      <c r="D45" s="69">
        <v>1708689.84</v>
      </c>
      <c r="E45" s="69">
        <v>0</v>
      </c>
      <c r="F45" s="57"/>
      <c r="G45" s="57">
        <v>5757476.04</v>
      </c>
      <c r="H45" s="57">
        <v>18121.740000000002</v>
      </c>
      <c r="I45" s="57">
        <v>0</v>
      </c>
      <c r="J45" s="57"/>
      <c r="K45" s="57">
        <v>10235713.77</v>
      </c>
      <c r="L45" s="57">
        <v>1726811.58</v>
      </c>
      <c r="M45" s="57">
        <v>0</v>
      </c>
      <c r="N45" s="57">
        <f t="shared" si="0"/>
        <v>1726811.58</v>
      </c>
      <c r="O45" s="66">
        <f t="shared" si="1"/>
        <v>0.16869999999999999</v>
      </c>
      <c r="P45" s="7">
        <f t="shared" si="2"/>
        <v>0.16869999999999999</v>
      </c>
      <c r="U45" s="67"/>
      <c r="V45" s="7"/>
    </row>
    <row r="46" spans="1:22" x14ac:dyDescent="0.2">
      <c r="A46" s="10">
        <v>11078</v>
      </c>
      <c r="B46" s="6" t="s">
        <v>55</v>
      </c>
      <c r="C46" s="69">
        <v>4851968.2</v>
      </c>
      <c r="D46" s="69">
        <v>3278319.43</v>
      </c>
      <c r="E46" s="69">
        <v>11776</v>
      </c>
      <c r="F46" s="57"/>
      <c r="G46" s="57">
        <v>6157615.2599999998</v>
      </c>
      <c r="H46" s="57">
        <v>0</v>
      </c>
      <c r="I46" s="57">
        <v>0</v>
      </c>
      <c r="J46" s="57"/>
      <c r="K46" s="57">
        <v>11009583.460000001</v>
      </c>
      <c r="L46" s="57">
        <v>3278319.43</v>
      </c>
      <c r="M46" s="57">
        <v>11776</v>
      </c>
      <c r="N46" s="57">
        <f t="shared" si="0"/>
        <v>3266543.43</v>
      </c>
      <c r="O46" s="66">
        <f t="shared" si="1"/>
        <v>0.29670000000000002</v>
      </c>
      <c r="P46" s="7">
        <f t="shared" si="2"/>
        <v>0.29670000000000002</v>
      </c>
      <c r="U46" s="67"/>
      <c r="V46" s="7"/>
    </row>
    <row r="47" spans="1:22" x14ac:dyDescent="0.2">
      <c r="A47" s="10">
        <v>11079</v>
      </c>
      <c r="B47" s="6" t="s">
        <v>56</v>
      </c>
      <c r="C47" s="69">
        <v>1973541.93</v>
      </c>
      <c r="D47" s="69">
        <v>3947075.71</v>
      </c>
      <c r="E47" s="69">
        <v>4538.8999999999996</v>
      </c>
      <c r="F47" s="57"/>
      <c r="G47" s="57">
        <v>2319798.2400000002</v>
      </c>
      <c r="H47" s="57">
        <v>0</v>
      </c>
      <c r="I47" s="57">
        <v>0</v>
      </c>
      <c r="J47" s="57"/>
      <c r="K47" s="57">
        <v>4293340.17</v>
      </c>
      <c r="L47" s="57">
        <v>3947075.71</v>
      </c>
      <c r="M47" s="57">
        <v>4538.8999999999996</v>
      </c>
      <c r="N47" s="57">
        <f t="shared" si="0"/>
        <v>3942536.81</v>
      </c>
      <c r="O47" s="66">
        <f t="shared" si="1"/>
        <v>0.91830000000000001</v>
      </c>
      <c r="P47" s="7">
        <f t="shared" si="2"/>
        <v>0.91830000000000001</v>
      </c>
      <c r="U47" s="67"/>
      <c r="V47" s="7"/>
    </row>
    <row r="48" spans="1:22" x14ac:dyDescent="0.2">
      <c r="A48" s="10">
        <v>11082</v>
      </c>
      <c r="B48" s="6" t="s">
        <v>57</v>
      </c>
      <c r="C48" s="69">
        <v>70810230.930000007</v>
      </c>
      <c r="D48" s="69">
        <v>15738518.51</v>
      </c>
      <c r="E48" s="69">
        <v>0</v>
      </c>
      <c r="F48" s="57"/>
      <c r="G48" s="57">
        <v>86236620.859999999</v>
      </c>
      <c r="H48" s="57">
        <v>0</v>
      </c>
      <c r="I48" s="57">
        <v>0</v>
      </c>
      <c r="J48" s="57"/>
      <c r="K48" s="57">
        <v>157046851.78999999</v>
      </c>
      <c r="L48" s="57">
        <v>15738518.51</v>
      </c>
      <c r="M48" s="57">
        <v>0</v>
      </c>
      <c r="N48" s="57">
        <f t="shared" si="0"/>
        <v>15738518.51</v>
      </c>
      <c r="O48" s="66">
        <f t="shared" si="1"/>
        <v>0.1002</v>
      </c>
      <c r="P48" s="7">
        <f t="shared" si="2"/>
        <v>0.1002</v>
      </c>
      <c r="U48" s="67"/>
      <c r="V48" s="7"/>
    </row>
    <row r="49" spans="1:22" x14ac:dyDescent="0.2">
      <c r="A49" s="10">
        <v>12108</v>
      </c>
      <c r="B49" s="6" t="s">
        <v>58</v>
      </c>
      <c r="C49" s="69">
        <v>3591700.9</v>
      </c>
      <c r="D49" s="69">
        <v>3560179.94</v>
      </c>
      <c r="E49" s="69">
        <v>0</v>
      </c>
      <c r="F49" s="57"/>
      <c r="G49" s="57">
        <v>3859035.53</v>
      </c>
      <c r="H49" s="57">
        <v>379908.59</v>
      </c>
      <c r="I49" s="57">
        <v>0</v>
      </c>
      <c r="J49" s="57"/>
      <c r="K49" s="57">
        <v>7450736.4299999997</v>
      </c>
      <c r="L49" s="57">
        <v>3940088.53</v>
      </c>
      <c r="M49" s="57">
        <v>0</v>
      </c>
      <c r="N49" s="57">
        <f t="shared" si="0"/>
        <v>3940088.53</v>
      </c>
      <c r="O49" s="66">
        <f t="shared" si="1"/>
        <v>0.52880000000000005</v>
      </c>
      <c r="P49" s="7">
        <f t="shared" si="2"/>
        <v>0.52880000000000005</v>
      </c>
      <c r="U49" s="67"/>
      <c r="V49" s="7"/>
    </row>
    <row r="50" spans="1:22" x14ac:dyDescent="0.2">
      <c r="A50" s="10">
        <v>12109</v>
      </c>
      <c r="B50" s="6" t="s">
        <v>59</v>
      </c>
      <c r="C50" s="69">
        <v>28899027.899999999</v>
      </c>
      <c r="D50" s="69">
        <v>39913808.479999997</v>
      </c>
      <c r="E50" s="69">
        <v>0</v>
      </c>
      <c r="F50" s="57"/>
      <c r="G50" s="57">
        <v>32175470.649999999</v>
      </c>
      <c r="H50" s="57">
        <v>0</v>
      </c>
      <c r="I50" s="57">
        <v>0</v>
      </c>
      <c r="J50" s="57"/>
      <c r="K50" s="57">
        <v>61074498.549999997</v>
      </c>
      <c r="L50" s="57">
        <v>39913808.479999997</v>
      </c>
      <c r="M50" s="57">
        <v>0</v>
      </c>
      <c r="N50" s="57">
        <f t="shared" si="0"/>
        <v>39913808.479999997</v>
      </c>
      <c r="O50" s="66">
        <f t="shared" si="1"/>
        <v>0.65349999999999997</v>
      </c>
      <c r="P50" s="7">
        <f t="shared" si="2"/>
        <v>0.65349999999999997</v>
      </c>
      <c r="U50" s="67"/>
      <c r="V50" s="7"/>
    </row>
    <row r="51" spans="1:22" x14ac:dyDescent="0.2">
      <c r="A51" s="10">
        <v>12110</v>
      </c>
      <c r="B51" s="6" t="s">
        <v>60</v>
      </c>
      <c r="C51" s="69">
        <v>4690390.47</v>
      </c>
      <c r="D51" s="69">
        <v>3873038</v>
      </c>
      <c r="E51" s="69">
        <v>0</v>
      </c>
      <c r="F51" s="57"/>
      <c r="G51" s="57">
        <v>5916234.9900000002</v>
      </c>
      <c r="H51" s="57">
        <v>6764.54</v>
      </c>
      <c r="I51" s="57">
        <v>0</v>
      </c>
      <c r="J51" s="57"/>
      <c r="K51" s="57">
        <v>10606625.460000001</v>
      </c>
      <c r="L51" s="57">
        <v>3879802.54</v>
      </c>
      <c r="M51" s="57">
        <v>0</v>
      </c>
      <c r="N51" s="57">
        <f t="shared" si="0"/>
        <v>3879802.54</v>
      </c>
      <c r="O51" s="66">
        <f t="shared" si="1"/>
        <v>0.36580000000000001</v>
      </c>
      <c r="P51" s="7">
        <f t="shared" si="2"/>
        <v>0.36580000000000001</v>
      </c>
      <c r="U51" s="67"/>
      <c r="V51" s="7"/>
    </row>
    <row r="52" spans="1:22" x14ac:dyDescent="0.2">
      <c r="A52" s="10">
        <v>13054</v>
      </c>
      <c r="B52" s="6" t="s">
        <v>61</v>
      </c>
      <c r="C52" s="69">
        <v>688178.28</v>
      </c>
      <c r="D52" s="69">
        <v>64649.93</v>
      </c>
      <c r="E52" s="69">
        <v>0</v>
      </c>
      <c r="F52" s="57"/>
      <c r="G52" s="57">
        <v>854266.21</v>
      </c>
      <c r="H52" s="57">
        <v>849346.12</v>
      </c>
      <c r="I52" s="57">
        <v>0</v>
      </c>
      <c r="J52" s="57"/>
      <c r="K52" s="57">
        <v>1542444.49</v>
      </c>
      <c r="L52" s="57">
        <v>913996.05</v>
      </c>
      <c r="M52" s="57">
        <v>0</v>
      </c>
      <c r="N52" s="57">
        <f t="shared" si="0"/>
        <v>913996.05</v>
      </c>
      <c r="O52" s="66">
        <f t="shared" si="1"/>
        <v>0.59260000000000002</v>
      </c>
      <c r="P52" s="7">
        <f t="shared" si="2"/>
        <v>0.59260000000000002</v>
      </c>
      <c r="U52" s="67"/>
      <c r="V52" s="7"/>
    </row>
    <row r="53" spans="1:22" x14ac:dyDescent="0.2">
      <c r="A53" s="10">
        <v>13055</v>
      </c>
      <c r="B53" s="6" t="s">
        <v>62</v>
      </c>
      <c r="C53" s="69">
        <v>3410021.46</v>
      </c>
      <c r="D53" s="69">
        <v>4395362.4000000004</v>
      </c>
      <c r="E53" s="69">
        <v>12500</v>
      </c>
      <c r="F53" s="57"/>
      <c r="G53" s="57">
        <v>5083255.51</v>
      </c>
      <c r="H53" s="57">
        <v>0</v>
      </c>
      <c r="I53" s="57">
        <v>0</v>
      </c>
      <c r="J53" s="57"/>
      <c r="K53" s="57">
        <v>8493276.9700000007</v>
      </c>
      <c r="L53" s="57">
        <v>4395362.4000000004</v>
      </c>
      <c r="M53" s="57">
        <v>12500</v>
      </c>
      <c r="N53" s="57">
        <f t="shared" si="0"/>
        <v>4382862.4000000004</v>
      </c>
      <c r="O53" s="66">
        <f t="shared" si="1"/>
        <v>0.51600000000000001</v>
      </c>
      <c r="P53" s="7">
        <f t="shared" si="2"/>
        <v>0.51600000000000001</v>
      </c>
      <c r="U53" s="67"/>
      <c r="V53" s="7"/>
    </row>
    <row r="54" spans="1:22" x14ac:dyDescent="0.2">
      <c r="A54" s="10">
        <v>13057</v>
      </c>
      <c r="B54" s="6" t="s">
        <v>63</v>
      </c>
      <c r="C54" s="69">
        <v>408293.58</v>
      </c>
      <c r="D54" s="69">
        <v>884419.98</v>
      </c>
      <c r="E54" s="69">
        <v>3398.34</v>
      </c>
      <c r="F54" s="57"/>
      <c r="G54" s="57">
        <v>493258.94</v>
      </c>
      <c r="H54" s="57">
        <v>53251.25</v>
      </c>
      <c r="I54" s="57">
        <v>0</v>
      </c>
      <c r="J54" s="57"/>
      <c r="K54" s="57">
        <v>901552.52</v>
      </c>
      <c r="L54" s="57">
        <v>937671.23</v>
      </c>
      <c r="M54" s="57">
        <v>3398.34</v>
      </c>
      <c r="N54" s="57">
        <f t="shared" si="0"/>
        <v>934272.89</v>
      </c>
      <c r="O54" s="66">
        <f t="shared" si="1"/>
        <v>1.0363</v>
      </c>
      <c r="P54" s="7">
        <f t="shared" si="2"/>
        <v>1.0363</v>
      </c>
      <c r="U54" s="67"/>
      <c r="V54" s="7"/>
    </row>
    <row r="55" spans="1:22" x14ac:dyDescent="0.2">
      <c r="A55" s="10">
        <v>13058</v>
      </c>
      <c r="B55" s="6" t="s">
        <v>64</v>
      </c>
      <c r="C55" s="69">
        <v>316649.15000000002</v>
      </c>
      <c r="D55" s="69">
        <v>473840.09</v>
      </c>
      <c r="E55" s="69">
        <v>0</v>
      </c>
      <c r="F55" s="57"/>
      <c r="G55" s="57">
        <v>623598.16</v>
      </c>
      <c r="H55" s="57">
        <v>0</v>
      </c>
      <c r="I55" s="57">
        <v>0</v>
      </c>
      <c r="J55" s="57"/>
      <c r="K55" s="57">
        <v>940247.31</v>
      </c>
      <c r="L55" s="57">
        <v>473840.09</v>
      </c>
      <c r="M55" s="57">
        <v>0</v>
      </c>
      <c r="N55" s="57">
        <f t="shared" si="0"/>
        <v>473840.09</v>
      </c>
      <c r="O55" s="66">
        <f t="shared" si="1"/>
        <v>0.504</v>
      </c>
      <c r="P55" s="7">
        <f t="shared" si="2"/>
        <v>0.504</v>
      </c>
      <c r="R55" s="64"/>
      <c r="S55" s="64"/>
      <c r="T55" s="64"/>
      <c r="U55" s="67"/>
      <c r="V55" s="7"/>
    </row>
    <row r="56" spans="1:22" s="64" customFormat="1" x14ac:dyDescent="0.2">
      <c r="A56" s="63">
        <v>13059</v>
      </c>
      <c r="B56" s="64" t="s">
        <v>65</v>
      </c>
      <c r="C56" s="69">
        <v>2425443.4</v>
      </c>
      <c r="D56" s="69">
        <v>1088691.29</v>
      </c>
      <c r="E56" s="69">
        <v>0</v>
      </c>
      <c r="F56" s="65"/>
      <c r="G56" s="65">
        <v>3651733.56</v>
      </c>
      <c r="H56" s="65">
        <v>0</v>
      </c>
      <c r="I56" s="65">
        <v>0</v>
      </c>
      <c r="J56" s="65"/>
      <c r="K56" s="65">
        <v>6077176.96</v>
      </c>
      <c r="L56" s="65">
        <v>1088691.29</v>
      </c>
      <c r="M56" s="65">
        <v>0</v>
      </c>
      <c r="N56" s="57">
        <f t="shared" si="0"/>
        <v>1088691.29</v>
      </c>
      <c r="O56" s="66">
        <f t="shared" si="1"/>
        <v>0.17910000000000001</v>
      </c>
      <c r="P56" s="7">
        <f t="shared" si="2"/>
        <v>0.17910000000000001</v>
      </c>
      <c r="Q56" s="67"/>
      <c r="R56" s="6"/>
      <c r="S56" s="6"/>
      <c r="T56" s="6"/>
      <c r="U56" s="67"/>
      <c r="V56" s="7"/>
    </row>
    <row r="57" spans="1:22" x14ac:dyDescent="0.2">
      <c r="A57" s="10">
        <v>13060</v>
      </c>
      <c r="B57" s="6" t="s">
        <v>66</v>
      </c>
      <c r="C57" s="69">
        <v>348018.75</v>
      </c>
      <c r="D57" s="69">
        <v>333864.71000000002</v>
      </c>
      <c r="E57" s="69">
        <v>0</v>
      </c>
      <c r="F57" s="57"/>
      <c r="G57" s="57">
        <v>555216.43999999994</v>
      </c>
      <c r="H57" s="57">
        <v>0</v>
      </c>
      <c r="I57" s="57">
        <v>0</v>
      </c>
      <c r="J57" s="57"/>
      <c r="K57" s="57">
        <v>903235.19</v>
      </c>
      <c r="L57" s="57">
        <v>333864.71000000002</v>
      </c>
      <c r="M57" s="57">
        <v>0</v>
      </c>
      <c r="N57" s="57">
        <f t="shared" si="0"/>
        <v>333864.71000000002</v>
      </c>
      <c r="O57" s="66">
        <f t="shared" si="1"/>
        <v>0.36959999999999998</v>
      </c>
      <c r="P57" s="7">
        <f t="shared" si="2"/>
        <v>0.36959999999999998</v>
      </c>
      <c r="U57" s="67"/>
      <c r="V57" s="7"/>
    </row>
    <row r="58" spans="1:22" x14ac:dyDescent="0.2">
      <c r="A58" s="10">
        <v>13061</v>
      </c>
      <c r="B58" s="6" t="s">
        <v>67</v>
      </c>
      <c r="C58" s="69">
        <v>1972842.89</v>
      </c>
      <c r="D58" s="69">
        <v>2021053.26</v>
      </c>
      <c r="E58" s="69">
        <v>8793.6</v>
      </c>
      <c r="F58" s="57"/>
      <c r="G58" s="57">
        <v>2383619.39</v>
      </c>
      <c r="H58" s="57">
        <v>1138912.02</v>
      </c>
      <c r="I58" s="57">
        <v>0</v>
      </c>
      <c r="J58" s="57"/>
      <c r="K58" s="57">
        <v>4356462.28</v>
      </c>
      <c r="L58" s="57">
        <v>3159965.28</v>
      </c>
      <c r="M58" s="57">
        <v>8793.6</v>
      </c>
      <c r="N58" s="57">
        <f t="shared" si="0"/>
        <v>3151171.6799999997</v>
      </c>
      <c r="O58" s="66">
        <f t="shared" si="1"/>
        <v>0.72330000000000005</v>
      </c>
      <c r="P58" s="7">
        <f t="shared" si="2"/>
        <v>0.72330000000000005</v>
      </c>
      <c r="U58" s="67"/>
      <c r="V58" s="7"/>
    </row>
    <row r="59" spans="1:22" x14ac:dyDescent="0.2">
      <c r="A59" s="10">
        <v>13062</v>
      </c>
      <c r="B59" s="6" t="s">
        <v>68</v>
      </c>
      <c r="C59" s="69">
        <v>332605.81</v>
      </c>
      <c r="D59" s="69">
        <v>792038.87</v>
      </c>
      <c r="E59" s="69">
        <v>0</v>
      </c>
      <c r="F59" s="57"/>
      <c r="G59" s="57">
        <v>483593.49</v>
      </c>
      <c r="H59" s="57">
        <v>0</v>
      </c>
      <c r="I59" s="57">
        <v>0</v>
      </c>
      <c r="J59" s="57"/>
      <c r="K59" s="57">
        <v>816199.3</v>
      </c>
      <c r="L59" s="57">
        <v>792038.87</v>
      </c>
      <c r="M59" s="57">
        <v>0</v>
      </c>
      <c r="N59" s="57">
        <f t="shared" si="0"/>
        <v>792038.87</v>
      </c>
      <c r="O59" s="66">
        <f t="shared" si="1"/>
        <v>0.97040000000000004</v>
      </c>
      <c r="P59" s="7">
        <f t="shared" si="2"/>
        <v>0.97040000000000004</v>
      </c>
      <c r="U59" s="67"/>
      <c r="V59" s="7"/>
    </row>
    <row r="60" spans="1:22" x14ac:dyDescent="0.2">
      <c r="A60" s="10">
        <v>14126</v>
      </c>
      <c r="B60" s="6" t="s">
        <v>69</v>
      </c>
      <c r="C60" s="69">
        <v>6039774.1399999997</v>
      </c>
      <c r="D60" s="69">
        <v>6304966.1399999997</v>
      </c>
      <c r="E60" s="69">
        <v>23743.5</v>
      </c>
      <c r="F60" s="57"/>
      <c r="G60" s="57">
        <v>7584560.0199999996</v>
      </c>
      <c r="H60" s="57">
        <v>683934.35</v>
      </c>
      <c r="I60" s="57">
        <v>11.65</v>
      </c>
      <c r="J60" s="57"/>
      <c r="K60" s="57">
        <v>13624334.16</v>
      </c>
      <c r="L60" s="57">
        <v>6988900.4900000002</v>
      </c>
      <c r="M60" s="57">
        <v>23755.15</v>
      </c>
      <c r="N60" s="57">
        <f t="shared" si="0"/>
        <v>6965145.3399999999</v>
      </c>
      <c r="O60" s="66">
        <f t="shared" si="1"/>
        <v>0.51119999999999999</v>
      </c>
      <c r="P60" s="7">
        <f t="shared" si="2"/>
        <v>0.51119999999999999</v>
      </c>
      <c r="U60" s="67"/>
      <c r="V60" s="7"/>
    </row>
    <row r="61" spans="1:22" x14ac:dyDescent="0.2">
      <c r="A61" s="10">
        <v>14127</v>
      </c>
      <c r="B61" s="6" t="s">
        <v>70</v>
      </c>
      <c r="C61" s="69">
        <v>3878859.62</v>
      </c>
      <c r="D61" s="69">
        <v>3046882.41</v>
      </c>
      <c r="E61" s="69">
        <v>478.99</v>
      </c>
      <c r="F61" s="57"/>
      <c r="G61" s="57">
        <v>4503877.49</v>
      </c>
      <c r="H61" s="57">
        <v>2483502.56</v>
      </c>
      <c r="I61" s="57">
        <v>0</v>
      </c>
      <c r="J61" s="57"/>
      <c r="K61" s="57">
        <v>8382737.1100000003</v>
      </c>
      <c r="L61" s="57">
        <v>5530384.9699999997</v>
      </c>
      <c r="M61" s="57">
        <v>478.99</v>
      </c>
      <c r="N61" s="57">
        <f t="shared" si="0"/>
        <v>5529905.9799999995</v>
      </c>
      <c r="O61" s="66">
        <f t="shared" si="1"/>
        <v>0.65969999999999995</v>
      </c>
      <c r="P61" s="7">
        <f t="shared" si="2"/>
        <v>0.65969999999999995</v>
      </c>
      <c r="U61" s="67"/>
      <c r="V61" s="7"/>
    </row>
    <row r="62" spans="1:22" x14ac:dyDescent="0.2">
      <c r="A62" s="10">
        <v>14129</v>
      </c>
      <c r="B62" s="6" t="s">
        <v>71</v>
      </c>
      <c r="C62" s="69">
        <v>12598553.859999999</v>
      </c>
      <c r="D62" s="69">
        <v>18183765.649999999</v>
      </c>
      <c r="E62" s="69">
        <v>0</v>
      </c>
      <c r="F62" s="57"/>
      <c r="G62" s="57">
        <v>15180759.75</v>
      </c>
      <c r="H62" s="57">
        <v>0</v>
      </c>
      <c r="I62" s="57">
        <v>0</v>
      </c>
      <c r="J62" s="57"/>
      <c r="K62" s="57">
        <v>27779313.609999999</v>
      </c>
      <c r="L62" s="57">
        <v>18183765.649999999</v>
      </c>
      <c r="M62" s="57">
        <v>0</v>
      </c>
      <c r="N62" s="57">
        <f t="shared" si="0"/>
        <v>18183765.649999999</v>
      </c>
      <c r="O62" s="66">
        <f t="shared" si="1"/>
        <v>0.65459999999999996</v>
      </c>
      <c r="P62" s="7">
        <f t="shared" si="2"/>
        <v>0.65459999999999996</v>
      </c>
      <c r="U62" s="67"/>
      <c r="V62" s="7"/>
    </row>
    <row r="63" spans="1:22" x14ac:dyDescent="0.2">
      <c r="A63" s="10">
        <v>14130</v>
      </c>
      <c r="B63" s="6" t="s">
        <v>72</v>
      </c>
      <c r="C63" s="69">
        <v>5370038.0300000003</v>
      </c>
      <c r="D63" s="69">
        <v>5329634.25</v>
      </c>
      <c r="E63" s="69">
        <v>0</v>
      </c>
      <c r="F63" s="57"/>
      <c r="G63" s="57">
        <v>6777580.3700000001</v>
      </c>
      <c r="H63" s="57">
        <v>1622258.62</v>
      </c>
      <c r="I63" s="57">
        <v>0</v>
      </c>
      <c r="J63" s="57"/>
      <c r="K63" s="57">
        <v>12147618.4</v>
      </c>
      <c r="L63" s="57">
        <v>6951892.8700000001</v>
      </c>
      <c r="M63" s="57">
        <v>0</v>
      </c>
      <c r="N63" s="57">
        <f t="shared" si="0"/>
        <v>6951892.8700000001</v>
      </c>
      <c r="O63" s="66">
        <f t="shared" si="1"/>
        <v>0.57230000000000003</v>
      </c>
      <c r="P63" s="7">
        <f t="shared" si="2"/>
        <v>0.57230000000000003</v>
      </c>
      <c r="U63" s="67"/>
      <c r="V63" s="7"/>
    </row>
    <row r="64" spans="1:22" x14ac:dyDescent="0.2">
      <c r="A64" s="10">
        <v>15001</v>
      </c>
      <c r="B64" s="6" t="s">
        <v>73</v>
      </c>
      <c r="C64" s="69">
        <v>2210153.62</v>
      </c>
      <c r="D64" s="69">
        <v>418919.27</v>
      </c>
      <c r="E64" s="69">
        <v>17919.98</v>
      </c>
      <c r="F64" s="57"/>
      <c r="G64" s="57">
        <v>2987620.79</v>
      </c>
      <c r="H64" s="57">
        <v>0</v>
      </c>
      <c r="I64" s="57">
        <v>0</v>
      </c>
      <c r="J64" s="57"/>
      <c r="K64" s="57">
        <v>5197774.41</v>
      </c>
      <c r="L64" s="57">
        <v>418919.27</v>
      </c>
      <c r="M64" s="57">
        <v>17919.98</v>
      </c>
      <c r="N64" s="57">
        <f t="shared" si="0"/>
        <v>400999.29000000004</v>
      </c>
      <c r="O64" s="66">
        <f t="shared" si="1"/>
        <v>7.7100000000000002E-2</v>
      </c>
      <c r="P64" s="7">
        <f t="shared" si="2"/>
        <v>7.7100000000000002E-2</v>
      </c>
      <c r="U64" s="67"/>
      <c r="V64" s="7"/>
    </row>
    <row r="65" spans="1:22" x14ac:dyDescent="0.2">
      <c r="A65" s="10">
        <v>15002</v>
      </c>
      <c r="B65" s="6" t="s">
        <v>74</v>
      </c>
      <c r="C65" s="69">
        <v>22014392.370000001</v>
      </c>
      <c r="D65" s="69">
        <v>23697012.530000001</v>
      </c>
      <c r="E65" s="69">
        <v>0</v>
      </c>
      <c r="F65" s="57"/>
      <c r="G65" s="57">
        <v>31576418.52</v>
      </c>
      <c r="H65" s="57">
        <v>470.15</v>
      </c>
      <c r="I65" s="57">
        <v>0</v>
      </c>
      <c r="J65" s="57"/>
      <c r="K65" s="57">
        <v>53590810.890000001</v>
      </c>
      <c r="L65" s="57">
        <v>23697482.68</v>
      </c>
      <c r="M65" s="57">
        <v>0</v>
      </c>
      <c r="N65" s="57">
        <f t="shared" si="0"/>
        <v>23697482.68</v>
      </c>
      <c r="O65" s="66">
        <f t="shared" si="1"/>
        <v>0.44219999999999998</v>
      </c>
      <c r="P65" s="7">
        <f t="shared" si="2"/>
        <v>0.44219999999999998</v>
      </c>
      <c r="U65" s="67"/>
      <c r="V65" s="7"/>
    </row>
    <row r="66" spans="1:22" x14ac:dyDescent="0.2">
      <c r="A66" s="10">
        <v>15003</v>
      </c>
      <c r="B66" s="6" t="s">
        <v>75</v>
      </c>
      <c r="C66" s="69">
        <v>1877123.99</v>
      </c>
      <c r="D66" s="69">
        <v>1994366.35</v>
      </c>
      <c r="E66" s="69">
        <v>0</v>
      </c>
      <c r="F66" s="57"/>
      <c r="G66" s="57">
        <v>2112406.62</v>
      </c>
      <c r="H66" s="57">
        <v>1782030.15</v>
      </c>
      <c r="I66" s="57">
        <v>0</v>
      </c>
      <c r="J66" s="57"/>
      <c r="K66" s="57">
        <v>3989530.61</v>
      </c>
      <c r="L66" s="57">
        <v>3776396.5</v>
      </c>
      <c r="M66" s="57">
        <v>0</v>
      </c>
      <c r="N66" s="57">
        <f t="shared" si="0"/>
        <v>3776396.5</v>
      </c>
      <c r="O66" s="66">
        <f t="shared" si="1"/>
        <v>0.9466</v>
      </c>
      <c r="P66" s="7">
        <f t="shared" si="2"/>
        <v>0.9466</v>
      </c>
      <c r="U66" s="67"/>
      <c r="V66" s="7"/>
    </row>
    <row r="67" spans="1:22" x14ac:dyDescent="0.2">
      <c r="A67" s="10">
        <v>15004</v>
      </c>
      <c r="B67" s="6" t="s">
        <v>76</v>
      </c>
      <c r="C67" s="69">
        <v>1746060.92</v>
      </c>
      <c r="D67" s="69">
        <v>2270200.7599999998</v>
      </c>
      <c r="E67" s="69">
        <v>58140.63</v>
      </c>
      <c r="F67" s="57"/>
      <c r="G67" s="57">
        <v>2756701.73</v>
      </c>
      <c r="H67" s="57">
        <v>0</v>
      </c>
      <c r="I67" s="57">
        <v>0</v>
      </c>
      <c r="J67" s="57"/>
      <c r="K67" s="57">
        <v>4502762.6500000004</v>
      </c>
      <c r="L67" s="57">
        <v>2270200.7599999998</v>
      </c>
      <c r="M67" s="57">
        <v>58140.63</v>
      </c>
      <c r="N67" s="57">
        <f t="shared" si="0"/>
        <v>2212060.13</v>
      </c>
      <c r="O67" s="66">
        <f t="shared" si="1"/>
        <v>0.49130000000000001</v>
      </c>
      <c r="P67" s="7">
        <f t="shared" si="2"/>
        <v>0.49130000000000001</v>
      </c>
      <c r="U67" s="67"/>
      <c r="V67" s="7"/>
    </row>
    <row r="68" spans="1:22" x14ac:dyDescent="0.2">
      <c r="A68" s="10">
        <v>16090</v>
      </c>
      <c r="B68" s="6" t="s">
        <v>77</v>
      </c>
      <c r="C68" s="69">
        <v>28399530.120000001</v>
      </c>
      <c r="D68" s="69">
        <v>34021795.450000003</v>
      </c>
      <c r="E68" s="69">
        <v>0</v>
      </c>
      <c r="F68" s="57"/>
      <c r="G68" s="57">
        <v>33411866.949999999</v>
      </c>
      <c r="H68" s="57">
        <v>265845.55</v>
      </c>
      <c r="I68" s="57">
        <v>0</v>
      </c>
      <c r="J68" s="57"/>
      <c r="K68" s="57">
        <v>61811397.07</v>
      </c>
      <c r="L68" s="57">
        <v>34287641</v>
      </c>
      <c r="M68" s="57">
        <v>0</v>
      </c>
      <c r="N68" s="57">
        <f t="shared" ref="N68:N131" si="3">L68-M68</f>
        <v>34287641</v>
      </c>
      <c r="O68" s="66">
        <f t="shared" ref="O68:O131" si="4">ROUND(N68/K68,4)</f>
        <v>0.55469999999999997</v>
      </c>
      <c r="P68" s="7">
        <f t="shared" ref="P68:P131" si="5">O68-T68</f>
        <v>0.55469999999999997</v>
      </c>
      <c r="U68" s="67"/>
      <c r="V68" s="7"/>
    </row>
    <row r="69" spans="1:22" x14ac:dyDescent="0.2">
      <c r="A69" s="10">
        <v>16092</v>
      </c>
      <c r="B69" s="6" t="s">
        <v>78</v>
      </c>
      <c r="C69" s="69">
        <v>1453214.1</v>
      </c>
      <c r="D69" s="69">
        <v>1560732.05</v>
      </c>
      <c r="E69" s="69">
        <v>3772.47</v>
      </c>
      <c r="F69" s="57"/>
      <c r="G69" s="57">
        <v>1924967.62</v>
      </c>
      <c r="H69" s="57">
        <v>0</v>
      </c>
      <c r="I69" s="57">
        <v>0</v>
      </c>
      <c r="J69" s="57"/>
      <c r="K69" s="57">
        <v>3378181.72</v>
      </c>
      <c r="L69" s="57">
        <v>1560732.05</v>
      </c>
      <c r="M69" s="57">
        <v>3772.47</v>
      </c>
      <c r="N69" s="57">
        <f t="shared" si="3"/>
        <v>1556959.58</v>
      </c>
      <c r="O69" s="66">
        <f t="shared" si="4"/>
        <v>0.46089999999999998</v>
      </c>
      <c r="P69" s="7">
        <f t="shared" si="5"/>
        <v>0.46089999999999998</v>
      </c>
      <c r="U69" s="67"/>
      <c r="V69" s="7"/>
    </row>
    <row r="70" spans="1:22" x14ac:dyDescent="0.2">
      <c r="A70" s="10">
        <v>16094</v>
      </c>
      <c r="B70" s="6" t="s">
        <v>79</v>
      </c>
      <c r="C70" s="69">
        <v>2429744.1</v>
      </c>
      <c r="D70" s="69">
        <v>2509361.13</v>
      </c>
      <c r="E70" s="69">
        <v>0</v>
      </c>
      <c r="F70" s="57"/>
      <c r="G70" s="57">
        <v>2220938.1800000002</v>
      </c>
      <c r="H70" s="57">
        <v>0</v>
      </c>
      <c r="I70" s="57">
        <v>0</v>
      </c>
      <c r="J70" s="57"/>
      <c r="K70" s="57">
        <v>4650682.28</v>
      </c>
      <c r="L70" s="57">
        <v>2509361.13</v>
      </c>
      <c r="M70" s="57">
        <v>0</v>
      </c>
      <c r="N70" s="57">
        <f t="shared" si="3"/>
        <v>2509361.13</v>
      </c>
      <c r="O70" s="66">
        <f t="shared" si="4"/>
        <v>0.53959999999999997</v>
      </c>
      <c r="P70" s="7">
        <f t="shared" si="5"/>
        <v>0.53959999999999997</v>
      </c>
      <c r="U70" s="67"/>
      <c r="V70" s="7"/>
    </row>
    <row r="71" spans="1:22" x14ac:dyDescent="0.2">
      <c r="A71" s="10">
        <v>16096</v>
      </c>
      <c r="B71" s="6" t="s">
        <v>80</v>
      </c>
      <c r="C71" s="69">
        <v>25392102.760000002</v>
      </c>
      <c r="D71" s="69">
        <v>22819097.879999999</v>
      </c>
      <c r="E71" s="69">
        <v>0</v>
      </c>
      <c r="F71" s="57"/>
      <c r="G71" s="57">
        <v>36948371.829999998</v>
      </c>
      <c r="H71" s="57">
        <v>0</v>
      </c>
      <c r="I71" s="57">
        <v>0</v>
      </c>
      <c r="J71" s="57"/>
      <c r="K71" s="57">
        <v>62340474.590000004</v>
      </c>
      <c r="L71" s="57">
        <v>22819097.879999999</v>
      </c>
      <c r="M71" s="57">
        <v>0</v>
      </c>
      <c r="N71" s="57">
        <f t="shared" si="3"/>
        <v>22819097.879999999</v>
      </c>
      <c r="O71" s="66">
        <f t="shared" si="4"/>
        <v>0.36599999999999999</v>
      </c>
      <c r="P71" s="7">
        <f t="shared" si="5"/>
        <v>0.36599999999999999</v>
      </c>
      <c r="U71" s="67"/>
      <c r="V71" s="7"/>
    </row>
    <row r="72" spans="1:22" x14ac:dyDescent="0.2">
      <c r="A72" s="10">
        <v>16097</v>
      </c>
      <c r="B72" s="6" t="s">
        <v>81</v>
      </c>
      <c r="C72" s="69">
        <v>2661711.16</v>
      </c>
      <c r="D72" s="69">
        <v>1129895.93</v>
      </c>
      <c r="E72" s="69">
        <v>0</v>
      </c>
      <c r="F72" s="57"/>
      <c r="G72" s="57">
        <v>2582643.9500000002</v>
      </c>
      <c r="H72" s="57">
        <v>0</v>
      </c>
      <c r="I72" s="57">
        <v>0</v>
      </c>
      <c r="J72" s="57"/>
      <c r="K72" s="57">
        <v>5244355.1100000003</v>
      </c>
      <c r="L72" s="57">
        <v>1129895.93</v>
      </c>
      <c r="M72" s="57">
        <v>0</v>
      </c>
      <c r="N72" s="57">
        <f t="shared" si="3"/>
        <v>1129895.93</v>
      </c>
      <c r="O72" s="66">
        <f t="shared" si="4"/>
        <v>0.21540000000000001</v>
      </c>
      <c r="P72" s="7">
        <f t="shared" si="5"/>
        <v>0.21540000000000001</v>
      </c>
      <c r="U72" s="67"/>
      <c r="V72" s="7"/>
    </row>
    <row r="73" spans="1:22" x14ac:dyDescent="0.2">
      <c r="A73" s="10">
        <v>17121</v>
      </c>
      <c r="B73" s="6" t="s">
        <v>82</v>
      </c>
      <c r="C73" s="69">
        <v>818372.41</v>
      </c>
      <c r="D73" s="69">
        <v>501275.51</v>
      </c>
      <c r="E73" s="69">
        <v>0</v>
      </c>
      <c r="F73" s="57"/>
      <c r="G73" s="57">
        <v>1451891.66</v>
      </c>
      <c r="H73" s="57">
        <v>499918.66</v>
      </c>
      <c r="I73" s="57">
        <v>0</v>
      </c>
      <c r="J73" s="57"/>
      <c r="K73" s="57">
        <v>2270264.0699999998</v>
      </c>
      <c r="L73" s="57">
        <v>1001194.17</v>
      </c>
      <c r="M73" s="57">
        <v>0</v>
      </c>
      <c r="N73" s="57">
        <f t="shared" si="3"/>
        <v>1001194.17</v>
      </c>
      <c r="O73" s="66">
        <f t="shared" si="4"/>
        <v>0.441</v>
      </c>
      <c r="P73" s="7">
        <f t="shared" si="5"/>
        <v>0.441</v>
      </c>
      <c r="U73" s="67"/>
      <c r="V73" s="7"/>
    </row>
    <row r="74" spans="1:22" x14ac:dyDescent="0.2">
      <c r="A74" s="10">
        <v>17122</v>
      </c>
      <c r="B74" s="6" t="s">
        <v>83</v>
      </c>
      <c r="C74" s="69">
        <v>876097.88</v>
      </c>
      <c r="D74" s="69">
        <v>2006879.41</v>
      </c>
      <c r="E74" s="69">
        <v>215270.38</v>
      </c>
      <c r="F74" s="57"/>
      <c r="G74" s="57">
        <v>1484398.24</v>
      </c>
      <c r="H74" s="57">
        <v>283543.96000000002</v>
      </c>
      <c r="I74" s="57">
        <v>0</v>
      </c>
      <c r="J74" s="57"/>
      <c r="K74" s="57">
        <v>2360496.12</v>
      </c>
      <c r="L74" s="57">
        <v>2290423.37</v>
      </c>
      <c r="M74" s="57">
        <v>215270.38</v>
      </c>
      <c r="N74" s="57">
        <f t="shared" si="3"/>
        <v>2075152.9900000002</v>
      </c>
      <c r="O74" s="66">
        <f t="shared" si="4"/>
        <v>0.87909999999999999</v>
      </c>
      <c r="P74" s="7">
        <f t="shared" si="5"/>
        <v>0.87909999999999999</v>
      </c>
      <c r="U74" s="67"/>
      <c r="V74" s="7"/>
    </row>
    <row r="75" spans="1:22" x14ac:dyDescent="0.2">
      <c r="A75" s="10">
        <v>17124</v>
      </c>
      <c r="B75" s="6" t="s">
        <v>84</v>
      </c>
      <c r="C75" s="69">
        <v>580887.19999999995</v>
      </c>
      <c r="D75" s="69">
        <v>1087632.97</v>
      </c>
      <c r="E75" s="69">
        <v>0</v>
      </c>
      <c r="F75" s="57"/>
      <c r="G75" s="57">
        <v>1056832.6499999999</v>
      </c>
      <c r="H75" s="57">
        <v>0</v>
      </c>
      <c r="I75" s="57">
        <v>0</v>
      </c>
      <c r="J75" s="57"/>
      <c r="K75" s="57">
        <v>1637719.85</v>
      </c>
      <c r="L75" s="57">
        <v>1087632.97</v>
      </c>
      <c r="M75" s="57">
        <v>0</v>
      </c>
      <c r="N75" s="57">
        <f t="shared" si="3"/>
        <v>1087632.97</v>
      </c>
      <c r="O75" s="66">
        <f t="shared" si="4"/>
        <v>0.66410000000000002</v>
      </c>
      <c r="P75" s="7">
        <f t="shared" si="5"/>
        <v>0.66410000000000002</v>
      </c>
      <c r="U75" s="67"/>
      <c r="V75" s="7"/>
    </row>
    <row r="76" spans="1:22" x14ac:dyDescent="0.2">
      <c r="A76" s="10">
        <v>17125</v>
      </c>
      <c r="B76" s="6" t="s">
        <v>85</v>
      </c>
      <c r="C76" s="69">
        <v>5023772.28</v>
      </c>
      <c r="D76" s="69">
        <v>6230219.4000000004</v>
      </c>
      <c r="E76" s="69">
        <v>0</v>
      </c>
      <c r="F76" s="57"/>
      <c r="G76" s="57">
        <v>7441627.0899999999</v>
      </c>
      <c r="H76" s="57">
        <v>1775070.84</v>
      </c>
      <c r="I76" s="57">
        <v>0</v>
      </c>
      <c r="J76" s="57"/>
      <c r="K76" s="57">
        <v>12465399.369999999</v>
      </c>
      <c r="L76" s="57">
        <v>8005290.2400000002</v>
      </c>
      <c r="M76" s="57">
        <v>0</v>
      </c>
      <c r="N76" s="57">
        <f t="shared" si="3"/>
        <v>8005290.2400000002</v>
      </c>
      <c r="O76" s="66">
        <f t="shared" si="4"/>
        <v>0.64219999999999999</v>
      </c>
      <c r="P76" s="7">
        <f t="shared" si="5"/>
        <v>0.64219999999999999</v>
      </c>
      <c r="U76" s="67"/>
      <c r="V76" s="7"/>
    </row>
    <row r="77" spans="1:22" x14ac:dyDescent="0.2">
      <c r="A77" s="10">
        <v>17126</v>
      </c>
      <c r="B77" s="6" t="s">
        <v>86</v>
      </c>
      <c r="C77" s="69">
        <v>1505650.77</v>
      </c>
      <c r="D77" s="69">
        <v>2482972.2999999998</v>
      </c>
      <c r="E77" s="69">
        <v>0</v>
      </c>
      <c r="F77" s="57"/>
      <c r="G77" s="57">
        <v>2130766.84</v>
      </c>
      <c r="H77" s="57">
        <v>0</v>
      </c>
      <c r="I77" s="57">
        <v>0</v>
      </c>
      <c r="J77" s="57"/>
      <c r="K77" s="57">
        <v>3636417.61</v>
      </c>
      <c r="L77" s="57">
        <v>2482972.2999999998</v>
      </c>
      <c r="M77" s="57">
        <v>0</v>
      </c>
      <c r="N77" s="57">
        <f t="shared" si="3"/>
        <v>2482972.2999999998</v>
      </c>
      <c r="O77" s="66">
        <f t="shared" si="4"/>
        <v>0.68279999999999996</v>
      </c>
      <c r="P77" s="7">
        <f t="shared" si="5"/>
        <v>0.68279999999999996</v>
      </c>
      <c r="U77" s="67"/>
      <c r="V77" s="7"/>
    </row>
    <row r="78" spans="1:22" x14ac:dyDescent="0.2">
      <c r="A78" s="10">
        <v>18047</v>
      </c>
      <c r="B78" s="6" t="s">
        <v>87</v>
      </c>
      <c r="C78" s="69">
        <v>4129719.53</v>
      </c>
      <c r="D78" s="69">
        <v>218546.58</v>
      </c>
      <c r="E78" s="69">
        <v>0</v>
      </c>
      <c r="F78" s="57"/>
      <c r="G78" s="57">
        <v>4857608.6100000003</v>
      </c>
      <c r="H78" s="57">
        <v>7101</v>
      </c>
      <c r="I78" s="57">
        <v>0</v>
      </c>
      <c r="J78" s="57"/>
      <c r="K78" s="57">
        <v>8987328.1400000006</v>
      </c>
      <c r="L78" s="57">
        <v>225647.58</v>
      </c>
      <c r="M78" s="57">
        <v>0</v>
      </c>
      <c r="N78" s="57">
        <f t="shared" si="3"/>
        <v>225647.58</v>
      </c>
      <c r="O78" s="66">
        <f t="shared" si="4"/>
        <v>2.5100000000000001E-2</v>
      </c>
      <c r="P78" s="7">
        <f t="shared" si="5"/>
        <v>2.5100000000000001E-2</v>
      </c>
      <c r="U78" s="67"/>
      <c r="V78" s="7"/>
    </row>
    <row r="79" spans="1:22" x14ac:dyDescent="0.2">
      <c r="A79" s="10">
        <v>18050</v>
      </c>
      <c r="B79" s="6" t="s">
        <v>88</v>
      </c>
      <c r="C79" s="69">
        <v>4588748.08</v>
      </c>
      <c r="D79" s="69">
        <v>2631220.2999999998</v>
      </c>
      <c r="E79" s="69">
        <v>0</v>
      </c>
      <c r="F79" s="57"/>
      <c r="G79" s="57">
        <v>3992777.12</v>
      </c>
      <c r="H79" s="57">
        <v>0</v>
      </c>
      <c r="I79" s="57">
        <v>0</v>
      </c>
      <c r="J79" s="57"/>
      <c r="K79" s="57">
        <v>8581525.1999999993</v>
      </c>
      <c r="L79" s="57">
        <v>2631220.2999999998</v>
      </c>
      <c r="M79" s="57">
        <v>0</v>
      </c>
      <c r="N79" s="57">
        <f t="shared" si="3"/>
        <v>2631220.2999999998</v>
      </c>
      <c r="O79" s="66">
        <f t="shared" si="4"/>
        <v>0.30659999999999998</v>
      </c>
      <c r="P79" s="7">
        <f t="shared" si="5"/>
        <v>0.30659999999999998</v>
      </c>
      <c r="U79" s="67"/>
      <c r="V79" s="7"/>
    </row>
    <row r="80" spans="1:22" x14ac:dyDescent="0.2">
      <c r="A80" s="10">
        <v>19139</v>
      </c>
      <c r="B80" s="6" t="s">
        <v>89</v>
      </c>
      <c r="C80" s="69">
        <v>3599973.49</v>
      </c>
      <c r="D80" s="69">
        <v>1982394.33</v>
      </c>
      <c r="E80" s="69">
        <v>0</v>
      </c>
      <c r="F80" s="57"/>
      <c r="G80" s="57">
        <v>3989835.64</v>
      </c>
      <c r="H80" s="57">
        <v>0</v>
      </c>
      <c r="I80" s="57">
        <v>0</v>
      </c>
      <c r="J80" s="57"/>
      <c r="K80" s="57">
        <v>7589809.1299999999</v>
      </c>
      <c r="L80" s="57">
        <v>1982394.33</v>
      </c>
      <c r="M80" s="57">
        <v>0</v>
      </c>
      <c r="N80" s="57">
        <f t="shared" si="3"/>
        <v>1982394.33</v>
      </c>
      <c r="O80" s="66">
        <f t="shared" si="4"/>
        <v>0.26119999999999999</v>
      </c>
      <c r="P80" s="7">
        <f t="shared" si="5"/>
        <v>0.26119999999999999</v>
      </c>
      <c r="U80" s="67"/>
      <c r="V80" s="7"/>
    </row>
    <row r="81" spans="1:22" x14ac:dyDescent="0.2">
      <c r="A81" s="10">
        <v>19140</v>
      </c>
      <c r="B81" s="6" t="s">
        <v>90</v>
      </c>
      <c r="C81" s="69">
        <v>1123775.49</v>
      </c>
      <c r="D81" s="69">
        <v>1437306.27</v>
      </c>
      <c r="E81" s="69">
        <v>0</v>
      </c>
      <c r="F81" s="57"/>
      <c r="G81" s="57">
        <v>1082256.5900000001</v>
      </c>
      <c r="H81" s="57">
        <v>0</v>
      </c>
      <c r="I81" s="57">
        <v>0</v>
      </c>
      <c r="J81" s="57"/>
      <c r="K81" s="57">
        <v>2206032.08</v>
      </c>
      <c r="L81" s="57">
        <v>1437306.27</v>
      </c>
      <c r="M81" s="57">
        <v>0</v>
      </c>
      <c r="N81" s="57">
        <f t="shared" si="3"/>
        <v>1437306.27</v>
      </c>
      <c r="O81" s="66">
        <f t="shared" si="4"/>
        <v>0.65149999999999997</v>
      </c>
      <c r="P81" s="7">
        <f t="shared" si="5"/>
        <v>0.65149999999999997</v>
      </c>
      <c r="U81" s="67"/>
      <c r="V81" s="7"/>
    </row>
    <row r="82" spans="1:22" x14ac:dyDescent="0.2">
      <c r="A82" s="10">
        <v>19142</v>
      </c>
      <c r="B82" s="6" t="s">
        <v>91</v>
      </c>
      <c r="C82" s="69">
        <v>38109135.759999998</v>
      </c>
      <c r="D82" s="69">
        <v>38477288.920000002</v>
      </c>
      <c r="E82" s="69">
        <v>68849.440000000002</v>
      </c>
      <c r="F82" s="57"/>
      <c r="G82" s="57">
        <v>50389885.340000004</v>
      </c>
      <c r="H82" s="57">
        <v>0</v>
      </c>
      <c r="I82" s="57">
        <v>0</v>
      </c>
      <c r="J82" s="57"/>
      <c r="K82" s="57">
        <v>88499021.099999994</v>
      </c>
      <c r="L82" s="57">
        <v>38477288.920000002</v>
      </c>
      <c r="M82" s="57">
        <v>68849.440000000002</v>
      </c>
      <c r="N82" s="57">
        <f t="shared" si="3"/>
        <v>38408439.480000004</v>
      </c>
      <c r="O82" s="66">
        <f t="shared" si="4"/>
        <v>0.434</v>
      </c>
      <c r="P82" s="7">
        <f t="shared" si="5"/>
        <v>0.434</v>
      </c>
      <c r="U82" s="67"/>
      <c r="V82" s="7"/>
    </row>
    <row r="83" spans="1:22" x14ac:dyDescent="0.2">
      <c r="A83" s="10">
        <v>19144</v>
      </c>
      <c r="B83" s="6" t="s">
        <v>92</v>
      </c>
      <c r="C83" s="69">
        <v>3996578.04</v>
      </c>
      <c r="D83" s="69">
        <v>5345461.1500000004</v>
      </c>
      <c r="E83" s="69">
        <v>154302.28</v>
      </c>
      <c r="F83" s="57"/>
      <c r="G83" s="57">
        <v>5167955.04</v>
      </c>
      <c r="H83" s="57">
        <v>0</v>
      </c>
      <c r="I83" s="57">
        <v>0</v>
      </c>
      <c r="J83" s="57"/>
      <c r="K83" s="57">
        <v>9164533.0800000001</v>
      </c>
      <c r="L83" s="57">
        <v>5345461.1500000004</v>
      </c>
      <c r="M83" s="57">
        <v>154302.28</v>
      </c>
      <c r="N83" s="57">
        <f t="shared" si="3"/>
        <v>5191158.87</v>
      </c>
      <c r="O83" s="66">
        <f t="shared" si="4"/>
        <v>0.56640000000000001</v>
      </c>
      <c r="P83" s="7">
        <f t="shared" si="5"/>
        <v>0.56640000000000001</v>
      </c>
      <c r="U83" s="67"/>
      <c r="V83" s="7"/>
    </row>
    <row r="84" spans="1:22" x14ac:dyDescent="0.2">
      <c r="A84" s="10">
        <v>19147</v>
      </c>
      <c r="B84" s="6" t="s">
        <v>93</v>
      </c>
      <c r="C84" s="69">
        <v>1211774.73</v>
      </c>
      <c r="D84" s="69">
        <v>628372.62</v>
      </c>
      <c r="E84" s="69">
        <v>0</v>
      </c>
      <c r="F84" s="57"/>
      <c r="G84" s="57">
        <v>1773199.23</v>
      </c>
      <c r="H84" s="57">
        <v>0</v>
      </c>
      <c r="I84" s="57">
        <v>0</v>
      </c>
      <c r="J84" s="57"/>
      <c r="K84" s="57">
        <v>2984973.96</v>
      </c>
      <c r="L84" s="57">
        <v>628372.62</v>
      </c>
      <c r="M84" s="57">
        <v>0</v>
      </c>
      <c r="N84" s="57">
        <f t="shared" si="3"/>
        <v>628372.62</v>
      </c>
      <c r="O84" s="66">
        <f t="shared" si="4"/>
        <v>0.21049999999999999</v>
      </c>
      <c r="P84" s="7">
        <f t="shared" si="5"/>
        <v>0.21049999999999999</v>
      </c>
      <c r="U84" s="67"/>
      <c r="V84" s="7"/>
    </row>
    <row r="85" spans="1:22" x14ac:dyDescent="0.2">
      <c r="A85" s="10">
        <v>19148</v>
      </c>
      <c r="B85" s="6" t="s">
        <v>94</v>
      </c>
      <c r="C85" s="69">
        <v>12978709.68</v>
      </c>
      <c r="D85" s="69">
        <v>8938603.4499999993</v>
      </c>
      <c r="E85" s="69">
        <v>0</v>
      </c>
      <c r="F85" s="57"/>
      <c r="G85" s="57">
        <v>14854496.939999999</v>
      </c>
      <c r="H85" s="57">
        <v>0</v>
      </c>
      <c r="I85" s="57">
        <v>0</v>
      </c>
      <c r="J85" s="57"/>
      <c r="K85" s="57">
        <v>27833206.620000001</v>
      </c>
      <c r="L85" s="57">
        <v>8938603.4499999993</v>
      </c>
      <c r="M85" s="57">
        <v>0</v>
      </c>
      <c r="N85" s="57">
        <f t="shared" si="3"/>
        <v>8938603.4499999993</v>
      </c>
      <c r="O85" s="66">
        <f t="shared" si="4"/>
        <v>0.3211</v>
      </c>
      <c r="P85" s="7">
        <f t="shared" si="5"/>
        <v>0.3211</v>
      </c>
      <c r="U85" s="67"/>
      <c r="V85" s="7"/>
    </row>
    <row r="86" spans="1:22" x14ac:dyDescent="0.2">
      <c r="A86" s="10">
        <v>19149</v>
      </c>
      <c r="B86" s="6" t="s">
        <v>95</v>
      </c>
      <c r="C86" s="69">
        <v>12783465.68</v>
      </c>
      <c r="D86" s="69">
        <v>15311443.859999999</v>
      </c>
      <c r="E86" s="69">
        <v>0</v>
      </c>
      <c r="F86" s="57"/>
      <c r="G86" s="57">
        <v>16932346.370000001</v>
      </c>
      <c r="H86" s="57">
        <v>0</v>
      </c>
      <c r="I86" s="57">
        <v>0</v>
      </c>
      <c r="J86" s="57"/>
      <c r="K86" s="57">
        <v>29715812.050000001</v>
      </c>
      <c r="L86" s="57">
        <v>15311443.859999999</v>
      </c>
      <c r="M86" s="57">
        <v>0</v>
      </c>
      <c r="N86" s="57">
        <f t="shared" si="3"/>
        <v>15311443.859999999</v>
      </c>
      <c r="O86" s="66">
        <f t="shared" si="4"/>
        <v>0.51529999999999998</v>
      </c>
      <c r="P86" s="7">
        <f t="shared" si="5"/>
        <v>0.51529999999999998</v>
      </c>
      <c r="U86" s="67"/>
      <c r="V86" s="7"/>
    </row>
    <row r="87" spans="1:22" x14ac:dyDescent="0.2">
      <c r="A87" s="10">
        <v>19150</v>
      </c>
      <c r="B87" s="6" t="s">
        <v>96</v>
      </c>
      <c r="C87" s="69">
        <v>1950123.07</v>
      </c>
      <c r="D87" s="69">
        <v>1024349.07</v>
      </c>
      <c r="E87" s="69">
        <v>3156.3</v>
      </c>
      <c r="F87" s="57"/>
      <c r="G87" s="57">
        <v>2266578.79</v>
      </c>
      <c r="H87" s="57">
        <v>0</v>
      </c>
      <c r="I87" s="57">
        <v>0</v>
      </c>
      <c r="J87" s="57"/>
      <c r="K87" s="57">
        <v>4216701.8600000003</v>
      </c>
      <c r="L87" s="57">
        <v>1024349.07</v>
      </c>
      <c r="M87" s="57">
        <v>3156.3</v>
      </c>
      <c r="N87" s="57">
        <f t="shared" si="3"/>
        <v>1021192.7699999999</v>
      </c>
      <c r="O87" s="66">
        <f t="shared" si="4"/>
        <v>0.2422</v>
      </c>
      <c r="P87" s="7">
        <f t="shared" si="5"/>
        <v>0.2422</v>
      </c>
      <c r="U87" s="67"/>
      <c r="V87" s="7"/>
    </row>
    <row r="88" spans="1:22" x14ac:dyDescent="0.2">
      <c r="A88" s="10">
        <v>19151</v>
      </c>
      <c r="B88" s="6" t="s">
        <v>97</v>
      </c>
      <c r="C88" s="69">
        <v>3045639.08</v>
      </c>
      <c r="D88" s="69">
        <v>2993831.32</v>
      </c>
      <c r="E88" s="69">
        <v>26386.54</v>
      </c>
      <c r="F88" s="57"/>
      <c r="G88" s="57">
        <v>3866867.92</v>
      </c>
      <c r="H88" s="57">
        <v>0</v>
      </c>
      <c r="I88" s="57">
        <v>0</v>
      </c>
      <c r="J88" s="57"/>
      <c r="K88" s="57">
        <v>6912507</v>
      </c>
      <c r="L88" s="57">
        <v>2993831.32</v>
      </c>
      <c r="M88" s="57">
        <v>26386.54</v>
      </c>
      <c r="N88" s="57">
        <f t="shared" si="3"/>
        <v>2967444.78</v>
      </c>
      <c r="O88" s="66">
        <f t="shared" si="4"/>
        <v>0.42930000000000001</v>
      </c>
      <c r="P88" s="7">
        <f t="shared" si="5"/>
        <v>0.42930000000000001</v>
      </c>
      <c r="U88" s="67"/>
      <c r="V88" s="7"/>
    </row>
    <row r="89" spans="1:22" x14ac:dyDescent="0.2">
      <c r="A89" s="10">
        <v>19152</v>
      </c>
      <c r="B89" s="6" t="s">
        <v>98</v>
      </c>
      <c r="C89" s="69">
        <v>29781190.300000001</v>
      </c>
      <c r="D89" s="69">
        <v>23996501.030000001</v>
      </c>
      <c r="E89" s="69">
        <v>0</v>
      </c>
      <c r="F89" s="57"/>
      <c r="G89" s="57">
        <v>36509458.490000002</v>
      </c>
      <c r="H89" s="57">
        <v>0.01</v>
      </c>
      <c r="I89" s="57">
        <v>0</v>
      </c>
      <c r="J89" s="57"/>
      <c r="K89" s="57">
        <v>66290648.789999999</v>
      </c>
      <c r="L89" s="57">
        <v>23996501.039999999</v>
      </c>
      <c r="M89" s="57">
        <v>0</v>
      </c>
      <c r="N89" s="57">
        <f t="shared" si="3"/>
        <v>23996501.039999999</v>
      </c>
      <c r="O89" s="66">
        <f t="shared" si="4"/>
        <v>0.36199999999999999</v>
      </c>
      <c r="P89" s="7">
        <f t="shared" si="5"/>
        <v>0.36199999999999999</v>
      </c>
      <c r="U89" s="67"/>
      <c r="V89" s="7"/>
    </row>
    <row r="90" spans="1:22" x14ac:dyDescent="0.2">
      <c r="A90" s="10">
        <v>20001</v>
      </c>
      <c r="B90" s="6" t="s">
        <v>99</v>
      </c>
      <c r="C90" s="69">
        <v>6299458.0999999996</v>
      </c>
      <c r="D90" s="69">
        <v>3679856.17</v>
      </c>
      <c r="E90" s="69">
        <v>0</v>
      </c>
      <c r="F90" s="57"/>
      <c r="G90" s="57">
        <v>6267408.9100000001</v>
      </c>
      <c r="H90" s="57">
        <v>3566766.44</v>
      </c>
      <c r="I90" s="57">
        <v>0</v>
      </c>
      <c r="J90" s="57"/>
      <c r="K90" s="57">
        <v>12566867.01</v>
      </c>
      <c r="L90" s="57">
        <v>7246622.6100000003</v>
      </c>
      <c r="M90" s="57">
        <v>0</v>
      </c>
      <c r="N90" s="57">
        <f t="shared" si="3"/>
        <v>7246622.6100000003</v>
      </c>
      <c r="O90" s="66">
        <f t="shared" si="4"/>
        <v>0.5766</v>
      </c>
      <c r="P90" s="7">
        <f t="shared" si="5"/>
        <v>0.5766</v>
      </c>
      <c r="U90" s="67"/>
      <c r="V90" s="7"/>
    </row>
    <row r="91" spans="1:22" x14ac:dyDescent="0.2">
      <c r="A91" s="10">
        <v>20002</v>
      </c>
      <c r="B91" s="6" t="s">
        <v>100</v>
      </c>
      <c r="C91" s="69">
        <v>6552311.2199999997</v>
      </c>
      <c r="D91" s="69">
        <v>3839151.99</v>
      </c>
      <c r="E91" s="69">
        <v>138189.37</v>
      </c>
      <c r="F91" s="57"/>
      <c r="G91" s="57">
        <v>8341153.1100000003</v>
      </c>
      <c r="H91" s="57">
        <v>0</v>
      </c>
      <c r="I91" s="57">
        <v>0</v>
      </c>
      <c r="J91" s="57"/>
      <c r="K91" s="57">
        <v>14893464.33</v>
      </c>
      <c r="L91" s="57">
        <v>3839151.99</v>
      </c>
      <c r="M91" s="57">
        <v>138189.37</v>
      </c>
      <c r="N91" s="57">
        <f t="shared" si="3"/>
        <v>3700962.62</v>
      </c>
      <c r="O91" s="66">
        <f t="shared" si="4"/>
        <v>0.2485</v>
      </c>
      <c r="P91" s="7">
        <f t="shared" si="5"/>
        <v>0.2485</v>
      </c>
      <c r="U91" s="67"/>
      <c r="V91" s="7"/>
    </row>
    <row r="92" spans="1:22" x14ac:dyDescent="0.2">
      <c r="A92" s="10">
        <v>21148</v>
      </c>
      <c r="B92" s="6" t="s">
        <v>101</v>
      </c>
      <c r="C92" s="69">
        <v>1187569.79</v>
      </c>
      <c r="D92" s="69">
        <v>945634.94</v>
      </c>
      <c r="E92" s="69">
        <v>0</v>
      </c>
      <c r="F92" s="57"/>
      <c r="G92" s="57">
        <v>1906341.47</v>
      </c>
      <c r="H92" s="57">
        <v>0</v>
      </c>
      <c r="I92" s="57">
        <v>0</v>
      </c>
      <c r="J92" s="57"/>
      <c r="K92" s="57">
        <v>3093911.26</v>
      </c>
      <c r="L92" s="57">
        <v>945634.94</v>
      </c>
      <c r="M92" s="57">
        <v>0</v>
      </c>
      <c r="N92" s="57">
        <f t="shared" si="3"/>
        <v>945634.94</v>
      </c>
      <c r="O92" s="66">
        <f t="shared" si="4"/>
        <v>0.30559999999999998</v>
      </c>
      <c r="P92" s="7">
        <f t="shared" si="5"/>
        <v>0.30559999999999998</v>
      </c>
      <c r="U92" s="67"/>
      <c r="V92" s="7"/>
    </row>
    <row r="93" spans="1:22" x14ac:dyDescent="0.2">
      <c r="A93" s="10">
        <v>21149</v>
      </c>
      <c r="B93" s="6" t="s">
        <v>102</v>
      </c>
      <c r="C93" s="69">
        <v>1772422.28</v>
      </c>
      <c r="D93" s="69">
        <v>2190593.7200000002</v>
      </c>
      <c r="E93" s="69">
        <v>0</v>
      </c>
      <c r="F93" s="57"/>
      <c r="G93" s="57">
        <v>2609641.5699999998</v>
      </c>
      <c r="H93" s="57">
        <v>2969786.31</v>
      </c>
      <c r="I93" s="57">
        <v>0</v>
      </c>
      <c r="J93" s="57"/>
      <c r="K93" s="57">
        <v>4382063.8499999996</v>
      </c>
      <c r="L93" s="57">
        <v>5160380.03</v>
      </c>
      <c r="M93" s="57">
        <v>0</v>
      </c>
      <c r="N93" s="57">
        <f t="shared" si="3"/>
        <v>5160380.03</v>
      </c>
      <c r="O93" s="66">
        <f t="shared" si="4"/>
        <v>1.1776</v>
      </c>
      <c r="P93" s="7">
        <f t="shared" si="5"/>
        <v>1.1776</v>
      </c>
      <c r="U93" s="67"/>
      <c r="V93" s="7"/>
    </row>
    <row r="94" spans="1:22" x14ac:dyDescent="0.2">
      <c r="A94" s="10">
        <v>21150</v>
      </c>
      <c r="B94" s="6" t="s">
        <v>103</v>
      </c>
      <c r="C94" s="69">
        <v>1719067.44</v>
      </c>
      <c r="D94" s="69">
        <v>1417244.55</v>
      </c>
      <c r="E94" s="69">
        <v>0</v>
      </c>
      <c r="F94" s="57"/>
      <c r="G94" s="57">
        <v>1636734.72</v>
      </c>
      <c r="H94" s="57">
        <v>0</v>
      </c>
      <c r="I94" s="57">
        <v>0</v>
      </c>
      <c r="J94" s="57"/>
      <c r="K94" s="57">
        <v>3355802.16</v>
      </c>
      <c r="L94" s="57">
        <v>1417244.55</v>
      </c>
      <c r="M94" s="57">
        <v>0</v>
      </c>
      <c r="N94" s="57">
        <f t="shared" si="3"/>
        <v>1417244.55</v>
      </c>
      <c r="O94" s="66">
        <f t="shared" si="4"/>
        <v>0.42230000000000001</v>
      </c>
      <c r="P94" s="7">
        <f t="shared" si="5"/>
        <v>0.42230000000000001</v>
      </c>
      <c r="U94" s="67"/>
      <c r="V94" s="7"/>
    </row>
    <row r="95" spans="1:22" x14ac:dyDescent="0.2">
      <c r="A95" s="10">
        <v>21151</v>
      </c>
      <c r="B95" s="6" t="s">
        <v>104</v>
      </c>
      <c r="C95" s="69">
        <v>3014643.26</v>
      </c>
      <c r="D95" s="69">
        <v>3482750.8</v>
      </c>
      <c r="E95" s="69">
        <v>0</v>
      </c>
      <c r="F95" s="57"/>
      <c r="G95" s="57">
        <v>4245204.6900000004</v>
      </c>
      <c r="H95" s="57">
        <v>1106129.5</v>
      </c>
      <c r="I95" s="57">
        <v>0</v>
      </c>
      <c r="J95" s="57"/>
      <c r="K95" s="57">
        <v>7259847.9500000002</v>
      </c>
      <c r="L95" s="57">
        <v>4588880.3</v>
      </c>
      <c r="M95" s="57">
        <v>0</v>
      </c>
      <c r="N95" s="57">
        <f t="shared" si="3"/>
        <v>4588880.3</v>
      </c>
      <c r="O95" s="66">
        <f t="shared" si="4"/>
        <v>0.6321</v>
      </c>
      <c r="P95" s="7">
        <f t="shared" si="5"/>
        <v>0.6321</v>
      </c>
      <c r="U95" s="67"/>
      <c r="V95" s="7"/>
    </row>
    <row r="96" spans="1:22" x14ac:dyDescent="0.2">
      <c r="A96" s="10">
        <v>22088</v>
      </c>
      <c r="B96" s="6" t="s">
        <v>105</v>
      </c>
      <c r="C96" s="69">
        <v>1783413.25</v>
      </c>
      <c r="D96" s="69">
        <v>1935459.23</v>
      </c>
      <c r="E96" s="69">
        <v>0</v>
      </c>
      <c r="F96" s="57"/>
      <c r="G96" s="57">
        <v>2054035.06</v>
      </c>
      <c r="H96" s="57">
        <v>0</v>
      </c>
      <c r="I96" s="57">
        <v>0</v>
      </c>
      <c r="J96" s="57"/>
      <c r="K96" s="57">
        <v>3837448.31</v>
      </c>
      <c r="L96" s="57">
        <v>1935459.23</v>
      </c>
      <c r="M96" s="57">
        <v>0</v>
      </c>
      <c r="N96" s="57">
        <f t="shared" si="3"/>
        <v>1935459.23</v>
      </c>
      <c r="O96" s="66">
        <f t="shared" si="4"/>
        <v>0.50439999999999996</v>
      </c>
      <c r="P96" s="7">
        <f t="shared" si="5"/>
        <v>0.50439999999999996</v>
      </c>
      <c r="U96" s="67"/>
      <c r="V96" s="7"/>
    </row>
    <row r="97" spans="1:22" x14ac:dyDescent="0.2">
      <c r="A97" s="10">
        <v>22089</v>
      </c>
      <c r="B97" s="6" t="s">
        <v>542</v>
      </c>
      <c r="C97" s="69">
        <v>33313422.390000001</v>
      </c>
      <c r="D97" s="69">
        <v>32098387.18</v>
      </c>
      <c r="E97" s="69">
        <v>0</v>
      </c>
      <c r="F97" s="57"/>
      <c r="G97" s="57">
        <v>49490943.990000002</v>
      </c>
      <c r="H97" s="57">
        <v>0</v>
      </c>
      <c r="I97" s="57">
        <v>0</v>
      </c>
      <c r="J97" s="57"/>
      <c r="K97" s="57">
        <v>82804366.379999995</v>
      </c>
      <c r="L97" s="57">
        <v>32098387.18</v>
      </c>
      <c r="M97" s="57">
        <v>0</v>
      </c>
      <c r="N97" s="57">
        <f t="shared" si="3"/>
        <v>32098387.18</v>
      </c>
      <c r="O97" s="66">
        <f t="shared" si="4"/>
        <v>0.3876</v>
      </c>
      <c r="P97" s="7">
        <f t="shared" si="5"/>
        <v>0.3876</v>
      </c>
      <c r="U97" s="67"/>
      <c r="V97" s="7"/>
    </row>
    <row r="98" spans="1:22" x14ac:dyDescent="0.2">
      <c r="A98" s="10">
        <v>22090</v>
      </c>
      <c r="B98" s="6" t="s">
        <v>106</v>
      </c>
      <c r="C98" s="69">
        <v>3527906.55</v>
      </c>
      <c r="D98" s="69">
        <v>2454060.2000000002</v>
      </c>
      <c r="E98" s="69">
        <v>18389.64</v>
      </c>
      <c r="F98" s="57"/>
      <c r="G98" s="57">
        <v>5015578.3600000003</v>
      </c>
      <c r="H98" s="57">
        <v>0</v>
      </c>
      <c r="I98" s="57">
        <v>0</v>
      </c>
      <c r="J98" s="57"/>
      <c r="K98" s="57">
        <v>8543484.9100000001</v>
      </c>
      <c r="L98" s="57">
        <v>2454060.2000000002</v>
      </c>
      <c r="M98" s="57">
        <v>18389.64</v>
      </c>
      <c r="N98" s="57">
        <f t="shared" si="3"/>
        <v>2435670.56</v>
      </c>
      <c r="O98" s="66">
        <f t="shared" si="4"/>
        <v>0.28510000000000002</v>
      </c>
      <c r="P98" s="7">
        <f t="shared" si="5"/>
        <v>0.28510000000000002</v>
      </c>
      <c r="U98" s="67"/>
      <c r="V98" s="7"/>
    </row>
    <row r="99" spans="1:22" x14ac:dyDescent="0.2">
      <c r="A99" s="10">
        <v>22091</v>
      </c>
      <c r="B99" s="6" t="s">
        <v>107</v>
      </c>
      <c r="C99" s="69">
        <v>2547512.61</v>
      </c>
      <c r="D99" s="69">
        <v>215313.75</v>
      </c>
      <c r="E99" s="69">
        <v>0</v>
      </c>
      <c r="F99" s="57"/>
      <c r="G99" s="57">
        <v>2777762.66</v>
      </c>
      <c r="H99" s="57">
        <v>0</v>
      </c>
      <c r="I99" s="57">
        <v>0</v>
      </c>
      <c r="J99" s="57"/>
      <c r="K99" s="57">
        <v>5325275.2699999996</v>
      </c>
      <c r="L99" s="57">
        <v>215313.75</v>
      </c>
      <c r="M99" s="57">
        <v>0</v>
      </c>
      <c r="N99" s="57">
        <f t="shared" si="3"/>
        <v>215313.75</v>
      </c>
      <c r="O99" s="66">
        <f t="shared" si="4"/>
        <v>4.0399999999999998E-2</v>
      </c>
      <c r="P99" s="7">
        <f t="shared" si="5"/>
        <v>4.0399999999999998E-2</v>
      </c>
      <c r="U99" s="67"/>
      <c r="V99" s="7"/>
    </row>
    <row r="100" spans="1:22" x14ac:dyDescent="0.2">
      <c r="A100" s="10">
        <v>22092</v>
      </c>
      <c r="B100" s="6" t="s">
        <v>108</v>
      </c>
      <c r="C100" s="69">
        <v>6315592.4500000002</v>
      </c>
      <c r="D100" s="69">
        <v>4237960.21</v>
      </c>
      <c r="E100" s="69">
        <v>3148.57</v>
      </c>
      <c r="F100" s="57"/>
      <c r="G100" s="57">
        <v>8705258.7200000007</v>
      </c>
      <c r="H100" s="57">
        <v>0</v>
      </c>
      <c r="I100" s="57">
        <v>0</v>
      </c>
      <c r="J100" s="57"/>
      <c r="K100" s="57">
        <v>15020851.17</v>
      </c>
      <c r="L100" s="57">
        <v>4237960.21</v>
      </c>
      <c r="M100" s="57">
        <v>3148.57</v>
      </c>
      <c r="N100" s="57">
        <f t="shared" si="3"/>
        <v>4234811.6399999997</v>
      </c>
      <c r="O100" s="66">
        <f t="shared" si="4"/>
        <v>0.28189999999999998</v>
      </c>
      <c r="P100" s="7">
        <f t="shared" si="5"/>
        <v>0.28189999999999998</v>
      </c>
      <c r="U100" s="67"/>
      <c r="V100" s="7"/>
    </row>
    <row r="101" spans="1:22" x14ac:dyDescent="0.2">
      <c r="A101" s="10">
        <v>22093</v>
      </c>
      <c r="B101" s="6" t="s">
        <v>109</v>
      </c>
      <c r="C101" s="69">
        <v>30099516.25</v>
      </c>
      <c r="D101" s="69">
        <v>19135912.309999999</v>
      </c>
      <c r="E101" s="69">
        <v>0</v>
      </c>
      <c r="F101" s="57"/>
      <c r="G101" s="57">
        <v>43891390.299999997</v>
      </c>
      <c r="H101" s="57">
        <v>99316.53</v>
      </c>
      <c r="I101" s="57">
        <v>0</v>
      </c>
      <c r="J101" s="57"/>
      <c r="K101" s="57">
        <v>73990906.549999997</v>
      </c>
      <c r="L101" s="57">
        <v>19235228.84</v>
      </c>
      <c r="M101" s="57">
        <v>0</v>
      </c>
      <c r="N101" s="57">
        <f t="shared" si="3"/>
        <v>19235228.84</v>
      </c>
      <c r="O101" s="66">
        <f t="shared" si="4"/>
        <v>0.26</v>
      </c>
      <c r="P101" s="7">
        <f t="shared" si="5"/>
        <v>0.26</v>
      </c>
      <c r="U101" s="67"/>
      <c r="V101" s="7"/>
    </row>
    <row r="102" spans="1:22" x14ac:dyDescent="0.2">
      <c r="A102" s="10">
        <v>22094</v>
      </c>
      <c r="B102" s="6" t="s">
        <v>110</v>
      </c>
      <c r="C102" s="69">
        <v>4471054.8</v>
      </c>
      <c r="D102" s="69">
        <v>5508122.4100000001</v>
      </c>
      <c r="E102" s="69">
        <v>0</v>
      </c>
      <c r="F102" s="57"/>
      <c r="G102" s="57">
        <v>4609184.58</v>
      </c>
      <c r="H102" s="57">
        <v>0</v>
      </c>
      <c r="I102" s="57">
        <v>0</v>
      </c>
      <c r="J102" s="57"/>
      <c r="K102" s="57">
        <v>9080239.3800000008</v>
      </c>
      <c r="L102" s="57">
        <v>5508122.4100000001</v>
      </c>
      <c r="M102" s="57">
        <v>0</v>
      </c>
      <c r="N102" s="57">
        <f t="shared" si="3"/>
        <v>5508122.4100000001</v>
      </c>
      <c r="O102" s="66">
        <f t="shared" si="4"/>
        <v>0.60660000000000003</v>
      </c>
      <c r="P102" s="7">
        <f t="shared" si="5"/>
        <v>0.60660000000000003</v>
      </c>
      <c r="U102" s="67"/>
      <c r="V102" s="7"/>
    </row>
    <row r="103" spans="1:22" x14ac:dyDescent="0.2">
      <c r="A103" s="10">
        <v>23101</v>
      </c>
      <c r="B103" s="6" t="s">
        <v>111</v>
      </c>
      <c r="C103" s="69">
        <v>4818574.25</v>
      </c>
      <c r="D103" s="69">
        <v>5148194.62</v>
      </c>
      <c r="E103" s="69">
        <v>8641.61</v>
      </c>
      <c r="F103" s="57"/>
      <c r="G103" s="57">
        <v>8586682.5</v>
      </c>
      <c r="H103" s="57">
        <v>0</v>
      </c>
      <c r="I103" s="57">
        <v>0</v>
      </c>
      <c r="J103" s="57"/>
      <c r="K103" s="57">
        <v>13405256.75</v>
      </c>
      <c r="L103" s="57">
        <v>5148194.62</v>
      </c>
      <c r="M103" s="57">
        <v>8641.61</v>
      </c>
      <c r="N103" s="57">
        <f t="shared" si="3"/>
        <v>5139553.01</v>
      </c>
      <c r="O103" s="66">
        <f t="shared" si="4"/>
        <v>0.38340000000000002</v>
      </c>
      <c r="P103" s="7">
        <f t="shared" si="5"/>
        <v>0.38340000000000002</v>
      </c>
      <c r="U103" s="67"/>
      <c r="V103" s="7"/>
    </row>
    <row r="104" spans="1:22" x14ac:dyDescent="0.2">
      <c r="A104" s="10">
        <v>24086</v>
      </c>
      <c r="B104" s="6" t="s">
        <v>112</v>
      </c>
      <c r="C104" s="69">
        <v>21995475.789999999</v>
      </c>
      <c r="D104" s="69">
        <v>11131532.07</v>
      </c>
      <c r="E104" s="69">
        <v>44018.36</v>
      </c>
      <c r="F104" s="57"/>
      <c r="G104" s="57">
        <v>27920998.420000002</v>
      </c>
      <c r="H104" s="57">
        <v>0</v>
      </c>
      <c r="I104" s="57">
        <v>0</v>
      </c>
      <c r="J104" s="57"/>
      <c r="K104" s="57">
        <v>49916474.210000001</v>
      </c>
      <c r="L104" s="57">
        <v>11131532.07</v>
      </c>
      <c r="M104" s="57">
        <v>44018.36</v>
      </c>
      <c r="N104" s="57">
        <f t="shared" si="3"/>
        <v>11087513.710000001</v>
      </c>
      <c r="O104" s="66">
        <f t="shared" si="4"/>
        <v>0.22209999999999999</v>
      </c>
      <c r="P104" s="7">
        <f t="shared" si="5"/>
        <v>0.22209999999999999</v>
      </c>
      <c r="U104" s="67"/>
      <c r="V104" s="7"/>
    </row>
    <row r="105" spans="1:22" x14ac:dyDescent="0.2">
      <c r="A105" s="10">
        <v>24087</v>
      </c>
      <c r="B105" s="6" t="s">
        <v>113</v>
      </c>
      <c r="C105" s="69">
        <v>15464979.82</v>
      </c>
      <c r="D105" s="69">
        <v>7395644.3099999996</v>
      </c>
      <c r="E105" s="69">
        <v>0</v>
      </c>
      <c r="F105" s="57"/>
      <c r="G105" s="57">
        <v>20551289.510000002</v>
      </c>
      <c r="H105" s="57">
        <v>0</v>
      </c>
      <c r="I105" s="57">
        <v>0</v>
      </c>
      <c r="J105" s="57"/>
      <c r="K105" s="57">
        <v>36016269.329999998</v>
      </c>
      <c r="L105" s="57">
        <v>7395644.3099999996</v>
      </c>
      <c r="M105" s="57">
        <v>0</v>
      </c>
      <c r="N105" s="57">
        <f t="shared" si="3"/>
        <v>7395644.3099999996</v>
      </c>
      <c r="O105" s="66">
        <f t="shared" si="4"/>
        <v>0.20530000000000001</v>
      </c>
      <c r="P105" s="7">
        <f t="shared" si="5"/>
        <v>0.20530000000000001</v>
      </c>
      <c r="U105" s="67"/>
      <c r="V105" s="7"/>
    </row>
    <row r="106" spans="1:22" x14ac:dyDescent="0.2">
      <c r="A106" s="10">
        <v>24089</v>
      </c>
      <c r="B106" s="6" t="s">
        <v>114</v>
      </c>
      <c r="C106" s="69">
        <v>17311011.120000001</v>
      </c>
      <c r="D106" s="69">
        <v>9138676.5800000001</v>
      </c>
      <c r="E106" s="69">
        <v>0</v>
      </c>
      <c r="F106" s="57"/>
      <c r="G106" s="57">
        <v>20916796.800000001</v>
      </c>
      <c r="H106" s="57">
        <v>0</v>
      </c>
      <c r="I106" s="57">
        <v>0</v>
      </c>
      <c r="J106" s="57"/>
      <c r="K106" s="57">
        <v>38227807.920000002</v>
      </c>
      <c r="L106" s="57">
        <v>9138676.5800000001</v>
      </c>
      <c r="M106" s="57">
        <v>0</v>
      </c>
      <c r="N106" s="57">
        <f t="shared" si="3"/>
        <v>9138676.5800000001</v>
      </c>
      <c r="O106" s="66">
        <f t="shared" si="4"/>
        <v>0.23910000000000001</v>
      </c>
      <c r="P106" s="7">
        <f t="shared" si="5"/>
        <v>0.23910000000000001</v>
      </c>
      <c r="U106" s="67"/>
      <c r="V106" s="7"/>
    </row>
    <row r="107" spans="1:22" x14ac:dyDescent="0.2">
      <c r="A107" s="10">
        <v>24090</v>
      </c>
      <c r="B107" s="6" t="s">
        <v>115</v>
      </c>
      <c r="C107" s="69">
        <v>88990947.459999993</v>
      </c>
      <c r="D107" s="69">
        <v>54208849.93</v>
      </c>
      <c r="E107" s="69">
        <v>55957.53</v>
      </c>
      <c r="F107" s="57"/>
      <c r="G107" s="57">
        <v>105088708.05</v>
      </c>
      <c r="H107" s="57">
        <v>0</v>
      </c>
      <c r="I107" s="57">
        <v>0</v>
      </c>
      <c r="J107" s="57"/>
      <c r="K107" s="57">
        <v>194079655.50999999</v>
      </c>
      <c r="L107" s="57">
        <v>54208849.93</v>
      </c>
      <c r="M107" s="57">
        <v>55957.53</v>
      </c>
      <c r="N107" s="57">
        <f t="shared" si="3"/>
        <v>54152892.399999999</v>
      </c>
      <c r="O107" s="66">
        <f t="shared" si="4"/>
        <v>0.27900000000000003</v>
      </c>
      <c r="P107" s="7">
        <f t="shared" si="5"/>
        <v>0.27900000000000003</v>
      </c>
      <c r="U107" s="67"/>
      <c r="V107" s="7"/>
    </row>
    <row r="108" spans="1:22" x14ac:dyDescent="0.2">
      <c r="A108" s="10">
        <v>24091</v>
      </c>
      <c r="B108" s="6" t="s">
        <v>116</v>
      </c>
      <c r="C108" s="69">
        <v>413508.96</v>
      </c>
      <c r="D108" s="69">
        <v>398515.7</v>
      </c>
      <c r="E108" s="69">
        <v>0</v>
      </c>
      <c r="F108" s="57"/>
      <c r="G108" s="57">
        <v>402121.22</v>
      </c>
      <c r="H108" s="57">
        <v>1277.81</v>
      </c>
      <c r="I108" s="57">
        <v>0</v>
      </c>
      <c r="J108" s="57"/>
      <c r="K108" s="57">
        <v>815630.18</v>
      </c>
      <c r="L108" s="57">
        <v>399793.51</v>
      </c>
      <c r="M108" s="57">
        <v>0</v>
      </c>
      <c r="N108" s="57">
        <f t="shared" si="3"/>
        <v>399793.51</v>
      </c>
      <c r="O108" s="66">
        <f t="shared" si="4"/>
        <v>0.49020000000000002</v>
      </c>
      <c r="P108" s="7">
        <f t="shared" si="5"/>
        <v>0.49020000000000002</v>
      </c>
      <c r="U108" s="67"/>
      <c r="V108" s="7"/>
    </row>
    <row r="109" spans="1:22" x14ac:dyDescent="0.2">
      <c r="A109" s="10">
        <v>24093</v>
      </c>
      <c r="B109" s="6" t="s">
        <v>117</v>
      </c>
      <c r="C109" s="69">
        <v>159457583.66999999</v>
      </c>
      <c r="D109" s="69">
        <v>80279639.590000004</v>
      </c>
      <c r="E109" s="69">
        <v>0</v>
      </c>
      <c r="F109" s="57"/>
      <c r="G109" s="57">
        <v>182505113.63</v>
      </c>
      <c r="H109" s="57">
        <v>0</v>
      </c>
      <c r="I109" s="57">
        <v>0</v>
      </c>
      <c r="J109" s="57"/>
      <c r="K109" s="57">
        <v>341962697.30000001</v>
      </c>
      <c r="L109" s="57">
        <v>80279639.590000004</v>
      </c>
      <c r="M109" s="57">
        <v>0</v>
      </c>
      <c r="N109" s="57">
        <f t="shared" si="3"/>
        <v>80279639.590000004</v>
      </c>
      <c r="O109" s="66">
        <f t="shared" si="4"/>
        <v>0.23480000000000001</v>
      </c>
      <c r="P109" s="7">
        <f t="shared" si="5"/>
        <v>0.23480000000000001</v>
      </c>
      <c r="U109" s="67"/>
      <c r="V109" s="7"/>
    </row>
    <row r="110" spans="1:22" x14ac:dyDescent="0.2">
      <c r="A110" s="10">
        <v>25001</v>
      </c>
      <c r="B110" s="6" t="s">
        <v>118</v>
      </c>
      <c r="C110" s="69">
        <v>10241717.85</v>
      </c>
      <c r="D110" s="69">
        <v>3965285.5</v>
      </c>
      <c r="E110" s="69">
        <v>0</v>
      </c>
      <c r="F110" s="57"/>
      <c r="G110" s="57">
        <v>12579689.689999999</v>
      </c>
      <c r="H110" s="57">
        <v>0</v>
      </c>
      <c r="I110" s="57">
        <v>0</v>
      </c>
      <c r="J110" s="57"/>
      <c r="K110" s="57">
        <v>22821407.539999999</v>
      </c>
      <c r="L110" s="57">
        <v>3965285.5</v>
      </c>
      <c r="M110" s="57">
        <v>0</v>
      </c>
      <c r="N110" s="57">
        <f t="shared" si="3"/>
        <v>3965285.5</v>
      </c>
      <c r="O110" s="66">
        <f t="shared" si="4"/>
        <v>0.17380000000000001</v>
      </c>
      <c r="P110" s="7">
        <f t="shared" si="5"/>
        <v>0.17380000000000001</v>
      </c>
      <c r="U110" s="67"/>
      <c r="V110" s="7"/>
    </row>
    <row r="111" spans="1:22" x14ac:dyDescent="0.2">
      <c r="A111" s="10">
        <v>25002</v>
      </c>
      <c r="B111" s="6" t="s">
        <v>119</v>
      </c>
      <c r="C111" s="69">
        <v>5255317.4800000004</v>
      </c>
      <c r="D111" s="69">
        <v>2340143.59</v>
      </c>
      <c r="E111" s="69">
        <v>0</v>
      </c>
      <c r="F111" s="57"/>
      <c r="G111" s="57">
        <v>7553865.9100000001</v>
      </c>
      <c r="H111" s="57">
        <v>0</v>
      </c>
      <c r="I111" s="57">
        <v>0</v>
      </c>
      <c r="J111" s="57"/>
      <c r="K111" s="57">
        <v>12809183.390000001</v>
      </c>
      <c r="L111" s="57">
        <v>2340143.59</v>
      </c>
      <c r="M111" s="57">
        <v>0</v>
      </c>
      <c r="N111" s="57">
        <f t="shared" si="3"/>
        <v>2340143.59</v>
      </c>
      <c r="O111" s="66">
        <f t="shared" si="4"/>
        <v>0.1827</v>
      </c>
      <c r="P111" s="7">
        <f t="shared" si="5"/>
        <v>0.1827</v>
      </c>
      <c r="U111" s="67"/>
      <c r="V111" s="7"/>
    </row>
    <row r="112" spans="1:22" x14ac:dyDescent="0.2">
      <c r="A112" s="10">
        <v>25003</v>
      </c>
      <c r="B112" s="6" t="s">
        <v>120</v>
      </c>
      <c r="C112" s="69">
        <v>4592885.8499999996</v>
      </c>
      <c r="D112" s="69">
        <v>3794122.7</v>
      </c>
      <c r="E112" s="69">
        <v>0</v>
      </c>
      <c r="F112" s="57"/>
      <c r="G112" s="57">
        <v>5527749.1699999999</v>
      </c>
      <c r="H112" s="57">
        <v>0</v>
      </c>
      <c r="I112" s="57">
        <v>0</v>
      </c>
      <c r="J112" s="57"/>
      <c r="K112" s="57">
        <v>10120635.02</v>
      </c>
      <c r="L112" s="57">
        <v>3794122.7</v>
      </c>
      <c r="M112" s="57">
        <v>0</v>
      </c>
      <c r="N112" s="57">
        <f t="shared" si="3"/>
        <v>3794122.7</v>
      </c>
      <c r="O112" s="66">
        <f t="shared" si="4"/>
        <v>0.37490000000000001</v>
      </c>
      <c r="P112" s="7">
        <f t="shared" si="5"/>
        <v>0.37490000000000001</v>
      </c>
      <c r="U112" s="67"/>
      <c r="V112" s="7"/>
    </row>
    <row r="113" spans="1:22" x14ac:dyDescent="0.2">
      <c r="A113" s="10">
        <v>26001</v>
      </c>
      <c r="B113" s="6" t="s">
        <v>121</v>
      </c>
      <c r="C113" s="69">
        <v>4210929.29</v>
      </c>
      <c r="D113" s="69">
        <v>1000548.67</v>
      </c>
      <c r="E113" s="69">
        <v>0</v>
      </c>
      <c r="F113" s="57"/>
      <c r="G113" s="57">
        <v>4280758.6100000003</v>
      </c>
      <c r="H113" s="57">
        <v>0</v>
      </c>
      <c r="I113" s="57">
        <v>0</v>
      </c>
      <c r="J113" s="57"/>
      <c r="K113" s="57">
        <v>8491687.9000000004</v>
      </c>
      <c r="L113" s="57">
        <v>1000548.67</v>
      </c>
      <c r="M113" s="57">
        <v>0</v>
      </c>
      <c r="N113" s="57">
        <f t="shared" si="3"/>
        <v>1000548.67</v>
      </c>
      <c r="O113" s="66">
        <f t="shared" si="4"/>
        <v>0.1178</v>
      </c>
      <c r="P113" s="7">
        <f t="shared" si="5"/>
        <v>0.1178</v>
      </c>
      <c r="U113" s="67"/>
      <c r="V113" s="7"/>
    </row>
    <row r="114" spans="1:22" x14ac:dyDescent="0.2">
      <c r="A114" s="10">
        <v>26002</v>
      </c>
      <c r="B114" s="6" t="s">
        <v>122</v>
      </c>
      <c r="C114" s="69">
        <v>7025438.9900000002</v>
      </c>
      <c r="D114" s="69">
        <v>3693799.6</v>
      </c>
      <c r="E114" s="69">
        <v>11523.21</v>
      </c>
      <c r="F114" s="57"/>
      <c r="G114" s="57">
        <v>7627618.5499999998</v>
      </c>
      <c r="H114" s="57">
        <v>2091.3000000000002</v>
      </c>
      <c r="I114" s="57">
        <v>0</v>
      </c>
      <c r="J114" s="57"/>
      <c r="K114" s="57">
        <v>14653057.539999999</v>
      </c>
      <c r="L114" s="57">
        <v>3695890.9</v>
      </c>
      <c r="M114" s="57">
        <v>11523.21</v>
      </c>
      <c r="N114" s="57">
        <f t="shared" si="3"/>
        <v>3684367.69</v>
      </c>
      <c r="O114" s="66">
        <f t="shared" si="4"/>
        <v>0.25140000000000001</v>
      </c>
      <c r="P114" s="7">
        <f t="shared" si="5"/>
        <v>0.25140000000000001</v>
      </c>
      <c r="U114" s="67"/>
      <c r="V114" s="7"/>
    </row>
    <row r="115" spans="1:22" x14ac:dyDescent="0.2">
      <c r="A115" s="10">
        <v>26005</v>
      </c>
      <c r="B115" s="6" t="s">
        <v>123</v>
      </c>
      <c r="C115" s="69">
        <v>3628857.58</v>
      </c>
      <c r="D115" s="69">
        <v>3951215.87</v>
      </c>
      <c r="E115" s="69">
        <v>1992.77</v>
      </c>
      <c r="F115" s="57"/>
      <c r="G115" s="57">
        <v>4379015.37</v>
      </c>
      <c r="H115" s="57">
        <v>0</v>
      </c>
      <c r="I115" s="57">
        <v>0</v>
      </c>
      <c r="J115" s="57"/>
      <c r="K115" s="57">
        <v>8007872.9500000002</v>
      </c>
      <c r="L115" s="57">
        <v>3951215.87</v>
      </c>
      <c r="M115" s="57">
        <v>1992.77</v>
      </c>
      <c r="N115" s="57">
        <f t="shared" si="3"/>
        <v>3949223.1</v>
      </c>
      <c r="O115" s="66">
        <f t="shared" si="4"/>
        <v>0.49320000000000003</v>
      </c>
      <c r="P115" s="7">
        <f t="shared" si="5"/>
        <v>0.49320000000000003</v>
      </c>
      <c r="U115" s="67"/>
      <c r="V115" s="7"/>
    </row>
    <row r="116" spans="1:22" x14ac:dyDescent="0.2">
      <c r="A116" s="10">
        <v>26006</v>
      </c>
      <c r="B116" s="6" t="s">
        <v>124</v>
      </c>
      <c r="C116" s="69">
        <v>52951810.420000002</v>
      </c>
      <c r="D116" s="69">
        <v>60490065.109999999</v>
      </c>
      <c r="E116" s="69">
        <v>0</v>
      </c>
      <c r="F116" s="57"/>
      <c r="G116" s="57">
        <v>68650906.549999997</v>
      </c>
      <c r="H116" s="57">
        <v>7188035.3099999996</v>
      </c>
      <c r="I116" s="57">
        <v>0</v>
      </c>
      <c r="J116" s="57"/>
      <c r="K116" s="57">
        <v>121602716.97</v>
      </c>
      <c r="L116" s="57">
        <v>67678100.420000002</v>
      </c>
      <c r="M116" s="57">
        <v>0</v>
      </c>
      <c r="N116" s="57">
        <f t="shared" si="3"/>
        <v>67678100.420000002</v>
      </c>
      <c r="O116" s="66">
        <f t="shared" si="4"/>
        <v>0.55659999999999998</v>
      </c>
      <c r="P116" s="7">
        <f t="shared" si="5"/>
        <v>0.55659999999999998</v>
      </c>
      <c r="U116" s="67"/>
      <c r="V116" s="7"/>
    </row>
    <row r="117" spans="1:22" x14ac:dyDescent="0.2">
      <c r="A117" s="10">
        <v>27055</v>
      </c>
      <c r="B117" s="6" t="s">
        <v>125</v>
      </c>
      <c r="C117" s="69">
        <v>663304.53</v>
      </c>
      <c r="D117" s="69">
        <v>1367262.8</v>
      </c>
      <c r="E117" s="69">
        <v>0</v>
      </c>
      <c r="F117" s="57"/>
      <c r="G117" s="57">
        <v>1165326.6499999999</v>
      </c>
      <c r="H117" s="57">
        <v>235.06</v>
      </c>
      <c r="I117" s="57">
        <v>0</v>
      </c>
      <c r="J117" s="57"/>
      <c r="K117" s="57">
        <v>1828631.18</v>
      </c>
      <c r="L117" s="57">
        <v>1367497.86</v>
      </c>
      <c r="M117" s="57">
        <v>0</v>
      </c>
      <c r="N117" s="57">
        <f t="shared" si="3"/>
        <v>1367497.86</v>
      </c>
      <c r="O117" s="66">
        <f t="shared" si="4"/>
        <v>0.74780000000000002</v>
      </c>
      <c r="P117" s="7">
        <f t="shared" si="5"/>
        <v>0.74780000000000002</v>
      </c>
      <c r="U117" s="67"/>
      <c r="V117" s="7"/>
    </row>
    <row r="118" spans="1:22" x14ac:dyDescent="0.2">
      <c r="A118" s="10">
        <v>27056</v>
      </c>
      <c r="B118" s="6" t="s">
        <v>126</v>
      </c>
      <c r="C118" s="69">
        <v>1039833.21</v>
      </c>
      <c r="D118" s="69">
        <v>383022.04</v>
      </c>
      <c r="E118" s="69">
        <v>2976.7</v>
      </c>
      <c r="F118" s="57"/>
      <c r="G118" s="57">
        <v>1366598.14</v>
      </c>
      <c r="H118" s="57">
        <v>145075.76999999999</v>
      </c>
      <c r="I118" s="57">
        <v>0</v>
      </c>
      <c r="J118" s="57"/>
      <c r="K118" s="57">
        <v>2406431.35</v>
      </c>
      <c r="L118" s="57">
        <v>528097.81000000006</v>
      </c>
      <c r="M118" s="57">
        <v>2976.7</v>
      </c>
      <c r="N118" s="57">
        <f t="shared" si="3"/>
        <v>525121.1100000001</v>
      </c>
      <c r="O118" s="66">
        <f t="shared" si="4"/>
        <v>0.21820000000000001</v>
      </c>
      <c r="P118" s="7">
        <f t="shared" si="5"/>
        <v>0.21820000000000001</v>
      </c>
      <c r="U118" s="67"/>
      <c r="V118" s="7"/>
    </row>
    <row r="119" spans="1:22" x14ac:dyDescent="0.2">
      <c r="A119" s="10">
        <v>27057</v>
      </c>
      <c r="B119" s="6" t="s">
        <v>127</v>
      </c>
      <c r="C119" s="69">
        <v>979061.19</v>
      </c>
      <c r="D119" s="69">
        <v>1202988.43</v>
      </c>
      <c r="E119" s="69">
        <v>0</v>
      </c>
      <c r="F119" s="57"/>
      <c r="G119" s="57">
        <v>1427396.97</v>
      </c>
      <c r="H119" s="57">
        <v>189048.31</v>
      </c>
      <c r="I119" s="57">
        <v>0</v>
      </c>
      <c r="J119" s="57"/>
      <c r="K119" s="57">
        <v>2406458.16</v>
      </c>
      <c r="L119" s="57">
        <v>1392036.74</v>
      </c>
      <c r="M119" s="57">
        <v>0</v>
      </c>
      <c r="N119" s="57">
        <f t="shared" si="3"/>
        <v>1392036.74</v>
      </c>
      <c r="O119" s="66">
        <f t="shared" si="4"/>
        <v>0.57850000000000001</v>
      </c>
      <c r="P119" s="7">
        <f t="shared" si="5"/>
        <v>0.57850000000000001</v>
      </c>
      <c r="U119" s="67"/>
      <c r="V119" s="7"/>
    </row>
    <row r="120" spans="1:22" x14ac:dyDescent="0.2">
      <c r="A120" s="10">
        <v>27058</v>
      </c>
      <c r="B120" s="6" t="s">
        <v>128</v>
      </c>
      <c r="C120" s="69">
        <v>1528671.94</v>
      </c>
      <c r="D120" s="69">
        <v>1210456.5</v>
      </c>
      <c r="E120" s="69">
        <v>0</v>
      </c>
      <c r="F120" s="57"/>
      <c r="G120" s="57">
        <v>1445782.5</v>
      </c>
      <c r="H120" s="57">
        <v>0</v>
      </c>
      <c r="I120" s="57">
        <v>0</v>
      </c>
      <c r="J120" s="57"/>
      <c r="K120" s="57">
        <v>2974454.44</v>
      </c>
      <c r="L120" s="57">
        <v>1210456.5</v>
      </c>
      <c r="M120" s="57">
        <v>0</v>
      </c>
      <c r="N120" s="57">
        <f t="shared" si="3"/>
        <v>1210456.5</v>
      </c>
      <c r="O120" s="66">
        <f t="shared" si="4"/>
        <v>0.40699999999999997</v>
      </c>
      <c r="P120" s="7">
        <f t="shared" si="5"/>
        <v>0.40699999999999997</v>
      </c>
      <c r="U120" s="67"/>
      <c r="V120" s="7"/>
    </row>
    <row r="121" spans="1:22" x14ac:dyDescent="0.2">
      <c r="A121" s="10">
        <v>27059</v>
      </c>
      <c r="B121" s="6" t="s">
        <v>129</v>
      </c>
      <c r="C121" s="69">
        <v>1625191.47</v>
      </c>
      <c r="D121" s="69">
        <v>1122893.31</v>
      </c>
      <c r="E121" s="69">
        <v>0</v>
      </c>
      <c r="F121" s="57"/>
      <c r="G121" s="57">
        <v>2259288.7799999998</v>
      </c>
      <c r="H121" s="57">
        <v>0</v>
      </c>
      <c r="I121" s="57">
        <v>0</v>
      </c>
      <c r="J121" s="57"/>
      <c r="K121" s="57">
        <v>3884480.25</v>
      </c>
      <c r="L121" s="57">
        <v>1122893.31</v>
      </c>
      <c r="M121" s="57">
        <v>0</v>
      </c>
      <c r="N121" s="57">
        <f t="shared" si="3"/>
        <v>1122893.31</v>
      </c>
      <c r="O121" s="66">
        <f t="shared" si="4"/>
        <v>0.28910000000000002</v>
      </c>
      <c r="P121" s="7">
        <f t="shared" si="5"/>
        <v>0.28910000000000002</v>
      </c>
      <c r="U121" s="67"/>
      <c r="V121" s="7"/>
    </row>
    <row r="122" spans="1:22" x14ac:dyDescent="0.2">
      <c r="A122" s="10">
        <v>27061</v>
      </c>
      <c r="B122" s="6" t="s">
        <v>130</v>
      </c>
      <c r="C122" s="69">
        <v>10653390.220000001</v>
      </c>
      <c r="D122" s="69">
        <v>8452125.6899999995</v>
      </c>
      <c r="E122" s="69">
        <v>0</v>
      </c>
      <c r="F122" s="57"/>
      <c r="G122" s="57">
        <v>10479211.619999999</v>
      </c>
      <c r="H122" s="57">
        <v>162725.47</v>
      </c>
      <c r="I122" s="57">
        <v>0</v>
      </c>
      <c r="J122" s="57"/>
      <c r="K122" s="57">
        <v>21132601.84</v>
      </c>
      <c r="L122" s="57">
        <v>8614851.1600000001</v>
      </c>
      <c r="M122" s="57">
        <v>0</v>
      </c>
      <c r="N122" s="57">
        <f t="shared" si="3"/>
        <v>8614851.1600000001</v>
      </c>
      <c r="O122" s="66">
        <f t="shared" si="4"/>
        <v>0.40770000000000001</v>
      </c>
      <c r="P122" s="7">
        <f t="shared" si="5"/>
        <v>0.40770000000000001</v>
      </c>
      <c r="U122" s="67"/>
      <c r="V122" s="7"/>
    </row>
    <row r="123" spans="1:22" x14ac:dyDescent="0.2">
      <c r="A123" s="10">
        <v>28101</v>
      </c>
      <c r="B123" s="6" t="s">
        <v>131</v>
      </c>
      <c r="C123" s="69">
        <v>3945374.66</v>
      </c>
      <c r="D123" s="69">
        <v>4802935.71</v>
      </c>
      <c r="E123" s="69">
        <v>0</v>
      </c>
      <c r="F123" s="57"/>
      <c r="G123" s="57">
        <v>6248058.3300000001</v>
      </c>
      <c r="H123" s="57">
        <v>0</v>
      </c>
      <c r="I123" s="57">
        <v>0</v>
      </c>
      <c r="J123" s="57"/>
      <c r="K123" s="57">
        <v>10193432.99</v>
      </c>
      <c r="L123" s="57">
        <v>4802935.71</v>
      </c>
      <c r="M123" s="57">
        <v>0</v>
      </c>
      <c r="N123" s="57">
        <f t="shared" si="3"/>
        <v>4802935.71</v>
      </c>
      <c r="O123" s="66">
        <f t="shared" si="4"/>
        <v>0.47120000000000001</v>
      </c>
      <c r="P123" s="7">
        <f t="shared" si="5"/>
        <v>0.47120000000000001</v>
      </c>
      <c r="U123" s="67"/>
      <c r="V123" s="7"/>
    </row>
    <row r="124" spans="1:22" x14ac:dyDescent="0.2">
      <c r="A124" s="10">
        <v>28102</v>
      </c>
      <c r="B124" s="6" t="s">
        <v>132</v>
      </c>
      <c r="C124" s="69">
        <v>5391824.9199999999</v>
      </c>
      <c r="D124" s="69">
        <v>11859736.74</v>
      </c>
      <c r="E124" s="69">
        <v>4480.6499999999996</v>
      </c>
      <c r="F124" s="57"/>
      <c r="G124" s="57">
        <v>9677634.1300000008</v>
      </c>
      <c r="H124" s="57">
        <v>0</v>
      </c>
      <c r="I124" s="57">
        <v>0</v>
      </c>
      <c r="J124" s="57"/>
      <c r="K124" s="57">
        <v>15069459.050000001</v>
      </c>
      <c r="L124" s="57">
        <v>11859736.74</v>
      </c>
      <c r="M124" s="57">
        <v>4480.6499999999996</v>
      </c>
      <c r="N124" s="57">
        <f t="shared" si="3"/>
        <v>11855256.09</v>
      </c>
      <c r="O124" s="66">
        <f t="shared" si="4"/>
        <v>0.78669999999999995</v>
      </c>
      <c r="P124" s="7">
        <f t="shared" si="5"/>
        <v>0.78669999999999995</v>
      </c>
      <c r="U124" s="67"/>
      <c r="V124" s="7"/>
    </row>
    <row r="125" spans="1:22" x14ac:dyDescent="0.2">
      <c r="A125" s="10">
        <v>28103</v>
      </c>
      <c r="B125" s="6" t="s">
        <v>133</v>
      </c>
      <c r="C125" s="69">
        <v>5248088.4800000004</v>
      </c>
      <c r="D125" s="69">
        <v>7022355.4800000004</v>
      </c>
      <c r="E125" s="69">
        <v>0</v>
      </c>
      <c r="F125" s="57"/>
      <c r="G125" s="57">
        <v>6683404.3499999996</v>
      </c>
      <c r="H125" s="57">
        <v>311618.90999999997</v>
      </c>
      <c r="I125" s="57">
        <v>0</v>
      </c>
      <c r="J125" s="57"/>
      <c r="K125" s="57">
        <v>11931492.83</v>
      </c>
      <c r="L125" s="57">
        <v>7333974.3899999997</v>
      </c>
      <c r="M125" s="57">
        <v>0</v>
      </c>
      <c r="N125" s="57">
        <f t="shared" si="3"/>
        <v>7333974.3899999997</v>
      </c>
      <c r="O125" s="66">
        <f t="shared" si="4"/>
        <v>0.61470000000000002</v>
      </c>
      <c r="P125" s="7">
        <f t="shared" si="5"/>
        <v>0.61470000000000002</v>
      </c>
      <c r="U125" s="67"/>
      <c r="V125" s="7"/>
    </row>
    <row r="126" spans="1:22" x14ac:dyDescent="0.2">
      <c r="A126" s="10">
        <v>29001</v>
      </c>
      <c r="B126" s="6" t="s">
        <v>134</v>
      </c>
      <c r="C126" s="69">
        <v>1783476.28</v>
      </c>
      <c r="D126" s="69">
        <v>3866592.12</v>
      </c>
      <c r="E126" s="69">
        <v>0</v>
      </c>
      <c r="F126" s="57"/>
      <c r="G126" s="57">
        <v>2233102.81</v>
      </c>
      <c r="H126" s="57">
        <v>0</v>
      </c>
      <c r="I126" s="57">
        <v>0</v>
      </c>
      <c r="J126" s="57"/>
      <c r="K126" s="57">
        <v>4016579.09</v>
      </c>
      <c r="L126" s="57">
        <v>3866592.12</v>
      </c>
      <c r="M126" s="57">
        <v>0</v>
      </c>
      <c r="N126" s="57">
        <f t="shared" si="3"/>
        <v>3866592.12</v>
      </c>
      <c r="O126" s="66">
        <f t="shared" si="4"/>
        <v>0.9627</v>
      </c>
      <c r="P126" s="7">
        <f t="shared" si="5"/>
        <v>0.9627</v>
      </c>
      <c r="U126" s="67"/>
      <c r="V126" s="7"/>
    </row>
    <row r="127" spans="1:22" x14ac:dyDescent="0.2">
      <c r="A127" s="10">
        <v>29002</v>
      </c>
      <c r="B127" s="6" t="s">
        <v>135</v>
      </c>
      <c r="C127" s="69">
        <v>1066547.45</v>
      </c>
      <c r="D127" s="69">
        <v>1730435.15</v>
      </c>
      <c r="E127" s="69">
        <v>1993.48</v>
      </c>
      <c r="F127" s="57"/>
      <c r="G127" s="57">
        <v>1501662.16</v>
      </c>
      <c r="H127" s="57">
        <v>172231.04000000001</v>
      </c>
      <c r="I127" s="57">
        <v>0</v>
      </c>
      <c r="J127" s="57"/>
      <c r="K127" s="57">
        <v>2568209.61</v>
      </c>
      <c r="L127" s="57">
        <v>1902666.19</v>
      </c>
      <c r="M127" s="57">
        <v>1993.48</v>
      </c>
      <c r="N127" s="57">
        <f t="shared" si="3"/>
        <v>1900672.71</v>
      </c>
      <c r="O127" s="66">
        <f t="shared" si="4"/>
        <v>0.74009999999999998</v>
      </c>
      <c r="P127" s="7">
        <f t="shared" si="5"/>
        <v>0.74009999999999998</v>
      </c>
      <c r="U127" s="67"/>
      <c r="V127" s="7"/>
    </row>
    <row r="128" spans="1:22" x14ac:dyDescent="0.2">
      <c r="A128" s="10">
        <v>29003</v>
      </c>
      <c r="B128" s="6" t="s">
        <v>136</v>
      </c>
      <c r="C128" s="69">
        <v>982182.61</v>
      </c>
      <c r="D128" s="69">
        <v>1218746.8600000001</v>
      </c>
      <c r="E128" s="69">
        <v>282.64</v>
      </c>
      <c r="F128" s="57"/>
      <c r="G128" s="57">
        <v>1363540.86</v>
      </c>
      <c r="H128" s="57">
        <v>0</v>
      </c>
      <c r="I128" s="57">
        <v>0</v>
      </c>
      <c r="J128" s="57"/>
      <c r="K128" s="57">
        <v>2345723.4700000002</v>
      </c>
      <c r="L128" s="57">
        <v>1218746.8600000001</v>
      </c>
      <c r="M128" s="57">
        <v>282.64</v>
      </c>
      <c r="N128" s="57">
        <f t="shared" si="3"/>
        <v>1218464.2200000002</v>
      </c>
      <c r="O128" s="66">
        <f t="shared" si="4"/>
        <v>0.51939999999999997</v>
      </c>
      <c r="P128" s="7">
        <f t="shared" si="5"/>
        <v>0.51939999999999997</v>
      </c>
      <c r="U128" s="67"/>
      <c r="V128" s="7"/>
    </row>
    <row r="129" spans="1:22" x14ac:dyDescent="0.2">
      <c r="A129" s="10">
        <v>29004</v>
      </c>
      <c r="B129" s="6" t="s">
        <v>137</v>
      </c>
      <c r="C129" s="69">
        <v>2522865.46</v>
      </c>
      <c r="D129" s="69">
        <v>1637357.07</v>
      </c>
      <c r="E129" s="69">
        <v>0</v>
      </c>
      <c r="F129" s="57"/>
      <c r="G129" s="57">
        <v>3729354.39</v>
      </c>
      <c r="H129" s="57">
        <v>0</v>
      </c>
      <c r="I129" s="57">
        <v>0</v>
      </c>
      <c r="J129" s="57"/>
      <c r="K129" s="57">
        <v>6252219.8499999996</v>
      </c>
      <c r="L129" s="57">
        <v>1637357.07</v>
      </c>
      <c r="M129" s="57">
        <v>0</v>
      </c>
      <c r="N129" s="57">
        <f t="shared" si="3"/>
        <v>1637357.07</v>
      </c>
      <c r="O129" s="66">
        <f t="shared" si="4"/>
        <v>0.26190000000000002</v>
      </c>
      <c r="P129" s="7">
        <f t="shared" si="5"/>
        <v>0.26190000000000002</v>
      </c>
      <c r="U129" s="67"/>
      <c r="V129" s="7"/>
    </row>
    <row r="130" spans="1:22" x14ac:dyDescent="0.2">
      <c r="A130" s="10">
        <v>30093</v>
      </c>
      <c r="B130" s="6" t="s">
        <v>138</v>
      </c>
      <c r="C130" s="69">
        <v>11556828.279999999</v>
      </c>
      <c r="D130" s="69">
        <v>1244135.42</v>
      </c>
      <c r="E130" s="69">
        <v>485404.85</v>
      </c>
      <c r="F130" s="57"/>
      <c r="G130" s="57">
        <v>12403674.02</v>
      </c>
      <c r="H130" s="57">
        <v>0</v>
      </c>
      <c r="I130" s="57">
        <v>0</v>
      </c>
      <c r="J130" s="57"/>
      <c r="K130" s="57">
        <v>23960502.300000001</v>
      </c>
      <c r="L130" s="57">
        <v>1244135.42</v>
      </c>
      <c r="M130" s="57">
        <v>485404.85</v>
      </c>
      <c r="N130" s="57">
        <f t="shared" si="3"/>
        <v>758730.57</v>
      </c>
      <c r="O130" s="66">
        <f t="shared" si="4"/>
        <v>3.1699999999999999E-2</v>
      </c>
      <c r="P130" s="7">
        <f t="shared" si="5"/>
        <v>3.1699999999999999E-2</v>
      </c>
      <c r="U130" s="67"/>
      <c r="V130" s="7"/>
    </row>
    <row r="131" spans="1:22" x14ac:dyDescent="0.2">
      <c r="A131" s="10">
        <v>31116</v>
      </c>
      <c r="B131" s="6" t="s">
        <v>139</v>
      </c>
      <c r="C131" s="69">
        <v>1324920.8</v>
      </c>
      <c r="D131" s="69">
        <v>1211605.69</v>
      </c>
      <c r="E131" s="69">
        <v>0</v>
      </c>
      <c r="F131" s="57"/>
      <c r="G131" s="57">
        <v>1570425.34</v>
      </c>
      <c r="H131" s="57">
        <v>13520.01</v>
      </c>
      <c r="I131" s="57">
        <v>0</v>
      </c>
      <c r="J131" s="57"/>
      <c r="K131" s="57">
        <v>2895346.14</v>
      </c>
      <c r="L131" s="57">
        <v>1225125.7</v>
      </c>
      <c r="M131" s="57">
        <v>0</v>
      </c>
      <c r="N131" s="57">
        <f t="shared" si="3"/>
        <v>1225125.7</v>
      </c>
      <c r="O131" s="66">
        <f t="shared" si="4"/>
        <v>0.42309999999999998</v>
      </c>
      <c r="P131" s="7">
        <f t="shared" si="5"/>
        <v>0.42309999999999998</v>
      </c>
      <c r="U131" s="67"/>
      <c r="V131" s="7"/>
    </row>
    <row r="132" spans="1:22" x14ac:dyDescent="0.2">
      <c r="A132" s="10">
        <v>31117</v>
      </c>
      <c r="B132" s="6" t="s">
        <v>140</v>
      </c>
      <c r="C132" s="69">
        <v>1030943.35</v>
      </c>
      <c r="D132" s="69">
        <v>1143617.05</v>
      </c>
      <c r="E132" s="69">
        <v>0</v>
      </c>
      <c r="F132" s="57"/>
      <c r="G132" s="57">
        <v>1690408.28</v>
      </c>
      <c r="H132" s="57">
        <v>736.09</v>
      </c>
      <c r="I132" s="57">
        <v>0</v>
      </c>
      <c r="J132" s="57"/>
      <c r="K132" s="57">
        <v>2721351.63</v>
      </c>
      <c r="L132" s="57">
        <v>1144353.1399999999</v>
      </c>
      <c r="M132" s="57">
        <v>0</v>
      </c>
      <c r="N132" s="57">
        <f t="shared" ref="N132:N195" si="6">L132-M132</f>
        <v>1144353.1399999999</v>
      </c>
      <c r="O132" s="66">
        <f t="shared" ref="O132:O195" si="7">ROUND(N132/K132,4)</f>
        <v>0.42049999999999998</v>
      </c>
      <c r="P132" s="7">
        <f t="shared" ref="P132:P195" si="8">O132-T132</f>
        <v>0.42049999999999998</v>
      </c>
      <c r="U132" s="67"/>
      <c r="V132" s="7"/>
    </row>
    <row r="133" spans="1:22" x14ac:dyDescent="0.2">
      <c r="A133" s="10">
        <v>31118</v>
      </c>
      <c r="B133" s="6" t="s">
        <v>141</v>
      </c>
      <c r="C133" s="69">
        <v>684250.44</v>
      </c>
      <c r="D133" s="69">
        <v>1473451.4</v>
      </c>
      <c r="E133" s="69">
        <v>0</v>
      </c>
      <c r="F133" s="57"/>
      <c r="G133" s="57">
        <v>1211201.96</v>
      </c>
      <c r="H133" s="57">
        <v>580324.18000000005</v>
      </c>
      <c r="I133" s="57">
        <v>0</v>
      </c>
      <c r="J133" s="57"/>
      <c r="K133" s="57">
        <v>1895452.4</v>
      </c>
      <c r="L133" s="57">
        <v>2053775.58</v>
      </c>
      <c r="M133" s="57">
        <v>0</v>
      </c>
      <c r="N133" s="57">
        <f t="shared" si="6"/>
        <v>2053775.58</v>
      </c>
      <c r="O133" s="66">
        <f t="shared" si="7"/>
        <v>1.0834999999999999</v>
      </c>
      <c r="P133" s="7">
        <f t="shared" si="8"/>
        <v>1.0834999999999999</v>
      </c>
      <c r="U133" s="67"/>
      <c r="V133" s="7"/>
    </row>
    <row r="134" spans="1:22" x14ac:dyDescent="0.2">
      <c r="A134" s="10">
        <v>31121</v>
      </c>
      <c r="B134" s="6" t="s">
        <v>142</v>
      </c>
      <c r="C134" s="69">
        <v>3686000.37</v>
      </c>
      <c r="D134" s="69">
        <v>1979661.33</v>
      </c>
      <c r="E134" s="69">
        <v>0</v>
      </c>
      <c r="F134" s="57"/>
      <c r="G134" s="57">
        <v>4157322.7</v>
      </c>
      <c r="H134" s="57">
        <v>5741.89</v>
      </c>
      <c r="I134" s="57">
        <v>0</v>
      </c>
      <c r="J134" s="57"/>
      <c r="K134" s="57">
        <v>7843323.0700000003</v>
      </c>
      <c r="L134" s="57">
        <v>1985403.22</v>
      </c>
      <c r="M134" s="57">
        <v>0</v>
      </c>
      <c r="N134" s="57">
        <f t="shared" si="6"/>
        <v>1985403.22</v>
      </c>
      <c r="O134" s="66">
        <f t="shared" si="7"/>
        <v>0.25309999999999999</v>
      </c>
      <c r="P134" s="7">
        <f t="shared" si="8"/>
        <v>0.25309999999999999</v>
      </c>
      <c r="U134" s="67"/>
      <c r="V134" s="7"/>
    </row>
    <row r="135" spans="1:22" x14ac:dyDescent="0.2">
      <c r="A135" s="10">
        <v>31122</v>
      </c>
      <c r="B135" s="6" t="s">
        <v>143</v>
      </c>
      <c r="C135" s="69">
        <v>1553832.84</v>
      </c>
      <c r="D135" s="69">
        <v>1780479.62</v>
      </c>
      <c r="E135" s="69">
        <v>0</v>
      </c>
      <c r="F135" s="57"/>
      <c r="G135" s="57">
        <v>2117894.4500000002</v>
      </c>
      <c r="H135" s="57">
        <v>19928.39</v>
      </c>
      <c r="I135" s="57">
        <v>0</v>
      </c>
      <c r="J135" s="57"/>
      <c r="K135" s="57">
        <v>3671727.29</v>
      </c>
      <c r="L135" s="57">
        <v>1800408.01</v>
      </c>
      <c r="M135" s="57">
        <v>0</v>
      </c>
      <c r="N135" s="57">
        <f t="shared" si="6"/>
        <v>1800408.01</v>
      </c>
      <c r="O135" s="66">
        <f t="shared" si="7"/>
        <v>0.49030000000000001</v>
      </c>
      <c r="P135" s="7">
        <f t="shared" si="8"/>
        <v>0.49030000000000001</v>
      </c>
      <c r="U135" s="67"/>
      <c r="V135" s="7"/>
    </row>
    <row r="136" spans="1:22" x14ac:dyDescent="0.2">
      <c r="A136" s="10">
        <v>32054</v>
      </c>
      <c r="B136" s="6" t="s">
        <v>144</v>
      </c>
      <c r="C136" s="69">
        <v>1417784.4</v>
      </c>
      <c r="D136" s="69">
        <v>1696411.45</v>
      </c>
      <c r="E136" s="69">
        <v>1832.68</v>
      </c>
      <c r="F136" s="57"/>
      <c r="G136" s="57">
        <v>1135865.8600000001</v>
      </c>
      <c r="H136" s="57">
        <v>0</v>
      </c>
      <c r="I136" s="57">
        <v>0</v>
      </c>
      <c r="J136" s="57"/>
      <c r="K136" s="57">
        <v>2553650.2599999998</v>
      </c>
      <c r="L136" s="57">
        <v>1696411.45</v>
      </c>
      <c r="M136" s="57">
        <v>1832.68</v>
      </c>
      <c r="N136" s="57">
        <f t="shared" si="6"/>
        <v>1694578.77</v>
      </c>
      <c r="O136" s="66">
        <f t="shared" si="7"/>
        <v>0.66359999999999997</v>
      </c>
      <c r="P136" s="7">
        <f t="shared" si="8"/>
        <v>0.66359999999999997</v>
      </c>
      <c r="U136" s="67"/>
      <c r="V136" s="7"/>
    </row>
    <row r="137" spans="1:22" x14ac:dyDescent="0.2">
      <c r="A137" s="10">
        <v>32055</v>
      </c>
      <c r="B137" s="6" t="s">
        <v>145</v>
      </c>
      <c r="C137" s="69">
        <v>2794317.5</v>
      </c>
      <c r="D137" s="69">
        <v>3346318.63</v>
      </c>
      <c r="E137" s="69">
        <v>1805.82</v>
      </c>
      <c r="F137" s="57"/>
      <c r="G137" s="57">
        <v>4049060.63</v>
      </c>
      <c r="H137" s="57">
        <v>94637.48</v>
      </c>
      <c r="I137" s="57">
        <v>0</v>
      </c>
      <c r="J137" s="57"/>
      <c r="K137" s="57">
        <v>6843378.1299999999</v>
      </c>
      <c r="L137" s="57">
        <v>3440956.11</v>
      </c>
      <c r="M137" s="57">
        <v>1805.82</v>
      </c>
      <c r="N137" s="57">
        <f t="shared" si="6"/>
        <v>3439150.29</v>
      </c>
      <c r="O137" s="66">
        <f t="shared" si="7"/>
        <v>0.50260000000000005</v>
      </c>
      <c r="P137" s="7">
        <f t="shared" si="8"/>
        <v>0.50260000000000005</v>
      </c>
      <c r="U137" s="67"/>
      <c r="V137" s="7"/>
    </row>
    <row r="138" spans="1:22" x14ac:dyDescent="0.2">
      <c r="A138" s="10">
        <v>32056</v>
      </c>
      <c r="B138" s="6" t="s">
        <v>146</v>
      </c>
      <c r="C138" s="69">
        <v>1215732.1100000001</v>
      </c>
      <c r="D138" s="69">
        <v>4676988.75</v>
      </c>
      <c r="E138" s="69">
        <v>0</v>
      </c>
      <c r="F138" s="57"/>
      <c r="G138" s="57">
        <v>1819870.29</v>
      </c>
      <c r="H138" s="57">
        <v>0</v>
      </c>
      <c r="I138" s="57">
        <v>0</v>
      </c>
      <c r="J138" s="57"/>
      <c r="K138" s="57">
        <v>3035602.4</v>
      </c>
      <c r="L138" s="57">
        <v>4676988.75</v>
      </c>
      <c r="M138" s="57">
        <v>0</v>
      </c>
      <c r="N138" s="57">
        <f t="shared" si="6"/>
        <v>4676988.75</v>
      </c>
      <c r="O138" s="66">
        <f t="shared" si="7"/>
        <v>1.5407</v>
      </c>
      <c r="P138" s="7">
        <f t="shared" si="8"/>
        <v>1.5407</v>
      </c>
      <c r="U138" s="67"/>
      <c r="V138" s="7"/>
    </row>
    <row r="139" spans="1:22" x14ac:dyDescent="0.2">
      <c r="A139" s="10">
        <v>32058</v>
      </c>
      <c r="B139" s="6" t="s">
        <v>147</v>
      </c>
      <c r="C139" s="69">
        <v>1633668.5</v>
      </c>
      <c r="D139" s="69">
        <v>2176661.11</v>
      </c>
      <c r="E139" s="69">
        <v>0</v>
      </c>
      <c r="F139" s="57"/>
      <c r="G139" s="57">
        <v>1953138.41</v>
      </c>
      <c r="H139" s="57">
        <v>9755.16</v>
      </c>
      <c r="I139" s="57">
        <v>0</v>
      </c>
      <c r="J139" s="57"/>
      <c r="K139" s="57">
        <v>3586806.91</v>
      </c>
      <c r="L139" s="57">
        <v>2186416.27</v>
      </c>
      <c r="M139" s="57">
        <v>0</v>
      </c>
      <c r="N139" s="57">
        <f t="shared" si="6"/>
        <v>2186416.27</v>
      </c>
      <c r="O139" s="66">
        <f t="shared" si="7"/>
        <v>0.60960000000000003</v>
      </c>
      <c r="P139" s="7">
        <f t="shared" si="8"/>
        <v>0.60960000000000003</v>
      </c>
      <c r="U139" s="67"/>
      <c r="V139" s="7"/>
    </row>
    <row r="140" spans="1:22" x14ac:dyDescent="0.2">
      <c r="A140" s="10">
        <v>33090</v>
      </c>
      <c r="B140" s="6" t="s">
        <v>148</v>
      </c>
      <c r="C140" s="69">
        <v>6782225.4900000002</v>
      </c>
      <c r="D140" s="69">
        <v>5235029.32</v>
      </c>
      <c r="E140" s="69">
        <v>0</v>
      </c>
      <c r="F140" s="57"/>
      <c r="G140" s="57">
        <v>8756968.9199999999</v>
      </c>
      <c r="H140" s="57">
        <v>9.99</v>
      </c>
      <c r="I140" s="57">
        <v>0</v>
      </c>
      <c r="J140" s="57"/>
      <c r="K140" s="57">
        <v>15539194.41</v>
      </c>
      <c r="L140" s="57">
        <v>5235039.3099999996</v>
      </c>
      <c r="M140" s="57">
        <v>0</v>
      </c>
      <c r="N140" s="57">
        <f t="shared" si="6"/>
        <v>5235039.3099999996</v>
      </c>
      <c r="O140" s="66">
        <f t="shared" si="7"/>
        <v>0.33689999999999998</v>
      </c>
      <c r="P140" s="7">
        <f t="shared" si="8"/>
        <v>0.33689999999999998</v>
      </c>
      <c r="U140" s="67"/>
      <c r="V140" s="7"/>
    </row>
    <row r="141" spans="1:22" x14ac:dyDescent="0.2">
      <c r="A141" s="10">
        <v>33091</v>
      </c>
      <c r="B141" s="6" t="s">
        <v>149</v>
      </c>
      <c r="C141" s="69">
        <v>733597.58</v>
      </c>
      <c r="D141" s="69">
        <v>2518317.25</v>
      </c>
      <c r="E141" s="69">
        <v>923.17</v>
      </c>
      <c r="F141" s="57"/>
      <c r="G141" s="57">
        <v>1337576.03</v>
      </c>
      <c r="H141" s="57">
        <v>73597.03</v>
      </c>
      <c r="I141" s="57">
        <v>0</v>
      </c>
      <c r="J141" s="57"/>
      <c r="K141" s="57">
        <v>2071173.61</v>
      </c>
      <c r="L141" s="57">
        <v>2591914.2799999998</v>
      </c>
      <c r="M141" s="57">
        <v>923.17</v>
      </c>
      <c r="N141" s="57">
        <f t="shared" si="6"/>
        <v>2590991.11</v>
      </c>
      <c r="O141" s="66">
        <f t="shared" si="7"/>
        <v>1.2509999999999999</v>
      </c>
      <c r="P141" s="7">
        <f t="shared" si="8"/>
        <v>1.2509999999999999</v>
      </c>
      <c r="U141" s="67"/>
      <c r="V141" s="7"/>
    </row>
    <row r="142" spans="1:22" x14ac:dyDescent="0.2">
      <c r="A142" s="10">
        <v>33092</v>
      </c>
      <c r="B142" s="6" t="s">
        <v>150</v>
      </c>
      <c r="C142" s="69">
        <v>1245204.3999999999</v>
      </c>
      <c r="D142" s="69">
        <v>3594591.76</v>
      </c>
      <c r="E142" s="69">
        <v>0</v>
      </c>
      <c r="F142" s="57"/>
      <c r="G142" s="57">
        <v>1664910.23</v>
      </c>
      <c r="H142" s="57">
        <v>0</v>
      </c>
      <c r="I142" s="57">
        <v>0</v>
      </c>
      <c r="J142" s="57"/>
      <c r="K142" s="57">
        <v>2910114.63</v>
      </c>
      <c r="L142" s="57">
        <v>3594591.76</v>
      </c>
      <c r="M142" s="57">
        <v>0</v>
      </c>
      <c r="N142" s="57">
        <f t="shared" si="6"/>
        <v>3594591.76</v>
      </c>
      <c r="O142" s="66">
        <f t="shared" si="7"/>
        <v>1.2352000000000001</v>
      </c>
      <c r="P142" s="7">
        <f t="shared" si="8"/>
        <v>1.2352000000000001</v>
      </c>
      <c r="U142" s="67"/>
      <c r="V142" s="7"/>
    </row>
    <row r="143" spans="1:22" x14ac:dyDescent="0.2">
      <c r="A143" s="10">
        <v>33093</v>
      </c>
      <c r="B143" s="6" t="s">
        <v>151</v>
      </c>
      <c r="C143" s="69">
        <v>1562429.86</v>
      </c>
      <c r="D143" s="69">
        <v>2442497.88</v>
      </c>
      <c r="E143" s="69">
        <v>472.49</v>
      </c>
      <c r="F143" s="57"/>
      <c r="G143" s="57">
        <v>2908723.49</v>
      </c>
      <c r="H143" s="57">
        <v>0</v>
      </c>
      <c r="I143" s="57">
        <v>0</v>
      </c>
      <c r="J143" s="57"/>
      <c r="K143" s="57">
        <v>4471153.3499999996</v>
      </c>
      <c r="L143" s="57">
        <v>2442497.88</v>
      </c>
      <c r="M143" s="57">
        <v>472.49</v>
      </c>
      <c r="N143" s="57">
        <f t="shared" si="6"/>
        <v>2442025.3899999997</v>
      </c>
      <c r="O143" s="66">
        <f t="shared" si="7"/>
        <v>0.54620000000000002</v>
      </c>
      <c r="P143" s="7">
        <f t="shared" si="8"/>
        <v>0.54620000000000002</v>
      </c>
      <c r="U143" s="67"/>
      <c r="V143" s="7"/>
    </row>
    <row r="144" spans="1:22" x14ac:dyDescent="0.2">
      <c r="A144" s="10">
        <v>33094</v>
      </c>
      <c r="B144" s="6" t="s">
        <v>152</v>
      </c>
      <c r="C144" s="69">
        <v>948427.95</v>
      </c>
      <c r="D144" s="69">
        <v>2906594.91</v>
      </c>
      <c r="E144" s="69">
        <v>0</v>
      </c>
      <c r="F144" s="57"/>
      <c r="G144" s="57">
        <v>2151940.39</v>
      </c>
      <c r="H144" s="57">
        <v>0</v>
      </c>
      <c r="I144" s="57">
        <v>0</v>
      </c>
      <c r="J144" s="57"/>
      <c r="K144" s="57">
        <v>3100368.34</v>
      </c>
      <c r="L144" s="57">
        <v>2906594.91</v>
      </c>
      <c r="M144" s="57">
        <v>0</v>
      </c>
      <c r="N144" s="57">
        <f t="shared" si="6"/>
        <v>2906594.91</v>
      </c>
      <c r="O144" s="66">
        <f t="shared" si="7"/>
        <v>0.9375</v>
      </c>
      <c r="P144" s="7">
        <f t="shared" si="8"/>
        <v>0.9375</v>
      </c>
      <c r="U144" s="67"/>
      <c r="V144" s="7"/>
    </row>
    <row r="145" spans="1:22" x14ac:dyDescent="0.2">
      <c r="A145" s="10">
        <v>34121</v>
      </c>
      <c r="B145" s="6" t="s">
        <v>153</v>
      </c>
      <c r="C145" s="69">
        <v>662138.31999999995</v>
      </c>
      <c r="D145" s="69">
        <v>911963.5</v>
      </c>
      <c r="E145" s="69">
        <v>0</v>
      </c>
      <c r="F145" s="57"/>
      <c r="G145" s="57">
        <v>971326.71</v>
      </c>
      <c r="H145" s="57">
        <v>72892.83</v>
      </c>
      <c r="I145" s="57">
        <v>0</v>
      </c>
      <c r="J145" s="57"/>
      <c r="K145" s="57">
        <v>1633465.03</v>
      </c>
      <c r="L145" s="57">
        <v>984856.33</v>
      </c>
      <c r="M145" s="57">
        <v>0</v>
      </c>
      <c r="N145" s="57">
        <f t="shared" si="6"/>
        <v>984856.33</v>
      </c>
      <c r="O145" s="66">
        <f t="shared" si="7"/>
        <v>0.60289999999999999</v>
      </c>
      <c r="P145" s="7">
        <f t="shared" si="8"/>
        <v>0.60289999999999999</v>
      </c>
      <c r="U145" s="67"/>
      <c r="V145" s="7"/>
    </row>
    <row r="146" spans="1:22" x14ac:dyDescent="0.2">
      <c r="A146" s="10">
        <v>34122</v>
      </c>
      <c r="B146" s="6" t="s">
        <v>154</v>
      </c>
      <c r="C146" s="69">
        <v>987007.74</v>
      </c>
      <c r="D146" s="69">
        <v>894492.58</v>
      </c>
      <c r="E146" s="69">
        <v>0</v>
      </c>
      <c r="F146" s="57"/>
      <c r="G146" s="57">
        <v>958535.2</v>
      </c>
      <c r="H146" s="57">
        <v>0</v>
      </c>
      <c r="I146" s="57">
        <v>0</v>
      </c>
      <c r="J146" s="57"/>
      <c r="K146" s="57">
        <v>1945542.94</v>
      </c>
      <c r="L146" s="57">
        <v>894492.58</v>
      </c>
      <c r="M146" s="57">
        <v>0</v>
      </c>
      <c r="N146" s="57">
        <f t="shared" si="6"/>
        <v>894492.58</v>
      </c>
      <c r="O146" s="66">
        <f t="shared" si="7"/>
        <v>0.45979999999999999</v>
      </c>
      <c r="P146" s="7">
        <f t="shared" si="8"/>
        <v>0.45979999999999999</v>
      </c>
      <c r="U146" s="67"/>
      <c r="V146" s="7"/>
    </row>
    <row r="147" spans="1:22" x14ac:dyDescent="0.2">
      <c r="A147" s="10">
        <v>34124</v>
      </c>
      <c r="B147" s="6" t="s">
        <v>155</v>
      </c>
      <c r="C147" s="69">
        <v>7140177.4800000004</v>
      </c>
      <c r="D147" s="69">
        <v>7017994.1299999999</v>
      </c>
      <c r="E147" s="69">
        <v>319799.59999999998</v>
      </c>
      <c r="F147" s="57"/>
      <c r="G147" s="57">
        <v>8601659.8200000003</v>
      </c>
      <c r="H147" s="57">
        <v>90.95</v>
      </c>
      <c r="I147" s="57">
        <v>0</v>
      </c>
      <c r="J147" s="57"/>
      <c r="K147" s="57">
        <v>15741837.300000001</v>
      </c>
      <c r="L147" s="57">
        <v>7018085.0800000001</v>
      </c>
      <c r="M147" s="57">
        <v>319799.59999999998</v>
      </c>
      <c r="N147" s="57">
        <f t="shared" si="6"/>
        <v>6698285.4800000004</v>
      </c>
      <c r="O147" s="66">
        <f t="shared" si="7"/>
        <v>0.42549999999999999</v>
      </c>
      <c r="P147" s="7">
        <f t="shared" si="8"/>
        <v>0.42549999999999999</v>
      </c>
      <c r="U147" s="67"/>
      <c r="V147" s="7"/>
    </row>
    <row r="148" spans="1:22" x14ac:dyDescent="0.2">
      <c r="A148" s="10">
        <v>35092</v>
      </c>
      <c r="B148" s="6" t="s">
        <v>156</v>
      </c>
      <c r="C148" s="69">
        <v>5723302.4000000004</v>
      </c>
      <c r="D148" s="69">
        <v>3706952.29</v>
      </c>
      <c r="E148" s="69">
        <v>0</v>
      </c>
      <c r="F148" s="57"/>
      <c r="G148" s="57">
        <v>6054586.8799999999</v>
      </c>
      <c r="H148" s="57">
        <v>49755.28</v>
      </c>
      <c r="I148" s="57">
        <v>0</v>
      </c>
      <c r="J148" s="57"/>
      <c r="K148" s="57">
        <v>11777889.279999999</v>
      </c>
      <c r="L148" s="57">
        <v>3756707.57</v>
      </c>
      <c r="M148" s="57">
        <v>0</v>
      </c>
      <c r="N148" s="57">
        <f t="shared" si="6"/>
        <v>3756707.57</v>
      </c>
      <c r="O148" s="66">
        <f t="shared" si="7"/>
        <v>0.31900000000000001</v>
      </c>
      <c r="P148" s="7">
        <f t="shared" si="8"/>
        <v>0.31900000000000001</v>
      </c>
      <c r="U148" s="67"/>
      <c r="V148" s="7"/>
    </row>
    <row r="149" spans="1:22" ht="11.25" customHeight="1" x14ac:dyDescent="0.2">
      <c r="A149" s="10">
        <v>35093</v>
      </c>
      <c r="B149" s="6" t="s">
        <v>157</v>
      </c>
      <c r="C149" s="69">
        <v>2814112.63</v>
      </c>
      <c r="D149" s="69">
        <v>3461718.19</v>
      </c>
      <c r="E149" s="69">
        <v>61687.74</v>
      </c>
      <c r="F149" s="57"/>
      <c r="G149" s="57">
        <v>3620948.09</v>
      </c>
      <c r="H149" s="57">
        <v>0</v>
      </c>
      <c r="I149" s="57">
        <v>0</v>
      </c>
      <c r="J149" s="57"/>
      <c r="K149" s="57">
        <v>6435060.7199999997</v>
      </c>
      <c r="L149" s="57">
        <v>3461718.19</v>
      </c>
      <c r="M149" s="57">
        <v>61687.74</v>
      </c>
      <c r="N149" s="57">
        <f t="shared" si="6"/>
        <v>3400030.4499999997</v>
      </c>
      <c r="O149" s="66">
        <f t="shared" si="7"/>
        <v>0.52839999999999998</v>
      </c>
      <c r="P149" s="7">
        <f t="shared" si="8"/>
        <v>0.52839999999999998</v>
      </c>
      <c r="R149" s="64"/>
      <c r="S149" s="64"/>
      <c r="T149" s="64"/>
      <c r="U149" s="67"/>
      <c r="V149" s="7"/>
    </row>
    <row r="150" spans="1:22" s="64" customFormat="1" x14ac:dyDescent="0.2">
      <c r="A150" s="63">
        <v>35094</v>
      </c>
      <c r="B150" s="64" t="s">
        <v>158</v>
      </c>
      <c r="C150" s="69">
        <v>2402080.2799999998</v>
      </c>
      <c r="D150" s="69">
        <v>1613090.01</v>
      </c>
      <c r="E150" s="69">
        <v>0</v>
      </c>
      <c r="F150" s="65"/>
      <c r="G150" s="65">
        <v>3007145.81</v>
      </c>
      <c r="H150" s="65">
        <v>550.12</v>
      </c>
      <c r="I150" s="65">
        <v>0</v>
      </c>
      <c r="J150" s="65"/>
      <c r="K150" s="65">
        <v>5409226.0899999999</v>
      </c>
      <c r="L150" s="65">
        <v>1613640.13</v>
      </c>
      <c r="M150" s="65">
        <v>0</v>
      </c>
      <c r="N150" s="57">
        <f t="shared" si="6"/>
        <v>1613640.13</v>
      </c>
      <c r="O150" s="66">
        <f t="shared" si="7"/>
        <v>0.29830000000000001</v>
      </c>
      <c r="P150" s="7">
        <f t="shared" si="8"/>
        <v>0.29830000000000001</v>
      </c>
      <c r="Q150" s="67"/>
      <c r="R150" s="6"/>
      <c r="S150" s="6"/>
      <c r="T150" s="6"/>
      <c r="U150" s="67"/>
      <c r="V150" s="7"/>
    </row>
    <row r="151" spans="1:22" x14ac:dyDescent="0.2">
      <c r="A151" s="10">
        <v>35097</v>
      </c>
      <c r="B151" s="6" t="s">
        <v>159</v>
      </c>
      <c r="C151" s="69">
        <v>2648260.36</v>
      </c>
      <c r="D151" s="69">
        <v>2976300.11</v>
      </c>
      <c r="E151" s="69">
        <v>0</v>
      </c>
      <c r="F151" s="57"/>
      <c r="G151" s="57">
        <v>1842144.39</v>
      </c>
      <c r="H151" s="57">
        <v>37500.01</v>
      </c>
      <c r="I151" s="57">
        <v>0</v>
      </c>
      <c r="J151" s="57"/>
      <c r="K151" s="57">
        <v>4490404.75</v>
      </c>
      <c r="L151" s="57">
        <v>3013800.12</v>
      </c>
      <c r="M151" s="57">
        <v>0</v>
      </c>
      <c r="N151" s="57">
        <f t="shared" si="6"/>
        <v>3013800.12</v>
      </c>
      <c r="O151" s="66">
        <f t="shared" si="7"/>
        <v>0.67120000000000002</v>
      </c>
      <c r="P151" s="7">
        <f t="shared" si="8"/>
        <v>0.67120000000000002</v>
      </c>
      <c r="U151" s="67"/>
      <c r="V151" s="7"/>
    </row>
    <row r="152" spans="1:22" x14ac:dyDescent="0.2">
      <c r="A152" s="10">
        <v>35098</v>
      </c>
      <c r="B152" s="6" t="s">
        <v>160</v>
      </c>
      <c r="C152" s="69">
        <v>3887409.61</v>
      </c>
      <c r="D152" s="69">
        <v>2833322.45</v>
      </c>
      <c r="E152" s="69">
        <v>27011.66</v>
      </c>
      <c r="F152" s="57"/>
      <c r="G152" s="57">
        <v>4796769.93</v>
      </c>
      <c r="H152" s="57">
        <v>2026419.86</v>
      </c>
      <c r="I152" s="57">
        <v>0</v>
      </c>
      <c r="J152" s="57"/>
      <c r="K152" s="57">
        <v>8684179.5399999991</v>
      </c>
      <c r="L152" s="57">
        <v>4859742.3099999996</v>
      </c>
      <c r="M152" s="57">
        <v>27011.66</v>
      </c>
      <c r="N152" s="57">
        <f t="shared" si="6"/>
        <v>4832730.6499999994</v>
      </c>
      <c r="O152" s="66">
        <f t="shared" si="7"/>
        <v>0.55649999999999999</v>
      </c>
      <c r="P152" s="7">
        <f t="shared" si="8"/>
        <v>0.55649999999999999</v>
      </c>
      <c r="U152" s="67"/>
      <c r="V152" s="7"/>
    </row>
    <row r="153" spans="1:22" x14ac:dyDescent="0.2">
      <c r="A153" s="10">
        <v>35099</v>
      </c>
      <c r="B153" s="6" t="s">
        <v>161</v>
      </c>
      <c r="C153" s="69">
        <v>1410328.31</v>
      </c>
      <c r="D153" s="69">
        <v>1411732.13</v>
      </c>
      <c r="E153" s="69">
        <v>0</v>
      </c>
      <c r="F153" s="57"/>
      <c r="G153" s="57">
        <v>1774212.03</v>
      </c>
      <c r="H153" s="57">
        <v>60162.82</v>
      </c>
      <c r="I153" s="57">
        <v>0</v>
      </c>
      <c r="J153" s="57"/>
      <c r="K153" s="57">
        <v>3184540.34</v>
      </c>
      <c r="L153" s="57">
        <v>1471894.95</v>
      </c>
      <c r="M153" s="57">
        <v>0</v>
      </c>
      <c r="N153" s="57">
        <f t="shared" si="6"/>
        <v>1471894.95</v>
      </c>
      <c r="O153" s="66">
        <f t="shared" si="7"/>
        <v>0.4622</v>
      </c>
      <c r="P153" s="7">
        <f t="shared" si="8"/>
        <v>0.4622</v>
      </c>
      <c r="U153" s="67"/>
      <c r="V153" s="7"/>
    </row>
    <row r="154" spans="1:22" x14ac:dyDescent="0.2">
      <c r="A154" s="10">
        <v>35102</v>
      </c>
      <c r="B154" s="6" t="s">
        <v>162</v>
      </c>
      <c r="C154" s="69">
        <v>10385115.890000001</v>
      </c>
      <c r="D154" s="69">
        <v>15156094.9</v>
      </c>
      <c r="E154" s="69">
        <v>196690.24</v>
      </c>
      <c r="F154" s="57"/>
      <c r="G154" s="57">
        <v>11978163.609999999</v>
      </c>
      <c r="H154" s="57">
        <v>2164460.71</v>
      </c>
      <c r="I154" s="57">
        <v>0</v>
      </c>
      <c r="J154" s="57"/>
      <c r="K154" s="57">
        <v>22363279.5</v>
      </c>
      <c r="L154" s="57">
        <v>17320555.609999999</v>
      </c>
      <c r="M154" s="57">
        <v>196690.24</v>
      </c>
      <c r="N154" s="57">
        <f t="shared" si="6"/>
        <v>17123865.370000001</v>
      </c>
      <c r="O154" s="66">
        <f t="shared" si="7"/>
        <v>0.76570000000000005</v>
      </c>
      <c r="P154" s="7">
        <f t="shared" si="8"/>
        <v>0.76570000000000005</v>
      </c>
      <c r="U154" s="67"/>
      <c r="V154" s="7"/>
    </row>
    <row r="155" spans="1:22" x14ac:dyDescent="0.2">
      <c r="A155" s="10">
        <v>36123</v>
      </c>
      <c r="B155" s="6" t="s">
        <v>163</v>
      </c>
      <c r="C155" s="69">
        <v>1694288.9</v>
      </c>
      <c r="D155" s="69">
        <v>2621585.58</v>
      </c>
      <c r="E155" s="69">
        <v>0</v>
      </c>
      <c r="F155" s="57"/>
      <c r="G155" s="57">
        <v>1207140.48</v>
      </c>
      <c r="H155" s="57">
        <v>183431.6</v>
      </c>
      <c r="I155" s="57">
        <v>0</v>
      </c>
      <c r="J155" s="57"/>
      <c r="K155" s="57">
        <v>2901429.38</v>
      </c>
      <c r="L155" s="57">
        <v>2805017.18</v>
      </c>
      <c r="M155" s="57">
        <v>0</v>
      </c>
      <c r="N155" s="57">
        <f t="shared" si="6"/>
        <v>2805017.18</v>
      </c>
      <c r="O155" s="66">
        <f t="shared" si="7"/>
        <v>0.96679999999999999</v>
      </c>
      <c r="P155" s="7">
        <f t="shared" si="8"/>
        <v>0.96679999999999999</v>
      </c>
      <c r="U155" s="67"/>
      <c r="V155" s="7"/>
    </row>
    <row r="156" spans="1:22" x14ac:dyDescent="0.2">
      <c r="A156" s="10">
        <v>36126</v>
      </c>
      <c r="B156" s="6" t="s">
        <v>164</v>
      </c>
      <c r="C156" s="69">
        <v>18030310.870000001</v>
      </c>
      <c r="D156" s="69">
        <v>21329703.969999999</v>
      </c>
      <c r="E156" s="69">
        <v>0</v>
      </c>
      <c r="F156" s="57"/>
      <c r="G156" s="57">
        <v>24637630.66</v>
      </c>
      <c r="H156" s="57">
        <v>1080057.23</v>
      </c>
      <c r="I156" s="57">
        <v>0</v>
      </c>
      <c r="J156" s="57"/>
      <c r="K156" s="57">
        <v>42667941.530000001</v>
      </c>
      <c r="L156" s="57">
        <v>22409761.199999999</v>
      </c>
      <c r="M156" s="57">
        <v>0</v>
      </c>
      <c r="N156" s="57">
        <f t="shared" si="6"/>
        <v>22409761.199999999</v>
      </c>
      <c r="O156" s="66">
        <f t="shared" si="7"/>
        <v>0.5252</v>
      </c>
      <c r="P156" s="7">
        <f t="shared" si="8"/>
        <v>0.5252</v>
      </c>
      <c r="U156" s="67"/>
      <c r="V156" s="7"/>
    </row>
    <row r="157" spans="1:22" x14ac:dyDescent="0.2">
      <c r="A157" s="10">
        <v>36131</v>
      </c>
      <c r="B157" s="6" t="s">
        <v>165</v>
      </c>
      <c r="C157" s="69">
        <v>14534948.810000001</v>
      </c>
      <c r="D157" s="69">
        <v>11724435.699999999</v>
      </c>
      <c r="E157" s="69">
        <v>36185.949999999997</v>
      </c>
      <c r="F157" s="57"/>
      <c r="G157" s="57">
        <v>26451329.09</v>
      </c>
      <c r="H157" s="57">
        <v>0</v>
      </c>
      <c r="I157" s="57">
        <v>0</v>
      </c>
      <c r="J157" s="57"/>
      <c r="K157" s="57">
        <v>40986277.899999999</v>
      </c>
      <c r="L157" s="57">
        <v>11724435.699999999</v>
      </c>
      <c r="M157" s="57">
        <v>36185.949999999997</v>
      </c>
      <c r="N157" s="57">
        <f t="shared" si="6"/>
        <v>11688249.75</v>
      </c>
      <c r="O157" s="66">
        <f t="shared" si="7"/>
        <v>0.28520000000000001</v>
      </c>
      <c r="P157" s="7">
        <f t="shared" si="8"/>
        <v>0.28520000000000001</v>
      </c>
      <c r="U157" s="67"/>
      <c r="V157" s="7"/>
    </row>
    <row r="158" spans="1:22" x14ac:dyDescent="0.2">
      <c r="A158" s="10">
        <v>36133</v>
      </c>
      <c r="B158" s="6" t="s">
        <v>628</v>
      </c>
      <c r="C158" s="69">
        <v>2227104.81</v>
      </c>
      <c r="D158" s="69">
        <v>2957247.03</v>
      </c>
      <c r="E158" s="69">
        <v>2365.64</v>
      </c>
      <c r="F158" s="57"/>
      <c r="G158" s="57">
        <v>3673829.82</v>
      </c>
      <c r="H158" s="57">
        <v>25</v>
      </c>
      <c r="I158" s="57">
        <v>0</v>
      </c>
      <c r="J158" s="57"/>
      <c r="K158" s="57">
        <v>5900934.6299999999</v>
      </c>
      <c r="L158" s="57">
        <v>2957272.03</v>
      </c>
      <c r="M158" s="57">
        <v>2365.64</v>
      </c>
      <c r="N158" s="57">
        <f t="shared" si="6"/>
        <v>2954906.3899999997</v>
      </c>
      <c r="O158" s="66">
        <f t="shared" si="7"/>
        <v>0.50080000000000002</v>
      </c>
      <c r="P158" s="7">
        <f t="shared" si="8"/>
        <v>0.50080000000000002</v>
      </c>
      <c r="U158" s="67"/>
      <c r="V158" s="7"/>
    </row>
    <row r="159" spans="1:22" x14ac:dyDescent="0.2">
      <c r="A159" s="10">
        <v>36134</v>
      </c>
      <c r="B159" s="6" t="s">
        <v>167</v>
      </c>
      <c r="C159" s="69">
        <v>1351502.82</v>
      </c>
      <c r="D159" s="69">
        <v>1462068.14</v>
      </c>
      <c r="E159" s="69">
        <v>0</v>
      </c>
      <c r="F159" s="57"/>
      <c r="G159" s="57">
        <v>2566150.19</v>
      </c>
      <c r="H159" s="57">
        <v>0</v>
      </c>
      <c r="I159" s="57">
        <v>0</v>
      </c>
      <c r="J159" s="57"/>
      <c r="K159" s="57">
        <v>3917653.01</v>
      </c>
      <c r="L159" s="57">
        <v>1462068.14</v>
      </c>
      <c r="M159" s="57">
        <v>0</v>
      </c>
      <c r="N159" s="57">
        <f t="shared" si="6"/>
        <v>1462068.14</v>
      </c>
      <c r="O159" s="66">
        <f t="shared" si="7"/>
        <v>0.37319999999999998</v>
      </c>
      <c r="P159" s="7">
        <f t="shared" si="8"/>
        <v>0.37319999999999998</v>
      </c>
      <c r="U159" s="67"/>
      <c r="V159" s="7"/>
    </row>
    <row r="160" spans="1:22" x14ac:dyDescent="0.2">
      <c r="A160" s="10">
        <v>36135</v>
      </c>
      <c r="B160" s="6" t="s">
        <v>168</v>
      </c>
      <c r="C160" s="69">
        <v>661728.47</v>
      </c>
      <c r="D160" s="69">
        <v>726901.06</v>
      </c>
      <c r="E160" s="69">
        <v>403.83</v>
      </c>
      <c r="F160" s="57"/>
      <c r="G160" s="57">
        <v>922068.53</v>
      </c>
      <c r="H160" s="57">
        <v>0</v>
      </c>
      <c r="I160" s="57">
        <v>0</v>
      </c>
      <c r="J160" s="57"/>
      <c r="K160" s="57">
        <v>1583797</v>
      </c>
      <c r="L160" s="57">
        <v>726901.06</v>
      </c>
      <c r="M160" s="57">
        <v>403.83</v>
      </c>
      <c r="N160" s="57">
        <f t="shared" si="6"/>
        <v>726497.2300000001</v>
      </c>
      <c r="O160" s="66">
        <f t="shared" si="7"/>
        <v>0.4587</v>
      </c>
      <c r="P160" s="7">
        <f t="shared" si="8"/>
        <v>0.4587</v>
      </c>
      <c r="U160" s="67"/>
      <c r="V160" s="7"/>
    </row>
    <row r="161" spans="1:22" x14ac:dyDescent="0.2">
      <c r="A161" s="10">
        <v>36136</v>
      </c>
      <c r="B161" s="6" t="s">
        <v>169</v>
      </c>
      <c r="C161" s="69">
        <v>16079194.699999999</v>
      </c>
      <c r="D161" s="69">
        <v>7049259.5099999998</v>
      </c>
      <c r="E161" s="69">
        <v>174534.34</v>
      </c>
      <c r="F161" s="57"/>
      <c r="G161" s="57">
        <v>14915847.720000001</v>
      </c>
      <c r="H161" s="57">
        <v>0</v>
      </c>
      <c r="I161" s="57">
        <v>0</v>
      </c>
      <c r="J161" s="57"/>
      <c r="K161" s="57">
        <v>30995042.420000002</v>
      </c>
      <c r="L161" s="57">
        <v>7049259.5099999998</v>
      </c>
      <c r="M161" s="57">
        <v>174534.34</v>
      </c>
      <c r="N161" s="57">
        <f t="shared" si="6"/>
        <v>6874725.1699999999</v>
      </c>
      <c r="O161" s="66">
        <f t="shared" si="7"/>
        <v>0.2218</v>
      </c>
      <c r="P161" s="7">
        <f t="shared" si="8"/>
        <v>0.2218</v>
      </c>
      <c r="U161" s="67"/>
      <c r="V161" s="7"/>
    </row>
    <row r="162" spans="1:22" x14ac:dyDescent="0.2">
      <c r="A162" s="10">
        <v>36137</v>
      </c>
      <c r="B162" s="6" t="s">
        <v>553</v>
      </c>
      <c r="C162" s="69">
        <v>9071397.1400000006</v>
      </c>
      <c r="D162" s="69">
        <v>6562143.8799999999</v>
      </c>
      <c r="E162" s="69">
        <v>0</v>
      </c>
      <c r="F162" s="57"/>
      <c r="G162" s="57">
        <v>16682451.619999999</v>
      </c>
      <c r="H162" s="57">
        <v>0</v>
      </c>
      <c r="I162" s="57">
        <v>0</v>
      </c>
      <c r="J162" s="57"/>
      <c r="K162" s="57">
        <v>25753848.760000002</v>
      </c>
      <c r="L162" s="57">
        <v>6562143.8799999999</v>
      </c>
      <c r="M162" s="57">
        <v>0</v>
      </c>
      <c r="N162" s="57">
        <f t="shared" si="6"/>
        <v>6562143.8799999999</v>
      </c>
      <c r="O162" s="66">
        <f t="shared" si="7"/>
        <v>0.25480000000000003</v>
      </c>
      <c r="P162" s="7">
        <f t="shared" si="8"/>
        <v>0.25480000000000003</v>
      </c>
      <c r="U162" s="67"/>
      <c r="V162" s="7"/>
    </row>
    <row r="163" spans="1:22" x14ac:dyDescent="0.2">
      <c r="A163" s="10">
        <v>36138</v>
      </c>
      <c r="B163" s="6" t="s">
        <v>170</v>
      </c>
      <c r="C163" s="69">
        <v>2563180.65</v>
      </c>
      <c r="D163" s="69">
        <v>4077450.16</v>
      </c>
      <c r="E163" s="69">
        <v>705498.65</v>
      </c>
      <c r="F163" s="57"/>
      <c r="G163" s="57">
        <v>3880454.54</v>
      </c>
      <c r="H163" s="57">
        <v>0</v>
      </c>
      <c r="I163" s="57">
        <v>0</v>
      </c>
      <c r="J163" s="57"/>
      <c r="K163" s="57">
        <v>6443635.1900000004</v>
      </c>
      <c r="L163" s="57">
        <v>4077450.16</v>
      </c>
      <c r="M163" s="57">
        <v>705498.65</v>
      </c>
      <c r="N163" s="57">
        <f t="shared" si="6"/>
        <v>3371951.5100000002</v>
      </c>
      <c r="O163" s="66">
        <f t="shared" si="7"/>
        <v>0.52329999999999999</v>
      </c>
      <c r="P163" s="7">
        <f t="shared" si="8"/>
        <v>0.52329999999999999</v>
      </c>
      <c r="U163" s="67"/>
      <c r="V163" s="7"/>
    </row>
    <row r="164" spans="1:22" x14ac:dyDescent="0.2">
      <c r="A164" s="10">
        <v>36139</v>
      </c>
      <c r="B164" s="6" t="s">
        <v>171</v>
      </c>
      <c r="C164" s="69">
        <v>24336364.16</v>
      </c>
      <c r="D164" s="69">
        <v>29922785.739999998</v>
      </c>
      <c r="E164" s="69">
        <v>931683.29</v>
      </c>
      <c r="F164" s="57"/>
      <c r="G164" s="57">
        <v>34149137.18</v>
      </c>
      <c r="H164" s="57">
        <v>2501106.88</v>
      </c>
      <c r="I164" s="57">
        <v>0</v>
      </c>
      <c r="J164" s="57"/>
      <c r="K164" s="57">
        <v>58485501.340000004</v>
      </c>
      <c r="L164" s="57">
        <v>32423892.620000001</v>
      </c>
      <c r="M164" s="57">
        <v>931683.29</v>
      </c>
      <c r="N164" s="57">
        <f t="shared" si="6"/>
        <v>31492209.330000002</v>
      </c>
      <c r="O164" s="66">
        <f t="shared" si="7"/>
        <v>0.53849999999999998</v>
      </c>
      <c r="P164" s="7">
        <f t="shared" si="8"/>
        <v>0.53849999999999998</v>
      </c>
      <c r="U164" s="67"/>
      <c r="V164" s="7"/>
    </row>
    <row r="165" spans="1:22" x14ac:dyDescent="0.2">
      <c r="A165" s="10">
        <v>37037</v>
      </c>
      <c r="B165" s="6" t="s">
        <v>172</v>
      </c>
      <c r="C165" s="69">
        <v>11520882.02</v>
      </c>
      <c r="D165" s="69">
        <v>11265851.23</v>
      </c>
      <c r="E165" s="69">
        <v>32851.81</v>
      </c>
      <c r="F165" s="57"/>
      <c r="G165" s="57">
        <v>10839349.84</v>
      </c>
      <c r="H165" s="57">
        <v>0</v>
      </c>
      <c r="I165" s="57">
        <v>0</v>
      </c>
      <c r="J165" s="57"/>
      <c r="K165" s="57">
        <v>22360231.859999999</v>
      </c>
      <c r="L165" s="57">
        <v>11265851.23</v>
      </c>
      <c r="M165" s="57">
        <v>32851.81</v>
      </c>
      <c r="N165" s="57">
        <f t="shared" si="6"/>
        <v>11232999.42</v>
      </c>
      <c r="O165" s="66">
        <f t="shared" si="7"/>
        <v>0.50239999999999996</v>
      </c>
      <c r="P165" s="7">
        <f t="shared" si="8"/>
        <v>0.50239999999999996</v>
      </c>
      <c r="U165" s="67"/>
      <c r="V165" s="7"/>
    </row>
    <row r="166" spans="1:22" x14ac:dyDescent="0.2">
      <c r="A166" s="10">
        <v>37039</v>
      </c>
      <c r="B166" s="6" t="s">
        <v>173</v>
      </c>
      <c r="C166" s="69">
        <v>4539261.43</v>
      </c>
      <c r="D166" s="69">
        <v>3985612.35</v>
      </c>
      <c r="E166" s="69">
        <v>0</v>
      </c>
      <c r="F166" s="57"/>
      <c r="G166" s="57">
        <v>7104278.5499999998</v>
      </c>
      <c r="H166" s="57">
        <v>0</v>
      </c>
      <c r="I166" s="57">
        <v>0</v>
      </c>
      <c r="J166" s="57"/>
      <c r="K166" s="57">
        <v>11643539.98</v>
      </c>
      <c r="L166" s="57">
        <v>3985612.35</v>
      </c>
      <c r="M166" s="57">
        <v>0</v>
      </c>
      <c r="N166" s="57">
        <f t="shared" si="6"/>
        <v>3985612.35</v>
      </c>
      <c r="O166" s="66">
        <f t="shared" si="7"/>
        <v>0.34229999999999999</v>
      </c>
      <c r="P166" s="7">
        <f t="shared" si="8"/>
        <v>0.34229999999999999</v>
      </c>
      <c r="U166" s="67"/>
      <c r="V166" s="7"/>
    </row>
    <row r="167" spans="1:22" x14ac:dyDescent="0.2">
      <c r="A167" s="10">
        <v>38044</v>
      </c>
      <c r="B167" s="6" t="s">
        <v>174</v>
      </c>
      <c r="C167" s="69">
        <v>2303207.63</v>
      </c>
      <c r="D167" s="69">
        <v>2530257.48</v>
      </c>
      <c r="E167" s="69">
        <v>0</v>
      </c>
      <c r="F167" s="57"/>
      <c r="G167" s="57">
        <v>2968149.82</v>
      </c>
      <c r="H167" s="57">
        <v>0</v>
      </c>
      <c r="I167" s="57">
        <v>0</v>
      </c>
      <c r="J167" s="57"/>
      <c r="K167" s="57">
        <v>5271357.45</v>
      </c>
      <c r="L167" s="57">
        <v>2530257.48</v>
      </c>
      <c r="M167" s="57">
        <v>0</v>
      </c>
      <c r="N167" s="57">
        <f t="shared" si="6"/>
        <v>2530257.48</v>
      </c>
      <c r="O167" s="66">
        <f t="shared" si="7"/>
        <v>0.48</v>
      </c>
      <c r="P167" s="7">
        <f t="shared" si="8"/>
        <v>0.48</v>
      </c>
      <c r="U167" s="67"/>
      <c r="V167" s="7"/>
    </row>
    <row r="168" spans="1:22" x14ac:dyDescent="0.2">
      <c r="A168" s="10">
        <v>38045</v>
      </c>
      <c r="B168" s="6" t="s">
        <v>175</v>
      </c>
      <c r="C168" s="69">
        <v>2044138.43</v>
      </c>
      <c r="D168" s="69">
        <v>1672709.53</v>
      </c>
      <c r="E168" s="69">
        <v>0</v>
      </c>
      <c r="F168" s="57"/>
      <c r="G168" s="57">
        <v>2860653.27</v>
      </c>
      <c r="H168" s="57">
        <v>0</v>
      </c>
      <c r="I168" s="57">
        <v>0</v>
      </c>
      <c r="J168" s="57"/>
      <c r="K168" s="57">
        <v>4904791.7</v>
      </c>
      <c r="L168" s="57">
        <v>1672709.53</v>
      </c>
      <c r="M168" s="57">
        <v>0</v>
      </c>
      <c r="N168" s="57">
        <f t="shared" si="6"/>
        <v>1672709.53</v>
      </c>
      <c r="O168" s="66">
        <f t="shared" si="7"/>
        <v>0.34100000000000003</v>
      </c>
      <c r="P168" s="7">
        <f t="shared" si="8"/>
        <v>0.34100000000000003</v>
      </c>
      <c r="U168" s="67"/>
      <c r="V168" s="7"/>
    </row>
    <row r="169" spans="1:22" x14ac:dyDescent="0.2">
      <c r="A169" s="10">
        <v>38046</v>
      </c>
      <c r="B169" s="6" t="s">
        <v>176</v>
      </c>
      <c r="C169" s="69">
        <v>3259318.12</v>
      </c>
      <c r="D169" s="69">
        <v>2100262.6</v>
      </c>
      <c r="E169" s="69">
        <v>0</v>
      </c>
      <c r="F169" s="57"/>
      <c r="G169" s="57">
        <v>3176856.8</v>
      </c>
      <c r="H169" s="57">
        <v>0</v>
      </c>
      <c r="I169" s="57">
        <v>0</v>
      </c>
      <c r="J169" s="57"/>
      <c r="K169" s="57">
        <v>6436174.9199999999</v>
      </c>
      <c r="L169" s="57">
        <v>2100262.6</v>
      </c>
      <c r="M169" s="57">
        <v>0</v>
      </c>
      <c r="N169" s="57">
        <f t="shared" si="6"/>
        <v>2100262.6</v>
      </c>
      <c r="O169" s="66">
        <f t="shared" si="7"/>
        <v>0.32629999999999998</v>
      </c>
      <c r="P169" s="7">
        <f t="shared" si="8"/>
        <v>0.32629999999999998</v>
      </c>
      <c r="U169" s="67"/>
      <c r="V169" s="7"/>
    </row>
    <row r="170" spans="1:22" x14ac:dyDescent="0.2">
      <c r="A170" s="10">
        <v>39133</v>
      </c>
      <c r="B170" s="6" t="s">
        <v>177</v>
      </c>
      <c r="C170" s="69">
        <v>23322373.059999999</v>
      </c>
      <c r="D170" s="69">
        <v>17845361.789999999</v>
      </c>
      <c r="E170" s="69">
        <v>12673.37</v>
      </c>
      <c r="F170" s="57"/>
      <c r="G170" s="57">
        <v>31856883.920000002</v>
      </c>
      <c r="H170" s="57">
        <v>0</v>
      </c>
      <c r="I170" s="57">
        <v>0</v>
      </c>
      <c r="J170" s="57"/>
      <c r="K170" s="57">
        <v>55179256.979999997</v>
      </c>
      <c r="L170" s="57">
        <v>17845361.789999999</v>
      </c>
      <c r="M170" s="57">
        <v>12673.37</v>
      </c>
      <c r="N170" s="57">
        <f t="shared" si="6"/>
        <v>17832688.419999998</v>
      </c>
      <c r="O170" s="66">
        <f t="shared" si="7"/>
        <v>0.32319999999999999</v>
      </c>
      <c r="P170" s="7">
        <f t="shared" si="8"/>
        <v>0.32319999999999999</v>
      </c>
      <c r="U170" s="67"/>
      <c r="V170" s="7"/>
    </row>
    <row r="171" spans="1:22" x14ac:dyDescent="0.2">
      <c r="A171" s="10">
        <v>39134</v>
      </c>
      <c r="B171" s="6" t="s">
        <v>178</v>
      </c>
      <c r="C171" s="69">
        <v>24056774.98</v>
      </c>
      <c r="D171" s="69">
        <v>23152311.829999998</v>
      </c>
      <c r="E171" s="69">
        <v>0</v>
      </c>
      <c r="F171" s="57"/>
      <c r="G171" s="57">
        <v>40918938.299999997</v>
      </c>
      <c r="H171" s="57">
        <v>0</v>
      </c>
      <c r="I171" s="57">
        <v>0</v>
      </c>
      <c r="J171" s="57"/>
      <c r="K171" s="57">
        <v>64975713.280000001</v>
      </c>
      <c r="L171" s="57">
        <v>23152311.829999998</v>
      </c>
      <c r="M171" s="57">
        <v>0</v>
      </c>
      <c r="N171" s="57">
        <f t="shared" si="6"/>
        <v>23152311.829999998</v>
      </c>
      <c r="O171" s="66">
        <f t="shared" si="7"/>
        <v>0.35630000000000001</v>
      </c>
      <c r="P171" s="7">
        <f t="shared" si="8"/>
        <v>0.35630000000000001</v>
      </c>
      <c r="U171" s="67"/>
      <c r="V171" s="7"/>
    </row>
    <row r="172" spans="1:22" x14ac:dyDescent="0.2">
      <c r="A172" s="10">
        <v>39135</v>
      </c>
      <c r="B172" s="6" t="s">
        <v>179</v>
      </c>
      <c r="C172" s="69">
        <v>3701071</v>
      </c>
      <c r="D172" s="69">
        <v>3746876.5</v>
      </c>
      <c r="E172" s="69">
        <v>269284.53999999998</v>
      </c>
      <c r="F172" s="57"/>
      <c r="G172" s="57">
        <v>5396193.0199999996</v>
      </c>
      <c r="H172" s="57">
        <v>0</v>
      </c>
      <c r="I172" s="57">
        <v>0</v>
      </c>
      <c r="J172" s="57"/>
      <c r="K172" s="57">
        <v>9097264.0199999996</v>
      </c>
      <c r="L172" s="57">
        <v>3746876.5</v>
      </c>
      <c r="M172" s="57">
        <v>269284.53999999998</v>
      </c>
      <c r="N172" s="57">
        <f t="shared" si="6"/>
        <v>3477591.96</v>
      </c>
      <c r="O172" s="66">
        <f t="shared" si="7"/>
        <v>0.38229999999999997</v>
      </c>
      <c r="P172" s="7">
        <f t="shared" si="8"/>
        <v>0.38229999999999997</v>
      </c>
      <c r="U172" s="67"/>
      <c r="V172" s="7"/>
    </row>
    <row r="173" spans="1:22" x14ac:dyDescent="0.2">
      <c r="A173" s="10">
        <v>39136</v>
      </c>
      <c r="B173" s="6" t="s">
        <v>180</v>
      </c>
      <c r="C173" s="69">
        <v>1601606.33</v>
      </c>
      <c r="D173" s="69">
        <v>1613645.03</v>
      </c>
      <c r="E173" s="69">
        <v>1869.88</v>
      </c>
      <c r="F173" s="57"/>
      <c r="G173" s="57">
        <v>2117246.4500000002</v>
      </c>
      <c r="H173" s="57">
        <v>0</v>
      </c>
      <c r="I173" s="57">
        <v>0</v>
      </c>
      <c r="J173" s="57"/>
      <c r="K173" s="57">
        <v>3718852.78</v>
      </c>
      <c r="L173" s="57">
        <v>1613645.03</v>
      </c>
      <c r="M173" s="57">
        <v>1869.88</v>
      </c>
      <c r="N173" s="57">
        <f t="shared" si="6"/>
        <v>1611775.1500000001</v>
      </c>
      <c r="O173" s="66">
        <f t="shared" si="7"/>
        <v>0.43340000000000001</v>
      </c>
      <c r="P173" s="7">
        <f t="shared" si="8"/>
        <v>0.43340000000000001</v>
      </c>
      <c r="U173" s="67"/>
      <c r="V173" s="7"/>
    </row>
    <row r="174" spans="1:22" x14ac:dyDescent="0.2">
      <c r="A174" s="10">
        <v>39137</v>
      </c>
      <c r="B174" s="6" t="s">
        <v>181</v>
      </c>
      <c r="C174" s="69">
        <v>8130873.4400000004</v>
      </c>
      <c r="D174" s="69">
        <v>8339230.9000000004</v>
      </c>
      <c r="E174" s="69">
        <v>0</v>
      </c>
      <c r="F174" s="57"/>
      <c r="G174" s="57">
        <v>10636735.699999999</v>
      </c>
      <c r="H174" s="57">
        <v>0</v>
      </c>
      <c r="I174" s="57">
        <v>0</v>
      </c>
      <c r="J174" s="57"/>
      <c r="K174" s="57">
        <v>18767609.140000001</v>
      </c>
      <c r="L174" s="57">
        <v>8339230.9000000004</v>
      </c>
      <c r="M174" s="57">
        <v>0</v>
      </c>
      <c r="N174" s="57">
        <f t="shared" si="6"/>
        <v>8339230.9000000004</v>
      </c>
      <c r="O174" s="66">
        <f t="shared" si="7"/>
        <v>0.44429999999999997</v>
      </c>
      <c r="P174" s="7">
        <f t="shared" si="8"/>
        <v>0.44429999999999997</v>
      </c>
      <c r="U174" s="67"/>
      <c r="V174" s="7"/>
    </row>
    <row r="175" spans="1:22" x14ac:dyDescent="0.2">
      <c r="A175" s="10">
        <v>39139</v>
      </c>
      <c r="B175" s="6" t="s">
        <v>182</v>
      </c>
      <c r="C175" s="69">
        <v>14188892.09</v>
      </c>
      <c r="D175" s="69">
        <v>8433291.2400000002</v>
      </c>
      <c r="E175" s="69">
        <v>75731.44</v>
      </c>
      <c r="F175" s="57"/>
      <c r="G175" s="57">
        <v>17506581.68</v>
      </c>
      <c r="H175" s="57">
        <v>0</v>
      </c>
      <c r="I175" s="57">
        <v>0</v>
      </c>
      <c r="J175" s="57"/>
      <c r="K175" s="57">
        <v>31695473.77</v>
      </c>
      <c r="L175" s="57">
        <v>8433291.2400000002</v>
      </c>
      <c r="M175" s="57">
        <v>75731.44</v>
      </c>
      <c r="N175" s="57">
        <f t="shared" si="6"/>
        <v>8357559.7999999998</v>
      </c>
      <c r="O175" s="66">
        <f t="shared" si="7"/>
        <v>0.26369999999999999</v>
      </c>
      <c r="P175" s="7">
        <f t="shared" si="8"/>
        <v>0.26369999999999999</v>
      </c>
      <c r="U175" s="67"/>
      <c r="V175" s="7"/>
    </row>
    <row r="176" spans="1:22" x14ac:dyDescent="0.2">
      <c r="A176" s="10">
        <v>39141</v>
      </c>
      <c r="B176" s="6" t="s">
        <v>183</v>
      </c>
      <c r="C176" s="69">
        <v>144984876.59999999</v>
      </c>
      <c r="D176" s="69">
        <v>104204259.95</v>
      </c>
      <c r="E176" s="69">
        <v>1715156.49</v>
      </c>
      <c r="F176" s="57"/>
      <c r="G176" s="57">
        <v>213681230.19</v>
      </c>
      <c r="H176" s="57">
        <v>0</v>
      </c>
      <c r="I176" s="57">
        <v>0</v>
      </c>
      <c r="J176" s="57"/>
      <c r="K176" s="57">
        <v>358666106.79000002</v>
      </c>
      <c r="L176" s="57">
        <v>104204259.95</v>
      </c>
      <c r="M176" s="57">
        <v>1715156.49</v>
      </c>
      <c r="N176" s="57">
        <f t="shared" si="6"/>
        <v>102489103.46000001</v>
      </c>
      <c r="O176" s="66">
        <f t="shared" si="7"/>
        <v>0.2858</v>
      </c>
      <c r="P176" s="7">
        <f t="shared" si="8"/>
        <v>0.2858</v>
      </c>
      <c r="U176" s="67"/>
      <c r="V176" s="7"/>
    </row>
    <row r="177" spans="1:22" x14ac:dyDescent="0.2">
      <c r="A177" s="10">
        <v>39142</v>
      </c>
      <c r="B177" s="6" t="s">
        <v>184</v>
      </c>
      <c r="C177" s="69">
        <v>4498449.43</v>
      </c>
      <c r="D177" s="69">
        <v>2936555.88</v>
      </c>
      <c r="E177" s="69">
        <v>0</v>
      </c>
      <c r="F177" s="57"/>
      <c r="G177" s="57">
        <v>8262278.46</v>
      </c>
      <c r="H177" s="57">
        <v>788231.56</v>
      </c>
      <c r="I177" s="57">
        <v>1454.79</v>
      </c>
      <c r="J177" s="57"/>
      <c r="K177" s="57">
        <v>12760727.890000001</v>
      </c>
      <c r="L177" s="57">
        <v>3724787.44</v>
      </c>
      <c r="M177" s="57">
        <v>1454.79</v>
      </c>
      <c r="N177" s="57">
        <f t="shared" si="6"/>
        <v>3723332.65</v>
      </c>
      <c r="O177" s="66">
        <f t="shared" si="7"/>
        <v>0.2918</v>
      </c>
      <c r="P177" s="7">
        <f t="shared" si="8"/>
        <v>0.2918</v>
      </c>
      <c r="U177" s="67"/>
      <c r="V177" s="7"/>
    </row>
    <row r="178" spans="1:22" x14ac:dyDescent="0.2">
      <c r="A178" s="10">
        <v>40100</v>
      </c>
      <c r="B178" s="6" t="s">
        <v>554</v>
      </c>
      <c r="C178" s="69">
        <v>1273912.9099999999</v>
      </c>
      <c r="D178" s="69">
        <v>1558305.12</v>
      </c>
      <c r="E178" s="69">
        <v>0</v>
      </c>
      <c r="F178" s="57"/>
      <c r="G178" s="57">
        <v>1460770.19</v>
      </c>
      <c r="H178" s="57">
        <v>97767.02</v>
      </c>
      <c r="I178" s="57">
        <v>0</v>
      </c>
      <c r="J178" s="57"/>
      <c r="K178" s="57">
        <v>2734683.1</v>
      </c>
      <c r="L178" s="57">
        <v>1656072.14</v>
      </c>
      <c r="M178" s="57">
        <v>0</v>
      </c>
      <c r="N178" s="57">
        <f t="shared" si="6"/>
        <v>1656072.14</v>
      </c>
      <c r="O178" s="66">
        <f t="shared" si="7"/>
        <v>0.60560000000000003</v>
      </c>
      <c r="P178" s="7">
        <f t="shared" si="8"/>
        <v>0.60560000000000003</v>
      </c>
      <c r="U178" s="67"/>
      <c r="V178" s="7"/>
    </row>
    <row r="179" spans="1:22" x14ac:dyDescent="0.2">
      <c r="A179" s="10">
        <v>40101</v>
      </c>
      <c r="B179" s="6" t="s">
        <v>185</v>
      </c>
      <c r="C179" s="69">
        <v>405621.57</v>
      </c>
      <c r="D179" s="69">
        <v>710598.65</v>
      </c>
      <c r="E179" s="69">
        <v>0</v>
      </c>
      <c r="F179" s="57"/>
      <c r="G179" s="57">
        <v>454691.7</v>
      </c>
      <c r="H179" s="57">
        <v>200479.77</v>
      </c>
      <c r="I179" s="57">
        <v>0</v>
      </c>
      <c r="J179" s="57"/>
      <c r="K179" s="57">
        <v>860313.27</v>
      </c>
      <c r="L179" s="57">
        <v>911078.42</v>
      </c>
      <c r="M179" s="57">
        <v>0</v>
      </c>
      <c r="N179" s="57">
        <f t="shared" si="6"/>
        <v>911078.42</v>
      </c>
      <c r="O179" s="66">
        <f t="shared" si="7"/>
        <v>1.0589999999999999</v>
      </c>
      <c r="P179" s="7">
        <f t="shared" si="8"/>
        <v>1.0589999999999999</v>
      </c>
      <c r="U179" s="67"/>
      <c r="V179" s="7"/>
    </row>
    <row r="180" spans="1:22" x14ac:dyDescent="0.2">
      <c r="A180" s="10">
        <v>40103</v>
      </c>
      <c r="B180" s="6" t="s">
        <v>186</v>
      </c>
      <c r="C180" s="69">
        <v>969333.31</v>
      </c>
      <c r="D180" s="69">
        <v>876373.47</v>
      </c>
      <c r="E180" s="69">
        <v>588.41</v>
      </c>
      <c r="F180" s="57"/>
      <c r="G180" s="57">
        <v>1287831.04</v>
      </c>
      <c r="H180" s="57">
        <v>713.13</v>
      </c>
      <c r="I180" s="57">
        <v>0</v>
      </c>
      <c r="J180" s="57"/>
      <c r="K180" s="57">
        <v>2257164.35</v>
      </c>
      <c r="L180" s="57">
        <v>877086.6</v>
      </c>
      <c r="M180" s="57">
        <v>588.41</v>
      </c>
      <c r="N180" s="57">
        <f t="shared" si="6"/>
        <v>876498.19</v>
      </c>
      <c r="O180" s="66">
        <f t="shared" si="7"/>
        <v>0.38829999999999998</v>
      </c>
      <c r="P180" s="7">
        <f t="shared" si="8"/>
        <v>0.38829999999999998</v>
      </c>
      <c r="U180" s="67"/>
      <c r="V180" s="7"/>
    </row>
    <row r="181" spans="1:22" x14ac:dyDescent="0.2">
      <c r="A181" s="10">
        <v>40104</v>
      </c>
      <c r="B181" s="6" t="s">
        <v>187</v>
      </c>
      <c r="C181" s="69">
        <v>419362.97</v>
      </c>
      <c r="D181" s="69">
        <v>1008289.05</v>
      </c>
      <c r="E181" s="69">
        <v>0</v>
      </c>
      <c r="F181" s="57"/>
      <c r="G181" s="57">
        <v>731835.39</v>
      </c>
      <c r="H181" s="57">
        <v>0</v>
      </c>
      <c r="I181" s="57">
        <v>0</v>
      </c>
      <c r="J181" s="57"/>
      <c r="K181" s="57">
        <v>1151198.3600000001</v>
      </c>
      <c r="L181" s="57">
        <v>1008289.05</v>
      </c>
      <c r="M181" s="57">
        <v>0</v>
      </c>
      <c r="N181" s="57">
        <f t="shared" si="6"/>
        <v>1008289.05</v>
      </c>
      <c r="O181" s="66">
        <f t="shared" si="7"/>
        <v>0.87590000000000001</v>
      </c>
      <c r="P181" s="7">
        <f t="shared" si="8"/>
        <v>0.87590000000000001</v>
      </c>
      <c r="U181" s="67"/>
      <c r="V181" s="7"/>
    </row>
    <row r="182" spans="1:22" x14ac:dyDescent="0.2">
      <c r="A182" s="10">
        <v>40107</v>
      </c>
      <c r="B182" s="6" t="s">
        <v>188</v>
      </c>
      <c r="C182" s="69">
        <v>5867494.6399999997</v>
      </c>
      <c r="D182" s="69">
        <v>4116179.2</v>
      </c>
      <c r="E182" s="69">
        <v>0</v>
      </c>
      <c r="F182" s="57"/>
      <c r="G182" s="57">
        <v>7408512.46</v>
      </c>
      <c r="H182" s="57">
        <v>0</v>
      </c>
      <c r="I182" s="57">
        <v>0</v>
      </c>
      <c r="J182" s="57"/>
      <c r="K182" s="57">
        <v>13276007.1</v>
      </c>
      <c r="L182" s="57">
        <v>4116179.2</v>
      </c>
      <c r="M182" s="57">
        <v>0</v>
      </c>
      <c r="N182" s="57">
        <f t="shared" si="6"/>
        <v>4116179.2</v>
      </c>
      <c r="O182" s="66">
        <f t="shared" si="7"/>
        <v>0.31</v>
      </c>
      <c r="P182" s="7">
        <f t="shared" si="8"/>
        <v>0.31</v>
      </c>
      <c r="U182" s="67"/>
      <c r="V182" s="7"/>
    </row>
    <row r="183" spans="1:22" x14ac:dyDescent="0.2">
      <c r="A183" s="10">
        <v>41001</v>
      </c>
      <c r="B183" s="6" t="s">
        <v>189</v>
      </c>
      <c r="C183" s="69">
        <v>681612.13</v>
      </c>
      <c r="D183" s="69">
        <v>839478.89</v>
      </c>
      <c r="E183" s="69">
        <v>3032.76</v>
      </c>
      <c r="F183" s="57"/>
      <c r="G183" s="57">
        <v>1000601.75</v>
      </c>
      <c r="H183" s="57">
        <v>576153.63</v>
      </c>
      <c r="I183" s="57">
        <v>0</v>
      </c>
      <c r="J183" s="57"/>
      <c r="K183" s="57">
        <v>1682213.88</v>
      </c>
      <c r="L183" s="57">
        <v>1415632.52</v>
      </c>
      <c r="M183" s="57">
        <v>3032.76</v>
      </c>
      <c r="N183" s="57">
        <f t="shared" si="6"/>
        <v>1412599.76</v>
      </c>
      <c r="O183" s="66">
        <f t="shared" si="7"/>
        <v>0.8397</v>
      </c>
      <c r="P183" s="7">
        <f t="shared" si="8"/>
        <v>0.8397</v>
      </c>
      <c r="U183" s="67"/>
      <c r="V183" s="7"/>
    </row>
    <row r="184" spans="1:22" x14ac:dyDescent="0.2">
      <c r="A184" s="10">
        <v>41002</v>
      </c>
      <c r="B184" s="6" t="s">
        <v>190</v>
      </c>
      <c r="C184" s="69">
        <v>4857327.8600000003</v>
      </c>
      <c r="D184" s="69">
        <v>2345250.46</v>
      </c>
      <c r="E184" s="69">
        <v>8482.49</v>
      </c>
      <c r="F184" s="57"/>
      <c r="G184" s="57">
        <v>6086423.4699999997</v>
      </c>
      <c r="H184" s="57">
        <v>0</v>
      </c>
      <c r="I184" s="57">
        <v>0</v>
      </c>
      <c r="J184" s="57"/>
      <c r="K184" s="57">
        <v>10943751.33</v>
      </c>
      <c r="L184" s="57">
        <v>2345250.46</v>
      </c>
      <c r="M184" s="57">
        <v>8482.49</v>
      </c>
      <c r="N184" s="57">
        <f t="shared" si="6"/>
        <v>2336767.9699999997</v>
      </c>
      <c r="O184" s="66">
        <f t="shared" si="7"/>
        <v>0.2135</v>
      </c>
      <c r="P184" s="7">
        <f t="shared" si="8"/>
        <v>0.2135</v>
      </c>
      <c r="U184" s="67"/>
      <c r="V184" s="7"/>
    </row>
    <row r="185" spans="1:22" x14ac:dyDescent="0.2">
      <c r="A185" s="10">
        <v>41003</v>
      </c>
      <c r="B185" s="6" t="s">
        <v>191</v>
      </c>
      <c r="C185" s="69">
        <v>1632310.88</v>
      </c>
      <c r="D185" s="69">
        <v>967103.1</v>
      </c>
      <c r="E185" s="69">
        <v>17126.650000000001</v>
      </c>
      <c r="F185" s="57"/>
      <c r="G185" s="57">
        <v>1731613.72</v>
      </c>
      <c r="H185" s="57">
        <v>0</v>
      </c>
      <c r="I185" s="57">
        <v>0</v>
      </c>
      <c r="J185" s="57"/>
      <c r="K185" s="57">
        <v>3363924.6</v>
      </c>
      <c r="L185" s="57">
        <v>967103.1</v>
      </c>
      <c r="M185" s="57">
        <v>17126.650000000001</v>
      </c>
      <c r="N185" s="57">
        <f t="shared" si="6"/>
        <v>949976.45</v>
      </c>
      <c r="O185" s="66">
        <f t="shared" si="7"/>
        <v>0.28239999999999998</v>
      </c>
      <c r="P185" s="7">
        <f t="shared" si="8"/>
        <v>0.28239999999999998</v>
      </c>
      <c r="U185" s="67"/>
      <c r="V185" s="7"/>
    </row>
    <row r="186" spans="1:22" x14ac:dyDescent="0.2">
      <c r="A186" s="10">
        <v>41004</v>
      </c>
      <c r="B186" s="6" t="s">
        <v>192</v>
      </c>
      <c r="C186" s="69">
        <v>1033634.66</v>
      </c>
      <c r="D186" s="69">
        <v>389632.29</v>
      </c>
      <c r="E186" s="69">
        <v>0</v>
      </c>
      <c r="F186" s="57"/>
      <c r="G186" s="57">
        <v>1475206.41</v>
      </c>
      <c r="H186" s="57">
        <v>4068.16</v>
      </c>
      <c r="I186" s="57">
        <v>0</v>
      </c>
      <c r="J186" s="57"/>
      <c r="K186" s="57">
        <v>2508841.0699999998</v>
      </c>
      <c r="L186" s="57">
        <v>393700.45</v>
      </c>
      <c r="M186" s="57">
        <v>0</v>
      </c>
      <c r="N186" s="57">
        <f t="shared" si="6"/>
        <v>393700.45</v>
      </c>
      <c r="O186" s="66">
        <f t="shared" si="7"/>
        <v>0.15690000000000001</v>
      </c>
      <c r="P186" s="7">
        <f t="shared" si="8"/>
        <v>0.15690000000000001</v>
      </c>
      <c r="U186" s="67"/>
      <c r="V186" s="7"/>
    </row>
    <row r="187" spans="1:22" x14ac:dyDescent="0.2">
      <c r="A187" s="10">
        <v>41005</v>
      </c>
      <c r="B187" s="6" t="s">
        <v>193</v>
      </c>
      <c r="C187" s="69">
        <v>634595.76</v>
      </c>
      <c r="D187" s="69">
        <v>359328.43</v>
      </c>
      <c r="E187" s="69">
        <v>918.49</v>
      </c>
      <c r="F187" s="57"/>
      <c r="G187" s="57">
        <v>939062.43</v>
      </c>
      <c r="H187" s="57">
        <v>496846.59</v>
      </c>
      <c r="I187" s="57">
        <v>0</v>
      </c>
      <c r="J187" s="57"/>
      <c r="K187" s="57">
        <v>1573658.19</v>
      </c>
      <c r="L187" s="57">
        <v>856175.02</v>
      </c>
      <c r="M187" s="57">
        <v>918.49</v>
      </c>
      <c r="N187" s="57">
        <f t="shared" si="6"/>
        <v>855256.53</v>
      </c>
      <c r="O187" s="66">
        <f t="shared" si="7"/>
        <v>0.54349999999999998</v>
      </c>
      <c r="P187" s="7">
        <f t="shared" si="8"/>
        <v>0.54349999999999998</v>
      </c>
      <c r="U187" s="67"/>
      <c r="V187" s="7"/>
    </row>
    <row r="188" spans="1:22" x14ac:dyDescent="0.2">
      <c r="A188" s="10">
        <v>42111</v>
      </c>
      <c r="B188" s="6" t="s">
        <v>194</v>
      </c>
      <c r="C188" s="69">
        <v>3966498.41</v>
      </c>
      <c r="D188" s="69">
        <v>3438907.52</v>
      </c>
      <c r="E188" s="69">
        <v>7661.54</v>
      </c>
      <c r="F188" s="57"/>
      <c r="G188" s="57">
        <v>5062908.6500000004</v>
      </c>
      <c r="H188" s="57">
        <v>0</v>
      </c>
      <c r="I188" s="57">
        <v>0</v>
      </c>
      <c r="J188" s="57"/>
      <c r="K188" s="57">
        <v>9029407.0600000005</v>
      </c>
      <c r="L188" s="57">
        <v>3438907.52</v>
      </c>
      <c r="M188" s="57">
        <v>7661.54</v>
      </c>
      <c r="N188" s="57">
        <f t="shared" si="6"/>
        <v>3431245.98</v>
      </c>
      <c r="O188" s="66">
        <f t="shared" si="7"/>
        <v>0.38</v>
      </c>
      <c r="P188" s="7">
        <f t="shared" si="8"/>
        <v>0.38</v>
      </c>
      <c r="U188" s="67"/>
      <c r="V188" s="7"/>
    </row>
    <row r="189" spans="1:22" x14ac:dyDescent="0.2">
      <c r="A189" s="10">
        <v>42113</v>
      </c>
      <c r="B189" s="6" t="s">
        <v>195</v>
      </c>
      <c r="C189" s="69">
        <v>365020.5</v>
      </c>
      <c r="D189" s="69">
        <v>858588.24</v>
      </c>
      <c r="E189" s="69">
        <v>0</v>
      </c>
      <c r="F189" s="57"/>
      <c r="G189" s="57">
        <v>684464.11</v>
      </c>
      <c r="H189" s="57">
        <v>190030.91</v>
      </c>
      <c r="I189" s="57">
        <v>0</v>
      </c>
      <c r="J189" s="57"/>
      <c r="K189" s="57">
        <v>1049484.6100000001</v>
      </c>
      <c r="L189" s="57">
        <v>1048619.1499999999</v>
      </c>
      <c r="M189" s="57">
        <v>0</v>
      </c>
      <c r="N189" s="57">
        <f t="shared" si="6"/>
        <v>1048619.1499999999</v>
      </c>
      <c r="O189" s="66">
        <f t="shared" si="7"/>
        <v>0.99919999999999998</v>
      </c>
      <c r="P189" s="7">
        <f t="shared" si="8"/>
        <v>0.99919999999999998</v>
      </c>
      <c r="U189" s="67"/>
      <c r="V189" s="7"/>
    </row>
    <row r="190" spans="1:22" x14ac:dyDescent="0.2">
      <c r="A190" s="10">
        <v>42117</v>
      </c>
      <c r="B190" s="6" t="s">
        <v>196</v>
      </c>
      <c r="C190" s="69">
        <v>823646.8</v>
      </c>
      <c r="D190" s="69">
        <v>1041487.72</v>
      </c>
      <c r="E190" s="69">
        <v>0</v>
      </c>
      <c r="F190" s="57"/>
      <c r="G190" s="57">
        <v>1154246.53</v>
      </c>
      <c r="H190" s="57">
        <v>0</v>
      </c>
      <c r="I190" s="57">
        <v>0</v>
      </c>
      <c r="J190" s="57"/>
      <c r="K190" s="57">
        <v>1977893.33</v>
      </c>
      <c r="L190" s="57">
        <v>1041487.72</v>
      </c>
      <c r="M190" s="57">
        <v>0</v>
      </c>
      <c r="N190" s="57">
        <f t="shared" si="6"/>
        <v>1041487.72</v>
      </c>
      <c r="O190" s="66">
        <f t="shared" si="7"/>
        <v>0.52659999999999996</v>
      </c>
      <c r="P190" s="7">
        <f t="shared" si="8"/>
        <v>0.52659999999999996</v>
      </c>
      <c r="U190" s="67"/>
      <c r="V190" s="7"/>
    </row>
    <row r="191" spans="1:22" x14ac:dyDescent="0.2">
      <c r="A191" s="10">
        <v>42118</v>
      </c>
      <c r="B191" s="6" t="s">
        <v>197</v>
      </c>
      <c r="C191" s="69">
        <v>559611.84</v>
      </c>
      <c r="D191" s="69">
        <v>1526461.81</v>
      </c>
      <c r="E191" s="69">
        <v>0</v>
      </c>
      <c r="F191" s="57"/>
      <c r="G191" s="57">
        <v>1285302.54</v>
      </c>
      <c r="H191" s="57">
        <v>0</v>
      </c>
      <c r="I191" s="57">
        <v>0</v>
      </c>
      <c r="J191" s="57"/>
      <c r="K191" s="57">
        <v>1844914.38</v>
      </c>
      <c r="L191" s="57">
        <v>1526461.81</v>
      </c>
      <c r="M191" s="57">
        <v>0</v>
      </c>
      <c r="N191" s="57">
        <f t="shared" si="6"/>
        <v>1526461.81</v>
      </c>
      <c r="O191" s="66">
        <f t="shared" si="7"/>
        <v>0.82740000000000002</v>
      </c>
      <c r="P191" s="7">
        <f t="shared" si="8"/>
        <v>0.82740000000000002</v>
      </c>
      <c r="U191" s="67"/>
      <c r="V191" s="7"/>
    </row>
    <row r="192" spans="1:22" x14ac:dyDescent="0.2">
      <c r="A192" s="10">
        <v>42119</v>
      </c>
      <c r="B192" s="6" t="s">
        <v>198</v>
      </c>
      <c r="C192" s="69">
        <v>364052.64</v>
      </c>
      <c r="D192" s="69">
        <v>1283976.8799999999</v>
      </c>
      <c r="E192" s="69">
        <v>0</v>
      </c>
      <c r="F192" s="57"/>
      <c r="G192" s="57">
        <v>802811.79</v>
      </c>
      <c r="H192" s="57">
        <v>398101.99</v>
      </c>
      <c r="I192" s="57">
        <v>0</v>
      </c>
      <c r="J192" s="57"/>
      <c r="K192" s="57">
        <v>1166864.43</v>
      </c>
      <c r="L192" s="57">
        <v>1682078.87</v>
      </c>
      <c r="M192" s="57">
        <v>0</v>
      </c>
      <c r="N192" s="57">
        <f t="shared" si="6"/>
        <v>1682078.87</v>
      </c>
      <c r="O192" s="66">
        <f t="shared" si="7"/>
        <v>1.4415</v>
      </c>
      <c r="P192" s="7">
        <f t="shared" si="8"/>
        <v>1.4415</v>
      </c>
      <c r="U192" s="67"/>
      <c r="V192" s="7"/>
    </row>
    <row r="193" spans="1:22" x14ac:dyDescent="0.2">
      <c r="A193" s="10">
        <v>42121</v>
      </c>
      <c r="B193" s="6" t="s">
        <v>199</v>
      </c>
      <c r="C193" s="69">
        <v>647309.13</v>
      </c>
      <c r="D193" s="69">
        <v>611229.85</v>
      </c>
      <c r="E193" s="69">
        <v>785.08</v>
      </c>
      <c r="F193" s="57"/>
      <c r="G193" s="57">
        <v>888842.48</v>
      </c>
      <c r="H193" s="57">
        <v>0</v>
      </c>
      <c r="I193" s="57">
        <v>0</v>
      </c>
      <c r="J193" s="57"/>
      <c r="K193" s="57">
        <v>1536151.61</v>
      </c>
      <c r="L193" s="57">
        <v>611229.85</v>
      </c>
      <c r="M193" s="57">
        <v>785.08</v>
      </c>
      <c r="N193" s="57">
        <f t="shared" si="6"/>
        <v>610444.77</v>
      </c>
      <c r="O193" s="66">
        <f t="shared" si="7"/>
        <v>0.39739999999999998</v>
      </c>
      <c r="P193" s="7">
        <f t="shared" si="8"/>
        <v>0.39739999999999998</v>
      </c>
      <c r="U193" s="67"/>
      <c r="V193" s="7"/>
    </row>
    <row r="194" spans="1:22" x14ac:dyDescent="0.2">
      <c r="A194" s="10">
        <v>42124</v>
      </c>
      <c r="B194" s="6" t="s">
        <v>200</v>
      </c>
      <c r="C194" s="69">
        <v>10397935.15</v>
      </c>
      <c r="D194" s="69">
        <v>6545857.5800000001</v>
      </c>
      <c r="E194" s="69">
        <v>5924.38</v>
      </c>
      <c r="F194" s="57"/>
      <c r="G194" s="57">
        <v>13502781.57</v>
      </c>
      <c r="H194" s="57">
        <v>0</v>
      </c>
      <c r="I194" s="57">
        <v>0</v>
      </c>
      <c r="J194" s="57"/>
      <c r="K194" s="57">
        <v>23900716.719999999</v>
      </c>
      <c r="L194" s="57">
        <v>6545857.5800000001</v>
      </c>
      <c r="M194" s="57">
        <v>5924.38</v>
      </c>
      <c r="N194" s="57">
        <f t="shared" si="6"/>
        <v>6539933.2000000002</v>
      </c>
      <c r="O194" s="66">
        <f t="shared" si="7"/>
        <v>0.27360000000000001</v>
      </c>
      <c r="P194" s="7">
        <f t="shared" si="8"/>
        <v>0.27360000000000001</v>
      </c>
      <c r="U194" s="67"/>
      <c r="V194" s="7"/>
    </row>
    <row r="195" spans="1:22" x14ac:dyDescent="0.2">
      <c r="A195" s="10">
        <v>43001</v>
      </c>
      <c r="B195" s="6" t="s">
        <v>201</v>
      </c>
      <c r="C195" s="69">
        <v>3969173.63</v>
      </c>
      <c r="D195" s="69">
        <v>5398895.0099999998</v>
      </c>
      <c r="E195" s="69">
        <v>0</v>
      </c>
      <c r="F195" s="57"/>
      <c r="G195" s="57">
        <v>4553127.8600000003</v>
      </c>
      <c r="H195" s="57">
        <v>0</v>
      </c>
      <c r="I195" s="57">
        <v>0</v>
      </c>
      <c r="J195" s="57"/>
      <c r="K195" s="57">
        <v>8522301.4900000002</v>
      </c>
      <c r="L195" s="57">
        <v>5398895.0099999998</v>
      </c>
      <c r="M195" s="57">
        <v>0</v>
      </c>
      <c r="N195" s="57">
        <f t="shared" si="6"/>
        <v>5398895.0099999998</v>
      </c>
      <c r="O195" s="66">
        <f t="shared" si="7"/>
        <v>0.63349999999999995</v>
      </c>
      <c r="P195" s="7">
        <f t="shared" si="8"/>
        <v>0.63349999999999995</v>
      </c>
      <c r="U195" s="67"/>
      <c r="V195" s="7"/>
    </row>
    <row r="196" spans="1:22" x14ac:dyDescent="0.2">
      <c r="A196" s="10">
        <v>43002</v>
      </c>
      <c r="B196" s="6" t="s">
        <v>202</v>
      </c>
      <c r="C196" s="69">
        <v>1500443.57</v>
      </c>
      <c r="D196" s="69">
        <v>2181269.15</v>
      </c>
      <c r="E196" s="69">
        <v>31432.03</v>
      </c>
      <c r="F196" s="57"/>
      <c r="G196" s="57">
        <v>2459388.09</v>
      </c>
      <c r="H196" s="57">
        <v>0</v>
      </c>
      <c r="I196" s="57">
        <v>0</v>
      </c>
      <c r="J196" s="57"/>
      <c r="K196" s="57">
        <v>3959831.66</v>
      </c>
      <c r="L196" s="57">
        <v>2181269.15</v>
      </c>
      <c r="M196" s="57">
        <v>31432.03</v>
      </c>
      <c r="N196" s="57">
        <f t="shared" ref="N196:N259" si="9">L196-M196</f>
        <v>2149837.12</v>
      </c>
      <c r="O196" s="66">
        <f t="shared" ref="O196:O259" si="10">ROUND(N196/K196,4)</f>
        <v>0.54290000000000005</v>
      </c>
      <c r="P196" s="7">
        <f t="shared" ref="P196:P259" si="11">O196-T196</f>
        <v>0.54290000000000005</v>
      </c>
      <c r="U196" s="67"/>
      <c r="V196" s="7"/>
    </row>
    <row r="197" spans="1:22" x14ac:dyDescent="0.2">
      <c r="A197" s="10">
        <v>43003</v>
      </c>
      <c r="B197" s="6" t="s">
        <v>203</v>
      </c>
      <c r="C197" s="69">
        <v>1957154.7</v>
      </c>
      <c r="D197" s="69">
        <v>3353202.66</v>
      </c>
      <c r="E197" s="69">
        <v>0</v>
      </c>
      <c r="F197" s="57"/>
      <c r="G197" s="57">
        <v>2658092.91</v>
      </c>
      <c r="H197" s="57">
        <v>0</v>
      </c>
      <c r="I197" s="57">
        <v>0</v>
      </c>
      <c r="J197" s="57"/>
      <c r="K197" s="57">
        <v>4615247.6100000003</v>
      </c>
      <c r="L197" s="57">
        <v>3353202.66</v>
      </c>
      <c r="M197" s="57">
        <v>0</v>
      </c>
      <c r="N197" s="57">
        <f t="shared" si="9"/>
        <v>3353202.66</v>
      </c>
      <c r="O197" s="66">
        <f t="shared" si="10"/>
        <v>0.72650000000000003</v>
      </c>
      <c r="P197" s="7">
        <f t="shared" si="11"/>
        <v>0.72650000000000003</v>
      </c>
      <c r="U197" s="67"/>
      <c r="V197" s="7"/>
    </row>
    <row r="198" spans="1:22" x14ac:dyDescent="0.2">
      <c r="A198" s="10">
        <v>43004</v>
      </c>
      <c r="B198" s="6" t="s">
        <v>204</v>
      </c>
      <c r="C198" s="69">
        <v>2080719.11</v>
      </c>
      <c r="D198" s="69">
        <v>437278.2</v>
      </c>
      <c r="E198" s="69">
        <v>2055.2399999999998</v>
      </c>
      <c r="F198" s="57"/>
      <c r="G198" s="57">
        <v>2413664.8199999998</v>
      </c>
      <c r="H198" s="57">
        <v>0</v>
      </c>
      <c r="I198" s="57">
        <v>0</v>
      </c>
      <c r="J198" s="57"/>
      <c r="K198" s="57">
        <v>4494383.93</v>
      </c>
      <c r="L198" s="57">
        <v>437278.2</v>
      </c>
      <c r="M198" s="57">
        <v>2055.2399999999998</v>
      </c>
      <c r="N198" s="57">
        <f t="shared" si="9"/>
        <v>435222.96</v>
      </c>
      <c r="O198" s="66">
        <f t="shared" si="10"/>
        <v>9.6799999999999997E-2</v>
      </c>
      <c r="P198" s="7">
        <f t="shared" si="11"/>
        <v>9.6799999999999997E-2</v>
      </c>
      <c r="U198" s="67"/>
      <c r="V198" s="7"/>
    </row>
    <row r="199" spans="1:22" x14ac:dyDescent="0.2">
      <c r="A199" s="10">
        <v>44078</v>
      </c>
      <c r="B199" s="6" t="s">
        <v>205</v>
      </c>
      <c r="C199" s="69">
        <v>1006364.53</v>
      </c>
      <c r="D199" s="69">
        <v>6249915.3399999999</v>
      </c>
      <c r="E199" s="69">
        <v>0</v>
      </c>
      <c r="F199" s="57"/>
      <c r="G199" s="57">
        <v>1283957.1100000001</v>
      </c>
      <c r="H199" s="57">
        <v>0</v>
      </c>
      <c r="I199" s="57">
        <v>0</v>
      </c>
      <c r="J199" s="57"/>
      <c r="K199" s="57">
        <v>2290321.64</v>
      </c>
      <c r="L199" s="57">
        <v>6249915.3399999999</v>
      </c>
      <c r="M199" s="57">
        <v>0</v>
      </c>
      <c r="N199" s="57">
        <f t="shared" si="9"/>
        <v>6249915.3399999999</v>
      </c>
      <c r="O199" s="66">
        <f t="shared" si="10"/>
        <v>2.7288000000000001</v>
      </c>
      <c r="P199" s="7">
        <f t="shared" si="11"/>
        <v>2.7288000000000001</v>
      </c>
      <c r="U199" s="67"/>
      <c r="V199" s="7"/>
    </row>
    <row r="200" spans="1:22" x14ac:dyDescent="0.2">
      <c r="A200" s="10">
        <v>44083</v>
      </c>
      <c r="B200" s="6" t="s">
        <v>206</v>
      </c>
      <c r="C200" s="69">
        <v>2377774.89</v>
      </c>
      <c r="D200" s="69">
        <v>3611731.09</v>
      </c>
      <c r="E200" s="69">
        <v>0</v>
      </c>
      <c r="F200" s="57"/>
      <c r="G200" s="57">
        <v>2534727.33</v>
      </c>
      <c r="H200" s="57">
        <v>354304.63</v>
      </c>
      <c r="I200" s="57">
        <v>0</v>
      </c>
      <c r="J200" s="57"/>
      <c r="K200" s="57">
        <v>4912502.22</v>
      </c>
      <c r="L200" s="57">
        <v>3966035.72</v>
      </c>
      <c r="M200" s="57">
        <v>0</v>
      </c>
      <c r="N200" s="57">
        <f t="shared" si="9"/>
        <v>3966035.72</v>
      </c>
      <c r="O200" s="66">
        <f t="shared" si="10"/>
        <v>0.80730000000000002</v>
      </c>
      <c r="P200" s="7">
        <f t="shared" si="11"/>
        <v>0.80730000000000002</v>
      </c>
      <c r="U200" s="67"/>
      <c r="V200" s="7"/>
    </row>
    <row r="201" spans="1:22" x14ac:dyDescent="0.2">
      <c r="A201" s="10">
        <v>44084</v>
      </c>
      <c r="B201" s="6" t="s">
        <v>207</v>
      </c>
      <c r="C201" s="69">
        <v>1901049.39</v>
      </c>
      <c r="D201" s="69">
        <v>3034667.03</v>
      </c>
      <c r="E201" s="69">
        <v>0</v>
      </c>
      <c r="F201" s="57"/>
      <c r="G201" s="57">
        <v>2385351.4500000002</v>
      </c>
      <c r="H201" s="57">
        <v>981323.39</v>
      </c>
      <c r="I201" s="57">
        <v>0</v>
      </c>
      <c r="J201" s="57"/>
      <c r="K201" s="57">
        <v>4286400.84</v>
      </c>
      <c r="L201" s="57">
        <v>4015990.42</v>
      </c>
      <c r="M201" s="57">
        <v>0</v>
      </c>
      <c r="N201" s="57">
        <f t="shared" si="9"/>
        <v>4015990.42</v>
      </c>
      <c r="O201" s="66">
        <f t="shared" si="10"/>
        <v>0.93689999999999996</v>
      </c>
      <c r="P201" s="7">
        <f t="shared" si="11"/>
        <v>0.93689999999999996</v>
      </c>
      <c r="U201" s="67"/>
      <c r="V201" s="7"/>
    </row>
    <row r="202" spans="1:22" x14ac:dyDescent="0.2">
      <c r="A202" s="10">
        <v>45076</v>
      </c>
      <c r="B202" s="6" t="s">
        <v>208</v>
      </c>
      <c r="C202" s="69">
        <v>2093676.08</v>
      </c>
      <c r="D202" s="69">
        <v>3110293.21</v>
      </c>
      <c r="E202" s="69">
        <v>0</v>
      </c>
      <c r="F202" s="57"/>
      <c r="G202" s="57">
        <v>2934219.87</v>
      </c>
      <c r="H202" s="57">
        <v>0</v>
      </c>
      <c r="I202" s="57">
        <v>0</v>
      </c>
      <c r="J202" s="57"/>
      <c r="K202" s="57">
        <v>5027895.95</v>
      </c>
      <c r="L202" s="57">
        <v>3110293.21</v>
      </c>
      <c r="M202" s="57">
        <v>0</v>
      </c>
      <c r="N202" s="57">
        <f t="shared" si="9"/>
        <v>3110293.21</v>
      </c>
      <c r="O202" s="66">
        <f t="shared" si="10"/>
        <v>0.61860000000000004</v>
      </c>
      <c r="P202" s="7">
        <f t="shared" si="11"/>
        <v>0.61860000000000004</v>
      </c>
      <c r="U202" s="67"/>
      <c r="V202" s="7"/>
    </row>
    <row r="203" spans="1:22" x14ac:dyDescent="0.2">
      <c r="A203" s="10">
        <v>45077</v>
      </c>
      <c r="B203" s="6" t="s">
        <v>209</v>
      </c>
      <c r="C203" s="69">
        <v>3367016.73</v>
      </c>
      <c r="D203" s="69">
        <v>4566984.49</v>
      </c>
      <c r="E203" s="69">
        <v>0</v>
      </c>
      <c r="F203" s="57"/>
      <c r="G203" s="57">
        <v>4591721.1100000003</v>
      </c>
      <c r="H203" s="57">
        <v>0</v>
      </c>
      <c r="I203" s="57">
        <v>0</v>
      </c>
      <c r="J203" s="57"/>
      <c r="K203" s="57">
        <v>7958737.8399999999</v>
      </c>
      <c r="L203" s="57">
        <v>4566984.49</v>
      </c>
      <c r="M203" s="57">
        <v>0</v>
      </c>
      <c r="N203" s="57">
        <f t="shared" si="9"/>
        <v>4566984.49</v>
      </c>
      <c r="O203" s="66">
        <f t="shared" si="10"/>
        <v>0.57379999999999998</v>
      </c>
      <c r="P203" s="7">
        <f t="shared" si="11"/>
        <v>0.57379999999999998</v>
      </c>
      <c r="U203" s="67"/>
      <c r="V203" s="7"/>
    </row>
    <row r="204" spans="1:22" x14ac:dyDescent="0.2">
      <c r="A204" s="10">
        <v>45078</v>
      </c>
      <c r="B204" s="6" t="s">
        <v>210</v>
      </c>
      <c r="C204" s="69">
        <v>1828602.43</v>
      </c>
      <c r="D204" s="69">
        <v>1704143.39</v>
      </c>
      <c r="E204" s="69">
        <v>1613.96</v>
      </c>
      <c r="F204" s="57"/>
      <c r="G204" s="57">
        <v>2308238.15</v>
      </c>
      <c r="H204" s="57">
        <v>521142.04</v>
      </c>
      <c r="I204" s="57">
        <v>0</v>
      </c>
      <c r="J204" s="57"/>
      <c r="K204" s="57">
        <v>4136840.58</v>
      </c>
      <c r="L204" s="57">
        <v>2225285.4300000002</v>
      </c>
      <c r="M204" s="57">
        <v>1613.96</v>
      </c>
      <c r="N204" s="57">
        <f t="shared" si="9"/>
        <v>2223671.4700000002</v>
      </c>
      <c r="O204" s="66">
        <f t="shared" si="10"/>
        <v>0.53749999999999998</v>
      </c>
      <c r="P204" s="7">
        <f t="shared" si="11"/>
        <v>0.53749999999999998</v>
      </c>
      <c r="U204" s="67"/>
      <c r="V204" s="7"/>
    </row>
    <row r="205" spans="1:22" x14ac:dyDescent="0.2">
      <c r="A205" s="10">
        <v>46128</v>
      </c>
      <c r="B205" s="6" t="s">
        <v>211</v>
      </c>
      <c r="C205" s="69">
        <v>1044450.18</v>
      </c>
      <c r="D205" s="69">
        <v>2026802.37</v>
      </c>
      <c r="E205" s="69">
        <v>0</v>
      </c>
      <c r="F205" s="57"/>
      <c r="G205" s="57">
        <v>2475582.2599999998</v>
      </c>
      <c r="H205" s="57">
        <v>0</v>
      </c>
      <c r="I205" s="57">
        <v>0</v>
      </c>
      <c r="J205" s="57"/>
      <c r="K205" s="57">
        <v>3520032.44</v>
      </c>
      <c r="L205" s="57">
        <v>2026802.37</v>
      </c>
      <c r="M205" s="57">
        <v>0</v>
      </c>
      <c r="N205" s="57">
        <f t="shared" si="9"/>
        <v>2026802.37</v>
      </c>
      <c r="O205" s="66">
        <f t="shared" si="10"/>
        <v>0.57579999999999998</v>
      </c>
      <c r="P205" s="7">
        <f t="shared" si="11"/>
        <v>0.57579999999999998</v>
      </c>
      <c r="U205" s="67"/>
      <c r="V205" s="7"/>
    </row>
    <row r="206" spans="1:22" x14ac:dyDescent="0.2">
      <c r="A206" s="10">
        <v>46130</v>
      </c>
      <c r="B206" s="6" t="s">
        <v>212</v>
      </c>
      <c r="C206" s="69">
        <v>6176545.6900000004</v>
      </c>
      <c r="D206" s="69">
        <v>6733939.96</v>
      </c>
      <c r="E206" s="69">
        <v>0</v>
      </c>
      <c r="F206" s="57"/>
      <c r="G206" s="57">
        <v>7814066.9100000001</v>
      </c>
      <c r="H206" s="57">
        <v>0</v>
      </c>
      <c r="I206" s="57">
        <v>0</v>
      </c>
      <c r="J206" s="57"/>
      <c r="K206" s="57">
        <v>13990612.6</v>
      </c>
      <c r="L206" s="57">
        <v>6733939.96</v>
      </c>
      <c r="M206" s="57">
        <v>0</v>
      </c>
      <c r="N206" s="57">
        <f t="shared" si="9"/>
        <v>6733939.96</v>
      </c>
      <c r="O206" s="66">
        <f t="shared" si="10"/>
        <v>0.48130000000000001</v>
      </c>
      <c r="P206" s="7">
        <f t="shared" si="11"/>
        <v>0.48130000000000001</v>
      </c>
      <c r="U206" s="67"/>
      <c r="V206" s="7"/>
    </row>
    <row r="207" spans="1:22" x14ac:dyDescent="0.2">
      <c r="A207" s="10">
        <v>46131</v>
      </c>
      <c r="B207" s="6" t="s">
        <v>213</v>
      </c>
      <c r="C207" s="69">
        <v>7875224.1900000004</v>
      </c>
      <c r="D207" s="69">
        <v>861193.69</v>
      </c>
      <c r="E207" s="69">
        <v>14220.44</v>
      </c>
      <c r="F207" s="57"/>
      <c r="G207" s="57">
        <v>9211733.7400000002</v>
      </c>
      <c r="H207" s="57">
        <v>0</v>
      </c>
      <c r="I207" s="57">
        <v>0</v>
      </c>
      <c r="J207" s="57"/>
      <c r="K207" s="57">
        <v>17086957.93</v>
      </c>
      <c r="L207" s="57">
        <v>861193.69</v>
      </c>
      <c r="M207" s="57">
        <v>14220.44</v>
      </c>
      <c r="N207" s="57">
        <f t="shared" si="9"/>
        <v>846973.25</v>
      </c>
      <c r="O207" s="66">
        <f t="shared" si="10"/>
        <v>4.9599999999999998E-2</v>
      </c>
      <c r="P207" s="7">
        <f t="shared" si="11"/>
        <v>4.9599999999999998E-2</v>
      </c>
      <c r="U207" s="67"/>
      <c r="V207" s="7"/>
    </row>
    <row r="208" spans="1:22" x14ac:dyDescent="0.2">
      <c r="A208" s="10">
        <v>46132</v>
      </c>
      <c r="B208" s="6" t="s">
        <v>214</v>
      </c>
      <c r="C208" s="69">
        <v>2247369.0699999998</v>
      </c>
      <c r="D208" s="69">
        <v>5279599.13</v>
      </c>
      <c r="E208" s="69">
        <v>0</v>
      </c>
      <c r="F208" s="57"/>
      <c r="G208" s="57">
        <v>3615247.63</v>
      </c>
      <c r="H208" s="57">
        <v>0</v>
      </c>
      <c r="I208" s="57">
        <v>0</v>
      </c>
      <c r="J208" s="57"/>
      <c r="K208" s="57">
        <v>5862616.7000000002</v>
      </c>
      <c r="L208" s="57">
        <v>5279599.13</v>
      </c>
      <c r="M208" s="57">
        <v>0</v>
      </c>
      <c r="N208" s="57">
        <f t="shared" si="9"/>
        <v>5279599.13</v>
      </c>
      <c r="O208" s="66">
        <f t="shared" si="10"/>
        <v>0.90059999999999996</v>
      </c>
      <c r="P208" s="7">
        <f t="shared" si="11"/>
        <v>0.90059999999999996</v>
      </c>
      <c r="U208" s="67"/>
      <c r="V208" s="7"/>
    </row>
    <row r="209" spans="1:22" x14ac:dyDescent="0.2">
      <c r="A209" s="10">
        <v>46134</v>
      </c>
      <c r="B209" s="6" t="s">
        <v>215</v>
      </c>
      <c r="C209" s="69">
        <v>14560792.029999999</v>
      </c>
      <c r="D209" s="69">
        <v>7346511.3099999996</v>
      </c>
      <c r="E209" s="69">
        <v>0</v>
      </c>
      <c r="F209" s="57"/>
      <c r="G209" s="57">
        <v>18428979.949999999</v>
      </c>
      <c r="H209" s="57">
        <v>0</v>
      </c>
      <c r="I209" s="57">
        <v>0</v>
      </c>
      <c r="J209" s="57"/>
      <c r="K209" s="57">
        <v>32989771.98</v>
      </c>
      <c r="L209" s="57">
        <v>7346511.3099999996</v>
      </c>
      <c r="M209" s="57">
        <v>0</v>
      </c>
      <c r="N209" s="57">
        <f t="shared" si="9"/>
        <v>7346511.3099999996</v>
      </c>
      <c r="O209" s="66">
        <f t="shared" si="10"/>
        <v>0.22270000000000001</v>
      </c>
      <c r="P209" s="7">
        <f t="shared" si="11"/>
        <v>0.22270000000000001</v>
      </c>
      <c r="U209" s="67"/>
      <c r="V209" s="7"/>
    </row>
    <row r="210" spans="1:22" x14ac:dyDescent="0.2">
      <c r="A210" s="10">
        <v>46135</v>
      </c>
      <c r="B210" s="6" t="s">
        <v>216</v>
      </c>
      <c r="C210" s="69">
        <v>2481104.21</v>
      </c>
      <c r="D210" s="69">
        <v>1114301.1599999999</v>
      </c>
      <c r="E210" s="69">
        <v>0</v>
      </c>
      <c r="F210" s="57"/>
      <c r="G210" s="57">
        <v>1916207.75</v>
      </c>
      <c r="H210" s="57">
        <v>0</v>
      </c>
      <c r="I210" s="57">
        <v>0</v>
      </c>
      <c r="J210" s="57"/>
      <c r="K210" s="57">
        <v>4397311.96</v>
      </c>
      <c r="L210" s="57">
        <v>1114301.1599999999</v>
      </c>
      <c r="M210" s="57">
        <v>0</v>
      </c>
      <c r="N210" s="57">
        <f t="shared" si="9"/>
        <v>1114301.1599999999</v>
      </c>
      <c r="O210" s="66">
        <f t="shared" si="10"/>
        <v>0.25340000000000001</v>
      </c>
      <c r="P210" s="7">
        <f t="shared" si="11"/>
        <v>0.25340000000000001</v>
      </c>
      <c r="U210" s="67"/>
      <c r="V210" s="7"/>
    </row>
    <row r="211" spans="1:22" x14ac:dyDescent="0.2">
      <c r="A211" s="10">
        <v>46137</v>
      </c>
      <c r="B211" s="6" t="s">
        <v>217</v>
      </c>
      <c r="C211" s="69">
        <v>1133275.3899999999</v>
      </c>
      <c r="D211" s="69">
        <v>2013904.94</v>
      </c>
      <c r="E211" s="69">
        <v>0</v>
      </c>
      <c r="F211" s="57"/>
      <c r="G211" s="57">
        <v>2267422.0499999998</v>
      </c>
      <c r="H211" s="57">
        <v>0</v>
      </c>
      <c r="I211" s="57">
        <v>0</v>
      </c>
      <c r="J211" s="57"/>
      <c r="K211" s="57">
        <v>3400697.44</v>
      </c>
      <c r="L211" s="57">
        <v>2013904.94</v>
      </c>
      <c r="M211" s="57">
        <v>0</v>
      </c>
      <c r="N211" s="57">
        <f t="shared" si="9"/>
        <v>2013904.94</v>
      </c>
      <c r="O211" s="66">
        <f t="shared" si="10"/>
        <v>0.59219999999999995</v>
      </c>
      <c r="P211" s="7">
        <f t="shared" si="11"/>
        <v>0.59219999999999995</v>
      </c>
      <c r="U211" s="67"/>
      <c r="V211" s="7"/>
    </row>
    <row r="212" spans="1:22" x14ac:dyDescent="0.2">
      <c r="A212" s="10">
        <v>46140</v>
      </c>
      <c r="B212" s="6" t="s">
        <v>218</v>
      </c>
      <c r="C212" s="69">
        <v>2198425.66</v>
      </c>
      <c r="D212" s="69">
        <v>4666016.25</v>
      </c>
      <c r="E212" s="69">
        <v>0</v>
      </c>
      <c r="F212" s="57"/>
      <c r="G212" s="57">
        <v>4829927.46</v>
      </c>
      <c r="H212" s="57">
        <v>0</v>
      </c>
      <c r="I212" s="57">
        <v>0</v>
      </c>
      <c r="J212" s="57"/>
      <c r="K212" s="57">
        <v>7028353.1200000001</v>
      </c>
      <c r="L212" s="57">
        <v>4666016.25</v>
      </c>
      <c r="M212" s="57">
        <v>0</v>
      </c>
      <c r="N212" s="57">
        <f t="shared" si="9"/>
        <v>4666016.25</v>
      </c>
      <c r="O212" s="66">
        <f t="shared" si="10"/>
        <v>0.66390000000000005</v>
      </c>
      <c r="P212" s="7">
        <f t="shared" si="11"/>
        <v>0.66390000000000005</v>
      </c>
      <c r="U212" s="67"/>
      <c r="V212" s="7"/>
    </row>
    <row r="213" spans="1:22" x14ac:dyDescent="0.2">
      <c r="A213" s="10">
        <v>47060</v>
      </c>
      <c r="B213" s="6" t="s">
        <v>219</v>
      </c>
      <c r="C213" s="69">
        <v>1770920.21</v>
      </c>
      <c r="D213" s="69">
        <v>2161650.59</v>
      </c>
      <c r="E213" s="69">
        <v>550415.69999999995</v>
      </c>
      <c r="F213" s="57"/>
      <c r="G213" s="57">
        <v>2570761.7599999998</v>
      </c>
      <c r="H213" s="57">
        <v>2315417.13</v>
      </c>
      <c r="I213" s="57">
        <v>0</v>
      </c>
      <c r="J213" s="57"/>
      <c r="K213" s="57">
        <v>4341681.97</v>
      </c>
      <c r="L213" s="57">
        <v>4477067.72</v>
      </c>
      <c r="M213" s="57">
        <v>550415.69999999995</v>
      </c>
      <c r="N213" s="57">
        <f t="shared" si="9"/>
        <v>3926652.0199999996</v>
      </c>
      <c r="O213" s="66">
        <f t="shared" si="10"/>
        <v>0.90439999999999998</v>
      </c>
      <c r="P213" s="7">
        <f t="shared" si="11"/>
        <v>0.90439999999999998</v>
      </c>
      <c r="U213" s="67"/>
      <c r="V213" s="7"/>
    </row>
    <row r="214" spans="1:22" x14ac:dyDescent="0.2">
      <c r="A214" s="10">
        <v>47062</v>
      </c>
      <c r="B214" s="6" t="s">
        <v>220</v>
      </c>
      <c r="C214" s="69">
        <v>6611625.1900000004</v>
      </c>
      <c r="D214" s="69">
        <v>5194530.32</v>
      </c>
      <c r="E214" s="69">
        <v>0</v>
      </c>
      <c r="F214" s="57"/>
      <c r="G214" s="57">
        <v>8028435.8700000001</v>
      </c>
      <c r="H214" s="57">
        <v>31.18</v>
      </c>
      <c r="I214" s="57">
        <v>0</v>
      </c>
      <c r="J214" s="57"/>
      <c r="K214" s="57">
        <v>14640061.060000001</v>
      </c>
      <c r="L214" s="57">
        <v>5194561.5</v>
      </c>
      <c r="M214" s="57">
        <v>0</v>
      </c>
      <c r="N214" s="57">
        <f t="shared" si="9"/>
        <v>5194561.5</v>
      </c>
      <c r="O214" s="66">
        <f t="shared" si="10"/>
        <v>0.3548</v>
      </c>
      <c r="P214" s="7">
        <f t="shared" si="11"/>
        <v>0.3548</v>
      </c>
      <c r="U214" s="67"/>
      <c r="V214" s="7"/>
    </row>
    <row r="215" spans="1:22" x14ac:dyDescent="0.2">
      <c r="A215" s="10">
        <v>47064</v>
      </c>
      <c r="B215" s="6" t="s">
        <v>221</v>
      </c>
      <c r="C215" s="69">
        <v>768546.44</v>
      </c>
      <c r="D215" s="69">
        <v>1219943.93</v>
      </c>
      <c r="E215" s="69">
        <v>0</v>
      </c>
      <c r="F215" s="57"/>
      <c r="G215" s="57">
        <v>1456925.29</v>
      </c>
      <c r="H215" s="57">
        <v>0</v>
      </c>
      <c r="I215" s="57">
        <v>0</v>
      </c>
      <c r="J215" s="57"/>
      <c r="K215" s="57">
        <v>2225471.73</v>
      </c>
      <c r="L215" s="57">
        <v>1219943.93</v>
      </c>
      <c r="M215" s="57">
        <v>0</v>
      </c>
      <c r="N215" s="57">
        <f t="shared" si="9"/>
        <v>1219943.93</v>
      </c>
      <c r="O215" s="66">
        <f t="shared" si="10"/>
        <v>0.54820000000000002</v>
      </c>
      <c r="P215" s="7">
        <f t="shared" si="11"/>
        <v>0.54820000000000002</v>
      </c>
      <c r="U215" s="67"/>
      <c r="V215" s="7"/>
    </row>
    <row r="216" spans="1:22" x14ac:dyDescent="0.2">
      <c r="A216" s="10">
        <v>47065</v>
      </c>
      <c r="B216" s="6" t="s">
        <v>222</v>
      </c>
      <c r="C216" s="69">
        <v>2085172.44</v>
      </c>
      <c r="D216" s="69">
        <v>4482922.16</v>
      </c>
      <c r="E216" s="69">
        <v>19188.23</v>
      </c>
      <c r="F216" s="57"/>
      <c r="G216" s="57">
        <v>2884672.33</v>
      </c>
      <c r="H216" s="57">
        <v>597456.51</v>
      </c>
      <c r="I216" s="57">
        <v>0</v>
      </c>
      <c r="J216" s="57"/>
      <c r="K216" s="57">
        <v>4969844.7699999996</v>
      </c>
      <c r="L216" s="57">
        <v>5080378.67</v>
      </c>
      <c r="M216" s="57">
        <v>19188.23</v>
      </c>
      <c r="N216" s="57">
        <f t="shared" si="9"/>
        <v>5061190.4399999995</v>
      </c>
      <c r="O216" s="66">
        <f t="shared" si="10"/>
        <v>1.0184</v>
      </c>
      <c r="P216" s="7">
        <f t="shared" si="11"/>
        <v>1.0184</v>
      </c>
      <c r="U216" s="67"/>
      <c r="V216" s="7"/>
    </row>
    <row r="217" spans="1:22" x14ac:dyDescent="0.2">
      <c r="A217" s="10">
        <v>48066</v>
      </c>
      <c r="B217" s="6" t="s">
        <v>223</v>
      </c>
      <c r="C217" s="69">
        <v>30950299.989999998</v>
      </c>
      <c r="D217" s="69">
        <v>17150551.109999999</v>
      </c>
      <c r="E217" s="69">
        <v>0</v>
      </c>
      <c r="F217" s="57"/>
      <c r="G217" s="57">
        <v>42324315.560000002</v>
      </c>
      <c r="H217" s="57">
        <v>0</v>
      </c>
      <c r="I217" s="57">
        <v>0</v>
      </c>
      <c r="J217" s="57"/>
      <c r="K217" s="57">
        <v>73274615.549999997</v>
      </c>
      <c r="L217" s="57">
        <v>17150551.109999999</v>
      </c>
      <c r="M217" s="57">
        <v>0</v>
      </c>
      <c r="N217" s="57">
        <f t="shared" si="9"/>
        <v>17150551.109999999</v>
      </c>
      <c r="O217" s="66">
        <f t="shared" si="10"/>
        <v>0.2341</v>
      </c>
      <c r="P217" s="7">
        <f t="shared" si="11"/>
        <v>0.2341</v>
      </c>
      <c r="U217" s="67"/>
      <c r="V217" s="7"/>
    </row>
    <row r="218" spans="1:22" x14ac:dyDescent="0.2">
      <c r="A218" s="10">
        <v>48068</v>
      </c>
      <c r="B218" s="6" t="s">
        <v>224</v>
      </c>
      <c r="C218" s="69">
        <v>89940688.150000006</v>
      </c>
      <c r="D218" s="69">
        <v>60601849.979999997</v>
      </c>
      <c r="E218" s="69">
        <v>0</v>
      </c>
      <c r="F218" s="57"/>
      <c r="G218" s="57">
        <v>125756122.3</v>
      </c>
      <c r="H218" s="57">
        <v>0</v>
      </c>
      <c r="I218" s="57">
        <v>0</v>
      </c>
      <c r="J218" s="57"/>
      <c r="K218" s="57">
        <v>215696810.44999999</v>
      </c>
      <c r="L218" s="57">
        <v>60601849.979999997</v>
      </c>
      <c r="M218" s="57">
        <v>0</v>
      </c>
      <c r="N218" s="57">
        <f t="shared" si="9"/>
        <v>60601849.979999997</v>
      </c>
      <c r="O218" s="66">
        <f t="shared" si="10"/>
        <v>0.28100000000000003</v>
      </c>
      <c r="P218" s="7">
        <f t="shared" si="11"/>
        <v>0.28100000000000003</v>
      </c>
      <c r="U218" s="67"/>
      <c r="V218" s="7"/>
    </row>
    <row r="219" spans="1:22" x14ac:dyDescent="0.2">
      <c r="A219" s="10">
        <v>48069</v>
      </c>
      <c r="B219" s="6" t="s">
        <v>225</v>
      </c>
      <c r="C219" s="69">
        <v>24861385.359999999</v>
      </c>
      <c r="D219" s="69">
        <v>13898832.539999999</v>
      </c>
      <c r="E219" s="69">
        <v>106669.61</v>
      </c>
      <c r="F219" s="57"/>
      <c r="G219" s="57">
        <v>36674134.039999999</v>
      </c>
      <c r="H219" s="57">
        <v>0</v>
      </c>
      <c r="I219" s="57">
        <v>0</v>
      </c>
      <c r="J219" s="57"/>
      <c r="K219" s="57">
        <v>61535519.399999999</v>
      </c>
      <c r="L219" s="57">
        <v>13898832.539999999</v>
      </c>
      <c r="M219" s="57">
        <v>106669.61</v>
      </c>
      <c r="N219" s="57">
        <f t="shared" si="9"/>
        <v>13792162.93</v>
      </c>
      <c r="O219" s="66">
        <f t="shared" si="10"/>
        <v>0.22409999999999999</v>
      </c>
      <c r="P219" s="7">
        <f t="shared" si="11"/>
        <v>0.22409999999999999</v>
      </c>
      <c r="U219" s="67"/>
      <c r="V219" s="7"/>
    </row>
    <row r="220" spans="1:22" x14ac:dyDescent="0.2">
      <c r="A220" s="10">
        <v>48070</v>
      </c>
      <c r="B220" s="6" t="s">
        <v>226</v>
      </c>
      <c r="C220" s="69">
        <v>9916167.5500000007</v>
      </c>
      <c r="D220" s="69">
        <v>3170398.59</v>
      </c>
      <c r="E220" s="69">
        <v>0</v>
      </c>
      <c r="F220" s="57"/>
      <c r="G220" s="57">
        <v>15162702.960000001</v>
      </c>
      <c r="H220" s="57">
        <v>0</v>
      </c>
      <c r="I220" s="57">
        <v>0</v>
      </c>
      <c r="J220" s="57"/>
      <c r="K220" s="57">
        <v>25078870.510000002</v>
      </c>
      <c r="L220" s="57">
        <v>3170398.59</v>
      </c>
      <c r="M220" s="57">
        <v>0</v>
      </c>
      <c r="N220" s="57">
        <f t="shared" si="9"/>
        <v>3170398.59</v>
      </c>
      <c r="O220" s="66">
        <f t="shared" si="10"/>
        <v>0.12640000000000001</v>
      </c>
      <c r="P220" s="7">
        <f t="shared" si="11"/>
        <v>0.12640000000000001</v>
      </c>
      <c r="U220" s="67"/>
      <c r="V220" s="7"/>
    </row>
    <row r="221" spans="1:22" x14ac:dyDescent="0.2">
      <c r="A221" s="10">
        <v>48071</v>
      </c>
      <c r="B221" s="6" t="s">
        <v>227</v>
      </c>
      <c r="C221" s="69">
        <v>117447641.59999999</v>
      </c>
      <c r="D221" s="69">
        <v>73829963.450000003</v>
      </c>
      <c r="E221" s="69">
        <v>68874.38</v>
      </c>
      <c r="F221" s="57"/>
      <c r="G221" s="57">
        <v>164090261.71000001</v>
      </c>
      <c r="H221" s="57">
        <v>0</v>
      </c>
      <c r="I221" s="57">
        <v>0</v>
      </c>
      <c r="J221" s="57"/>
      <c r="K221" s="57">
        <v>281537903.31</v>
      </c>
      <c r="L221" s="57">
        <v>73829963.450000003</v>
      </c>
      <c r="M221" s="57">
        <v>68874.38</v>
      </c>
      <c r="N221" s="57">
        <f t="shared" si="9"/>
        <v>73761089.070000008</v>
      </c>
      <c r="O221" s="66">
        <f t="shared" si="10"/>
        <v>0.26200000000000001</v>
      </c>
      <c r="P221" s="7">
        <f t="shared" si="11"/>
        <v>0.26200000000000001</v>
      </c>
      <c r="U221" s="67"/>
      <c r="V221" s="7"/>
    </row>
    <row r="222" spans="1:22" x14ac:dyDescent="0.2">
      <c r="A222" s="10">
        <v>48072</v>
      </c>
      <c r="B222" s="6" t="s">
        <v>228</v>
      </c>
      <c r="C222" s="69">
        <v>50010801.869999997</v>
      </c>
      <c r="D222" s="69">
        <v>24799946.09</v>
      </c>
      <c r="E222" s="69">
        <v>11999.7</v>
      </c>
      <c r="F222" s="57"/>
      <c r="G222" s="57">
        <v>51413910.549999997</v>
      </c>
      <c r="H222" s="57">
        <v>0</v>
      </c>
      <c r="I222" s="57">
        <v>0</v>
      </c>
      <c r="J222" s="57"/>
      <c r="K222" s="57">
        <v>101424712.42</v>
      </c>
      <c r="L222" s="57">
        <v>24799946.09</v>
      </c>
      <c r="M222" s="57">
        <v>11999.7</v>
      </c>
      <c r="N222" s="57">
        <f t="shared" si="9"/>
        <v>24787946.390000001</v>
      </c>
      <c r="O222" s="66">
        <f t="shared" si="10"/>
        <v>0.24440000000000001</v>
      </c>
      <c r="P222" s="7">
        <f t="shared" si="11"/>
        <v>0.24440000000000001</v>
      </c>
      <c r="U222" s="67"/>
      <c r="V222" s="7"/>
    </row>
    <row r="223" spans="1:22" x14ac:dyDescent="0.2">
      <c r="A223" s="10">
        <v>48073</v>
      </c>
      <c r="B223" s="6" t="s">
        <v>229</v>
      </c>
      <c r="C223" s="69">
        <v>63018816.200000003</v>
      </c>
      <c r="D223" s="69">
        <v>47887480.969999999</v>
      </c>
      <c r="E223" s="69">
        <v>202500</v>
      </c>
      <c r="F223" s="57"/>
      <c r="G223" s="57">
        <v>68580311.659999996</v>
      </c>
      <c r="H223" s="57">
        <v>472500</v>
      </c>
      <c r="I223" s="57">
        <v>472500</v>
      </c>
      <c r="J223" s="57"/>
      <c r="K223" s="57">
        <v>131599127.86</v>
      </c>
      <c r="L223" s="57">
        <v>48359980.969999999</v>
      </c>
      <c r="M223" s="57">
        <v>675000</v>
      </c>
      <c r="N223" s="57">
        <f t="shared" si="9"/>
        <v>47684980.969999999</v>
      </c>
      <c r="O223" s="66">
        <f t="shared" si="10"/>
        <v>0.3624</v>
      </c>
      <c r="P223" s="7">
        <f t="shared" si="11"/>
        <v>0.3624</v>
      </c>
      <c r="U223" s="67"/>
      <c r="V223" s="7"/>
    </row>
    <row r="224" spans="1:22" x14ac:dyDescent="0.2">
      <c r="A224" s="10">
        <v>48074</v>
      </c>
      <c r="B224" s="6" t="s">
        <v>230</v>
      </c>
      <c r="C224" s="69">
        <v>32099032.609999999</v>
      </c>
      <c r="D224" s="69">
        <v>30443710.379999999</v>
      </c>
      <c r="E224" s="69">
        <v>0</v>
      </c>
      <c r="F224" s="57"/>
      <c r="G224" s="57">
        <v>33954173.270000003</v>
      </c>
      <c r="H224" s="57">
        <v>599.99</v>
      </c>
      <c r="I224" s="57">
        <v>0</v>
      </c>
      <c r="J224" s="57"/>
      <c r="K224" s="57">
        <v>66053205.880000003</v>
      </c>
      <c r="L224" s="57">
        <v>30444310.370000001</v>
      </c>
      <c r="M224" s="57">
        <v>0</v>
      </c>
      <c r="N224" s="57">
        <f t="shared" si="9"/>
        <v>30444310.370000001</v>
      </c>
      <c r="O224" s="66">
        <f t="shared" si="10"/>
        <v>0.46089999999999998</v>
      </c>
      <c r="P224" s="7">
        <f t="shared" si="11"/>
        <v>0.46089999999999998</v>
      </c>
      <c r="U224" s="67"/>
      <c r="V224" s="7"/>
    </row>
    <row r="225" spans="1:22" x14ac:dyDescent="0.2">
      <c r="A225" s="10">
        <v>48075</v>
      </c>
      <c r="B225" s="6" t="s">
        <v>231</v>
      </c>
      <c r="C225" s="69">
        <v>4046442.38</v>
      </c>
      <c r="D225" s="69">
        <v>2552495.46</v>
      </c>
      <c r="E225" s="69">
        <v>11210.41</v>
      </c>
      <c r="F225" s="57"/>
      <c r="G225" s="57">
        <v>5511519.2000000002</v>
      </c>
      <c r="H225" s="57">
        <v>0</v>
      </c>
      <c r="I225" s="57">
        <v>0</v>
      </c>
      <c r="J225" s="57"/>
      <c r="K225" s="57">
        <v>9557961.5800000001</v>
      </c>
      <c r="L225" s="57">
        <v>2552495.46</v>
      </c>
      <c r="M225" s="57">
        <v>11210.41</v>
      </c>
      <c r="N225" s="57">
        <f t="shared" si="9"/>
        <v>2541285.0499999998</v>
      </c>
      <c r="O225" s="66">
        <f t="shared" si="10"/>
        <v>0.26590000000000003</v>
      </c>
      <c r="P225" s="7">
        <f t="shared" si="11"/>
        <v>0.26590000000000003</v>
      </c>
      <c r="U225" s="67"/>
      <c r="V225" s="7"/>
    </row>
    <row r="226" spans="1:22" x14ac:dyDescent="0.2">
      <c r="A226" s="10">
        <v>48077</v>
      </c>
      <c r="B226" s="6" t="s">
        <v>232</v>
      </c>
      <c r="C226" s="69">
        <v>94091649.450000003</v>
      </c>
      <c r="D226" s="69">
        <v>86327699.510000005</v>
      </c>
      <c r="E226" s="69">
        <v>2371520.2000000002</v>
      </c>
      <c r="F226" s="57"/>
      <c r="G226" s="57">
        <v>111603388.45999999</v>
      </c>
      <c r="H226" s="57">
        <v>188473.72</v>
      </c>
      <c r="I226" s="57">
        <v>188473.72</v>
      </c>
      <c r="J226" s="57"/>
      <c r="K226" s="57">
        <v>205695037.91</v>
      </c>
      <c r="L226" s="57">
        <v>86516173.230000004</v>
      </c>
      <c r="M226" s="57">
        <v>2559993.92</v>
      </c>
      <c r="N226" s="57">
        <f t="shared" si="9"/>
        <v>83956179.310000002</v>
      </c>
      <c r="O226" s="66">
        <f t="shared" si="10"/>
        <v>0.40820000000000001</v>
      </c>
      <c r="P226" s="7">
        <f t="shared" si="11"/>
        <v>0.40820000000000001</v>
      </c>
      <c r="U226" s="67"/>
      <c r="V226" s="7"/>
    </row>
    <row r="227" spans="1:22" x14ac:dyDescent="0.2">
      <c r="A227" s="10">
        <v>48078</v>
      </c>
      <c r="B227" s="6" t="s">
        <v>233</v>
      </c>
      <c r="C227" s="69">
        <v>181478127.74000001</v>
      </c>
      <c r="D227" s="69">
        <v>154868440.84999999</v>
      </c>
      <c r="E227" s="69">
        <v>0</v>
      </c>
      <c r="F227" s="57"/>
      <c r="G227" s="57">
        <v>128430086.31</v>
      </c>
      <c r="H227" s="57">
        <v>20953341.02</v>
      </c>
      <c r="I227" s="57">
        <v>0</v>
      </c>
      <c r="J227" s="57"/>
      <c r="K227" s="57">
        <v>309908214.05000001</v>
      </c>
      <c r="L227" s="57">
        <v>175821781.87</v>
      </c>
      <c r="M227" s="57">
        <v>0</v>
      </c>
      <c r="N227" s="57">
        <f t="shared" si="9"/>
        <v>175821781.87</v>
      </c>
      <c r="O227" s="66">
        <f t="shared" si="10"/>
        <v>0.56730000000000003</v>
      </c>
      <c r="P227" s="7">
        <f t="shared" si="11"/>
        <v>0.56730000000000003</v>
      </c>
      <c r="U227" s="67"/>
      <c r="V227" s="7"/>
    </row>
    <row r="228" spans="1:22" x14ac:dyDescent="0.2">
      <c r="A228" s="10">
        <v>48080</v>
      </c>
      <c r="B228" s="6" t="s">
        <v>234</v>
      </c>
      <c r="C228" s="69">
        <v>23269902.760000002</v>
      </c>
      <c r="D228" s="69">
        <v>18784948.969999999</v>
      </c>
      <c r="E228" s="69">
        <v>1130.6500000000001</v>
      </c>
      <c r="F228" s="57"/>
      <c r="G228" s="57">
        <v>22683969.870000001</v>
      </c>
      <c r="H228" s="57">
        <v>0</v>
      </c>
      <c r="I228" s="57">
        <v>0</v>
      </c>
      <c r="J228" s="57"/>
      <c r="K228" s="57">
        <v>45953872.630000003</v>
      </c>
      <c r="L228" s="57">
        <v>18784948.969999999</v>
      </c>
      <c r="M228" s="57">
        <v>1130.6500000000001</v>
      </c>
      <c r="N228" s="57">
        <f t="shared" si="9"/>
        <v>18783818.32</v>
      </c>
      <c r="O228" s="66">
        <f t="shared" si="10"/>
        <v>0.4088</v>
      </c>
      <c r="P228" s="7">
        <f t="shared" si="11"/>
        <v>0.4088</v>
      </c>
      <c r="U228" s="67"/>
      <c r="V228" s="7"/>
    </row>
    <row r="229" spans="1:22" x14ac:dyDescent="0.2">
      <c r="A229" s="10">
        <v>48901</v>
      </c>
      <c r="B229" s="6" t="s">
        <v>235</v>
      </c>
      <c r="C229" s="69">
        <v>9587926.5899999999</v>
      </c>
      <c r="D229" s="69">
        <v>6877912.4400000004</v>
      </c>
      <c r="E229" s="69">
        <v>0</v>
      </c>
      <c r="F229" s="57"/>
      <c r="G229" s="57">
        <v>9002934.0999999996</v>
      </c>
      <c r="H229" s="57">
        <v>0</v>
      </c>
      <c r="I229" s="57">
        <v>0</v>
      </c>
      <c r="J229" s="57"/>
      <c r="K229" s="57">
        <v>18590860.690000001</v>
      </c>
      <c r="L229" s="57">
        <v>6877912.4400000004</v>
      </c>
      <c r="M229" s="57">
        <v>0</v>
      </c>
      <c r="N229" s="57">
        <f t="shared" si="9"/>
        <v>6877912.4400000004</v>
      </c>
      <c r="O229" s="66">
        <f t="shared" si="10"/>
        <v>0.37</v>
      </c>
      <c r="P229" s="7">
        <f t="shared" si="11"/>
        <v>0.37</v>
      </c>
      <c r="U229" s="67"/>
      <c r="V229" s="7"/>
    </row>
    <row r="230" spans="1:22" x14ac:dyDescent="0.2">
      <c r="A230" s="10">
        <v>48902</v>
      </c>
      <c r="B230" s="6" t="s">
        <v>556</v>
      </c>
      <c r="C230" s="69">
        <v>23582547.48</v>
      </c>
      <c r="D230" s="69">
        <v>16576227.98</v>
      </c>
      <c r="E230" s="69">
        <v>0</v>
      </c>
      <c r="F230" s="57"/>
      <c r="G230" s="57">
        <v>15065580.42</v>
      </c>
      <c r="H230" s="57">
        <v>0</v>
      </c>
      <c r="I230" s="57">
        <v>0</v>
      </c>
      <c r="J230" s="57"/>
      <c r="K230" s="57">
        <v>38648127.899999999</v>
      </c>
      <c r="L230" s="57">
        <v>16576227.98</v>
      </c>
      <c r="M230" s="57">
        <v>0</v>
      </c>
      <c r="N230" s="57">
        <f t="shared" si="9"/>
        <v>16576227.98</v>
      </c>
      <c r="O230" s="66">
        <f t="shared" si="10"/>
        <v>0.4289</v>
      </c>
      <c r="P230" s="7">
        <f t="shared" si="11"/>
        <v>0.4289</v>
      </c>
      <c r="U230" s="67"/>
      <c r="V230" s="7"/>
    </row>
    <row r="231" spans="1:22" x14ac:dyDescent="0.2">
      <c r="A231" s="10">
        <v>48904</v>
      </c>
      <c r="B231" s="6" t="s">
        <v>236</v>
      </c>
      <c r="C231" s="69">
        <v>13283150.560000001</v>
      </c>
      <c r="D231" s="69">
        <v>9523807.1300000008</v>
      </c>
      <c r="E231" s="69">
        <v>0</v>
      </c>
      <c r="F231" s="57"/>
      <c r="G231" s="57">
        <v>5160009.54</v>
      </c>
      <c r="H231" s="57">
        <v>0.01</v>
      </c>
      <c r="I231" s="57">
        <v>0</v>
      </c>
      <c r="J231" s="57"/>
      <c r="K231" s="57">
        <v>18443160.100000001</v>
      </c>
      <c r="L231" s="57">
        <v>9523807.1400000006</v>
      </c>
      <c r="M231" s="57">
        <v>0</v>
      </c>
      <c r="N231" s="57">
        <f t="shared" si="9"/>
        <v>9523807.1400000006</v>
      </c>
      <c r="O231" s="66">
        <f t="shared" si="10"/>
        <v>0.51639999999999997</v>
      </c>
      <c r="P231" s="7">
        <f t="shared" si="11"/>
        <v>0.51639999999999997</v>
      </c>
      <c r="U231" s="67"/>
      <c r="V231" s="7"/>
    </row>
    <row r="232" spans="1:22" x14ac:dyDescent="0.2">
      <c r="A232" s="10">
        <v>48905</v>
      </c>
      <c r="B232" s="6" t="s">
        <v>557</v>
      </c>
      <c r="C232" s="69">
        <v>3022369.31</v>
      </c>
      <c r="D232" s="69">
        <v>3071219.54</v>
      </c>
      <c r="E232" s="69">
        <v>0</v>
      </c>
      <c r="F232" s="57"/>
      <c r="G232" s="57">
        <v>1199529.97</v>
      </c>
      <c r="H232" s="57">
        <v>0</v>
      </c>
      <c r="I232" s="57">
        <v>0</v>
      </c>
      <c r="J232" s="57"/>
      <c r="K232" s="57">
        <v>4221899.28</v>
      </c>
      <c r="L232" s="57">
        <v>3071219.54</v>
      </c>
      <c r="M232" s="57">
        <v>0</v>
      </c>
      <c r="N232" s="57">
        <f t="shared" si="9"/>
        <v>3071219.54</v>
      </c>
      <c r="O232" s="66">
        <f t="shared" si="10"/>
        <v>0.72740000000000005</v>
      </c>
      <c r="P232" s="7">
        <f t="shared" si="11"/>
        <v>0.72740000000000005</v>
      </c>
      <c r="U232" s="67"/>
      <c r="V232" s="7"/>
    </row>
    <row r="233" spans="1:22" x14ac:dyDescent="0.2">
      <c r="A233" s="10">
        <v>48909</v>
      </c>
      <c r="B233" s="6" t="s">
        <v>237</v>
      </c>
      <c r="C233" s="69">
        <v>6292294.3799999999</v>
      </c>
      <c r="D233" s="69">
        <v>3082962.6</v>
      </c>
      <c r="E233" s="69">
        <v>0</v>
      </c>
      <c r="F233" s="57"/>
      <c r="G233" s="57">
        <v>3722715.96</v>
      </c>
      <c r="H233" s="57">
        <v>0</v>
      </c>
      <c r="I233" s="57">
        <v>0</v>
      </c>
      <c r="J233" s="57"/>
      <c r="K233" s="57">
        <v>10015010.34</v>
      </c>
      <c r="L233" s="57">
        <v>3082962.6</v>
      </c>
      <c r="M233" s="57">
        <v>0</v>
      </c>
      <c r="N233" s="57">
        <f t="shared" si="9"/>
        <v>3082962.6</v>
      </c>
      <c r="O233" s="66">
        <f t="shared" si="10"/>
        <v>0.30780000000000002</v>
      </c>
      <c r="P233" s="7">
        <f t="shared" si="11"/>
        <v>0.30780000000000002</v>
      </c>
      <c r="U233" s="67"/>
      <c r="V233" s="7"/>
    </row>
    <row r="234" spans="1:22" x14ac:dyDescent="0.2">
      <c r="A234" s="10">
        <v>48910</v>
      </c>
      <c r="B234" s="6" t="s">
        <v>238</v>
      </c>
      <c r="C234" s="69">
        <v>4084901.75</v>
      </c>
      <c r="D234" s="69">
        <v>1073490.6599999999</v>
      </c>
      <c r="E234" s="69">
        <v>0</v>
      </c>
      <c r="F234" s="57"/>
      <c r="G234" s="57">
        <v>2883464.12</v>
      </c>
      <c r="H234" s="57">
        <v>4113201.68</v>
      </c>
      <c r="I234" s="57">
        <v>0</v>
      </c>
      <c r="J234" s="57"/>
      <c r="K234" s="57">
        <v>6968365.8700000001</v>
      </c>
      <c r="L234" s="57">
        <v>5186692.34</v>
      </c>
      <c r="M234" s="57">
        <v>0</v>
      </c>
      <c r="N234" s="57">
        <f t="shared" si="9"/>
        <v>5186692.34</v>
      </c>
      <c r="O234" s="66">
        <f t="shared" si="10"/>
        <v>0.74429999999999996</v>
      </c>
      <c r="P234" s="7">
        <f t="shared" si="11"/>
        <v>0.74429999999999996</v>
      </c>
      <c r="U234" s="67"/>
      <c r="V234" s="7"/>
    </row>
    <row r="235" spans="1:22" x14ac:dyDescent="0.2">
      <c r="A235" s="10">
        <v>48912</v>
      </c>
      <c r="B235" s="6" t="s">
        <v>559</v>
      </c>
      <c r="C235" s="69">
        <v>6692844.0300000003</v>
      </c>
      <c r="D235" s="69">
        <v>8665047.1999999993</v>
      </c>
      <c r="E235" s="69">
        <v>0</v>
      </c>
      <c r="F235" s="57"/>
      <c r="G235" s="57">
        <v>7781444.0300000003</v>
      </c>
      <c r="H235" s="57">
        <v>0</v>
      </c>
      <c r="I235" s="57">
        <v>0</v>
      </c>
      <c r="J235" s="57"/>
      <c r="K235" s="57">
        <v>14474288.060000001</v>
      </c>
      <c r="L235" s="57">
        <v>8665047.1999999993</v>
      </c>
      <c r="M235" s="57">
        <v>0</v>
      </c>
      <c r="N235" s="57">
        <f t="shared" si="9"/>
        <v>8665047.1999999993</v>
      </c>
      <c r="O235" s="66">
        <f t="shared" si="10"/>
        <v>0.59870000000000001</v>
      </c>
      <c r="P235" s="7">
        <f t="shared" si="11"/>
        <v>0.59870000000000001</v>
      </c>
      <c r="U235" s="67"/>
      <c r="V235" s="7"/>
    </row>
    <row r="236" spans="1:22" x14ac:dyDescent="0.2">
      <c r="A236" s="10">
        <v>48913</v>
      </c>
      <c r="B236" s="6" t="s">
        <v>239</v>
      </c>
      <c r="C236" s="69">
        <v>2633884.4900000002</v>
      </c>
      <c r="D236" s="69">
        <v>1295079.43</v>
      </c>
      <c r="E236" s="69">
        <v>0</v>
      </c>
      <c r="F236" s="57"/>
      <c r="G236" s="57">
        <v>1001651.83</v>
      </c>
      <c r="H236" s="57">
        <v>0</v>
      </c>
      <c r="I236" s="57">
        <v>0</v>
      </c>
      <c r="J236" s="57"/>
      <c r="K236" s="57">
        <v>3635536.32</v>
      </c>
      <c r="L236" s="57">
        <v>1295079.43</v>
      </c>
      <c r="M236" s="57">
        <v>0</v>
      </c>
      <c r="N236" s="57">
        <f t="shared" si="9"/>
        <v>1295079.43</v>
      </c>
      <c r="O236" s="66">
        <f t="shared" si="10"/>
        <v>0.35620000000000002</v>
      </c>
      <c r="P236" s="7">
        <f t="shared" si="11"/>
        <v>0.35620000000000002</v>
      </c>
      <c r="U236" s="67"/>
      <c r="V236" s="7"/>
    </row>
    <row r="237" spans="1:22" x14ac:dyDescent="0.2">
      <c r="A237" s="10">
        <v>48914</v>
      </c>
      <c r="B237" s="6" t="s">
        <v>240</v>
      </c>
      <c r="C237" s="69">
        <v>9635884.4800000004</v>
      </c>
      <c r="D237" s="69">
        <v>8821813.2799999993</v>
      </c>
      <c r="E237" s="69">
        <v>0</v>
      </c>
      <c r="F237" s="57"/>
      <c r="G237" s="57">
        <v>10116534.710000001</v>
      </c>
      <c r="H237" s="57">
        <v>0</v>
      </c>
      <c r="I237" s="57">
        <v>0</v>
      </c>
      <c r="J237" s="57"/>
      <c r="K237" s="57">
        <v>19752419.190000001</v>
      </c>
      <c r="L237" s="57">
        <v>8821813.2799999993</v>
      </c>
      <c r="M237" s="57">
        <v>0</v>
      </c>
      <c r="N237" s="57">
        <f t="shared" si="9"/>
        <v>8821813.2799999993</v>
      </c>
      <c r="O237" s="66">
        <f t="shared" si="10"/>
        <v>0.4466</v>
      </c>
      <c r="P237" s="7">
        <f t="shared" si="11"/>
        <v>0.4466</v>
      </c>
      <c r="U237" s="67"/>
      <c r="V237" s="7"/>
    </row>
    <row r="238" spans="1:22" x14ac:dyDescent="0.2">
      <c r="A238" s="10">
        <v>48915</v>
      </c>
      <c r="B238" s="6" t="s">
        <v>241</v>
      </c>
      <c r="C238" s="69">
        <v>4148645.33</v>
      </c>
      <c r="D238" s="69">
        <v>5766634.46</v>
      </c>
      <c r="E238" s="69">
        <v>0</v>
      </c>
      <c r="F238" s="57"/>
      <c r="G238" s="57">
        <v>2391059.39</v>
      </c>
      <c r="H238" s="57">
        <v>0</v>
      </c>
      <c r="I238" s="57">
        <v>0</v>
      </c>
      <c r="J238" s="57"/>
      <c r="K238" s="57">
        <v>6539704.7199999997</v>
      </c>
      <c r="L238" s="57">
        <v>5766634.46</v>
      </c>
      <c r="M238" s="57">
        <v>0</v>
      </c>
      <c r="N238" s="57">
        <f t="shared" si="9"/>
        <v>5766634.46</v>
      </c>
      <c r="O238" s="66">
        <f t="shared" si="10"/>
        <v>0.88180000000000003</v>
      </c>
      <c r="P238" s="7">
        <f t="shared" si="11"/>
        <v>0.88180000000000003</v>
      </c>
      <c r="U238" s="67"/>
      <c r="V238" s="7"/>
    </row>
    <row r="239" spans="1:22" x14ac:dyDescent="0.2">
      <c r="A239" s="10">
        <v>48916</v>
      </c>
      <c r="B239" s="6" t="s">
        <v>560</v>
      </c>
      <c r="C239" s="69">
        <v>8026309.7800000003</v>
      </c>
      <c r="D239" s="69">
        <v>5855518.0099999998</v>
      </c>
      <c r="E239" s="69">
        <v>0</v>
      </c>
      <c r="F239" s="57"/>
      <c r="G239" s="57">
        <v>6768085.7800000003</v>
      </c>
      <c r="H239" s="57">
        <v>0</v>
      </c>
      <c r="I239" s="57">
        <v>0</v>
      </c>
      <c r="J239" s="57"/>
      <c r="K239" s="57">
        <v>14794395.560000001</v>
      </c>
      <c r="L239" s="57">
        <v>5855518.0099999998</v>
      </c>
      <c r="M239" s="57">
        <v>0</v>
      </c>
      <c r="N239" s="57">
        <f t="shared" si="9"/>
        <v>5855518.0099999998</v>
      </c>
      <c r="O239" s="66">
        <f t="shared" si="10"/>
        <v>0.39579999999999999</v>
      </c>
      <c r="P239" s="7">
        <f t="shared" si="11"/>
        <v>0.39579999999999999</v>
      </c>
      <c r="U239" s="67"/>
      <c r="V239" s="7"/>
    </row>
    <row r="240" spans="1:22" x14ac:dyDescent="0.2">
      <c r="A240" s="10">
        <v>48918</v>
      </c>
      <c r="B240" s="6" t="s">
        <v>242</v>
      </c>
      <c r="C240" s="69">
        <v>12274473.08</v>
      </c>
      <c r="D240" s="69">
        <v>2786308.79</v>
      </c>
      <c r="E240" s="69">
        <v>0</v>
      </c>
      <c r="F240" s="57"/>
      <c r="G240" s="57">
        <v>5021445.2699999996</v>
      </c>
      <c r="H240" s="57">
        <v>0</v>
      </c>
      <c r="I240" s="57">
        <v>0</v>
      </c>
      <c r="J240" s="57"/>
      <c r="K240" s="57">
        <v>17295918.350000001</v>
      </c>
      <c r="L240" s="57">
        <v>2786308.79</v>
      </c>
      <c r="M240" s="57">
        <v>0</v>
      </c>
      <c r="N240" s="57">
        <f t="shared" si="9"/>
        <v>2786308.79</v>
      </c>
      <c r="O240" s="66">
        <f t="shared" si="10"/>
        <v>0.16109999999999999</v>
      </c>
      <c r="P240" s="7">
        <f t="shared" si="11"/>
        <v>0.16109999999999999</v>
      </c>
      <c r="U240" s="67"/>
      <c r="V240" s="7"/>
    </row>
    <row r="241" spans="1:22" x14ac:dyDescent="0.2">
      <c r="A241" s="10">
        <v>48922</v>
      </c>
      <c r="B241" s="6" t="s">
        <v>561</v>
      </c>
      <c r="C241" s="69">
        <v>16780735.66</v>
      </c>
      <c r="D241" s="69">
        <v>23691586.140000001</v>
      </c>
      <c r="E241" s="69">
        <v>0</v>
      </c>
      <c r="F241" s="57"/>
      <c r="G241" s="57">
        <v>16648602.83</v>
      </c>
      <c r="H241" s="57">
        <v>0</v>
      </c>
      <c r="I241" s="57">
        <v>0</v>
      </c>
      <c r="J241" s="57"/>
      <c r="K241" s="57">
        <v>33429338.489999998</v>
      </c>
      <c r="L241" s="57">
        <v>23691586.140000001</v>
      </c>
      <c r="M241" s="57">
        <v>0</v>
      </c>
      <c r="N241" s="57">
        <f t="shared" si="9"/>
        <v>23691586.140000001</v>
      </c>
      <c r="O241" s="66">
        <f t="shared" si="10"/>
        <v>0.7087</v>
      </c>
      <c r="P241" s="7">
        <f t="shared" si="11"/>
        <v>0.7087</v>
      </c>
      <c r="U241" s="67"/>
      <c r="V241" s="7"/>
    </row>
    <row r="242" spans="1:22" x14ac:dyDescent="0.2">
      <c r="A242" s="10">
        <v>48923</v>
      </c>
      <c r="B242" s="6" t="s">
        <v>244</v>
      </c>
      <c r="C242" s="69">
        <v>3664552.05</v>
      </c>
      <c r="D242" s="69">
        <v>1236418.78</v>
      </c>
      <c r="E242" s="69">
        <v>0</v>
      </c>
      <c r="F242" s="57"/>
      <c r="G242" s="57">
        <v>1007320.59</v>
      </c>
      <c r="H242" s="57">
        <v>0</v>
      </c>
      <c r="I242" s="57">
        <v>0</v>
      </c>
      <c r="J242" s="57"/>
      <c r="K242" s="57">
        <v>4671872.6399999997</v>
      </c>
      <c r="L242" s="57">
        <v>1236418.78</v>
      </c>
      <c r="M242" s="57">
        <v>0</v>
      </c>
      <c r="N242" s="57">
        <f t="shared" si="9"/>
        <v>1236418.78</v>
      </c>
      <c r="O242" s="66">
        <f t="shared" si="10"/>
        <v>0.26469999999999999</v>
      </c>
      <c r="P242" s="7">
        <f t="shared" si="11"/>
        <v>0.26469999999999999</v>
      </c>
      <c r="U242" s="67"/>
      <c r="V242" s="7"/>
    </row>
    <row r="243" spans="1:22" x14ac:dyDescent="0.2">
      <c r="A243" s="10">
        <v>48924</v>
      </c>
      <c r="B243" s="6" t="s">
        <v>245</v>
      </c>
      <c r="C243" s="69">
        <v>18254488.120000001</v>
      </c>
      <c r="D243" s="69">
        <v>15749240.42</v>
      </c>
      <c r="E243" s="69">
        <v>0</v>
      </c>
      <c r="F243" s="57"/>
      <c r="G243" s="57">
        <v>6734597.5199999996</v>
      </c>
      <c r="H243" s="57">
        <v>0</v>
      </c>
      <c r="I243" s="57">
        <v>0</v>
      </c>
      <c r="J243" s="57"/>
      <c r="K243" s="57">
        <v>24989085.640000001</v>
      </c>
      <c r="L243" s="57">
        <v>15749240.42</v>
      </c>
      <c r="M243" s="57">
        <v>0</v>
      </c>
      <c r="N243" s="57">
        <f t="shared" si="9"/>
        <v>15749240.42</v>
      </c>
      <c r="O243" s="66">
        <f t="shared" si="10"/>
        <v>0.63019999999999998</v>
      </c>
      <c r="P243" s="7">
        <f t="shared" si="11"/>
        <v>0.63019999999999998</v>
      </c>
      <c r="U243" s="67"/>
      <c r="V243" s="7"/>
    </row>
    <row r="244" spans="1:22" x14ac:dyDescent="0.2">
      <c r="A244" s="10">
        <v>48925</v>
      </c>
      <c r="B244" s="6" t="s">
        <v>246</v>
      </c>
      <c r="C244" s="69">
        <v>1252195.3600000001</v>
      </c>
      <c r="D244" s="69">
        <v>431761.82</v>
      </c>
      <c r="E244" s="69">
        <v>0</v>
      </c>
      <c r="F244" s="57"/>
      <c r="G244" s="57">
        <v>1098467.8999999999</v>
      </c>
      <c r="H244" s="57">
        <v>0</v>
      </c>
      <c r="I244" s="57">
        <v>0</v>
      </c>
      <c r="J244" s="57"/>
      <c r="K244" s="57">
        <v>2350663.2599999998</v>
      </c>
      <c r="L244" s="57">
        <v>431761.82</v>
      </c>
      <c r="M244" s="57">
        <v>0</v>
      </c>
      <c r="N244" s="57">
        <f t="shared" si="9"/>
        <v>431761.82</v>
      </c>
      <c r="O244" s="66">
        <f t="shared" si="10"/>
        <v>0.1837</v>
      </c>
      <c r="P244" s="7">
        <f t="shared" si="11"/>
        <v>0.1837</v>
      </c>
      <c r="U244" s="67"/>
      <c r="V244" s="7"/>
    </row>
    <row r="245" spans="1:22" x14ac:dyDescent="0.2">
      <c r="A245" s="10">
        <v>48926</v>
      </c>
      <c r="B245" s="6" t="s">
        <v>562</v>
      </c>
      <c r="C245" s="69">
        <v>14229907.18</v>
      </c>
      <c r="D245" s="69">
        <v>2908320.72</v>
      </c>
      <c r="E245" s="69">
        <v>0</v>
      </c>
      <c r="F245" s="57"/>
      <c r="G245" s="57">
        <v>9205668.6400000006</v>
      </c>
      <c r="H245" s="57">
        <v>0</v>
      </c>
      <c r="I245" s="57">
        <v>0</v>
      </c>
      <c r="J245" s="57"/>
      <c r="K245" s="57">
        <v>23435575.82</v>
      </c>
      <c r="L245" s="57">
        <v>2908320.72</v>
      </c>
      <c r="M245" s="57">
        <v>0</v>
      </c>
      <c r="N245" s="57">
        <f t="shared" si="9"/>
        <v>2908320.72</v>
      </c>
      <c r="O245" s="66">
        <f t="shared" si="10"/>
        <v>0.1241</v>
      </c>
      <c r="P245" s="7">
        <f t="shared" si="11"/>
        <v>0.1241</v>
      </c>
      <c r="U245" s="67"/>
      <c r="V245" s="7"/>
    </row>
    <row r="246" spans="1:22" x14ac:dyDescent="0.2">
      <c r="A246" s="10">
        <v>48927</v>
      </c>
      <c r="B246" s="6" t="s">
        <v>543</v>
      </c>
      <c r="C246" s="69">
        <v>2801524.97</v>
      </c>
      <c r="D246" s="69">
        <v>2473930.1</v>
      </c>
      <c r="E246" s="69">
        <v>0</v>
      </c>
      <c r="F246" s="57"/>
      <c r="G246" s="57">
        <v>2662760.14</v>
      </c>
      <c r="H246" s="57">
        <v>0</v>
      </c>
      <c r="I246" s="57">
        <v>0</v>
      </c>
      <c r="J246" s="57"/>
      <c r="K246" s="57">
        <v>5464285.1100000003</v>
      </c>
      <c r="L246" s="57">
        <v>2473930.1</v>
      </c>
      <c r="M246" s="57">
        <v>0</v>
      </c>
      <c r="N246" s="57">
        <f t="shared" si="9"/>
        <v>2473930.1</v>
      </c>
      <c r="O246" s="66">
        <f t="shared" si="10"/>
        <v>0.45269999999999999</v>
      </c>
      <c r="P246" s="7">
        <f t="shared" si="11"/>
        <v>0.45269999999999999</v>
      </c>
      <c r="U246" s="67"/>
      <c r="V246" s="7"/>
    </row>
    <row r="247" spans="1:22" x14ac:dyDescent="0.2">
      <c r="A247" s="10">
        <v>48928</v>
      </c>
      <c r="B247" s="6" t="s">
        <v>563</v>
      </c>
      <c r="C247" s="69">
        <v>5013703.8499999996</v>
      </c>
      <c r="D247" s="69">
        <v>2007234.46</v>
      </c>
      <c r="E247" s="69">
        <v>0</v>
      </c>
      <c r="F247" s="57"/>
      <c r="G247" s="57">
        <v>2266736.5499999998</v>
      </c>
      <c r="H247" s="57">
        <v>25546.26</v>
      </c>
      <c r="I247" s="57">
        <v>0</v>
      </c>
      <c r="J247" s="57"/>
      <c r="K247" s="57">
        <v>7280440.4000000004</v>
      </c>
      <c r="L247" s="57">
        <v>2032780.72</v>
      </c>
      <c r="M247" s="57">
        <v>0</v>
      </c>
      <c r="N247" s="57">
        <f t="shared" si="9"/>
        <v>2032780.72</v>
      </c>
      <c r="O247" s="66">
        <f t="shared" si="10"/>
        <v>0.2792</v>
      </c>
      <c r="P247" s="7">
        <f t="shared" si="11"/>
        <v>0.2792</v>
      </c>
      <c r="U247" s="67"/>
      <c r="V247" s="7"/>
    </row>
    <row r="248" spans="1:22" x14ac:dyDescent="0.2">
      <c r="A248" s="10">
        <v>48929</v>
      </c>
      <c r="B248" s="6" t="s">
        <v>630</v>
      </c>
      <c r="C248" s="69">
        <v>3219862.81</v>
      </c>
      <c r="D248" s="69">
        <v>988393.52</v>
      </c>
      <c r="E248" s="69">
        <v>0</v>
      </c>
      <c r="F248" s="57"/>
      <c r="G248" s="57">
        <v>2018633.51</v>
      </c>
      <c r="H248" s="57">
        <v>0</v>
      </c>
      <c r="I248" s="57">
        <v>0</v>
      </c>
      <c r="J248" s="57"/>
      <c r="K248" s="57">
        <v>5238496.32</v>
      </c>
      <c r="L248" s="57">
        <v>988393.52</v>
      </c>
      <c r="M248" s="57">
        <v>0</v>
      </c>
      <c r="N248" s="57">
        <f t="shared" si="9"/>
        <v>988393.52</v>
      </c>
      <c r="O248" s="66">
        <f t="shared" si="10"/>
        <v>0.18870000000000001</v>
      </c>
      <c r="P248" s="7">
        <f t="shared" si="11"/>
        <v>0.18870000000000001</v>
      </c>
      <c r="U248" s="67"/>
      <c r="V248" s="7"/>
    </row>
    <row r="249" spans="1:22" x14ac:dyDescent="0.2">
      <c r="A249" s="10">
        <v>49132</v>
      </c>
      <c r="B249" s="6" t="s">
        <v>247</v>
      </c>
      <c r="C249" s="69">
        <v>14606808.02</v>
      </c>
      <c r="D249" s="69">
        <v>4000000</v>
      </c>
      <c r="E249" s="69">
        <v>0</v>
      </c>
      <c r="F249" s="57"/>
      <c r="G249" s="57">
        <v>23230556.699999999</v>
      </c>
      <c r="H249" s="57">
        <v>0</v>
      </c>
      <c r="I249" s="57">
        <v>0</v>
      </c>
      <c r="J249" s="57"/>
      <c r="K249" s="57">
        <v>37837364.719999999</v>
      </c>
      <c r="L249" s="57">
        <v>4000000</v>
      </c>
      <c r="M249" s="57">
        <v>0</v>
      </c>
      <c r="N249" s="57">
        <f t="shared" si="9"/>
        <v>4000000</v>
      </c>
      <c r="O249" s="66">
        <f t="shared" si="10"/>
        <v>0.1057</v>
      </c>
      <c r="P249" s="7">
        <f t="shared" si="11"/>
        <v>0.1057</v>
      </c>
      <c r="U249" s="67"/>
      <c r="V249" s="7"/>
    </row>
    <row r="250" spans="1:22" x14ac:dyDescent="0.2">
      <c r="A250" s="10">
        <v>49135</v>
      </c>
      <c r="B250" s="6" t="s">
        <v>248</v>
      </c>
      <c r="C250" s="69">
        <v>948071.5</v>
      </c>
      <c r="D250" s="69">
        <v>3457629.41</v>
      </c>
      <c r="E250" s="69">
        <v>0</v>
      </c>
      <c r="F250" s="57"/>
      <c r="G250" s="57">
        <v>1373350.15</v>
      </c>
      <c r="H250" s="57">
        <v>0</v>
      </c>
      <c r="I250" s="57">
        <v>0</v>
      </c>
      <c r="J250" s="57"/>
      <c r="K250" s="57">
        <v>2321421.65</v>
      </c>
      <c r="L250" s="57">
        <v>3457629.41</v>
      </c>
      <c r="M250" s="57">
        <v>0</v>
      </c>
      <c r="N250" s="57">
        <f t="shared" si="9"/>
        <v>3457629.41</v>
      </c>
      <c r="O250" s="66">
        <f t="shared" si="10"/>
        <v>1.4894000000000001</v>
      </c>
      <c r="P250" s="7">
        <f t="shared" si="11"/>
        <v>1.4894000000000001</v>
      </c>
      <c r="U250" s="67"/>
      <c r="V250" s="7"/>
    </row>
    <row r="251" spans="1:22" x14ac:dyDescent="0.2">
      <c r="A251" s="10">
        <v>49137</v>
      </c>
      <c r="B251" s="6" t="s">
        <v>249</v>
      </c>
      <c r="C251" s="69">
        <v>2202786.17</v>
      </c>
      <c r="D251" s="69">
        <v>2511610.11</v>
      </c>
      <c r="E251" s="69">
        <v>17116.330000000002</v>
      </c>
      <c r="F251" s="57"/>
      <c r="G251" s="57">
        <v>2854585.79</v>
      </c>
      <c r="H251" s="57">
        <v>0</v>
      </c>
      <c r="I251" s="57">
        <v>0</v>
      </c>
      <c r="J251" s="57"/>
      <c r="K251" s="57">
        <v>5057371.96</v>
      </c>
      <c r="L251" s="57">
        <v>2511610.11</v>
      </c>
      <c r="M251" s="57">
        <v>17116.330000000002</v>
      </c>
      <c r="N251" s="57">
        <f t="shared" si="9"/>
        <v>2494493.7799999998</v>
      </c>
      <c r="O251" s="66">
        <f t="shared" si="10"/>
        <v>0.49320000000000003</v>
      </c>
      <c r="P251" s="7">
        <f t="shared" si="11"/>
        <v>0.49320000000000003</v>
      </c>
      <c r="U251" s="67"/>
      <c r="V251" s="7"/>
    </row>
    <row r="252" spans="1:22" x14ac:dyDescent="0.2">
      <c r="A252" s="10">
        <v>49140</v>
      </c>
      <c r="B252" s="6" t="s">
        <v>250</v>
      </c>
      <c r="C252" s="69">
        <v>4836474.1100000003</v>
      </c>
      <c r="D252" s="69">
        <v>1794440.51</v>
      </c>
      <c r="E252" s="69">
        <v>8217.0499999999993</v>
      </c>
      <c r="F252" s="57"/>
      <c r="G252" s="57">
        <v>5425911.6299999999</v>
      </c>
      <c r="H252" s="57">
        <v>0</v>
      </c>
      <c r="I252" s="57">
        <v>0</v>
      </c>
      <c r="J252" s="57"/>
      <c r="K252" s="57">
        <v>10262385.74</v>
      </c>
      <c r="L252" s="57">
        <v>1794440.51</v>
      </c>
      <c r="M252" s="57">
        <v>8217.0499999999993</v>
      </c>
      <c r="N252" s="57">
        <f t="shared" si="9"/>
        <v>1786223.46</v>
      </c>
      <c r="O252" s="66">
        <f t="shared" si="10"/>
        <v>0.1741</v>
      </c>
      <c r="P252" s="7">
        <f t="shared" si="11"/>
        <v>0.1741</v>
      </c>
      <c r="U252" s="67"/>
      <c r="V252" s="7"/>
    </row>
    <row r="253" spans="1:22" x14ac:dyDescent="0.2">
      <c r="A253" s="10">
        <v>49142</v>
      </c>
      <c r="B253" s="6" t="s">
        <v>251</v>
      </c>
      <c r="C253" s="69">
        <v>28821460.030000001</v>
      </c>
      <c r="D253" s="69">
        <v>27549762.079999998</v>
      </c>
      <c r="E253" s="69">
        <v>9776.51</v>
      </c>
      <c r="F253" s="57"/>
      <c r="G253" s="57">
        <v>33942929.439999998</v>
      </c>
      <c r="H253" s="57">
        <v>0</v>
      </c>
      <c r="I253" s="57">
        <v>0</v>
      </c>
      <c r="J253" s="57"/>
      <c r="K253" s="57">
        <v>62764389.469999999</v>
      </c>
      <c r="L253" s="57">
        <v>27549762.079999998</v>
      </c>
      <c r="M253" s="57">
        <v>9776.51</v>
      </c>
      <c r="N253" s="57">
        <f t="shared" si="9"/>
        <v>27539985.569999997</v>
      </c>
      <c r="O253" s="66">
        <f t="shared" si="10"/>
        <v>0.43880000000000002</v>
      </c>
      <c r="P253" s="7">
        <f t="shared" si="11"/>
        <v>0.43880000000000002</v>
      </c>
      <c r="U253" s="67"/>
      <c r="V253" s="7"/>
    </row>
    <row r="254" spans="1:22" x14ac:dyDescent="0.2">
      <c r="A254" s="10">
        <v>49144</v>
      </c>
      <c r="B254" s="6" t="s">
        <v>252</v>
      </c>
      <c r="C254" s="69">
        <v>23919960.739999998</v>
      </c>
      <c r="D254" s="69">
        <v>8668087.8100000005</v>
      </c>
      <c r="E254" s="69">
        <v>72024.88</v>
      </c>
      <c r="F254" s="57"/>
      <c r="G254" s="57">
        <v>26768539.359999999</v>
      </c>
      <c r="H254" s="57">
        <v>0</v>
      </c>
      <c r="I254" s="57">
        <v>0</v>
      </c>
      <c r="J254" s="57"/>
      <c r="K254" s="57">
        <v>50688500.100000001</v>
      </c>
      <c r="L254" s="57">
        <v>8668087.8100000005</v>
      </c>
      <c r="M254" s="57">
        <v>72024.88</v>
      </c>
      <c r="N254" s="57">
        <f t="shared" si="9"/>
        <v>8596062.9299999997</v>
      </c>
      <c r="O254" s="66">
        <f t="shared" si="10"/>
        <v>0.1696</v>
      </c>
      <c r="P254" s="7">
        <f t="shared" si="11"/>
        <v>0.1696</v>
      </c>
      <c r="U254" s="67"/>
      <c r="V254" s="7"/>
    </row>
    <row r="255" spans="1:22" x14ac:dyDescent="0.2">
      <c r="A255" s="10">
        <v>49148</v>
      </c>
      <c r="B255" s="6" t="s">
        <v>253</v>
      </c>
      <c r="C255" s="69">
        <v>41582005.119999997</v>
      </c>
      <c r="D255" s="69">
        <v>70263651.709999993</v>
      </c>
      <c r="E255" s="69">
        <v>996942.16</v>
      </c>
      <c r="F255" s="57"/>
      <c r="G255" s="57">
        <v>52564194.799999997</v>
      </c>
      <c r="H255" s="57">
        <v>0</v>
      </c>
      <c r="I255" s="57">
        <v>0</v>
      </c>
      <c r="J255" s="57"/>
      <c r="K255" s="57">
        <v>94146199.920000002</v>
      </c>
      <c r="L255" s="57">
        <v>70263651.709999993</v>
      </c>
      <c r="M255" s="57">
        <v>996942.16</v>
      </c>
      <c r="N255" s="57">
        <f t="shared" si="9"/>
        <v>69266709.549999997</v>
      </c>
      <c r="O255" s="66">
        <f t="shared" si="10"/>
        <v>0.73570000000000002</v>
      </c>
      <c r="P255" s="7">
        <f t="shared" si="11"/>
        <v>0.73570000000000002</v>
      </c>
      <c r="U255" s="67"/>
      <c r="V255" s="7"/>
    </row>
    <row r="256" spans="1:22" x14ac:dyDescent="0.2">
      <c r="A256" s="10">
        <v>50001</v>
      </c>
      <c r="B256" s="6" t="s">
        <v>254</v>
      </c>
      <c r="C256" s="69">
        <v>36280975.149999999</v>
      </c>
      <c r="D256" s="69">
        <v>43357089.609999999</v>
      </c>
      <c r="E256" s="69">
        <v>0</v>
      </c>
      <c r="F256" s="57"/>
      <c r="G256" s="57">
        <v>43467997.439999998</v>
      </c>
      <c r="H256" s="57">
        <v>0</v>
      </c>
      <c r="I256" s="57">
        <v>0</v>
      </c>
      <c r="J256" s="57"/>
      <c r="K256" s="57">
        <v>79748972.590000004</v>
      </c>
      <c r="L256" s="57">
        <v>43357089.609999999</v>
      </c>
      <c r="M256" s="57">
        <v>0</v>
      </c>
      <c r="N256" s="57">
        <f t="shared" si="9"/>
        <v>43357089.609999999</v>
      </c>
      <c r="O256" s="66">
        <f t="shared" si="10"/>
        <v>0.54369999999999996</v>
      </c>
      <c r="P256" s="7">
        <f t="shared" si="11"/>
        <v>0.54369999999999996</v>
      </c>
      <c r="U256" s="67"/>
      <c r="V256" s="7"/>
    </row>
    <row r="257" spans="1:22" x14ac:dyDescent="0.2">
      <c r="A257" s="10">
        <v>50002</v>
      </c>
      <c r="B257" s="6" t="s">
        <v>255</v>
      </c>
      <c r="C257" s="69">
        <v>5401236.4400000004</v>
      </c>
      <c r="D257" s="69">
        <v>7383923.3700000001</v>
      </c>
      <c r="E257" s="69">
        <v>9627.0499999999993</v>
      </c>
      <c r="F257" s="57"/>
      <c r="G257" s="57">
        <v>35629437.100000001</v>
      </c>
      <c r="H257" s="57">
        <v>0</v>
      </c>
      <c r="I257" s="57">
        <v>0</v>
      </c>
      <c r="J257" s="57"/>
      <c r="K257" s="57">
        <v>41030673.539999999</v>
      </c>
      <c r="L257" s="57">
        <v>7383923.3700000001</v>
      </c>
      <c r="M257" s="57">
        <v>9627.0499999999993</v>
      </c>
      <c r="N257" s="57">
        <f t="shared" si="9"/>
        <v>7374296.3200000003</v>
      </c>
      <c r="O257" s="66">
        <f t="shared" si="10"/>
        <v>0.1797</v>
      </c>
      <c r="P257" s="7">
        <f t="shared" si="11"/>
        <v>0.1797</v>
      </c>
      <c r="U257" s="67"/>
      <c r="V257" s="7"/>
    </row>
    <row r="258" spans="1:22" x14ac:dyDescent="0.2">
      <c r="A258" s="10">
        <v>50003</v>
      </c>
      <c r="B258" s="6" t="s">
        <v>256</v>
      </c>
      <c r="C258" s="69">
        <v>16570712.09</v>
      </c>
      <c r="D258" s="69">
        <v>17241602.57</v>
      </c>
      <c r="E258" s="69">
        <v>250371.9</v>
      </c>
      <c r="F258" s="57"/>
      <c r="G258" s="57">
        <v>22177161.719999999</v>
      </c>
      <c r="H258" s="57">
        <v>0</v>
      </c>
      <c r="I258" s="57">
        <v>0</v>
      </c>
      <c r="J258" s="57"/>
      <c r="K258" s="57">
        <v>38747873.810000002</v>
      </c>
      <c r="L258" s="57">
        <v>17241602.57</v>
      </c>
      <c r="M258" s="57">
        <v>250371.9</v>
      </c>
      <c r="N258" s="57">
        <f t="shared" si="9"/>
        <v>16991230.670000002</v>
      </c>
      <c r="O258" s="66">
        <f t="shared" si="10"/>
        <v>0.4385</v>
      </c>
      <c r="P258" s="7">
        <f t="shared" si="11"/>
        <v>0.4385</v>
      </c>
      <c r="U258" s="67"/>
      <c r="V258" s="7"/>
    </row>
    <row r="259" spans="1:22" x14ac:dyDescent="0.2">
      <c r="A259" s="10">
        <v>50005</v>
      </c>
      <c r="B259" s="6" t="s">
        <v>257</v>
      </c>
      <c r="C259" s="69">
        <v>9666583.9700000007</v>
      </c>
      <c r="D259" s="69">
        <v>5385467.7400000002</v>
      </c>
      <c r="E259" s="69">
        <v>0</v>
      </c>
      <c r="F259" s="57"/>
      <c r="G259" s="57">
        <v>15198285.98</v>
      </c>
      <c r="H259" s="57">
        <v>2223.8000000000002</v>
      </c>
      <c r="I259" s="57">
        <v>0</v>
      </c>
      <c r="J259" s="57"/>
      <c r="K259" s="57">
        <v>24864869.949999999</v>
      </c>
      <c r="L259" s="57">
        <v>5387691.54</v>
      </c>
      <c r="M259" s="57">
        <v>0</v>
      </c>
      <c r="N259" s="57">
        <f t="shared" si="9"/>
        <v>5387691.54</v>
      </c>
      <c r="O259" s="66">
        <f t="shared" si="10"/>
        <v>0.2167</v>
      </c>
      <c r="P259" s="7">
        <f t="shared" si="11"/>
        <v>0.2167</v>
      </c>
      <c r="U259" s="67"/>
      <c r="V259" s="7"/>
    </row>
    <row r="260" spans="1:22" x14ac:dyDescent="0.2">
      <c r="A260" s="10">
        <v>50006</v>
      </c>
      <c r="B260" s="6" t="s">
        <v>258</v>
      </c>
      <c r="C260" s="69">
        <v>15041958.68</v>
      </c>
      <c r="D260" s="69">
        <v>15957387.93</v>
      </c>
      <c r="E260" s="69">
        <v>1530443.74</v>
      </c>
      <c r="F260" s="57"/>
      <c r="G260" s="57">
        <v>23364101.649999999</v>
      </c>
      <c r="H260" s="57">
        <v>0</v>
      </c>
      <c r="I260" s="57">
        <v>0</v>
      </c>
      <c r="J260" s="57"/>
      <c r="K260" s="57">
        <v>38406060.329999998</v>
      </c>
      <c r="L260" s="57">
        <v>15957387.93</v>
      </c>
      <c r="M260" s="57">
        <v>1530443.74</v>
      </c>
      <c r="N260" s="57">
        <f t="shared" ref="N260:N323" si="12">L260-M260</f>
        <v>14426944.189999999</v>
      </c>
      <c r="O260" s="66">
        <f t="shared" ref="O260:O323" si="13">ROUND(N260/K260,4)</f>
        <v>0.37559999999999999</v>
      </c>
      <c r="P260" s="7">
        <f t="shared" ref="P260:P323" si="14">O260-T260</f>
        <v>0.37559999999999999</v>
      </c>
      <c r="U260" s="67"/>
      <c r="V260" s="7"/>
    </row>
    <row r="261" spans="1:22" x14ac:dyDescent="0.2">
      <c r="A261" s="10">
        <v>50007</v>
      </c>
      <c r="B261" s="6" t="s">
        <v>259</v>
      </c>
      <c r="C261" s="69">
        <v>6965652.6699999999</v>
      </c>
      <c r="D261" s="69">
        <v>6264925.0599999996</v>
      </c>
      <c r="E261" s="69">
        <v>0</v>
      </c>
      <c r="F261" s="57"/>
      <c r="G261" s="57">
        <v>7765473.9299999997</v>
      </c>
      <c r="H261" s="57">
        <v>0</v>
      </c>
      <c r="I261" s="57">
        <v>0</v>
      </c>
      <c r="J261" s="57"/>
      <c r="K261" s="57">
        <v>14731126.6</v>
      </c>
      <c r="L261" s="57">
        <v>6264925.0599999996</v>
      </c>
      <c r="M261" s="57">
        <v>0</v>
      </c>
      <c r="N261" s="57">
        <f t="shared" si="12"/>
        <v>6264925.0599999996</v>
      </c>
      <c r="O261" s="66">
        <f t="shared" si="13"/>
        <v>0.42530000000000001</v>
      </c>
      <c r="P261" s="7">
        <f t="shared" si="14"/>
        <v>0.42530000000000001</v>
      </c>
      <c r="U261" s="67"/>
      <c r="V261" s="7"/>
    </row>
    <row r="262" spans="1:22" x14ac:dyDescent="0.2">
      <c r="A262" s="10">
        <v>50009</v>
      </c>
      <c r="B262" s="6" t="s">
        <v>260</v>
      </c>
      <c r="C262" s="69">
        <v>2340135.79</v>
      </c>
      <c r="D262" s="69">
        <v>1266390.6299999999</v>
      </c>
      <c r="E262" s="69">
        <v>2472.79</v>
      </c>
      <c r="F262" s="57"/>
      <c r="G262" s="57">
        <v>3551567.26</v>
      </c>
      <c r="H262" s="57">
        <v>0</v>
      </c>
      <c r="I262" s="57">
        <v>0</v>
      </c>
      <c r="J262" s="57"/>
      <c r="K262" s="57">
        <v>5891703.0499999998</v>
      </c>
      <c r="L262" s="57">
        <v>1266390.6299999999</v>
      </c>
      <c r="M262" s="57">
        <v>2472.79</v>
      </c>
      <c r="N262" s="57">
        <f t="shared" si="12"/>
        <v>1263917.8399999999</v>
      </c>
      <c r="O262" s="66">
        <f t="shared" si="13"/>
        <v>0.2145</v>
      </c>
      <c r="P262" s="7">
        <f t="shared" si="14"/>
        <v>0.2145</v>
      </c>
      <c r="U262" s="67"/>
      <c r="V262" s="7"/>
    </row>
    <row r="263" spans="1:22" x14ac:dyDescent="0.2">
      <c r="A263" s="10">
        <v>50010</v>
      </c>
      <c r="B263" s="6" t="s">
        <v>261</v>
      </c>
      <c r="C263" s="69">
        <v>13713885.529999999</v>
      </c>
      <c r="D263" s="69">
        <v>6435315.7400000002</v>
      </c>
      <c r="E263" s="69">
        <v>0</v>
      </c>
      <c r="F263" s="57"/>
      <c r="G263" s="57">
        <v>19812165.870000001</v>
      </c>
      <c r="H263" s="57">
        <v>0</v>
      </c>
      <c r="I263" s="57">
        <v>0</v>
      </c>
      <c r="J263" s="57"/>
      <c r="K263" s="57">
        <v>33526051.399999999</v>
      </c>
      <c r="L263" s="57">
        <v>6435315.7400000002</v>
      </c>
      <c r="M263" s="57">
        <v>0</v>
      </c>
      <c r="N263" s="57">
        <f t="shared" si="12"/>
        <v>6435315.7400000002</v>
      </c>
      <c r="O263" s="66">
        <f t="shared" si="13"/>
        <v>0.19189999999999999</v>
      </c>
      <c r="P263" s="7">
        <f t="shared" si="14"/>
        <v>0.19189999999999999</v>
      </c>
      <c r="U263" s="67"/>
      <c r="V263" s="7"/>
    </row>
    <row r="264" spans="1:22" x14ac:dyDescent="0.2">
      <c r="A264" s="10">
        <v>50012</v>
      </c>
      <c r="B264" s="6" t="s">
        <v>633</v>
      </c>
      <c r="C264" s="69">
        <v>51678536.039999999</v>
      </c>
      <c r="D264" s="69">
        <v>33517760.09</v>
      </c>
      <c r="E264" s="69">
        <v>48554.46</v>
      </c>
      <c r="F264" s="57"/>
      <c r="G264" s="57">
        <v>88671916.159999996</v>
      </c>
      <c r="H264" s="57">
        <v>0</v>
      </c>
      <c r="I264" s="57">
        <v>0</v>
      </c>
      <c r="J264" s="57"/>
      <c r="K264" s="57">
        <v>140350452.19999999</v>
      </c>
      <c r="L264" s="57">
        <v>33517760.09</v>
      </c>
      <c r="M264" s="57">
        <v>48554.46</v>
      </c>
      <c r="N264" s="57">
        <f t="shared" si="12"/>
        <v>33469205.629999999</v>
      </c>
      <c r="O264" s="66">
        <f t="shared" si="13"/>
        <v>0.23849999999999999</v>
      </c>
      <c r="P264" s="7">
        <f t="shared" si="14"/>
        <v>0.23849999999999999</v>
      </c>
      <c r="U264" s="67"/>
      <c r="V264" s="7"/>
    </row>
    <row r="265" spans="1:22" x14ac:dyDescent="0.2">
      <c r="A265" s="10">
        <v>50013</v>
      </c>
      <c r="B265" s="6" t="s">
        <v>263</v>
      </c>
      <c r="C265" s="69">
        <v>3132184.42</v>
      </c>
      <c r="D265" s="69">
        <v>6680365.9900000002</v>
      </c>
      <c r="E265" s="69">
        <v>3461647.85</v>
      </c>
      <c r="F265" s="57"/>
      <c r="G265" s="57">
        <v>4332902.9000000004</v>
      </c>
      <c r="H265" s="57">
        <v>0</v>
      </c>
      <c r="I265" s="57">
        <v>0</v>
      </c>
      <c r="J265" s="57"/>
      <c r="K265" s="57">
        <v>7465087.3200000003</v>
      </c>
      <c r="L265" s="57">
        <v>6680365.9900000002</v>
      </c>
      <c r="M265" s="57">
        <v>3461647.85</v>
      </c>
      <c r="N265" s="57">
        <f t="shared" si="12"/>
        <v>3218718.14</v>
      </c>
      <c r="O265" s="66">
        <f t="shared" si="13"/>
        <v>0.43120000000000003</v>
      </c>
      <c r="P265" s="7">
        <f t="shared" si="14"/>
        <v>0.43120000000000003</v>
      </c>
      <c r="U265" s="67"/>
      <c r="V265" s="7"/>
    </row>
    <row r="266" spans="1:22" x14ac:dyDescent="0.2">
      <c r="A266" s="10">
        <v>50014</v>
      </c>
      <c r="B266" s="6" t="s">
        <v>264</v>
      </c>
      <c r="C266" s="69">
        <v>14754386.16</v>
      </c>
      <c r="D266" s="69">
        <v>13849439.550000001</v>
      </c>
      <c r="E266" s="69">
        <v>1811265.34</v>
      </c>
      <c r="F266" s="57"/>
      <c r="G266" s="57">
        <v>18969940.09</v>
      </c>
      <c r="H266" s="57">
        <v>33.520000000000003</v>
      </c>
      <c r="I266" s="57">
        <v>0</v>
      </c>
      <c r="J266" s="57"/>
      <c r="K266" s="57">
        <v>33724326.25</v>
      </c>
      <c r="L266" s="57">
        <v>13849473.07</v>
      </c>
      <c r="M266" s="57">
        <v>1811265.34</v>
      </c>
      <c r="N266" s="57">
        <f t="shared" si="12"/>
        <v>12038207.73</v>
      </c>
      <c r="O266" s="66">
        <f t="shared" si="13"/>
        <v>0.35699999999999998</v>
      </c>
      <c r="P266" s="7">
        <f t="shared" si="14"/>
        <v>0.35699999999999998</v>
      </c>
      <c r="U266" s="67"/>
      <c r="V266" s="7"/>
    </row>
    <row r="267" spans="1:22" x14ac:dyDescent="0.2">
      <c r="A267" s="10">
        <v>51150</v>
      </c>
      <c r="B267" s="6" t="s">
        <v>265</v>
      </c>
      <c r="C267" s="69">
        <v>2087144.85</v>
      </c>
      <c r="D267" s="69">
        <v>969093.39</v>
      </c>
      <c r="E267" s="69">
        <v>0</v>
      </c>
      <c r="F267" s="57"/>
      <c r="G267" s="57">
        <v>1973522.86</v>
      </c>
      <c r="H267" s="57">
        <v>0</v>
      </c>
      <c r="I267" s="57">
        <v>0</v>
      </c>
      <c r="J267" s="57"/>
      <c r="K267" s="57">
        <v>4060667.71</v>
      </c>
      <c r="L267" s="57">
        <v>969093.39</v>
      </c>
      <c r="M267" s="57">
        <v>0</v>
      </c>
      <c r="N267" s="57">
        <f t="shared" si="12"/>
        <v>969093.39</v>
      </c>
      <c r="O267" s="66">
        <f t="shared" si="13"/>
        <v>0.2387</v>
      </c>
      <c r="P267" s="7">
        <f t="shared" si="14"/>
        <v>0.2387</v>
      </c>
      <c r="U267" s="67"/>
      <c r="V267" s="7"/>
    </row>
    <row r="268" spans="1:22" x14ac:dyDescent="0.2">
      <c r="A268" s="10">
        <v>51152</v>
      </c>
      <c r="B268" s="6" t="s">
        <v>266</v>
      </c>
      <c r="C268" s="69">
        <v>6725821.9000000004</v>
      </c>
      <c r="D268" s="69">
        <v>4915359</v>
      </c>
      <c r="E268" s="69">
        <v>0</v>
      </c>
      <c r="F268" s="57"/>
      <c r="G268" s="57">
        <v>8995805.9800000004</v>
      </c>
      <c r="H268" s="57">
        <v>0</v>
      </c>
      <c r="I268" s="57">
        <v>0</v>
      </c>
      <c r="J268" s="57"/>
      <c r="K268" s="57">
        <v>15721627.880000001</v>
      </c>
      <c r="L268" s="57">
        <v>4915359</v>
      </c>
      <c r="M268" s="57">
        <v>0</v>
      </c>
      <c r="N268" s="57">
        <f t="shared" si="12"/>
        <v>4915359</v>
      </c>
      <c r="O268" s="66">
        <f t="shared" si="13"/>
        <v>0.31259999999999999</v>
      </c>
      <c r="P268" s="7">
        <f t="shared" si="14"/>
        <v>0.31259999999999999</v>
      </c>
      <c r="U268" s="67"/>
      <c r="V268" s="7"/>
    </row>
    <row r="269" spans="1:22" x14ac:dyDescent="0.2">
      <c r="A269" s="10">
        <v>51153</v>
      </c>
      <c r="B269" s="6" t="s">
        <v>267</v>
      </c>
      <c r="C269" s="69">
        <v>1231244.06</v>
      </c>
      <c r="D269" s="69">
        <v>978927.5</v>
      </c>
      <c r="E269" s="69">
        <v>0</v>
      </c>
      <c r="F269" s="57"/>
      <c r="G269" s="57">
        <v>1455434.14</v>
      </c>
      <c r="H269" s="57">
        <v>189591.88</v>
      </c>
      <c r="I269" s="57">
        <v>0</v>
      </c>
      <c r="J269" s="57"/>
      <c r="K269" s="57">
        <v>2686678.2</v>
      </c>
      <c r="L269" s="57">
        <v>1168519.3799999999</v>
      </c>
      <c r="M269" s="57">
        <v>0</v>
      </c>
      <c r="N269" s="57">
        <f t="shared" si="12"/>
        <v>1168519.3799999999</v>
      </c>
      <c r="O269" s="66">
        <f t="shared" si="13"/>
        <v>0.43490000000000001</v>
      </c>
      <c r="P269" s="7">
        <f t="shared" si="14"/>
        <v>0.43490000000000001</v>
      </c>
      <c r="U269" s="67"/>
      <c r="V269" s="7"/>
    </row>
    <row r="270" spans="1:22" x14ac:dyDescent="0.2">
      <c r="A270" s="10">
        <v>51154</v>
      </c>
      <c r="B270" s="6" t="s">
        <v>268</v>
      </c>
      <c r="C270" s="69">
        <v>3832718.97</v>
      </c>
      <c r="D270" s="69">
        <v>2521214.98</v>
      </c>
      <c r="E270" s="69">
        <v>0</v>
      </c>
      <c r="F270" s="57"/>
      <c r="G270" s="57">
        <v>4415601.12</v>
      </c>
      <c r="H270" s="57">
        <v>0</v>
      </c>
      <c r="I270" s="57">
        <v>0</v>
      </c>
      <c r="J270" s="57"/>
      <c r="K270" s="57">
        <v>8248320.0899999999</v>
      </c>
      <c r="L270" s="57">
        <v>2521214.98</v>
      </c>
      <c r="M270" s="57">
        <v>0</v>
      </c>
      <c r="N270" s="57">
        <f t="shared" si="12"/>
        <v>2521214.98</v>
      </c>
      <c r="O270" s="66">
        <f t="shared" si="13"/>
        <v>0.30570000000000003</v>
      </c>
      <c r="P270" s="7">
        <f t="shared" si="14"/>
        <v>0.30570000000000003</v>
      </c>
      <c r="U270" s="67"/>
      <c r="V270" s="7"/>
    </row>
    <row r="271" spans="1:22" x14ac:dyDescent="0.2">
      <c r="A271" s="10">
        <v>51155</v>
      </c>
      <c r="B271" s="6" t="s">
        <v>269</v>
      </c>
      <c r="C271" s="69">
        <v>9637537.9299999997</v>
      </c>
      <c r="D271" s="69">
        <v>8100000</v>
      </c>
      <c r="E271" s="69">
        <v>0</v>
      </c>
      <c r="F271" s="57"/>
      <c r="G271" s="57">
        <v>13368484.380000001</v>
      </c>
      <c r="H271" s="57">
        <v>0</v>
      </c>
      <c r="I271" s="57">
        <v>0</v>
      </c>
      <c r="J271" s="57"/>
      <c r="K271" s="57">
        <v>23006022.309999999</v>
      </c>
      <c r="L271" s="57">
        <v>8100000</v>
      </c>
      <c r="M271" s="57">
        <v>0</v>
      </c>
      <c r="N271" s="57">
        <f t="shared" si="12"/>
        <v>8100000</v>
      </c>
      <c r="O271" s="66">
        <f t="shared" si="13"/>
        <v>0.35210000000000002</v>
      </c>
      <c r="P271" s="7">
        <f t="shared" si="14"/>
        <v>0.35210000000000002</v>
      </c>
      <c r="U271" s="67"/>
      <c r="V271" s="7"/>
    </row>
    <row r="272" spans="1:22" x14ac:dyDescent="0.2">
      <c r="A272" s="10">
        <v>51156</v>
      </c>
      <c r="B272" s="6" t="s">
        <v>270</v>
      </c>
      <c r="C272" s="69">
        <v>2333462.21</v>
      </c>
      <c r="D272" s="69">
        <v>2089597.9</v>
      </c>
      <c r="E272" s="69">
        <v>0</v>
      </c>
      <c r="F272" s="57"/>
      <c r="G272" s="57">
        <v>2482405.5499999998</v>
      </c>
      <c r="H272" s="57">
        <v>0</v>
      </c>
      <c r="I272" s="57">
        <v>0</v>
      </c>
      <c r="J272" s="57"/>
      <c r="K272" s="57">
        <v>4815867.76</v>
      </c>
      <c r="L272" s="57">
        <v>2089597.9</v>
      </c>
      <c r="M272" s="57">
        <v>0</v>
      </c>
      <c r="N272" s="57">
        <f t="shared" si="12"/>
        <v>2089597.9</v>
      </c>
      <c r="O272" s="66">
        <f t="shared" si="13"/>
        <v>0.43390000000000001</v>
      </c>
      <c r="P272" s="7">
        <f t="shared" si="14"/>
        <v>0.43390000000000001</v>
      </c>
      <c r="U272" s="67"/>
      <c r="V272" s="7"/>
    </row>
    <row r="273" spans="1:22" x14ac:dyDescent="0.2">
      <c r="A273" s="10">
        <v>51159</v>
      </c>
      <c r="B273" s="6" t="s">
        <v>271</v>
      </c>
      <c r="C273" s="69">
        <v>20408523.949999999</v>
      </c>
      <c r="D273" s="69">
        <v>8866821.2100000009</v>
      </c>
      <c r="E273" s="69">
        <v>0</v>
      </c>
      <c r="F273" s="57"/>
      <c r="G273" s="57">
        <v>26246666.23</v>
      </c>
      <c r="H273" s="57">
        <v>0</v>
      </c>
      <c r="I273" s="57">
        <v>0</v>
      </c>
      <c r="J273" s="57"/>
      <c r="K273" s="57">
        <v>46655190.18</v>
      </c>
      <c r="L273" s="57">
        <v>8866821.2100000009</v>
      </c>
      <c r="M273" s="57">
        <v>0</v>
      </c>
      <c r="N273" s="57">
        <f t="shared" si="12"/>
        <v>8866821.2100000009</v>
      </c>
      <c r="O273" s="66">
        <f t="shared" si="13"/>
        <v>0.19009999999999999</v>
      </c>
      <c r="P273" s="7">
        <f t="shared" si="14"/>
        <v>0.19009999999999999</v>
      </c>
      <c r="U273" s="67"/>
      <c r="V273" s="7"/>
    </row>
    <row r="274" spans="1:22" x14ac:dyDescent="0.2">
      <c r="A274" s="10">
        <v>52096</v>
      </c>
      <c r="B274" s="6" t="s">
        <v>272</v>
      </c>
      <c r="C274" s="69">
        <v>3561671.63</v>
      </c>
      <c r="D274" s="69">
        <v>718575.44</v>
      </c>
      <c r="E274" s="69">
        <v>0</v>
      </c>
      <c r="F274" s="57"/>
      <c r="G274" s="57">
        <v>5513467.8600000003</v>
      </c>
      <c r="H274" s="57">
        <v>0</v>
      </c>
      <c r="I274" s="57">
        <v>0</v>
      </c>
      <c r="J274" s="57"/>
      <c r="K274" s="57">
        <v>9075139.4900000002</v>
      </c>
      <c r="L274" s="57">
        <v>718575.44</v>
      </c>
      <c r="M274" s="57">
        <v>0</v>
      </c>
      <c r="N274" s="57">
        <f t="shared" si="12"/>
        <v>718575.44</v>
      </c>
      <c r="O274" s="66">
        <f t="shared" si="13"/>
        <v>7.9200000000000007E-2</v>
      </c>
      <c r="P274" s="7">
        <f t="shared" si="14"/>
        <v>7.9200000000000007E-2</v>
      </c>
      <c r="U274" s="67"/>
      <c r="V274" s="7"/>
    </row>
    <row r="275" spans="1:22" x14ac:dyDescent="0.2">
      <c r="A275" s="10">
        <v>53111</v>
      </c>
      <c r="B275" s="6" t="s">
        <v>273</v>
      </c>
      <c r="C275" s="69">
        <v>3784977.06</v>
      </c>
      <c r="D275" s="69">
        <v>3919071.13</v>
      </c>
      <c r="E275" s="69">
        <v>4348.83</v>
      </c>
      <c r="F275" s="57"/>
      <c r="G275" s="57">
        <v>4577804.17</v>
      </c>
      <c r="H275" s="57">
        <v>0</v>
      </c>
      <c r="I275" s="57">
        <v>0</v>
      </c>
      <c r="J275" s="57"/>
      <c r="K275" s="57">
        <v>8362781.2300000004</v>
      </c>
      <c r="L275" s="57">
        <v>3919071.13</v>
      </c>
      <c r="M275" s="57">
        <v>4348.83</v>
      </c>
      <c r="N275" s="57">
        <f t="shared" si="12"/>
        <v>3914722.3</v>
      </c>
      <c r="O275" s="66">
        <f t="shared" si="13"/>
        <v>0.46810000000000002</v>
      </c>
      <c r="P275" s="7">
        <f t="shared" si="14"/>
        <v>0.46810000000000002</v>
      </c>
      <c r="U275" s="67"/>
      <c r="V275" s="7"/>
    </row>
    <row r="276" spans="1:22" x14ac:dyDescent="0.2">
      <c r="A276" s="10">
        <v>53112</v>
      </c>
      <c r="B276" s="6" t="s">
        <v>274</v>
      </c>
      <c r="C276" s="69">
        <v>661087.24</v>
      </c>
      <c r="D276" s="69">
        <v>1708374.05</v>
      </c>
      <c r="E276" s="69">
        <v>0</v>
      </c>
      <c r="F276" s="57"/>
      <c r="G276" s="57">
        <v>1036161.93</v>
      </c>
      <c r="H276" s="57">
        <v>0</v>
      </c>
      <c r="I276" s="57">
        <v>0</v>
      </c>
      <c r="J276" s="57"/>
      <c r="K276" s="57">
        <v>1697249.17</v>
      </c>
      <c r="L276" s="57">
        <v>1708374.05</v>
      </c>
      <c r="M276" s="57">
        <v>0</v>
      </c>
      <c r="N276" s="57">
        <f t="shared" si="12"/>
        <v>1708374.05</v>
      </c>
      <c r="O276" s="66">
        <f t="shared" si="13"/>
        <v>1.0065999999999999</v>
      </c>
      <c r="P276" s="7">
        <f t="shared" si="14"/>
        <v>1.0065999999999999</v>
      </c>
      <c r="U276" s="67"/>
      <c r="V276" s="7"/>
    </row>
    <row r="277" spans="1:22" x14ac:dyDescent="0.2">
      <c r="A277" s="10">
        <v>53113</v>
      </c>
      <c r="B277" s="6" t="s">
        <v>275</v>
      </c>
      <c r="C277" s="69">
        <v>27761952.350000001</v>
      </c>
      <c r="D277" s="69">
        <v>12391577.16</v>
      </c>
      <c r="E277" s="69">
        <v>0</v>
      </c>
      <c r="F277" s="57"/>
      <c r="G277" s="57">
        <v>31581248.149999999</v>
      </c>
      <c r="H277" s="57">
        <v>0</v>
      </c>
      <c r="I277" s="57">
        <v>0</v>
      </c>
      <c r="J277" s="57"/>
      <c r="K277" s="57">
        <v>59343200.5</v>
      </c>
      <c r="L277" s="57">
        <v>12391577.16</v>
      </c>
      <c r="M277" s="57">
        <v>0</v>
      </c>
      <c r="N277" s="57">
        <f t="shared" si="12"/>
        <v>12391577.16</v>
      </c>
      <c r="O277" s="66">
        <f t="shared" si="13"/>
        <v>0.20880000000000001</v>
      </c>
      <c r="P277" s="7">
        <f t="shared" si="14"/>
        <v>0.20880000000000001</v>
      </c>
      <c r="U277" s="67"/>
      <c r="V277" s="7"/>
    </row>
    <row r="278" spans="1:22" x14ac:dyDescent="0.2">
      <c r="A278" s="10">
        <v>53114</v>
      </c>
      <c r="B278" s="6" t="s">
        <v>276</v>
      </c>
      <c r="C278" s="69">
        <v>2911172.91</v>
      </c>
      <c r="D278" s="69">
        <v>4119614.2</v>
      </c>
      <c r="E278" s="69">
        <v>0</v>
      </c>
      <c r="F278" s="57"/>
      <c r="G278" s="57">
        <v>3983909.49</v>
      </c>
      <c r="H278" s="57">
        <v>0</v>
      </c>
      <c r="I278" s="57">
        <v>0</v>
      </c>
      <c r="J278" s="57"/>
      <c r="K278" s="57">
        <v>6895082.4000000004</v>
      </c>
      <c r="L278" s="57">
        <v>4119614.2</v>
      </c>
      <c r="M278" s="57">
        <v>0</v>
      </c>
      <c r="N278" s="57">
        <f t="shared" si="12"/>
        <v>4119614.2</v>
      </c>
      <c r="O278" s="66">
        <f t="shared" si="13"/>
        <v>0.59750000000000003</v>
      </c>
      <c r="P278" s="7">
        <f t="shared" si="14"/>
        <v>0.59750000000000003</v>
      </c>
      <c r="U278" s="67"/>
      <c r="V278" s="7"/>
    </row>
    <row r="279" spans="1:22" x14ac:dyDescent="0.2">
      <c r="A279" s="10">
        <v>54037</v>
      </c>
      <c r="B279" s="6" t="s">
        <v>277</v>
      </c>
      <c r="C279" s="69">
        <v>2900318.76</v>
      </c>
      <c r="D279" s="69">
        <v>2553091.29</v>
      </c>
      <c r="E279" s="69">
        <v>4857.51</v>
      </c>
      <c r="F279" s="57"/>
      <c r="G279" s="57">
        <v>3577334.75</v>
      </c>
      <c r="H279" s="57">
        <v>7956.01</v>
      </c>
      <c r="I279" s="57">
        <v>0</v>
      </c>
      <c r="J279" s="57"/>
      <c r="K279" s="57">
        <v>6477653.5099999998</v>
      </c>
      <c r="L279" s="57">
        <v>2561047.2999999998</v>
      </c>
      <c r="M279" s="57">
        <v>4857.51</v>
      </c>
      <c r="N279" s="57">
        <f t="shared" si="12"/>
        <v>2556189.79</v>
      </c>
      <c r="O279" s="66">
        <f t="shared" si="13"/>
        <v>0.39460000000000001</v>
      </c>
      <c r="P279" s="7">
        <f t="shared" si="14"/>
        <v>0.39460000000000001</v>
      </c>
      <c r="U279" s="67"/>
      <c r="V279" s="7"/>
    </row>
    <row r="280" spans="1:22" x14ac:dyDescent="0.2">
      <c r="A280" s="10">
        <v>54039</v>
      </c>
      <c r="B280" s="6" t="s">
        <v>278</v>
      </c>
      <c r="C280" s="69">
        <v>6407171.1600000001</v>
      </c>
      <c r="D280" s="69">
        <v>2046289.05</v>
      </c>
      <c r="E280" s="69">
        <v>0</v>
      </c>
      <c r="F280" s="57"/>
      <c r="G280" s="57">
        <v>7832152.8799999999</v>
      </c>
      <c r="H280" s="57">
        <v>0</v>
      </c>
      <c r="I280" s="57">
        <v>0</v>
      </c>
      <c r="J280" s="57"/>
      <c r="K280" s="57">
        <v>14239324.039999999</v>
      </c>
      <c r="L280" s="57">
        <v>2046289.05</v>
      </c>
      <c r="M280" s="57">
        <v>0</v>
      </c>
      <c r="N280" s="57">
        <f t="shared" si="12"/>
        <v>2046289.05</v>
      </c>
      <c r="O280" s="66">
        <f t="shared" si="13"/>
        <v>0.14369999999999999</v>
      </c>
      <c r="P280" s="7">
        <f t="shared" si="14"/>
        <v>0.14369999999999999</v>
      </c>
      <c r="U280" s="67"/>
      <c r="V280" s="7"/>
    </row>
    <row r="281" spans="1:22" x14ac:dyDescent="0.2">
      <c r="A281" s="10">
        <v>54041</v>
      </c>
      <c r="B281" s="6" t="s">
        <v>279</v>
      </c>
      <c r="C281" s="69">
        <v>11471342.15</v>
      </c>
      <c r="D281" s="69">
        <v>12165670.76</v>
      </c>
      <c r="E281" s="69">
        <v>12711.62</v>
      </c>
      <c r="F281" s="57"/>
      <c r="G281" s="57">
        <v>14468791.74</v>
      </c>
      <c r="H281" s="57">
        <v>0</v>
      </c>
      <c r="I281" s="57">
        <v>0</v>
      </c>
      <c r="J281" s="57"/>
      <c r="K281" s="57">
        <v>25940133.890000001</v>
      </c>
      <c r="L281" s="57">
        <v>12165670.76</v>
      </c>
      <c r="M281" s="57">
        <v>12711.62</v>
      </c>
      <c r="N281" s="57">
        <f t="shared" si="12"/>
        <v>12152959.140000001</v>
      </c>
      <c r="O281" s="66">
        <f t="shared" si="13"/>
        <v>0.46850000000000003</v>
      </c>
      <c r="P281" s="7">
        <f t="shared" si="14"/>
        <v>0.46850000000000003</v>
      </c>
      <c r="U281" s="67"/>
      <c r="V281" s="7"/>
    </row>
    <row r="282" spans="1:22" x14ac:dyDescent="0.2">
      <c r="A282" s="10">
        <v>54042</v>
      </c>
      <c r="B282" s="6" t="s">
        <v>280</v>
      </c>
      <c r="C282" s="69">
        <v>2297669.69</v>
      </c>
      <c r="D282" s="69">
        <v>2469239.9700000002</v>
      </c>
      <c r="E282" s="69">
        <v>5355.2</v>
      </c>
      <c r="F282" s="57"/>
      <c r="G282" s="57">
        <v>3285780.56</v>
      </c>
      <c r="H282" s="57">
        <v>0</v>
      </c>
      <c r="I282" s="57">
        <v>0</v>
      </c>
      <c r="J282" s="57"/>
      <c r="K282" s="57">
        <v>5583450.25</v>
      </c>
      <c r="L282" s="57">
        <v>2469239.9700000002</v>
      </c>
      <c r="M282" s="57">
        <v>5355.2</v>
      </c>
      <c r="N282" s="57">
        <f t="shared" si="12"/>
        <v>2463884.77</v>
      </c>
      <c r="O282" s="66">
        <f t="shared" si="13"/>
        <v>0.44130000000000003</v>
      </c>
      <c r="P282" s="7">
        <f t="shared" si="14"/>
        <v>0.44130000000000003</v>
      </c>
      <c r="U282" s="67"/>
      <c r="V282" s="7"/>
    </row>
    <row r="283" spans="1:22" x14ac:dyDescent="0.2">
      <c r="A283" s="10">
        <v>54043</v>
      </c>
      <c r="B283" s="6" t="s">
        <v>281</v>
      </c>
      <c r="C283" s="69">
        <v>2278479.0499999998</v>
      </c>
      <c r="D283" s="69">
        <v>2867107.78</v>
      </c>
      <c r="E283" s="69">
        <v>0</v>
      </c>
      <c r="F283" s="57"/>
      <c r="G283" s="57">
        <v>3444076.43</v>
      </c>
      <c r="H283" s="57">
        <v>0.18</v>
      </c>
      <c r="I283" s="57">
        <v>0</v>
      </c>
      <c r="J283" s="57"/>
      <c r="K283" s="57">
        <v>5722555.4800000004</v>
      </c>
      <c r="L283" s="57">
        <v>2867107.96</v>
      </c>
      <c r="M283" s="57">
        <v>0</v>
      </c>
      <c r="N283" s="57">
        <f t="shared" si="12"/>
        <v>2867107.96</v>
      </c>
      <c r="O283" s="66">
        <f t="shared" si="13"/>
        <v>0.501</v>
      </c>
      <c r="P283" s="7">
        <f t="shared" si="14"/>
        <v>0.501</v>
      </c>
      <c r="U283" s="67"/>
      <c r="V283" s="7"/>
    </row>
    <row r="284" spans="1:22" x14ac:dyDescent="0.2">
      <c r="A284" s="10">
        <v>54045</v>
      </c>
      <c r="B284" s="6" t="s">
        <v>282</v>
      </c>
      <c r="C284" s="69">
        <v>5795321.4100000001</v>
      </c>
      <c r="D284" s="69">
        <v>3841716.64</v>
      </c>
      <c r="E284" s="69">
        <v>0</v>
      </c>
      <c r="F284" s="57"/>
      <c r="G284" s="57">
        <v>8291483.7699999996</v>
      </c>
      <c r="H284" s="57">
        <v>0</v>
      </c>
      <c r="I284" s="57">
        <v>0</v>
      </c>
      <c r="J284" s="57"/>
      <c r="K284" s="57">
        <v>14086805.18</v>
      </c>
      <c r="L284" s="57">
        <v>3841716.64</v>
      </c>
      <c r="M284" s="57">
        <v>0</v>
      </c>
      <c r="N284" s="57">
        <f t="shared" si="12"/>
        <v>3841716.64</v>
      </c>
      <c r="O284" s="66">
        <f t="shared" si="13"/>
        <v>0.2727</v>
      </c>
      <c r="P284" s="7">
        <f t="shared" si="14"/>
        <v>0.2727</v>
      </c>
      <c r="U284" s="67"/>
      <c r="V284" s="7"/>
    </row>
    <row r="285" spans="1:22" x14ac:dyDescent="0.2">
      <c r="A285" s="10">
        <v>55104</v>
      </c>
      <c r="B285" s="6" t="s">
        <v>283</v>
      </c>
      <c r="C285" s="69">
        <v>4058941.99</v>
      </c>
      <c r="D285" s="69">
        <v>3039627.68</v>
      </c>
      <c r="E285" s="69">
        <v>0</v>
      </c>
      <c r="F285" s="57"/>
      <c r="G285" s="57">
        <v>3540127.2</v>
      </c>
      <c r="H285" s="57">
        <v>0</v>
      </c>
      <c r="I285" s="57">
        <v>0</v>
      </c>
      <c r="J285" s="57"/>
      <c r="K285" s="57">
        <v>7599069.1900000004</v>
      </c>
      <c r="L285" s="57">
        <v>3039627.68</v>
      </c>
      <c r="M285" s="57">
        <v>0</v>
      </c>
      <c r="N285" s="57">
        <f t="shared" si="12"/>
        <v>3039627.68</v>
      </c>
      <c r="O285" s="66">
        <f t="shared" si="13"/>
        <v>0.4</v>
      </c>
      <c r="P285" s="7">
        <f t="shared" si="14"/>
        <v>0.4</v>
      </c>
      <c r="U285" s="67"/>
      <c r="V285" s="7"/>
    </row>
    <row r="286" spans="1:22" x14ac:dyDescent="0.2">
      <c r="A286" s="10">
        <v>55105</v>
      </c>
      <c r="B286" s="6" t="s">
        <v>284</v>
      </c>
      <c r="C286" s="69">
        <v>3940445.32</v>
      </c>
      <c r="D286" s="69">
        <v>1968164.01</v>
      </c>
      <c r="E286" s="69">
        <v>0</v>
      </c>
      <c r="F286" s="57"/>
      <c r="G286" s="57">
        <v>4778463.24</v>
      </c>
      <c r="H286" s="57">
        <v>1066817.8999999999</v>
      </c>
      <c r="I286" s="57">
        <v>0</v>
      </c>
      <c r="J286" s="57"/>
      <c r="K286" s="57">
        <v>8718908.5600000005</v>
      </c>
      <c r="L286" s="57">
        <v>3034981.91</v>
      </c>
      <c r="M286" s="57">
        <v>0</v>
      </c>
      <c r="N286" s="57">
        <f t="shared" si="12"/>
        <v>3034981.91</v>
      </c>
      <c r="O286" s="66">
        <f t="shared" si="13"/>
        <v>0.34810000000000002</v>
      </c>
      <c r="P286" s="7">
        <f t="shared" si="14"/>
        <v>0.34810000000000002</v>
      </c>
      <c r="U286" s="67"/>
      <c r="V286" s="7"/>
    </row>
    <row r="287" spans="1:22" x14ac:dyDescent="0.2">
      <c r="A287" s="10">
        <v>55106</v>
      </c>
      <c r="B287" s="6" t="s">
        <v>285</v>
      </c>
      <c r="C287" s="69">
        <v>3555631.2</v>
      </c>
      <c r="D287" s="69">
        <v>3484494.06</v>
      </c>
      <c r="E287" s="69">
        <v>17770.060000000001</v>
      </c>
      <c r="F287" s="57"/>
      <c r="G287" s="57">
        <v>5335900</v>
      </c>
      <c r="H287" s="57">
        <v>0</v>
      </c>
      <c r="I287" s="57">
        <v>0</v>
      </c>
      <c r="J287" s="57"/>
      <c r="K287" s="57">
        <v>8891531.1999999993</v>
      </c>
      <c r="L287" s="57">
        <v>3484494.06</v>
      </c>
      <c r="M287" s="57">
        <v>17770.060000000001</v>
      </c>
      <c r="N287" s="57">
        <f t="shared" si="12"/>
        <v>3466724</v>
      </c>
      <c r="O287" s="66">
        <f t="shared" si="13"/>
        <v>0.38990000000000002</v>
      </c>
      <c r="P287" s="7">
        <f t="shared" si="14"/>
        <v>0.38990000000000002</v>
      </c>
      <c r="U287" s="67"/>
      <c r="V287" s="7"/>
    </row>
    <row r="288" spans="1:22" x14ac:dyDescent="0.2">
      <c r="A288" s="10">
        <v>55108</v>
      </c>
      <c r="B288" s="6" t="s">
        <v>286</v>
      </c>
      <c r="C288" s="69">
        <v>7400335.6500000004</v>
      </c>
      <c r="D288" s="69">
        <v>2966871.72</v>
      </c>
      <c r="E288" s="69">
        <v>29625.07</v>
      </c>
      <c r="F288" s="57"/>
      <c r="G288" s="57">
        <v>10684789.880000001</v>
      </c>
      <c r="H288" s="57">
        <v>0</v>
      </c>
      <c r="I288" s="57">
        <v>0</v>
      </c>
      <c r="J288" s="57"/>
      <c r="K288" s="57">
        <v>18085125.530000001</v>
      </c>
      <c r="L288" s="57">
        <v>2966871.72</v>
      </c>
      <c r="M288" s="57">
        <v>29625.07</v>
      </c>
      <c r="N288" s="57">
        <f t="shared" si="12"/>
        <v>2937246.6500000004</v>
      </c>
      <c r="O288" s="66">
        <f t="shared" si="13"/>
        <v>0.16239999999999999</v>
      </c>
      <c r="P288" s="7">
        <f t="shared" si="14"/>
        <v>0.16239999999999999</v>
      </c>
      <c r="U288" s="67"/>
      <c r="V288" s="7"/>
    </row>
    <row r="289" spans="1:22" x14ac:dyDescent="0.2">
      <c r="A289" s="10">
        <v>55110</v>
      </c>
      <c r="B289" s="6" t="s">
        <v>287</v>
      </c>
      <c r="C289" s="69">
        <v>9961906.0099999998</v>
      </c>
      <c r="D289" s="69">
        <v>8875309.6300000008</v>
      </c>
      <c r="E289" s="69">
        <v>47626.33</v>
      </c>
      <c r="F289" s="57"/>
      <c r="G289" s="57">
        <v>13426215.710000001</v>
      </c>
      <c r="H289" s="57">
        <v>0</v>
      </c>
      <c r="I289" s="57">
        <v>0</v>
      </c>
      <c r="J289" s="57"/>
      <c r="K289" s="57">
        <v>23388121.719999999</v>
      </c>
      <c r="L289" s="57">
        <v>8875309.6300000008</v>
      </c>
      <c r="M289" s="57">
        <v>47626.33</v>
      </c>
      <c r="N289" s="57">
        <f t="shared" si="12"/>
        <v>8827683.3000000007</v>
      </c>
      <c r="O289" s="66">
        <f t="shared" si="13"/>
        <v>0.37740000000000001</v>
      </c>
      <c r="P289" s="7">
        <f t="shared" si="14"/>
        <v>0.37740000000000001</v>
      </c>
      <c r="U289" s="67"/>
      <c r="V289" s="7"/>
    </row>
    <row r="290" spans="1:22" x14ac:dyDescent="0.2">
      <c r="A290" s="10">
        <v>55111</v>
      </c>
      <c r="B290" s="6" t="s">
        <v>288</v>
      </c>
      <c r="C290" s="69">
        <v>2474376.7799999998</v>
      </c>
      <c r="D290" s="69">
        <v>3396611.95</v>
      </c>
      <c r="E290" s="69">
        <v>0</v>
      </c>
      <c r="F290" s="57"/>
      <c r="G290" s="57">
        <v>2689647.88</v>
      </c>
      <c r="H290" s="57">
        <v>87430.67</v>
      </c>
      <c r="I290" s="57">
        <v>0</v>
      </c>
      <c r="J290" s="57"/>
      <c r="K290" s="57">
        <v>5164024.66</v>
      </c>
      <c r="L290" s="57">
        <v>3484042.62</v>
      </c>
      <c r="M290" s="57">
        <v>0</v>
      </c>
      <c r="N290" s="57">
        <f t="shared" si="12"/>
        <v>3484042.62</v>
      </c>
      <c r="O290" s="66">
        <f t="shared" si="13"/>
        <v>0.67469999999999997</v>
      </c>
      <c r="P290" s="7">
        <f t="shared" si="14"/>
        <v>0.67469999999999997</v>
      </c>
      <c r="U290" s="67"/>
      <c r="V290" s="7"/>
    </row>
    <row r="291" spans="1:22" x14ac:dyDescent="0.2">
      <c r="A291" s="10">
        <v>56015</v>
      </c>
      <c r="B291" s="6" t="s">
        <v>289</v>
      </c>
      <c r="C291" s="69">
        <v>3699124.69</v>
      </c>
      <c r="D291" s="69">
        <v>1657595.38</v>
      </c>
      <c r="E291" s="69">
        <v>91667.02</v>
      </c>
      <c r="F291" s="57"/>
      <c r="G291" s="57">
        <v>3914622.76</v>
      </c>
      <c r="H291" s="57">
        <v>0</v>
      </c>
      <c r="I291" s="57">
        <v>0</v>
      </c>
      <c r="J291" s="57"/>
      <c r="K291" s="57">
        <v>7613747.4500000002</v>
      </c>
      <c r="L291" s="57">
        <v>1657595.38</v>
      </c>
      <c r="M291" s="57">
        <v>91667.02</v>
      </c>
      <c r="N291" s="57">
        <f t="shared" si="12"/>
        <v>1565928.3599999999</v>
      </c>
      <c r="O291" s="66">
        <f t="shared" si="13"/>
        <v>0.20569999999999999</v>
      </c>
      <c r="P291" s="7">
        <f t="shared" si="14"/>
        <v>0.20569999999999999</v>
      </c>
      <c r="U291" s="67"/>
      <c r="V291" s="7"/>
    </row>
    <row r="292" spans="1:22" x14ac:dyDescent="0.2">
      <c r="A292" s="10">
        <v>56017</v>
      </c>
      <c r="B292" s="6" t="s">
        <v>290</v>
      </c>
      <c r="C292" s="69">
        <v>5399791.0099999998</v>
      </c>
      <c r="D292" s="69">
        <v>3590832.19</v>
      </c>
      <c r="E292" s="69">
        <v>34946.86</v>
      </c>
      <c r="F292" s="57"/>
      <c r="G292" s="57">
        <v>7019671.9500000002</v>
      </c>
      <c r="H292" s="57">
        <v>0</v>
      </c>
      <c r="I292" s="57">
        <v>0</v>
      </c>
      <c r="J292" s="57"/>
      <c r="K292" s="57">
        <v>12419462.960000001</v>
      </c>
      <c r="L292" s="57">
        <v>3590832.19</v>
      </c>
      <c r="M292" s="57">
        <v>34946.86</v>
      </c>
      <c r="N292" s="57">
        <f t="shared" si="12"/>
        <v>3555885.33</v>
      </c>
      <c r="O292" s="66">
        <f t="shared" si="13"/>
        <v>0.2863</v>
      </c>
      <c r="P292" s="7">
        <f t="shared" si="14"/>
        <v>0.2863</v>
      </c>
      <c r="U292" s="67"/>
      <c r="V292" s="7"/>
    </row>
    <row r="293" spans="1:22" x14ac:dyDescent="0.2">
      <c r="A293" s="10">
        <v>57001</v>
      </c>
      <c r="B293" s="6" t="s">
        <v>291</v>
      </c>
      <c r="C293" s="69">
        <v>2108661.83</v>
      </c>
      <c r="D293" s="69">
        <v>2552511.5</v>
      </c>
      <c r="E293" s="69">
        <v>237349.51</v>
      </c>
      <c r="F293" s="57"/>
      <c r="G293" s="57">
        <v>3032520.36</v>
      </c>
      <c r="H293" s="57">
        <v>0</v>
      </c>
      <c r="I293" s="57">
        <v>0</v>
      </c>
      <c r="J293" s="57"/>
      <c r="K293" s="57">
        <v>5141182.1900000004</v>
      </c>
      <c r="L293" s="57">
        <v>2552511.5</v>
      </c>
      <c r="M293" s="57">
        <v>237349.51</v>
      </c>
      <c r="N293" s="57">
        <f t="shared" si="12"/>
        <v>2315161.9900000002</v>
      </c>
      <c r="O293" s="66">
        <f t="shared" si="13"/>
        <v>0.45029999999999998</v>
      </c>
      <c r="P293" s="7">
        <f t="shared" si="14"/>
        <v>0.45029999999999998</v>
      </c>
      <c r="U293" s="67"/>
      <c r="V293" s="7"/>
    </row>
    <row r="294" spans="1:22" x14ac:dyDescent="0.2">
      <c r="A294" s="10">
        <v>57002</v>
      </c>
      <c r="B294" s="6" t="s">
        <v>292</v>
      </c>
      <c r="C294" s="69">
        <v>4459858.08</v>
      </c>
      <c r="D294" s="69">
        <v>1096537.71</v>
      </c>
      <c r="E294" s="69">
        <v>288279.39</v>
      </c>
      <c r="F294" s="57"/>
      <c r="G294" s="57">
        <v>6717545.5700000003</v>
      </c>
      <c r="H294" s="57">
        <v>0</v>
      </c>
      <c r="I294" s="57">
        <v>0</v>
      </c>
      <c r="J294" s="57"/>
      <c r="K294" s="57">
        <v>11177403.65</v>
      </c>
      <c r="L294" s="57">
        <v>1096537.71</v>
      </c>
      <c r="M294" s="57">
        <v>288279.39</v>
      </c>
      <c r="N294" s="57">
        <f t="shared" si="12"/>
        <v>808258.32</v>
      </c>
      <c r="O294" s="66">
        <f t="shared" si="13"/>
        <v>7.2300000000000003E-2</v>
      </c>
      <c r="P294" s="7">
        <f t="shared" si="14"/>
        <v>7.2300000000000003E-2</v>
      </c>
      <c r="U294" s="67"/>
      <c r="V294" s="7"/>
    </row>
    <row r="295" spans="1:22" x14ac:dyDescent="0.2">
      <c r="A295" s="10">
        <v>57003</v>
      </c>
      <c r="B295" s="6" t="s">
        <v>293</v>
      </c>
      <c r="C295" s="69">
        <v>44100709.880000003</v>
      </c>
      <c r="D295" s="69">
        <v>20834086.91</v>
      </c>
      <c r="E295" s="69">
        <v>0</v>
      </c>
      <c r="F295" s="57"/>
      <c r="G295" s="57">
        <v>60576516.170000002</v>
      </c>
      <c r="H295" s="57">
        <v>0</v>
      </c>
      <c r="I295" s="57">
        <v>0</v>
      </c>
      <c r="J295" s="57"/>
      <c r="K295" s="57">
        <v>104677226.05</v>
      </c>
      <c r="L295" s="57">
        <v>20834086.91</v>
      </c>
      <c r="M295" s="57">
        <v>0</v>
      </c>
      <c r="N295" s="57">
        <f t="shared" si="12"/>
        <v>20834086.91</v>
      </c>
      <c r="O295" s="66">
        <f t="shared" si="13"/>
        <v>0.19900000000000001</v>
      </c>
      <c r="P295" s="7">
        <f t="shared" si="14"/>
        <v>0.19900000000000001</v>
      </c>
      <c r="U295" s="67"/>
      <c r="V295" s="7"/>
    </row>
    <row r="296" spans="1:22" x14ac:dyDescent="0.2">
      <c r="A296" s="10">
        <v>57004</v>
      </c>
      <c r="B296" s="6" t="s">
        <v>294</v>
      </c>
      <c r="C296" s="69">
        <v>9381803.9000000004</v>
      </c>
      <c r="D296" s="69">
        <v>3526931.61</v>
      </c>
      <c r="E296" s="69">
        <v>0</v>
      </c>
      <c r="F296" s="57"/>
      <c r="G296" s="57">
        <v>12337871.390000001</v>
      </c>
      <c r="H296" s="57">
        <v>0</v>
      </c>
      <c r="I296" s="57">
        <v>0</v>
      </c>
      <c r="J296" s="57"/>
      <c r="K296" s="57">
        <v>21719675.289999999</v>
      </c>
      <c r="L296" s="57">
        <v>3526931.61</v>
      </c>
      <c r="M296" s="57">
        <v>0</v>
      </c>
      <c r="N296" s="57">
        <f t="shared" si="12"/>
        <v>3526931.61</v>
      </c>
      <c r="O296" s="66">
        <f t="shared" si="13"/>
        <v>0.16239999999999999</v>
      </c>
      <c r="P296" s="7">
        <f t="shared" si="14"/>
        <v>0.16239999999999999</v>
      </c>
      <c r="U296" s="67"/>
      <c r="V296" s="7"/>
    </row>
    <row r="297" spans="1:22" x14ac:dyDescent="0.2">
      <c r="A297" s="10">
        <v>58106</v>
      </c>
      <c r="B297" s="6" t="s">
        <v>295</v>
      </c>
      <c r="C297" s="69">
        <v>1208777.96</v>
      </c>
      <c r="D297" s="69">
        <v>1598972.02</v>
      </c>
      <c r="E297" s="69">
        <v>0</v>
      </c>
      <c r="F297" s="57"/>
      <c r="G297" s="57">
        <v>2003333.84</v>
      </c>
      <c r="H297" s="57">
        <v>828147.03</v>
      </c>
      <c r="I297" s="57">
        <v>0</v>
      </c>
      <c r="J297" s="57"/>
      <c r="K297" s="57">
        <v>3212111.8</v>
      </c>
      <c r="L297" s="57">
        <v>2427119.0499999998</v>
      </c>
      <c r="M297" s="57">
        <v>0</v>
      </c>
      <c r="N297" s="57">
        <f t="shared" si="12"/>
        <v>2427119.0499999998</v>
      </c>
      <c r="O297" s="66">
        <f t="shared" si="13"/>
        <v>0.75560000000000005</v>
      </c>
      <c r="P297" s="7">
        <f t="shared" si="14"/>
        <v>0.75560000000000005</v>
      </c>
      <c r="U297" s="67"/>
      <c r="V297" s="7"/>
    </row>
    <row r="298" spans="1:22" x14ac:dyDescent="0.2">
      <c r="A298" s="10">
        <v>58107</v>
      </c>
      <c r="B298" s="6" t="s">
        <v>296</v>
      </c>
      <c r="C298" s="69">
        <v>1104812.58</v>
      </c>
      <c r="D298" s="69">
        <v>759812.85</v>
      </c>
      <c r="E298" s="69">
        <v>22100.080000000002</v>
      </c>
      <c r="F298" s="57"/>
      <c r="G298" s="57">
        <v>1435264.56</v>
      </c>
      <c r="H298" s="57">
        <v>14618.97</v>
      </c>
      <c r="I298" s="57">
        <v>0</v>
      </c>
      <c r="J298" s="57"/>
      <c r="K298" s="57">
        <v>2540077.14</v>
      </c>
      <c r="L298" s="57">
        <v>774431.82</v>
      </c>
      <c r="M298" s="57">
        <v>22100.080000000002</v>
      </c>
      <c r="N298" s="57">
        <f t="shared" si="12"/>
        <v>752331.74</v>
      </c>
      <c r="O298" s="66">
        <f t="shared" si="13"/>
        <v>0.29620000000000002</v>
      </c>
      <c r="P298" s="7">
        <f t="shared" si="14"/>
        <v>0.29620000000000002</v>
      </c>
      <c r="U298" s="67"/>
      <c r="V298" s="7"/>
    </row>
    <row r="299" spans="1:22" x14ac:dyDescent="0.2">
      <c r="A299" s="10">
        <v>58108</v>
      </c>
      <c r="B299" s="6" t="s">
        <v>297</v>
      </c>
      <c r="C299" s="69">
        <v>1365052.21</v>
      </c>
      <c r="D299" s="69">
        <v>2804843.82</v>
      </c>
      <c r="E299" s="69">
        <v>0</v>
      </c>
      <c r="F299" s="57"/>
      <c r="G299" s="57">
        <v>1917136.44</v>
      </c>
      <c r="H299" s="57">
        <v>0</v>
      </c>
      <c r="I299" s="57">
        <v>0</v>
      </c>
      <c r="J299" s="57"/>
      <c r="K299" s="57">
        <v>3282188.65</v>
      </c>
      <c r="L299" s="57">
        <v>2804843.82</v>
      </c>
      <c r="M299" s="57">
        <v>0</v>
      </c>
      <c r="N299" s="57">
        <f t="shared" si="12"/>
        <v>2804843.82</v>
      </c>
      <c r="O299" s="66">
        <f t="shared" si="13"/>
        <v>0.85460000000000003</v>
      </c>
      <c r="P299" s="7">
        <f t="shared" si="14"/>
        <v>0.85460000000000003</v>
      </c>
      <c r="U299" s="67"/>
      <c r="V299" s="7"/>
    </row>
    <row r="300" spans="1:22" x14ac:dyDescent="0.2">
      <c r="A300" s="10">
        <v>58109</v>
      </c>
      <c r="B300" s="6" t="s">
        <v>298</v>
      </c>
      <c r="C300" s="69">
        <v>3192604.49</v>
      </c>
      <c r="D300" s="69">
        <v>3789188.95</v>
      </c>
      <c r="E300" s="69">
        <v>116537.01</v>
      </c>
      <c r="F300" s="57"/>
      <c r="G300" s="57">
        <v>4998319.55</v>
      </c>
      <c r="H300" s="57">
        <v>0</v>
      </c>
      <c r="I300" s="57">
        <v>0</v>
      </c>
      <c r="J300" s="57"/>
      <c r="K300" s="57">
        <v>8190924.04</v>
      </c>
      <c r="L300" s="57">
        <v>3789188.95</v>
      </c>
      <c r="M300" s="57">
        <v>116537.01</v>
      </c>
      <c r="N300" s="57">
        <f t="shared" si="12"/>
        <v>3672651.9400000004</v>
      </c>
      <c r="O300" s="66">
        <f t="shared" si="13"/>
        <v>0.44840000000000002</v>
      </c>
      <c r="P300" s="7">
        <f t="shared" si="14"/>
        <v>0.44840000000000002</v>
      </c>
      <c r="U300" s="67"/>
      <c r="V300" s="7"/>
    </row>
    <row r="301" spans="1:22" x14ac:dyDescent="0.2">
      <c r="A301" s="10">
        <v>58112</v>
      </c>
      <c r="B301" s="6" t="s">
        <v>299</v>
      </c>
      <c r="C301" s="69">
        <v>5241049.82</v>
      </c>
      <c r="D301" s="69">
        <v>4850532.03</v>
      </c>
      <c r="E301" s="69">
        <v>42930.37</v>
      </c>
      <c r="F301" s="57"/>
      <c r="G301" s="57">
        <v>7561300.0300000003</v>
      </c>
      <c r="H301" s="57">
        <v>0</v>
      </c>
      <c r="I301" s="57">
        <v>0</v>
      </c>
      <c r="J301" s="57"/>
      <c r="K301" s="57">
        <v>12802349.85</v>
      </c>
      <c r="L301" s="57">
        <v>4850532.03</v>
      </c>
      <c r="M301" s="57">
        <v>42930.37</v>
      </c>
      <c r="N301" s="57">
        <f t="shared" si="12"/>
        <v>4807601.66</v>
      </c>
      <c r="O301" s="66">
        <f t="shared" si="13"/>
        <v>0.3755</v>
      </c>
      <c r="P301" s="7">
        <f t="shared" si="14"/>
        <v>0.3755</v>
      </c>
      <c r="U301" s="67"/>
      <c r="V301" s="7"/>
    </row>
    <row r="302" spans="1:22" x14ac:dyDescent="0.2">
      <c r="A302" s="10">
        <v>59113</v>
      </c>
      <c r="B302" s="6" t="s">
        <v>300</v>
      </c>
      <c r="C302" s="69">
        <v>1321402.45</v>
      </c>
      <c r="D302" s="69">
        <v>1296633</v>
      </c>
      <c r="E302" s="69">
        <v>0</v>
      </c>
      <c r="F302" s="57"/>
      <c r="G302" s="57">
        <v>1325239.4099999999</v>
      </c>
      <c r="H302" s="57">
        <v>0</v>
      </c>
      <c r="I302" s="57">
        <v>0</v>
      </c>
      <c r="J302" s="57"/>
      <c r="K302" s="57">
        <v>2646641.86</v>
      </c>
      <c r="L302" s="57">
        <v>1296633</v>
      </c>
      <c r="M302" s="57">
        <v>0</v>
      </c>
      <c r="N302" s="57">
        <f t="shared" si="12"/>
        <v>1296633</v>
      </c>
      <c r="O302" s="66">
        <f t="shared" si="13"/>
        <v>0.4899</v>
      </c>
      <c r="P302" s="7">
        <f t="shared" si="14"/>
        <v>0.4899</v>
      </c>
      <c r="U302" s="67"/>
      <c r="V302" s="7"/>
    </row>
    <row r="303" spans="1:22" x14ac:dyDescent="0.2">
      <c r="A303" s="10">
        <v>59114</v>
      </c>
      <c r="B303" s="6" t="s">
        <v>301</v>
      </c>
      <c r="C303" s="69">
        <v>724395.7</v>
      </c>
      <c r="D303" s="69">
        <v>1938456.7</v>
      </c>
      <c r="E303" s="69">
        <v>0</v>
      </c>
      <c r="F303" s="57"/>
      <c r="G303" s="57">
        <v>695440.81</v>
      </c>
      <c r="H303" s="57">
        <v>1905.91</v>
      </c>
      <c r="I303" s="57">
        <v>0</v>
      </c>
      <c r="J303" s="57"/>
      <c r="K303" s="57">
        <v>1419836.51</v>
      </c>
      <c r="L303" s="57">
        <v>1940362.61</v>
      </c>
      <c r="M303" s="57">
        <v>0</v>
      </c>
      <c r="N303" s="57">
        <f t="shared" si="12"/>
        <v>1940362.61</v>
      </c>
      <c r="O303" s="66">
        <f t="shared" si="13"/>
        <v>1.3666</v>
      </c>
      <c r="P303" s="7">
        <f t="shared" si="14"/>
        <v>1.3666</v>
      </c>
      <c r="U303" s="67"/>
      <c r="V303" s="7"/>
    </row>
    <row r="304" spans="1:22" x14ac:dyDescent="0.2">
      <c r="A304" s="10">
        <v>59117</v>
      </c>
      <c r="B304" s="6" t="s">
        <v>302</v>
      </c>
      <c r="C304" s="69">
        <v>9792629.0500000007</v>
      </c>
      <c r="D304" s="69">
        <v>3711247.79</v>
      </c>
      <c r="E304" s="69">
        <v>0</v>
      </c>
      <c r="F304" s="57"/>
      <c r="G304" s="57">
        <v>13892081.130000001</v>
      </c>
      <c r="H304" s="57">
        <v>0</v>
      </c>
      <c r="I304" s="57">
        <v>0</v>
      </c>
      <c r="J304" s="57"/>
      <c r="K304" s="57">
        <v>23684710.18</v>
      </c>
      <c r="L304" s="57">
        <v>3711247.79</v>
      </c>
      <c r="M304" s="57">
        <v>0</v>
      </c>
      <c r="N304" s="57">
        <f t="shared" si="12"/>
        <v>3711247.79</v>
      </c>
      <c r="O304" s="66">
        <f t="shared" si="13"/>
        <v>0.15670000000000001</v>
      </c>
      <c r="P304" s="7">
        <f t="shared" si="14"/>
        <v>0.15670000000000001</v>
      </c>
      <c r="U304" s="67"/>
      <c r="V304" s="7"/>
    </row>
    <row r="305" spans="1:22" x14ac:dyDescent="0.2">
      <c r="A305" s="10">
        <v>60077</v>
      </c>
      <c r="B305" s="6" t="s">
        <v>303</v>
      </c>
      <c r="C305" s="69">
        <v>19219594.34</v>
      </c>
      <c r="D305" s="69">
        <v>28863748.829999998</v>
      </c>
      <c r="E305" s="69">
        <v>126387.94</v>
      </c>
      <c r="F305" s="57"/>
      <c r="G305" s="57">
        <v>23780633.010000002</v>
      </c>
      <c r="H305" s="57">
        <v>0</v>
      </c>
      <c r="I305" s="57">
        <v>0</v>
      </c>
      <c r="J305" s="57"/>
      <c r="K305" s="57">
        <v>43000227.350000001</v>
      </c>
      <c r="L305" s="57">
        <v>28863748.829999998</v>
      </c>
      <c r="M305" s="57">
        <v>126387.94</v>
      </c>
      <c r="N305" s="57">
        <f t="shared" si="12"/>
        <v>28737360.889999997</v>
      </c>
      <c r="O305" s="66">
        <f t="shared" si="13"/>
        <v>0.66830000000000001</v>
      </c>
      <c r="P305" s="7">
        <f t="shared" si="14"/>
        <v>0.66830000000000001</v>
      </c>
      <c r="U305" s="67"/>
      <c r="V305" s="7"/>
    </row>
    <row r="306" spans="1:22" x14ac:dyDescent="0.2">
      <c r="A306" s="10">
        <v>61150</v>
      </c>
      <c r="B306" s="6" t="s">
        <v>304</v>
      </c>
      <c r="C306" s="69">
        <v>1157095.8700000001</v>
      </c>
      <c r="D306" s="69">
        <v>1281541.1299999999</v>
      </c>
      <c r="E306" s="69">
        <v>0</v>
      </c>
      <c r="F306" s="57"/>
      <c r="G306" s="57">
        <v>2248750.63</v>
      </c>
      <c r="H306" s="57">
        <v>0</v>
      </c>
      <c r="I306" s="57">
        <v>0</v>
      </c>
      <c r="J306" s="57"/>
      <c r="K306" s="57">
        <v>3405846.5</v>
      </c>
      <c r="L306" s="57">
        <v>1281541.1299999999</v>
      </c>
      <c r="M306" s="57">
        <v>0</v>
      </c>
      <c r="N306" s="57">
        <f t="shared" si="12"/>
        <v>1281541.1299999999</v>
      </c>
      <c r="O306" s="66">
        <f t="shared" si="13"/>
        <v>0.37630000000000002</v>
      </c>
      <c r="P306" s="7">
        <f t="shared" si="14"/>
        <v>0.37630000000000002</v>
      </c>
      <c r="U306" s="67"/>
      <c r="V306" s="7"/>
    </row>
    <row r="307" spans="1:22" x14ac:dyDescent="0.2">
      <c r="A307" s="10">
        <v>61151</v>
      </c>
      <c r="B307" s="6" t="s">
        <v>305</v>
      </c>
      <c r="C307" s="69">
        <v>975598.27</v>
      </c>
      <c r="D307" s="69">
        <v>1353546.49</v>
      </c>
      <c r="E307" s="69">
        <v>0</v>
      </c>
      <c r="F307" s="57"/>
      <c r="G307" s="57">
        <v>1732036.24</v>
      </c>
      <c r="H307" s="57">
        <v>451470.51</v>
      </c>
      <c r="I307" s="57">
        <v>0</v>
      </c>
      <c r="J307" s="57"/>
      <c r="K307" s="57">
        <v>2707634.51</v>
      </c>
      <c r="L307" s="57">
        <v>1805017</v>
      </c>
      <c r="M307" s="57">
        <v>0</v>
      </c>
      <c r="N307" s="57">
        <f t="shared" si="12"/>
        <v>1805017</v>
      </c>
      <c r="O307" s="66">
        <f t="shared" si="13"/>
        <v>0.66659999999999997</v>
      </c>
      <c r="P307" s="7">
        <f t="shared" si="14"/>
        <v>0.66659999999999997</v>
      </c>
      <c r="U307" s="67"/>
      <c r="V307" s="7"/>
    </row>
    <row r="308" spans="1:22" x14ac:dyDescent="0.2">
      <c r="A308" s="10">
        <v>61154</v>
      </c>
      <c r="B308" s="6" t="s">
        <v>306</v>
      </c>
      <c r="C308" s="69">
        <v>2092704.53</v>
      </c>
      <c r="D308" s="69">
        <v>2689035.77</v>
      </c>
      <c r="E308" s="69">
        <v>109966.26</v>
      </c>
      <c r="F308" s="57"/>
      <c r="G308" s="57">
        <v>2580428.59</v>
      </c>
      <c r="H308" s="57">
        <v>0</v>
      </c>
      <c r="I308" s="57">
        <v>0</v>
      </c>
      <c r="J308" s="57"/>
      <c r="K308" s="57">
        <v>4673133.12</v>
      </c>
      <c r="L308" s="57">
        <v>2689035.77</v>
      </c>
      <c r="M308" s="57">
        <v>109966.26</v>
      </c>
      <c r="N308" s="57">
        <f t="shared" si="12"/>
        <v>2579069.5100000002</v>
      </c>
      <c r="O308" s="66">
        <f t="shared" si="13"/>
        <v>0.55189999999999995</v>
      </c>
      <c r="P308" s="7">
        <f t="shared" si="14"/>
        <v>0.55189999999999995</v>
      </c>
      <c r="U308" s="67"/>
      <c r="V308" s="7"/>
    </row>
    <row r="309" spans="1:22" x14ac:dyDescent="0.2">
      <c r="A309" s="10">
        <v>61156</v>
      </c>
      <c r="B309" s="6" t="s">
        <v>307</v>
      </c>
      <c r="C309" s="69">
        <v>7004241.9400000004</v>
      </c>
      <c r="D309" s="69">
        <v>4139672.13</v>
      </c>
      <c r="E309" s="69">
        <v>0</v>
      </c>
      <c r="F309" s="57"/>
      <c r="G309" s="57">
        <v>9777055.5399999991</v>
      </c>
      <c r="H309" s="57">
        <v>144836.59</v>
      </c>
      <c r="I309" s="57">
        <v>0</v>
      </c>
      <c r="J309" s="57"/>
      <c r="K309" s="57">
        <v>16781297.48</v>
      </c>
      <c r="L309" s="57">
        <v>4284508.72</v>
      </c>
      <c r="M309" s="57">
        <v>0</v>
      </c>
      <c r="N309" s="57">
        <f t="shared" si="12"/>
        <v>4284508.72</v>
      </c>
      <c r="O309" s="66">
        <f t="shared" si="13"/>
        <v>0.25530000000000003</v>
      </c>
      <c r="P309" s="7">
        <f t="shared" si="14"/>
        <v>0.25530000000000003</v>
      </c>
      <c r="U309" s="67"/>
      <c r="V309" s="7"/>
    </row>
    <row r="310" spans="1:22" x14ac:dyDescent="0.2">
      <c r="A310" s="10">
        <v>61157</v>
      </c>
      <c r="B310" s="6" t="s">
        <v>308</v>
      </c>
      <c r="C310" s="69">
        <v>537661.56000000006</v>
      </c>
      <c r="D310" s="69">
        <v>541989.30000000005</v>
      </c>
      <c r="E310" s="69">
        <v>0</v>
      </c>
      <c r="F310" s="57"/>
      <c r="G310" s="57">
        <v>800693.19</v>
      </c>
      <c r="H310" s="57">
        <v>0</v>
      </c>
      <c r="I310" s="57">
        <v>0</v>
      </c>
      <c r="J310" s="57"/>
      <c r="K310" s="57">
        <v>1338354.75</v>
      </c>
      <c r="L310" s="57">
        <v>541989.30000000005</v>
      </c>
      <c r="M310" s="57">
        <v>0</v>
      </c>
      <c r="N310" s="57">
        <f t="shared" si="12"/>
        <v>541989.30000000005</v>
      </c>
      <c r="O310" s="66">
        <f t="shared" si="13"/>
        <v>0.40500000000000003</v>
      </c>
      <c r="P310" s="7">
        <f t="shared" si="14"/>
        <v>0.40500000000000003</v>
      </c>
      <c r="U310" s="67"/>
      <c r="V310" s="7"/>
    </row>
    <row r="311" spans="1:22" x14ac:dyDescent="0.2">
      <c r="A311" s="10">
        <v>61158</v>
      </c>
      <c r="B311" s="6" t="s">
        <v>309</v>
      </c>
      <c r="C311" s="69">
        <v>788225.66</v>
      </c>
      <c r="D311" s="69">
        <v>757639.46</v>
      </c>
      <c r="E311" s="69">
        <v>0</v>
      </c>
      <c r="F311" s="57"/>
      <c r="G311" s="57">
        <v>1375394.62</v>
      </c>
      <c r="H311" s="57">
        <v>25891.439999999999</v>
      </c>
      <c r="I311" s="57">
        <v>0</v>
      </c>
      <c r="J311" s="57"/>
      <c r="K311" s="57">
        <v>2163620.2799999998</v>
      </c>
      <c r="L311" s="57">
        <v>783530.9</v>
      </c>
      <c r="M311" s="57">
        <v>0</v>
      </c>
      <c r="N311" s="57">
        <f t="shared" si="12"/>
        <v>783530.9</v>
      </c>
      <c r="O311" s="66">
        <f t="shared" si="13"/>
        <v>0.36209999999999998</v>
      </c>
      <c r="P311" s="7">
        <f t="shared" si="14"/>
        <v>0.36209999999999998</v>
      </c>
      <c r="U311" s="67"/>
      <c r="V311" s="7"/>
    </row>
    <row r="312" spans="1:22" x14ac:dyDescent="0.2">
      <c r="A312" s="10">
        <v>62070</v>
      </c>
      <c r="B312" s="6" t="s">
        <v>310</v>
      </c>
      <c r="C312" s="69">
        <v>1167600.31</v>
      </c>
      <c r="D312" s="69">
        <v>1123529.56</v>
      </c>
      <c r="E312" s="69">
        <v>30</v>
      </c>
      <c r="F312" s="57"/>
      <c r="G312" s="57">
        <v>1525230.51</v>
      </c>
      <c r="H312" s="57">
        <v>0</v>
      </c>
      <c r="I312" s="57">
        <v>0</v>
      </c>
      <c r="J312" s="57"/>
      <c r="K312" s="57">
        <v>2692830.82</v>
      </c>
      <c r="L312" s="57">
        <v>1123529.56</v>
      </c>
      <c r="M312" s="57">
        <v>30</v>
      </c>
      <c r="N312" s="57">
        <f t="shared" si="12"/>
        <v>1123499.56</v>
      </c>
      <c r="O312" s="66">
        <f t="shared" si="13"/>
        <v>0.41720000000000002</v>
      </c>
      <c r="P312" s="7">
        <f t="shared" si="14"/>
        <v>0.41720000000000002</v>
      </c>
      <c r="U312" s="67"/>
      <c r="V312" s="7"/>
    </row>
    <row r="313" spans="1:22" x14ac:dyDescent="0.2">
      <c r="A313" s="10">
        <v>62072</v>
      </c>
      <c r="B313" s="6" t="s">
        <v>311</v>
      </c>
      <c r="C313" s="69">
        <v>9858574.9100000001</v>
      </c>
      <c r="D313" s="69">
        <v>7019909.5199999996</v>
      </c>
      <c r="E313" s="69">
        <v>0</v>
      </c>
      <c r="F313" s="57"/>
      <c r="G313" s="57">
        <v>12768655.140000001</v>
      </c>
      <c r="H313" s="57">
        <v>0</v>
      </c>
      <c r="I313" s="57">
        <v>0</v>
      </c>
      <c r="J313" s="57"/>
      <c r="K313" s="57">
        <v>22627230.050000001</v>
      </c>
      <c r="L313" s="57">
        <v>7019909.5199999996</v>
      </c>
      <c r="M313" s="57">
        <v>0</v>
      </c>
      <c r="N313" s="57">
        <f t="shared" si="12"/>
        <v>7019909.5199999996</v>
      </c>
      <c r="O313" s="66">
        <f t="shared" si="13"/>
        <v>0.31019999999999998</v>
      </c>
      <c r="P313" s="7">
        <f t="shared" si="14"/>
        <v>0.31019999999999998</v>
      </c>
      <c r="U313" s="67"/>
      <c r="V313" s="7"/>
    </row>
    <row r="314" spans="1:22" x14ac:dyDescent="0.2">
      <c r="A314" s="10">
        <v>63066</v>
      </c>
      <c r="B314" s="6" t="s">
        <v>312</v>
      </c>
      <c r="C314" s="69">
        <v>2318278.39</v>
      </c>
      <c r="D314" s="69">
        <v>2782534</v>
      </c>
      <c r="E314" s="69">
        <v>0</v>
      </c>
      <c r="F314" s="57"/>
      <c r="G314" s="57">
        <v>3322721.63</v>
      </c>
      <c r="H314" s="57">
        <v>0</v>
      </c>
      <c r="I314" s="57">
        <v>0</v>
      </c>
      <c r="J314" s="57"/>
      <c r="K314" s="57">
        <v>5641000.0199999996</v>
      </c>
      <c r="L314" s="57">
        <v>2782534</v>
      </c>
      <c r="M314" s="57">
        <v>0</v>
      </c>
      <c r="N314" s="57">
        <f t="shared" si="12"/>
        <v>2782534</v>
      </c>
      <c r="O314" s="66">
        <f t="shared" si="13"/>
        <v>0.49330000000000002</v>
      </c>
      <c r="P314" s="7">
        <f t="shared" si="14"/>
        <v>0.49330000000000002</v>
      </c>
      <c r="U314" s="67"/>
      <c r="V314" s="7"/>
    </row>
    <row r="315" spans="1:22" x14ac:dyDescent="0.2">
      <c r="A315" s="10">
        <v>63067</v>
      </c>
      <c r="B315" s="6" t="s">
        <v>313</v>
      </c>
      <c r="C315" s="69">
        <v>3847082.96</v>
      </c>
      <c r="D315" s="69">
        <v>7653627.2699999996</v>
      </c>
      <c r="E315" s="69">
        <v>0</v>
      </c>
      <c r="F315" s="57"/>
      <c r="G315" s="57">
        <v>4723141.2300000004</v>
      </c>
      <c r="H315" s="57">
        <v>0</v>
      </c>
      <c r="I315" s="57">
        <v>0</v>
      </c>
      <c r="J315" s="57"/>
      <c r="K315" s="57">
        <v>8570224.1899999995</v>
      </c>
      <c r="L315" s="57">
        <v>7653627.2699999996</v>
      </c>
      <c r="M315" s="57">
        <v>0</v>
      </c>
      <c r="N315" s="57">
        <f t="shared" si="12"/>
        <v>7653627.2699999996</v>
      </c>
      <c r="O315" s="66">
        <f t="shared" si="13"/>
        <v>0.89300000000000002</v>
      </c>
      <c r="P315" s="7">
        <f t="shared" si="14"/>
        <v>0.89300000000000002</v>
      </c>
      <c r="U315" s="67"/>
      <c r="V315" s="7"/>
    </row>
    <row r="316" spans="1:22" x14ac:dyDescent="0.2">
      <c r="A316" s="10">
        <v>64072</v>
      </c>
      <c r="B316" s="6" t="s">
        <v>314</v>
      </c>
      <c r="C316" s="69">
        <v>1129543.74</v>
      </c>
      <c r="D316" s="69">
        <v>599304.67000000004</v>
      </c>
      <c r="E316" s="69">
        <v>813.96</v>
      </c>
      <c r="F316" s="57"/>
      <c r="G316" s="57">
        <v>1710641.03</v>
      </c>
      <c r="H316" s="57">
        <v>583498.98</v>
      </c>
      <c r="I316" s="57">
        <v>0</v>
      </c>
      <c r="J316" s="57"/>
      <c r="K316" s="57">
        <v>2840184.77</v>
      </c>
      <c r="L316" s="57">
        <v>1182803.6499999999</v>
      </c>
      <c r="M316" s="57">
        <v>813.96</v>
      </c>
      <c r="N316" s="57">
        <f t="shared" si="12"/>
        <v>1181989.69</v>
      </c>
      <c r="O316" s="66">
        <f t="shared" si="13"/>
        <v>0.41620000000000001</v>
      </c>
      <c r="P316" s="7">
        <f t="shared" si="14"/>
        <v>0.41620000000000001</v>
      </c>
      <c r="U316" s="67"/>
      <c r="V316" s="7"/>
    </row>
    <row r="317" spans="1:22" x14ac:dyDescent="0.2">
      <c r="A317" s="10">
        <v>64074</v>
      </c>
      <c r="B317" s="6" t="s">
        <v>315</v>
      </c>
      <c r="C317" s="69">
        <v>5036487.6500000004</v>
      </c>
      <c r="D317" s="69">
        <v>6889103.5199999996</v>
      </c>
      <c r="E317" s="69">
        <v>0</v>
      </c>
      <c r="F317" s="57"/>
      <c r="G317" s="57">
        <v>8788664.4000000004</v>
      </c>
      <c r="H317" s="57">
        <v>0</v>
      </c>
      <c r="I317" s="57">
        <v>0</v>
      </c>
      <c r="J317" s="57"/>
      <c r="K317" s="57">
        <v>13825152.050000001</v>
      </c>
      <c r="L317" s="57">
        <v>6889103.5199999996</v>
      </c>
      <c r="M317" s="57">
        <v>0</v>
      </c>
      <c r="N317" s="57">
        <f t="shared" si="12"/>
        <v>6889103.5199999996</v>
      </c>
      <c r="O317" s="66">
        <f t="shared" si="13"/>
        <v>0.49830000000000002</v>
      </c>
      <c r="P317" s="7">
        <f t="shared" si="14"/>
        <v>0.49830000000000002</v>
      </c>
      <c r="U317" s="67"/>
      <c r="V317" s="7"/>
    </row>
    <row r="318" spans="1:22" x14ac:dyDescent="0.2">
      <c r="A318" s="10">
        <v>64075</v>
      </c>
      <c r="B318" s="6" t="s">
        <v>316</v>
      </c>
      <c r="C318" s="69">
        <v>18330005.039999999</v>
      </c>
      <c r="D318" s="69">
        <v>3007992.85</v>
      </c>
      <c r="E318" s="69">
        <v>285969.89</v>
      </c>
      <c r="F318" s="57"/>
      <c r="G318" s="57">
        <v>25031491.870000001</v>
      </c>
      <c r="H318" s="57">
        <v>53339.42</v>
      </c>
      <c r="I318" s="57">
        <v>0</v>
      </c>
      <c r="J318" s="57"/>
      <c r="K318" s="57">
        <v>43361496.909999996</v>
      </c>
      <c r="L318" s="57">
        <v>3061332.27</v>
      </c>
      <c r="M318" s="57">
        <v>285969.89</v>
      </c>
      <c r="N318" s="57">
        <f t="shared" si="12"/>
        <v>2775362.38</v>
      </c>
      <c r="O318" s="66">
        <f t="shared" si="13"/>
        <v>6.4000000000000001E-2</v>
      </c>
      <c r="P318" s="7">
        <f t="shared" si="14"/>
        <v>6.4000000000000001E-2</v>
      </c>
      <c r="U318" s="67"/>
      <c r="V318" s="7"/>
    </row>
    <row r="319" spans="1:22" x14ac:dyDescent="0.2">
      <c r="A319" s="10">
        <v>65096</v>
      </c>
      <c r="B319" s="6" t="s">
        <v>317</v>
      </c>
      <c r="C319" s="69">
        <v>1763107.51</v>
      </c>
      <c r="D319" s="69">
        <v>2007660.82</v>
      </c>
      <c r="E319" s="69">
        <v>87.39</v>
      </c>
      <c r="F319" s="57"/>
      <c r="G319" s="57">
        <v>1620808.01</v>
      </c>
      <c r="H319" s="57">
        <v>0</v>
      </c>
      <c r="I319" s="57">
        <v>0</v>
      </c>
      <c r="J319" s="57"/>
      <c r="K319" s="57">
        <v>3383915.52</v>
      </c>
      <c r="L319" s="57">
        <v>2007660.82</v>
      </c>
      <c r="M319" s="57">
        <v>87.39</v>
      </c>
      <c r="N319" s="57">
        <f t="shared" si="12"/>
        <v>2007573.4300000002</v>
      </c>
      <c r="O319" s="66">
        <f t="shared" si="13"/>
        <v>0.59330000000000005</v>
      </c>
      <c r="P319" s="7">
        <f t="shared" si="14"/>
        <v>0.59330000000000005</v>
      </c>
      <c r="U319" s="67"/>
      <c r="V319" s="7"/>
    </row>
    <row r="320" spans="1:22" x14ac:dyDescent="0.2">
      <c r="A320" s="10">
        <v>65098</v>
      </c>
      <c r="B320" s="6" t="s">
        <v>318</v>
      </c>
      <c r="C320" s="69">
        <v>3074402.65</v>
      </c>
      <c r="D320" s="69">
        <v>3729507.71</v>
      </c>
      <c r="E320" s="69">
        <v>435877.12</v>
      </c>
      <c r="F320" s="57"/>
      <c r="G320" s="57">
        <v>3224084.94</v>
      </c>
      <c r="H320" s="57">
        <v>2834</v>
      </c>
      <c r="I320" s="57">
        <v>0</v>
      </c>
      <c r="J320" s="57"/>
      <c r="K320" s="57">
        <v>6298487.5899999999</v>
      </c>
      <c r="L320" s="57">
        <v>3732341.71</v>
      </c>
      <c r="M320" s="57">
        <v>435877.12</v>
      </c>
      <c r="N320" s="57">
        <f t="shared" si="12"/>
        <v>3296464.59</v>
      </c>
      <c r="O320" s="66">
        <f t="shared" si="13"/>
        <v>0.52339999999999998</v>
      </c>
      <c r="P320" s="7">
        <f t="shared" si="14"/>
        <v>0.52339999999999998</v>
      </c>
      <c r="U320" s="67"/>
      <c r="V320" s="7"/>
    </row>
    <row r="321" spans="1:22" x14ac:dyDescent="0.2">
      <c r="A321" s="10">
        <v>66102</v>
      </c>
      <c r="B321" s="6" t="s">
        <v>319</v>
      </c>
      <c r="C321" s="69">
        <v>11657728.85</v>
      </c>
      <c r="D321" s="69">
        <v>15834825.189999999</v>
      </c>
      <c r="E321" s="69">
        <v>7957.52</v>
      </c>
      <c r="F321" s="57"/>
      <c r="G321" s="57">
        <v>12899469.1</v>
      </c>
      <c r="H321" s="57">
        <v>0</v>
      </c>
      <c r="I321" s="57">
        <v>0</v>
      </c>
      <c r="J321" s="57"/>
      <c r="K321" s="57">
        <v>24557197.949999999</v>
      </c>
      <c r="L321" s="57">
        <v>15834825.189999999</v>
      </c>
      <c r="M321" s="57">
        <v>7957.52</v>
      </c>
      <c r="N321" s="57">
        <f t="shared" si="12"/>
        <v>15826867.67</v>
      </c>
      <c r="O321" s="66">
        <f t="shared" si="13"/>
        <v>0.64449999999999996</v>
      </c>
      <c r="P321" s="7">
        <f t="shared" si="14"/>
        <v>0.64449999999999996</v>
      </c>
      <c r="U321" s="67"/>
      <c r="V321" s="7"/>
    </row>
    <row r="322" spans="1:22" x14ac:dyDescent="0.2">
      <c r="A322" s="10">
        <v>66103</v>
      </c>
      <c r="B322" s="6" t="s">
        <v>320</v>
      </c>
      <c r="C322" s="69">
        <v>1348279.95</v>
      </c>
      <c r="D322" s="69">
        <v>1710628.28</v>
      </c>
      <c r="E322" s="69">
        <v>0</v>
      </c>
      <c r="F322" s="57"/>
      <c r="G322" s="57">
        <v>1785264.42</v>
      </c>
      <c r="H322" s="57">
        <v>0</v>
      </c>
      <c r="I322" s="57">
        <v>0</v>
      </c>
      <c r="J322" s="57"/>
      <c r="K322" s="57">
        <v>3133544.37</v>
      </c>
      <c r="L322" s="57">
        <v>1710628.28</v>
      </c>
      <c r="M322" s="57">
        <v>0</v>
      </c>
      <c r="N322" s="57">
        <f t="shared" si="12"/>
        <v>1710628.28</v>
      </c>
      <c r="O322" s="66">
        <f t="shared" si="13"/>
        <v>0.54590000000000005</v>
      </c>
      <c r="P322" s="7">
        <f t="shared" si="14"/>
        <v>0.54590000000000005</v>
      </c>
      <c r="U322" s="67"/>
      <c r="V322" s="7"/>
    </row>
    <row r="323" spans="1:22" x14ac:dyDescent="0.2">
      <c r="A323" s="10">
        <v>66104</v>
      </c>
      <c r="B323" s="6" t="s">
        <v>321</v>
      </c>
      <c r="C323" s="69">
        <v>1497010.55</v>
      </c>
      <c r="D323" s="69">
        <v>1110632.03</v>
      </c>
      <c r="E323" s="69">
        <v>0</v>
      </c>
      <c r="F323" s="57"/>
      <c r="G323" s="57">
        <v>1853882.43</v>
      </c>
      <c r="H323" s="57">
        <v>0</v>
      </c>
      <c r="I323" s="57">
        <v>0</v>
      </c>
      <c r="J323" s="57"/>
      <c r="K323" s="57">
        <v>3350892.98</v>
      </c>
      <c r="L323" s="57">
        <v>1110632.03</v>
      </c>
      <c r="M323" s="57">
        <v>0</v>
      </c>
      <c r="N323" s="57">
        <f t="shared" si="12"/>
        <v>1110632.03</v>
      </c>
      <c r="O323" s="66">
        <f t="shared" si="13"/>
        <v>0.33139999999999997</v>
      </c>
      <c r="P323" s="7">
        <f t="shared" si="14"/>
        <v>0.33139999999999997</v>
      </c>
      <c r="U323" s="67"/>
      <c r="V323" s="7"/>
    </row>
    <row r="324" spans="1:22" x14ac:dyDescent="0.2">
      <c r="A324" s="10">
        <v>66105</v>
      </c>
      <c r="B324" s="6" t="s">
        <v>322</v>
      </c>
      <c r="C324" s="69">
        <v>11352015.91</v>
      </c>
      <c r="D324" s="69">
        <v>13563872.460000001</v>
      </c>
      <c r="E324" s="69">
        <v>0</v>
      </c>
      <c r="F324" s="57"/>
      <c r="G324" s="57">
        <v>15781155.65</v>
      </c>
      <c r="H324" s="57">
        <v>1458635.94</v>
      </c>
      <c r="I324" s="57">
        <v>0</v>
      </c>
      <c r="J324" s="57"/>
      <c r="K324" s="57">
        <v>27133171.559999999</v>
      </c>
      <c r="L324" s="57">
        <v>15022508.4</v>
      </c>
      <c r="M324" s="57">
        <v>0</v>
      </c>
      <c r="N324" s="57">
        <f t="shared" ref="N324:N387" si="15">L324-M324</f>
        <v>15022508.4</v>
      </c>
      <c r="O324" s="66">
        <f t="shared" ref="O324:O387" si="16">ROUND(N324/K324,4)</f>
        <v>0.55369999999999997</v>
      </c>
      <c r="P324" s="7">
        <f t="shared" ref="P324:P387" si="17">O324-T324</f>
        <v>0.55369999999999997</v>
      </c>
      <c r="U324" s="67"/>
      <c r="V324" s="7"/>
    </row>
    <row r="325" spans="1:22" x14ac:dyDescent="0.2">
      <c r="A325" s="10">
        <v>66107</v>
      </c>
      <c r="B325" s="6" t="s">
        <v>323</v>
      </c>
      <c r="C325" s="69">
        <v>3452965.04</v>
      </c>
      <c r="D325" s="69">
        <v>1819171.58</v>
      </c>
      <c r="E325" s="69">
        <v>0</v>
      </c>
      <c r="F325" s="57"/>
      <c r="G325" s="57">
        <v>4758313.3899999997</v>
      </c>
      <c r="H325" s="57">
        <v>0</v>
      </c>
      <c r="I325" s="57">
        <v>0</v>
      </c>
      <c r="J325" s="57"/>
      <c r="K325" s="57">
        <v>8211278.4299999997</v>
      </c>
      <c r="L325" s="57">
        <v>1819171.58</v>
      </c>
      <c r="M325" s="57">
        <v>0</v>
      </c>
      <c r="N325" s="57">
        <f t="shared" si="15"/>
        <v>1819171.58</v>
      </c>
      <c r="O325" s="66">
        <f t="shared" si="16"/>
        <v>0.2215</v>
      </c>
      <c r="P325" s="7">
        <f t="shared" si="17"/>
        <v>0.2215</v>
      </c>
      <c r="U325" s="67"/>
      <c r="V325" s="7"/>
    </row>
    <row r="326" spans="1:22" x14ac:dyDescent="0.2">
      <c r="A326" s="10">
        <v>67055</v>
      </c>
      <c r="B326" s="6" t="s">
        <v>324</v>
      </c>
      <c r="C326" s="69">
        <v>5428473.21</v>
      </c>
      <c r="D326" s="69">
        <v>3856491.42</v>
      </c>
      <c r="E326" s="69">
        <v>0</v>
      </c>
      <c r="F326" s="57"/>
      <c r="G326" s="57">
        <v>6452540.6299999999</v>
      </c>
      <c r="H326" s="57">
        <v>0</v>
      </c>
      <c r="I326" s="57">
        <v>0</v>
      </c>
      <c r="J326" s="57"/>
      <c r="K326" s="57">
        <v>11881013.84</v>
      </c>
      <c r="L326" s="57">
        <v>3856491.42</v>
      </c>
      <c r="M326" s="57">
        <v>0</v>
      </c>
      <c r="N326" s="57">
        <f t="shared" si="15"/>
        <v>3856491.42</v>
      </c>
      <c r="O326" s="66">
        <f t="shared" si="16"/>
        <v>0.3246</v>
      </c>
      <c r="P326" s="7">
        <f t="shared" si="17"/>
        <v>0.3246</v>
      </c>
      <c r="U326" s="67"/>
      <c r="V326" s="7"/>
    </row>
    <row r="327" spans="1:22" x14ac:dyDescent="0.2">
      <c r="A327" s="10">
        <v>67061</v>
      </c>
      <c r="B327" s="6" t="s">
        <v>325</v>
      </c>
      <c r="C327" s="69">
        <v>5573764.1399999997</v>
      </c>
      <c r="D327" s="69">
        <v>4021187.41</v>
      </c>
      <c r="E327" s="69">
        <v>0</v>
      </c>
      <c r="F327" s="57"/>
      <c r="G327" s="57">
        <v>5141493</v>
      </c>
      <c r="H327" s="57">
        <v>887738.49</v>
      </c>
      <c r="I327" s="57">
        <v>0</v>
      </c>
      <c r="J327" s="57"/>
      <c r="K327" s="57">
        <v>10715257.140000001</v>
      </c>
      <c r="L327" s="57">
        <v>4908925.9000000004</v>
      </c>
      <c r="M327" s="57">
        <v>0</v>
      </c>
      <c r="N327" s="57">
        <f t="shared" si="15"/>
        <v>4908925.9000000004</v>
      </c>
      <c r="O327" s="66">
        <f t="shared" si="16"/>
        <v>0.45810000000000001</v>
      </c>
      <c r="P327" s="7">
        <f t="shared" si="17"/>
        <v>0.45810000000000001</v>
      </c>
      <c r="U327" s="67"/>
      <c r="V327" s="7"/>
    </row>
    <row r="328" spans="1:22" x14ac:dyDescent="0.2">
      <c r="A328" s="10">
        <v>68070</v>
      </c>
      <c r="B328" s="6" t="s">
        <v>326</v>
      </c>
      <c r="C328" s="69">
        <v>7025426.75</v>
      </c>
      <c r="D328" s="69">
        <v>6791757.2999999998</v>
      </c>
      <c r="E328" s="69">
        <v>0</v>
      </c>
      <c r="F328" s="57"/>
      <c r="G328" s="57">
        <v>8586980.4000000004</v>
      </c>
      <c r="H328" s="57">
        <v>0</v>
      </c>
      <c r="I328" s="57">
        <v>0</v>
      </c>
      <c r="J328" s="57"/>
      <c r="K328" s="57">
        <v>15612407.15</v>
      </c>
      <c r="L328" s="57">
        <v>6791757.2999999998</v>
      </c>
      <c r="M328" s="57">
        <v>0</v>
      </c>
      <c r="N328" s="57">
        <f t="shared" si="15"/>
        <v>6791757.2999999998</v>
      </c>
      <c r="O328" s="66">
        <f t="shared" si="16"/>
        <v>0.435</v>
      </c>
      <c r="P328" s="7">
        <f t="shared" si="17"/>
        <v>0.435</v>
      </c>
      <c r="U328" s="67"/>
      <c r="V328" s="7"/>
    </row>
    <row r="329" spans="1:22" x14ac:dyDescent="0.2">
      <c r="A329" s="10">
        <v>68071</v>
      </c>
      <c r="B329" s="6" t="s">
        <v>327</v>
      </c>
      <c r="C329" s="69">
        <v>753090.58</v>
      </c>
      <c r="D329" s="69">
        <v>510115.1</v>
      </c>
      <c r="E329" s="69">
        <v>2489.08</v>
      </c>
      <c r="F329" s="57"/>
      <c r="G329" s="57">
        <v>1095471.1299999999</v>
      </c>
      <c r="H329" s="57">
        <v>0</v>
      </c>
      <c r="I329" s="57">
        <v>0</v>
      </c>
      <c r="J329" s="57"/>
      <c r="K329" s="57">
        <v>1848561.71</v>
      </c>
      <c r="L329" s="57">
        <v>510115.1</v>
      </c>
      <c r="M329" s="57">
        <v>2489.08</v>
      </c>
      <c r="N329" s="57">
        <f t="shared" si="15"/>
        <v>507626.01999999996</v>
      </c>
      <c r="O329" s="66">
        <f t="shared" si="16"/>
        <v>0.27460000000000001</v>
      </c>
      <c r="P329" s="7">
        <f t="shared" si="17"/>
        <v>0.27460000000000001</v>
      </c>
      <c r="U329" s="67"/>
      <c r="V329" s="7"/>
    </row>
    <row r="330" spans="1:22" x14ac:dyDescent="0.2">
      <c r="A330" s="10">
        <v>68072</v>
      </c>
      <c r="B330" s="6" t="s">
        <v>328</v>
      </c>
      <c r="C330" s="69">
        <v>723809.6</v>
      </c>
      <c r="D330" s="69">
        <v>1264722.1499999999</v>
      </c>
      <c r="E330" s="69">
        <v>0</v>
      </c>
      <c r="F330" s="57"/>
      <c r="G330" s="57">
        <v>533215.84</v>
      </c>
      <c r="H330" s="57">
        <v>0</v>
      </c>
      <c r="I330" s="57">
        <v>0</v>
      </c>
      <c r="J330" s="57"/>
      <c r="K330" s="57">
        <v>1257025.44</v>
      </c>
      <c r="L330" s="57">
        <v>1264722.1499999999</v>
      </c>
      <c r="M330" s="57">
        <v>0</v>
      </c>
      <c r="N330" s="57">
        <f t="shared" si="15"/>
        <v>1264722.1499999999</v>
      </c>
      <c r="O330" s="66">
        <f t="shared" si="16"/>
        <v>1.0061</v>
      </c>
      <c r="P330" s="7">
        <f t="shared" si="17"/>
        <v>1.0061</v>
      </c>
      <c r="U330" s="67"/>
      <c r="V330" s="7"/>
    </row>
    <row r="331" spans="1:22" x14ac:dyDescent="0.2">
      <c r="A331" s="10">
        <v>68073</v>
      </c>
      <c r="B331" s="6" t="s">
        <v>329</v>
      </c>
      <c r="C331" s="69">
        <v>3493733.98</v>
      </c>
      <c r="D331" s="69">
        <v>3339181.31</v>
      </c>
      <c r="E331" s="69">
        <v>0</v>
      </c>
      <c r="F331" s="57"/>
      <c r="G331" s="57">
        <v>4252173.1900000004</v>
      </c>
      <c r="H331" s="57">
        <v>0</v>
      </c>
      <c r="I331" s="57">
        <v>0</v>
      </c>
      <c r="J331" s="57"/>
      <c r="K331" s="57">
        <v>7745907.1699999999</v>
      </c>
      <c r="L331" s="57">
        <v>3339181.31</v>
      </c>
      <c r="M331" s="57">
        <v>0</v>
      </c>
      <c r="N331" s="57">
        <f t="shared" si="15"/>
        <v>3339181.31</v>
      </c>
      <c r="O331" s="66">
        <f t="shared" si="16"/>
        <v>0.43109999999999998</v>
      </c>
      <c r="P331" s="7">
        <f t="shared" si="17"/>
        <v>0.43109999999999998</v>
      </c>
      <c r="U331" s="67"/>
      <c r="V331" s="7"/>
    </row>
    <row r="332" spans="1:22" x14ac:dyDescent="0.2">
      <c r="A332" s="10">
        <v>68074</v>
      </c>
      <c r="B332" s="6" t="s">
        <v>330</v>
      </c>
      <c r="C332" s="69">
        <v>1180570.1599999999</v>
      </c>
      <c r="D332" s="69">
        <v>723962.74</v>
      </c>
      <c r="E332" s="69">
        <v>28.4</v>
      </c>
      <c r="F332" s="57"/>
      <c r="G332" s="57">
        <v>1552744.05</v>
      </c>
      <c r="H332" s="57">
        <v>0</v>
      </c>
      <c r="I332" s="57">
        <v>0</v>
      </c>
      <c r="J332" s="57"/>
      <c r="K332" s="57">
        <v>2733314.21</v>
      </c>
      <c r="L332" s="57">
        <v>723962.74</v>
      </c>
      <c r="M332" s="57">
        <v>28.4</v>
      </c>
      <c r="N332" s="57">
        <f t="shared" si="15"/>
        <v>723934.34</v>
      </c>
      <c r="O332" s="66">
        <f t="shared" si="16"/>
        <v>0.26490000000000002</v>
      </c>
      <c r="P332" s="7">
        <f t="shared" si="17"/>
        <v>0.26490000000000002</v>
      </c>
      <c r="U332" s="67"/>
      <c r="V332" s="7"/>
    </row>
    <row r="333" spans="1:22" x14ac:dyDescent="0.2">
      <c r="A333" s="10">
        <v>68075</v>
      </c>
      <c r="B333" s="6" t="s">
        <v>331</v>
      </c>
      <c r="C333" s="69">
        <v>608733.01</v>
      </c>
      <c r="D333" s="69">
        <v>808837.45</v>
      </c>
      <c r="E333" s="69">
        <v>0</v>
      </c>
      <c r="F333" s="57"/>
      <c r="G333" s="57">
        <v>856391.67</v>
      </c>
      <c r="H333" s="57">
        <v>355260.1</v>
      </c>
      <c r="I333" s="57">
        <v>0</v>
      </c>
      <c r="J333" s="57"/>
      <c r="K333" s="57">
        <v>1465124.68</v>
      </c>
      <c r="L333" s="57">
        <v>1164097.55</v>
      </c>
      <c r="M333" s="57">
        <v>0</v>
      </c>
      <c r="N333" s="57">
        <f t="shared" si="15"/>
        <v>1164097.55</v>
      </c>
      <c r="O333" s="66">
        <f t="shared" si="16"/>
        <v>0.79449999999999998</v>
      </c>
      <c r="P333" s="7">
        <f t="shared" si="17"/>
        <v>0.79449999999999998</v>
      </c>
      <c r="U333" s="67"/>
      <c r="V333" s="7"/>
    </row>
    <row r="334" spans="1:22" x14ac:dyDescent="0.2">
      <c r="A334" s="10">
        <v>69104</v>
      </c>
      <c r="B334" s="6" t="s">
        <v>332</v>
      </c>
      <c r="C334" s="69">
        <v>388734.88</v>
      </c>
      <c r="D334" s="69">
        <v>1408795.82</v>
      </c>
      <c r="E334" s="69">
        <v>0</v>
      </c>
      <c r="F334" s="57"/>
      <c r="G334" s="57">
        <v>464409.66</v>
      </c>
      <c r="H334" s="57">
        <v>327910.09999999998</v>
      </c>
      <c r="I334" s="57">
        <v>0</v>
      </c>
      <c r="J334" s="57"/>
      <c r="K334" s="57">
        <v>853144.54</v>
      </c>
      <c r="L334" s="57">
        <v>1736705.92</v>
      </c>
      <c r="M334" s="57">
        <v>0</v>
      </c>
      <c r="N334" s="57">
        <f t="shared" si="15"/>
        <v>1736705.92</v>
      </c>
      <c r="O334" s="66">
        <f t="shared" si="16"/>
        <v>2.0356999999999998</v>
      </c>
      <c r="P334" s="7">
        <f t="shared" si="17"/>
        <v>2.0356999999999998</v>
      </c>
      <c r="U334" s="67"/>
      <c r="V334" s="7"/>
    </row>
    <row r="335" spans="1:22" x14ac:dyDescent="0.2">
      <c r="A335" s="10">
        <v>69106</v>
      </c>
      <c r="B335" s="6" t="s">
        <v>333</v>
      </c>
      <c r="C335" s="69">
        <v>3763629.98</v>
      </c>
      <c r="D335" s="69">
        <v>2296675.8199999998</v>
      </c>
      <c r="E335" s="69">
        <v>10143.120000000001</v>
      </c>
      <c r="F335" s="57"/>
      <c r="G335" s="57">
        <v>6567684.8200000003</v>
      </c>
      <c r="H335" s="57">
        <v>36007.54</v>
      </c>
      <c r="I335" s="57">
        <v>0</v>
      </c>
      <c r="J335" s="57"/>
      <c r="K335" s="57">
        <v>10331314.800000001</v>
      </c>
      <c r="L335" s="57">
        <v>2332683.36</v>
      </c>
      <c r="M335" s="57">
        <v>10143.120000000001</v>
      </c>
      <c r="N335" s="57">
        <f t="shared" si="15"/>
        <v>2322540.2399999998</v>
      </c>
      <c r="O335" s="66">
        <f t="shared" si="16"/>
        <v>0.2248</v>
      </c>
      <c r="P335" s="7">
        <f t="shared" si="17"/>
        <v>0.2248</v>
      </c>
      <c r="U335" s="67"/>
      <c r="V335" s="7"/>
    </row>
    <row r="336" spans="1:22" x14ac:dyDescent="0.2">
      <c r="A336" s="10">
        <v>69107</v>
      </c>
      <c r="B336" s="6" t="s">
        <v>334</v>
      </c>
      <c r="C336" s="69">
        <v>579102.4</v>
      </c>
      <c r="D336" s="69">
        <v>1158572.98</v>
      </c>
      <c r="E336" s="69">
        <v>0</v>
      </c>
      <c r="F336" s="57"/>
      <c r="G336" s="57">
        <v>638154.35</v>
      </c>
      <c r="H336" s="57">
        <v>0</v>
      </c>
      <c r="I336" s="57">
        <v>0</v>
      </c>
      <c r="J336" s="57"/>
      <c r="K336" s="57">
        <v>1217256.75</v>
      </c>
      <c r="L336" s="57">
        <v>1158572.98</v>
      </c>
      <c r="M336" s="57">
        <v>0</v>
      </c>
      <c r="N336" s="57">
        <f t="shared" si="15"/>
        <v>1158572.98</v>
      </c>
      <c r="O336" s="66">
        <f t="shared" si="16"/>
        <v>0.95179999999999998</v>
      </c>
      <c r="P336" s="7">
        <f t="shared" si="17"/>
        <v>0.95179999999999998</v>
      </c>
      <c r="U336" s="67"/>
      <c r="V336" s="7"/>
    </row>
    <row r="337" spans="1:22" x14ac:dyDescent="0.2">
      <c r="A337" s="10">
        <v>69108</v>
      </c>
      <c r="B337" s="6" t="s">
        <v>335</v>
      </c>
      <c r="C337" s="69">
        <v>1165236.55</v>
      </c>
      <c r="D337" s="69">
        <v>1250989.76</v>
      </c>
      <c r="E337" s="69">
        <v>0</v>
      </c>
      <c r="F337" s="57"/>
      <c r="G337" s="57">
        <v>1571771.21</v>
      </c>
      <c r="H337" s="57">
        <v>364489.29</v>
      </c>
      <c r="I337" s="57">
        <v>0</v>
      </c>
      <c r="J337" s="57"/>
      <c r="K337" s="57">
        <v>2737007.76</v>
      </c>
      <c r="L337" s="57">
        <v>1615479.05</v>
      </c>
      <c r="M337" s="57">
        <v>0</v>
      </c>
      <c r="N337" s="57">
        <f t="shared" si="15"/>
        <v>1615479.05</v>
      </c>
      <c r="O337" s="66">
        <f t="shared" si="16"/>
        <v>0.59019999999999995</v>
      </c>
      <c r="P337" s="7">
        <f t="shared" si="17"/>
        <v>0.59019999999999995</v>
      </c>
      <c r="U337" s="67"/>
      <c r="V337" s="7"/>
    </row>
    <row r="338" spans="1:22" x14ac:dyDescent="0.2">
      <c r="A338" s="10">
        <v>69109</v>
      </c>
      <c r="B338" s="6" t="s">
        <v>336</v>
      </c>
      <c r="C338" s="69">
        <v>2761910.52</v>
      </c>
      <c r="D338" s="69">
        <v>1868813.83</v>
      </c>
      <c r="E338" s="69">
        <v>1703.68</v>
      </c>
      <c r="F338" s="57"/>
      <c r="G338" s="57">
        <v>3697949.82</v>
      </c>
      <c r="H338" s="57">
        <v>0</v>
      </c>
      <c r="I338" s="57">
        <v>0</v>
      </c>
      <c r="J338" s="57"/>
      <c r="K338" s="57">
        <v>6459860.3399999999</v>
      </c>
      <c r="L338" s="57">
        <v>1868813.83</v>
      </c>
      <c r="M338" s="57">
        <v>1703.68</v>
      </c>
      <c r="N338" s="57">
        <f t="shared" si="15"/>
        <v>1867110.1500000001</v>
      </c>
      <c r="O338" s="66">
        <f t="shared" si="16"/>
        <v>0.28899999999999998</v>
      </c>
      <c r="P338" s="7">
        <f t="shared" si="17"/>
        <v>0.28899999999999998</v>
      </c>
      <c r="U338" s="67"/>
      <c r="V338" s="7"/>
    </row>
    <row r="339" spans="1:22" x14ac:dyDescent="0.2">
      <c r="A339" s="10">
        <v>70092</v>
      </c>
      <c r="B339" s="6" t="s">
        <v>337</v>
      </c>
      <c r="C339" s="69">
        <v>2016260.83</v>
      </c>
      <c r="D339" s="69">
        <v>3368345.08</v>
      </c>
      <c r="E339" s="69">
        <v>473642.65</v>
      </c>
      <c r="F339" s="57"/>
      <c r="G339" s="57">
        <v>2283700.81</v>
      </c>
      <c r="H339" s="57">
        <v>0</v>
      </c>
      <c r="I339" s="57">
        <v>0</v>
      </c>
      <c r="J339" s="57"/>
      <c r="K339" s="57">
        <v>4299961.6399999997</v>
      </c>
      <c r="L339" s="57">
        <v>3368345.08</v>
      </c>
      <c r="M339" s="57">
        <v>473642.65</v>
      </c>
      <c r="N339" s="57">
        <f t="shared" si="15"/>
        <v>2894702.43</v>
      </c>
      <c r="O339" s="66">
        <f t="shared" si="16"/>
        <v>0.67320000000000002</v>
      </c>
      <c r="P339" s="7">
        <f t="shared" si="17"/>
        <v>0.67320000000000002</v>
      </c>
      <c r="U339" s="67"/>
      <c r="V339" s="7"/>
    </row>
    <row r="340" spans="1:22" x14ac:dyDescent="0.2">
      <c r="A340" s="10">
        <v>70093</v>
      </c>
      <c r="B340" s="6" t="s">
        <v>338</v>
      </c>
      <c r="C340" s="69">
        <v>7677560.4199999999</v>
      </c>
      <c r="D340" s="69">
        <v>6501191.5599999996</v>
      </c>
      <c r="E340" s="69">
        <v>107075.11</v>
      </c>
      <c r="F340" s="57"/>
      <c r="G340" s="57">
        <v>8486157.3200000003</v>
      </c>
      <c r="H340" s="57">
        <v>0</v>
      </c>
      <c r="I340" s="57">
        <v>0</v>
      </c>
      <c r="J340" s="57"/>
      <c r="K340" s="57">
        <v>16163717.74</v>
      </c>
      <c r="L340" s="57">
        <v>6501191.5599999996</v>
      </c>
      <c r="M340" s="57">
        <v>107075.11</v>
      </c>
      <c r="N340" s="57">
        <f t="shared" si="15"/>
        <v>6394116.4499999993</v>
      </c>
      <c r="O340" s="66">
        <f t="shared" si="16"/>
        <v>0.39560000000000001</v>
      </c>
      <c r="P340" s="7">
        <f t="shared" si="17"/>
        <v>0.39560000000000001</v>
      </c>
      <c r="U340" s="67"/>
      <c r="V340" s="7"/>
    </row>
    <row r="341" spans="1:22" x14ac:dyDescent="0.2">
      <c r="A341" s="10">
        <v>71091</v>
      </c>
      <c r="B341" s="6" t="s">
        <v>339</v>
      </c>
      <c r="C341" s="69">
        <v>4600148.01</v>
      </c>
      <c r="D341" s="69">
        <v>3917434.57</v>
      </c>
      <c r="E341" s="69">
        <v>8175.29</v>
      </c>
      <c r="F341" s="57"/>
      <c r="G341" s="57">
        <v>6345948.79</v>
      </c>
      <c r="H341" s="57">
        <v>804303.22</v>
      </c>
      <c r="I341" s="57">
        <v>0</v>
      </c>
      <c r="J341" s="57"/>
      <c r="K341" s="57">
        <v>10946096.800000001</v>
      </c>
      <c r="L341" s="57">
        <v>4721737.79</v>
      </c>
      <c r="M341" s="57">
        <v>8175.29</v>
      </c>
      <c r="N341" s="57">
        <f t="shared" si="15"/>
        <v>4713562.5</v>
      </c>
      <c r="O341" s="66">
        <f t="shared" si="16"/>
        <v>0.43059999999999998</v>
      </c>
      <c r="P341" s="7">
        <f t="shared" si="17"/>
        <v>0.43059999999999998</v>
      </c>
      <c r="U341" s="67"/>
      <c r="V341" s="7"/>
    </row>
    <row r="342" spans="1:22" x14ac:dyDescent="0.2">
      <c r="A342" s="10">
        <v>71092</v>
      </c>
      <c r="B342" s="6" t="s">
        <v>340</v>
      </c>
      <c r="C342" s="69">
        <v>8036160.4199999999</v>
      </c>
      <c r="D342" s="69">
        <v>9813365.0299999993</v>
      </c>
      <c r="E342" s="69">
        <v>389192.48</v>
      </c>
      <c r="F342" s="57"/>
      <c r="G342" s="57">
        <v>8252375.6600000001</v>
      </c>
      <c r="H342" s="57">
        <v>0</v>
      </c>
      <c r="I342" s="57">
        <v>0</v>
      </c>
      <c r="J342" s="57"/>
      <c r="K342" s="57">
        <v>16288536.08</v>
      </c>
      <c r="L342" s="57">
        <v>9813365.0299999993</v>
      </c>
      <c r="M342" s="57">
        <v>389192.48</v>
      </c>
      <c r="N342" s="57">
        <f t="shared" si="15"/>
        <v>9424172.5499999989</v>
      </c>
      <c r="O342" s="66">
        <f t="shared" si="16"/>
        <v>0.5786</v>
      </c>
      <c r="P342" s="7">
        <f t="shared" si="17"/>
        <v>0.5786</v>
      </c>
      <c r="U342" s="67"/>
      <c r="V342" s="7"/>
    </row>
    <row r="343" spans="1:22" x14ac:dyDescent="0.2">
      <c r="A343" s="10">
        <v>72066</v>
      </c>
      <c r="B343" s="6" t="s">
        <v>341</v>
      </c>
      <c r="C343" s="69">
        <v>1283360.33</v>
      </c>
      <c r="D343" s="69">
        <v>1316606.8999999999</v>
      </c>
      <c r="E343" s="69">
        <v>0</v>
      </c>
      <c r="F343" s="57"/>
      <c r="G343" s="57">
        <v>1580579.27</v>
      </c>
      <c r="H343" s="57">
        <v>0</v>
      </c>
      <c r="I343" s="57">
        <v>0</v>
      </c>
      <c r="J343" s="57"/>
      <c r="K343" s="57">
        <v>2863939.6</v>
      </c>
      <c r="L343" s="57">
        <v>1316606.8999999999</v>
      </c>
      <c r="M343" s="57">
        <v>0</v>
      </c>
      <c r="N343" s="57">
        <f t="shared" si="15"/>
        <v>1316606.8999999999</v>
      </c>
      <c r="O343" s="66">
        <f t="shared" si="16"/>
        <v>0.4597</v>
      </c>
      <c r="P343" s="7">
        <f t="shared" si="17"/>
        <v>0.4597</v>
      </c>
      <c r="U343" s="67"/>
      <c r="V343" s="7"/>
    </row>
    <row r="344" spans="1:22" x14ac:dyDescent="0.2">
      <c r="A344" s="10">
        <v>72068</v>
      </c>
      <c r="B344" s="6" t="s">
        <v>342</v>
      </c>
      <c r="C344" s="69">
        <v>4638325.13</v>
      </c>
      <c r="D344" s="69">
        <v>1988060.11</v>
      </c>
      <c r="E344" s="69">
        <v>60108.41</v>
      </c>
      <c r="F344" s="57"/>
      <c r="G344" s="57">
        <v>6037084.2999999998</v>
      </c>
      <c r="H344" s="57">
        <v>0</v>
      </c>
      <c r="I344" s="57">
        <v>0</v>
      </c>
      <c r="J344" s="57"/>
      <c r="K344" s="57">
        <v>10675409.43</v>
      </c>
      <c r="L344" s="57">
        <v>1988060.11</v>
      </c>
      <c r="M344" s="57">
        <v>60108.41</v>
      </c>
      <c r="N344" s="57">
        <f t="shared" si="15"/>
        <v>1927951.7000000002</v>
      </c>
      <c r="O344" s="66">
        <f t="shared" si="16"/>
        <v>0.18060000000000001</v>
      </c>
      <c r="P344" s="7">
        <f t="shared" si="17"/>
        <v>0.18060000000000001</v>
      </c>
      <c r="U344" s="67"/>
      <c r="V344" s="7"/>
    </row>
    <row r="345" spans="1:22" x14ac:dyDescent="0.2">
      <c r="A345" s="10">
        <v>72073</v>
      </c>
      <c r="B345" s="6" t="s">
        <v>343</v>
      </c>
      <c r="C345" s="69">
        <v>1776615.77</v>
      </c>
      <c r="D345" s="69">
        <v>2931512.09</v>
      </c>
      <c r="E345" s="69">
        <v>0</v>
      </c>
      <c r="F345" s="57"/>
      <c r="G345" s="57">
        <v>2139396.63</v>
      </c>
      <c r="H345" s="57">
        <v>122572.36</v>
      </c>
      <c r="I345" s="57">
        <v>0</v>
      </c>
      <c r="J345" s="57"/>
      <c r="K345" s="57">
        <v>3916012.4</v>
      </c>
      <c r="L345" s="57">
        <v>3054084.45</v>
      </c>
      <c r="M345" s="57">
        <v>0</v>
      </c>
      <c r="N345" s="57">
        <f t="shared" si="15"/>
        <v>3054084.45</v>
      </c>
      <c r="O345" s="66">
        <f t="shared" si="16"/>
        <v>0.77990000000000004</v>
      </c>
      <c r="P345" s="7">
        <f t="shared" si="17"/>
        <v>0.77990000000000004</v>
      </c>
      <c r="U345" s="67"/>
      <c r="V345" s="7"/>
    </row>
    <row r="346" spans="1:22" x14ac:dyDescent="0.2">
      <c r="A346" s="10">
        <v>72074</v>
      </c>
      <c r="B346" s="6" t="s">
        <v>344</v>
      </c>
      <c r="C346" s="69">
        <v>10004454.6</v>
      </c>
      <c r="D346" s="69">
        <v>7182228.8099999996</v>
      </c>
      <c r="E346" s="69">
        <v>0</v>
      </c>
      <c r="F346" s="57"/>
      <c r="G346" s="57">
        <v>11793062.76</v>
      </c>
      <c r="H346" s="57">
        <v>0</v>
      </c>
      <c r="I346" s="57">
        <v>0</v>
      </c>
      <c r="J346" s="57"/>
      <c r="K346" s="57">
        <v>21797517.359999999</v>
      </c>
      <c r="L346" s="57">
        <v>7182228.8099999996</v>
      </c>
      <c r="M346" s="57">
        <v>0</v>
      </c>
      <c r="N346" s="57">
        <f t="shared" si="15"/>
        <v>7182228.8099999996</v>
      </c>
      <c r="O346" s="66">
        <f t="shared" si="16"/>
        <v>0.32950000000000002</v>
      </c>
      <c r="P346" s="7">
        <f t="shared" si="17"/>
        <v>0.32950000000000002</v>
      </c>
      <c r="U346" s="67"/>
      <c r="V346" s="7"/>
    </row>
    <row r="347" spans="1:22" x14ac:dyDescent="0.2">
      <c r="A347" s="10">
        <v>73099</v>
      </c>
      <c r="B347" s="6" t="s">
        <v>345</v>
      </c>
      <c r="C347" s="69">
        <v>6979391.4699999997</v>
      </c>
      <c r="D347" s="69">
        <v>8743996.4399999995</v>
      </c>
      <c r="E347" s="69">
        <v>7901.07</v>
      </c>
      <c r="F347" s="57"/>
      <c r="G347" s="57">
        <v>8661977.4399999995</v>
      </c>
      <c r="H347" s="57">
        <v>0</v>
      </c>
      <c r="I347" s="57">
        <v>0</v>
      </c>
      <c r="J347" s="57"/>
      <c r="K347" s="57">
        <v>15641368.91</v>
      </c>
      <c r="L347" s="57">
        <v>8743996.4399999995</v>
      </c>
      <c r="M347" s="57">
        <v>7901.07</v>
      </c>
      <c r="N347" s="57">
        <f t="shared" si="15"/>
        <v>8736095.3699999992</v>
      </c>
      <c r="O347" s="66">
        <f t="shared" si="16"/>
        <v>0.5585</v>
      </c>
      <c r="P347" s="7">
        <f t="shared" si="17"/>
        <v>0.5585</v>
      </c>
      <c r="U347" s="67"/>
      <c r="V347" s="7"/>
    </row>
    <row r="348" spans="1:22" x14ac:dyDescent="0.2">
      <c r="A348" s="10">
        <v>73102</v>
      </c>
      <c r="B348" s="6" t="s">
        <v>346</v>
      </c>
      <c r="C348" s="69">
        <v>5037987.3</v>
      </c>
      <c r="D348" s="69">
        <v>1289506.8700000001</v>
      </c>
      <c r="E348" s="69">
        <v>194051.51</v>
      </c>
      <c r="F348" s="57"/>
      <c r="G348" s="57">
        <v>5886412.1299999999</v>
      </c>
      <c r="H348" s="57">
        <v>0</v>
      </c>
      <c r="I348" s="57">
        <v>0</v>
      </c>
      <c r="J348" s="57"/>
      <c r="K348" s="57">
        <v>10924399.43</v>
      </c>
      <c r="L348" s="57">
        <v>1289506.8700000001</v>
      </c>
      <c r="M348" s="57">
        <v>194051.51</v>
      </c>
      <c r="N348" s="57">
        <f t="shared" si="15"/>
        <v>1095455.3600000001</v>
      </c>
      <c r="O348" s="66">
        <f t="shared" si="16"/>
        <v>0.1003</v>
      </c>
      <c r="P348" s="7">
        <f t="shared" si="17"/>
        <v>0.1003</v>
      </c>
      <c r="U348" s="67"/>
      <c r="V348" s="7"/>
    </row>
    <row r="349" spans="1:22" x14ac:dyDescent="0.2">
      <c r="A349" s="10">
        <v>73105</v>
      </c>
      <c r="B349" s="6" t="s">
        <v>347</v>
      </c>
      <c r="C349" s="69">
        <v>1057804.05</v>
      </c>
      <c r="D349" s="69">
        <v>31896.71</v>
      </c>
      <c r="E349" s="69">
        <v>2888.66</v>
      </c>
      <c r="F349" s="57"/>
      <c r="G349" s="57">
        <v>1221546.22</v>
      </c>
      <c r="H349" s="57">
        <v>93000</v>
      </c>
      <c r="I349" s="57">
        <v>0</v>
      </c>
      <c r="J349" s="57"/>
      <c r="K349" s="57">
        <v>2279350.27</v>
      </c>
      <c r="L349" s="57">
        <v>124896.71</v>
      </c>
      <c r="M349" s="57">
        <v>2888.66</v>
      </c>
      <c r="N349" s="57">
        <f t="shared" si="15"/>
        <v>122008.05</v>
      </c>
      <c r="O349" s="66">
        <f t="shared" si="16"/>
        <v>5.3499999999999999E-2</v>
      </c>
      <c r="P349" s="7">
        <f t="shared" si="17"/>
        <v>5.3499999999999999E-2</v>
      </c>
      <c r="U349" s="67"/>
      <c r="V349" s="7"/>
    </row>
    <row r="350" spans="1:22" x14ac:dyDescent="0.2">
      <c r="A350" s="10">
        <v>73106</v>
      </c>
      <c r="B350" s="6" t="s">
        <v>348</v>
      </c>
      <c r="C350" s="69">
        <v>7328566.4400000004</v>
      </c>
      <c r="D350" s="69">
        <v>5962806.3099999996</v>
      </c>
      <c r="E350" s="69">
        <v>0</v>
      </c>
      <c r="F350" s="57"/>
      <c r="G350" s="57">
        <v>9708023.0299999993</v>
      </c>
      <c r="H350" s="57">
        <v>0</v>
      </c>
      <c r="I350" s="57">
        <v>0</v>
      </c>
      <c r="J350" s="57"/>
      <c r="K350" s="57">
        <v>17036589.469999999</v>
      </c>
      <c r="L350" s="57">
        <v>5962806.3099999996</v>
      </c>
      <c r="M350" s="57">
        <v>0</v>
      </c>
      <c r="N350" s="57">
        <f t="shared" si="15"/>
        <v>5962806.3099999996</v>
      </c>
      <c r="O350" s="66">
        <f t="shared" si="16"/>
        <v>0.35</v>
      </c>
      <c r="P350" s="7">
        <f t="shared" si="17"/>
        <v>0.35</v>
      </c>
      <c r="U350" s="67"/>
      <c r="V350" s="7"/>
    </row>
    <row r="351" spans="1:22" x14ac:dyDescent="0.2">
      <c r="A351" s="10">
        <v>73108</v>
      </c>
      <c r="B351" s="6" t="s">
        <v>564</v>
      </c>
      <c r="C351" s="69">
        <v>27750162.969999999</v>
      </c>
      <c r="D351" s="69">
        <v>14479230.210000001</v>
      </c>
      <c r="E351" s="69">
        <v>144541.72</v>
      </c>
      <c r="F351" s="57"/>
      <c r="G351" s="57">
        <v>30385253.98</v>
      </c>
      <c r="H351" s="57">
        <v>0</v>
      </c>
      <c r="I351" s="57">
        <v>0</v>
      </c>
      <c r="J351" s="57"/>
      <c r="K351" s="57">
        <v>58135416.950000003</v>
      </c>
      <c r="L351" s="57">
        <v>14479230.210000001</v>
      </c>
      <c r="M351" s="57">
        <v>144541.72</v>
      </c>
      <c r="N351" s="57">
        <f t="shared" si="15"/>
        <v>14334688.49</v>
      </c>
      <c r="O351" s="66">
        <f t="shared" si="16"/>
        <v>0.24660000000000001</v>
      </c>
      <c r="P351" s="7">
        <f t="shared" si="17"/>
        <v>0.24660000000000001</v>
      </c>
      <c r="U351" s="67"/>
      <c r="V351" s="7"/>
    </row>
    <row r="352" spans="1:22" x14ac:dyDescent="0.2">
      <c r="A352" s="10">
        <v>74187</v>
      </c>
      <c r="B352" s="6" t="s">
        <v>349</v>
      </c>
      <c r="C352" s="69">
        <v>1646709.82</v>
      </c>
      <c r="D352" s="69">
        <v>2936271.9</v>
      </c>
      <c r="E352" s="69">
        <v>0</v>
      </c>
      <c r="F352" s="57"/>
      <c r="G352" s="57">
        <v>1845503.23</v>
      </c>
      <c r="H352" s="57">
        <v>998038.3</v>
      </c>
      <c r="I352" s="57">
        <v>0</v>
      </c>
      <c r="J352" s="57"/>
      <c r="K352" s="57">
        <v>3492213.05</v>
      </c>
      <c r="L352" s="57">
        <v>3934310.2</v>
      </c>
      <c r="M352" s="57">
        <v>0</v>
      </c>
      <c r="N352" s="57">
        <f t="shared" si="15"/>
        <v>3934310.2</v>
      </c>
      <c r="O352" s="66">
        <f t="shared" si="16"/>
        <v>1.1266</v>
      </c>
      <c r="P352" s="7">
        <f t="shared" si="17"/>
        <v>1.1266</v>
      </c>
      <c r="U352" s="67"/>
      <c r="V352" s="7"/>
    </row>
    <row r="353" spans="1:22" x14ac:dyDescent="0.2">
      <c r="A353" s="10">
        <v>74190</v>
      </c>
      <c r="B353" s="6" t="s">
        <v>350</v>
      </c>
      <c r="C353" s="69">
        <v>1396302.03</v>
      </c>
      <c r="D353" s="69">
        <v>2978457.43</v>
      </c>
      <c r="E353" s="69">
        <v>0</v>
      </c>
      <c r="F353" s="57"/>
      <c r="G353" s="57">
        <v>1878093.97</v>
      </c>
      <c r="H353" s="57">
        <v>798064.24</v>
      </c>
      <c r="I353" s="57">
        <v>0</v>
      </c>
      <c r="J353" s="57"/>
      <c r="K353" s="57">
        <v>3274396</v>
      </c>
      <c r="L353" s="57">
        <v>3776521.67</v>
      </c>
      <c r="M353" s="57">
        <v>0</v>
      </c>
      <c r="N353" s="57">
        <f t="shared" si="15"/>
        <v>3776521.67</v>
      </c>
      <c r="O353" s="66">
        <f t="shared" si="16"/>
        <v>1.1533</v>
      </c>
      <c r="P353" s="7">
        <f t="shared" si="17"/>
        <v>1.1533</v>
      </c>
      <c r="U353" s="67"/>
      <c r="V353" s="7"/>
    </row>
    <row r="354" spans="1:22" x14ac:dyDescent="0.2">
      <c r="A354" s="10">
        <v>74194</v>
      </c>
      <c r="B354" s="6" t="s">
        <v>351</v>
      </c>
      <c r="C354" s="69">
        <v>1455935.14</v>
      </c>
      <c r="D354" s="69">
        <v>3225407.69</v>
      </c>
      <c r="E354" s="69">
        <v>6187.48</v>
      </c>
      <c r="F354" s="57"/>
      <c r="G354" s="57">
        <v>1913503.06</v>
      </c>
      <c r="H354" s="57">
        <v>0</v>
      </c>
      <c r="I354" s="57">
        <v>0</v>
      </c>
      <c r="J354" s="57"/>
      <c r="K354" s="57">
        <v>3369438.2</v>
      </c>
      <c r="L354" s="57">
        <v>3225407.69</v>
      </c>
      <c r="M354" s="57">
        <v>6187.48</v>
      </c>
      <c r="N354" s="57">
        <f t="shared" si="15"/>
        <v>3219220.21</v>
      </c>
      <c r="O354" s="66">
        <f t="shared" si="16"/>
        <v>0.95540000000000003</v>
      </c>
      <c r="P354" s="7">
        <f t="shared" si="17"/>
        <v>0.95540000000000003</v>
      </c>
      <c r="U354" s="67"/>
      <c r="V354" s="7"/>
    </row>
    <row r="355" spans="1:22" x14ac:dyDescent="0.2">
      <c r="A355" s="10">
        <v>74195</v>
      </c>
      <c r="B355" s="6" t="s">
        <v>352</v>
      </c>
      <c r="C355" s="69">
        <v>1033463.82</v>
      </c>
      <c r="D355" s="69">
        <v>1653621.4</v>
      </c>
      <c r="E355" s="69">
        <v>0</v>
      </c>
      <c r="F355" s="57"/>
      <c r="G355" s="57">
        <v>1692650.75</v>
      </c>
      <c r="H355" s="57">
        <v>57743.1</v>
      </c>
      <c r="I355" s="57">
        <v>0</v>
      </c>
      <c r="J355" s="57"/>
      <c r="K355" s="57">
        <v>2726114.57</v>
      </c>
      <c r="L355" s="57">
        <v>1711364.5</v>
      </c>
      <c r="M355" s="57">
        <v>0</v>
      </c>
      <c r="N355" s="57">
        <f t="shared" si="15"/>
        <v>1711364.5</v>
      </c>
      <c r="O355" s="66">
        <f t="shared" si="16"/>
        <v>0.62780000000000002</v>
      </c>
      <c r="P355" s="7">
        <f t="shared" si="17"/>
        <v>0.62780000000000002</v>
      </c>
      <c r="U355" s="67"/>
      <c r="V355" s="7"/>
    </row>
    <row r="356" spans="1:22" x14ac:dyDescent="0.2">
      <c r="A356" s="10">
        <v>74197</v>
      </c>
      <c r="B356" s="6" t="s">
        <v>353</v>
      </c>
      <c r="C356" s="69">
        <v>1375652.3</v>
      </c>
      <c r="D356" s="69">
        <v>3083489</v>
      </c>
      <c r="E356" s="69">
        <v>0</v>
      </c>
      <c r="F356" s="57"/>
      <c r="G356" s="57">
        <v>1916096.14</v>
      </c>
      <c r="H356" s="57">
        <v>0</v>
      </c>
      <c r="I356" s="57">
        <v>0</v>
      </c>
      <c r="J356" s="57"/>
      <c r="K356" s="57">
        <v>3291748.44</v>
      </c>
      <c r="L356" s="57">
        <v>3083489</v>
      </c>
      <c r="M356" s="57">
        <v>0</v>
      </c>
      <c r="N356" s="57">
        <f t="shared" si="15"/>
        <v>3083489</v>
      </c>
      <c r="O356" s="66">
        <f t="shared" si="16"/>
        <v>0.93669999999999998</v>
      </c>
      <c r="P356" s="7">
        <f t="shared" si="17"/>
        <v>0.93669999999999998</v>
      </c>
      <c r="U356" s="67"/>
      <c r="V356" s="7"/>
    </row>
    <row r="357" spans="1:22" x14ac:dyDescent="0.2">
      <c r="A357" s="10">
        <v>74201</v>
      </c>
      <c r="B357" s="6" t="s">
        <v>354</v>
      </c>
      <c r="C357" s="69">
        <v>7975750.3300000001</v>
      </c>
      <c r="D357" s="69">
        <v>8685957.2599999998</v>
      </c>
      <c r="E357" s="69">
        <v>0</v>
      </c>
      <c r="F357" s="57"/>
      <c r="G357" s="57">
        <v>12532993.84</v>
      </c>
      <c r="H357" s="57">
        <v>0</v>
      </c>
      <c r="I357" s="57">
        <v>0</v>
      </c>
      <c r="J357" s="57"/>
      <c r="K357" s="57">
        <v>20508744.170000002</v>
      </c>
      <c r="L357" s="57">
        <v>8685957.2599999998</v>
      </c>
      <c r="M357" s="57">
        <v>0</v>
      </c>
      <c r="N357" s="57">
        <f t="shared" si="15"/>
        <v>8685957.2599999998</v>
      </c>
      <c r="O357" s="66">
        <f t="shared" si="16"/>
        <v>0.42349999999999999</v>
      </c>
      <c r="P357" s="7">
        <f t="shared" si="17"/>
        <v>0.42349999999999999</v>
      </c>
      <c r="U357" s="67"/>
      <c r="V357" s="7"/>
    </row>
    <row r="358" spans="1:22" x14ac:dyDescent="0.2">
      <c r="A358" s="10">
        <v>74202</v>
      </c>
      <c r="B358" s="6" t="s">
        <v>355</v>
      </c>
      <c r="C358" s="69">
        <v>1299416.99</v>
      </c>
      <c r="D358" s="69">
        <v>1436111.14</v>
      </c>
      <c r="E358" s="69">
        <v>0</v>
      </c>
      <c r="F358" s="57"/>
      <c r="G358" s="57">
        <v>1749297.36</v>
      </c>
      <c r="H358" s="57">
        <v>0</v>
      </c>
      <c r="I358" s="57">
        <v>0</v>
      </c>
      <c r="J358" s="57"/>
      <c r="K358" s="57">
        <v>3048714.35</v>
      </c>
      <c r="L358" s="57">
        <v>1436111.14</v>
      </c>
      <c r="M358" s="57">
        <v>0</v>
      </c>
      <c r="N358" s="57">
        <f t="shared" si="15"/>
        <v>1436111.14</v>
      </c>
      <c r="O358" s="66">
        <f t="shared" si="16"/>
        <v>0.47110000000000002</v>
      </c>
      <c r="P358" s="7">
        <f t="shared" si="17"/>
        <v>0.47110000000000002</v>
      </c>
      <c r="U358" s="67"/>
      <c r="V358" s="7"/>
    </row>
    <row r="359" spans="1:22" x14ac:dyDescent="0.2">
      <c r="A359" s="10">
        <v>75084</v>
      </c>
      <c r="B359" s="6" t="s">
        <v>356</v>
      </c>
      <c r="C359" s="69">
        <v>1279180.9099999999</v>
      </c>
      <c r="D359" s="69">
        <v>1214013.03</v>
      </c>
      <c r="E359" s="69">
        <v>0</v>
      </c>
      <c r="F359" s="57"/>
      <c r="G359" s="57">
        <v>1518401.3</v>
      </c>
      <c r="H359" s="57">
        <v>9466.81</v>
      </c>
      <c r="I359" s="57">
        <v>0</v>
      </c>
      <c r="J359" s="57"/>
      <c r="K359" s="57">
        <v>2797582.21</v>
      </c>
      <c r="L359" s="57">
        <v>1223479.8400000001</v>
      </c>
      <c r="M359" s="57">
        <v>0</v>
      </c>
      <c r="N359" s="57">
        <f t="shared" si="15"/>
        <v>1223479.8400000001</v>
      </c>
      <c r="O359" s="66">
        <f t="shared" si="16"/>
        <v>0.43730000000000002</v>
      </c>
      <c r="P359" s="7">
        <f t="shared" si="17"/>
        <v>0.43730000000000002</v>
      </c>
      <c r="U359" s="67"/>
      <c r="V359" s="7"/>
    </row>
    <row r="360" spans="1:22" x14ac:dyDescent="0.2">
      <c r="A360" s="10">
        <v>75085</v>
      </c>
      <c r="B360" s="6" t="s">
        <v>357</v>
      </c>
      <c r="C360" s="69">
        <v>3646169.58</v>
      </c>
      <c r="D360" s="69">
        <v>2022126.28</v>
      </c>
      <c r="E360" s="69">
        <v>0</v>
      </c>
      <c r="F360" s="57"/>
      <c r="G360" s="57">
        <v>5112861.97</v>
      </c>
      <c r="H360" s="57">
        <v>0</v>
      </c>
      <c r="I360" s="57">
        <v>0</v>
      </c>
      <c r="J360" s="57"/>
      <c r="K360" s="57">
        <v>8759031.5500000007</v>
      </c>
      <c r="L360" s="57">
        <v>2022126.28</v>
      </c>
      <c r="M360" s="57">
        <v>0</v>
      </c>
      <c r="N360" s="57">
        <f t="shared" si="15"/>
        <v>2022126.28</v>
      </c>
      <c r="O360" s="66">
        <f t="shared" si="16"/>
        <v>0.23089999999999999</v>
      </c>
      <c r="P360" s="7">
        <f t="shared" si="17"/>
        <v>0.23089999999999999</v>
      </c>
      <c r="U360" s="67"/>
      <c r="V360" s="7"/>
    </row>
    <row r="361" spans="1:22" x14ac:dyDescent="0.2">
      <c r="A361" s="10">
        <v>75086</v>
      </c>
      <c r="B361" s="6" t="s">
        <v>358</v>
      </c>
      <c r="C361" s="69">
        <v>1548343.14</v>
      </c>
      <c r="D361" s="69">
        <v>464118.43</v>
      </c>
      <c r="E361" s="69">
        <v>3250</v>
      </c>
      <c r="F361" s="57"/>
      <c r="G361" s="57">
        <v>2024104.34</v>
      </c>
      <c r="H361" s="57">
        <v>0</v>
      </c>
      <c r="I361" s="57">
        <v>0</v>
      </c>
      <c r="J361" s="57"/>
      <c r="K361" s="57">
        <v>3572447.48</v>
      </c>
      <c r="L361" s="57">
        <v>464118.43</v>
      </c>
      <c r="M361" s="57">
        <v>3250</v>
      </c>
      <c r="N361" s="57">
        <f t="shared" si="15"/>
        <v>460868.43</v>
      </c>
      <c r="O361" s="66">
        <f t="shared" si="16"/>
        <v>0.129</v>
      </c>
      <c r="P361" s="7">
        <f t="shared" si="17"/>
        <v>0.129</v>
      </c>
      <c r="U361" s="67"/>
      <c r="V361" s="7"/>
    </row>
    <row r="362" spans="1:22" x14ac:dyDescent="0.2">
      <c r="A362" s="10">
        <v>75087</v>
      </c>
      <c r="B362" s="6" t="s">
        <v>359</v>
      </c>
      <c r="C362" s="69">
        <v>3291145.39</v>
      </c>
      <c r="D362" s="69">
        <v>5699205.25</v>
      </c>
      <c r="E362" s="69">
        <v>0</v>
      </c>
      <c r="F362" s="57"/>
      <c r="G362" s="57">
        <v>4682027.53</v>
      </c>
      <c r="H362" s="57">
        <v>305652.87</v>
      </c>
      <c r="I362" s="57">
        <v>0</v>
      </c>
      <c r="J362" s="57"/>
      <c r="K362" s="57">
        <v>7973172.9199999999</v>
      </c>
      <c r="L362" s="57">
        <v>6004858.1200000001</v>
      </c>
      <c r="M362" s="57">
        <v>0</v>
      </c>
      <c r="N362" s="57">
        <f t="shared" si="15"/>
        <v>6004858.1200000001</v>
      </c>
      <c r="O362" s="66">
        <f t="shared" si="16"/>
        <v>0.75309999999999999</v>
      </c>
      <c r="P362" s="7">
        <f t="shared" si="17"/>
        <v>0.75309999999999999</v>
      </c>
      <c r="U362" s="67"/>
      <c r="V362" s="7"/>
    </row>
    <row r="363" spans="1:22" x14ac:dyDescent="0.2">
      <c r="A363" s="10">
        <v>76081</v>
      </c>
      <c r="B363" s="6" t="s">
        <v>360</v>
      </c>
      <c r="C363" s="69">
        <v>1056806.21</v>
      </c>
      <c r="D363" s="69">
        <v>2396198.88</v>
      </c>
      <c r="E363" s="69">
        <v>0</v>
      </c>
      <c r="F363" s="57"/>
      <c r="G363" s="57">
        <v>1566463.69</v>
      </c>
      <c r="H363" s="57">
        <v>0</v>
      </c>
      <c r="I363" s="57">
        <v>0</v>
      </c>
      <c r="J363" s="57"/>
      <c r="K363" s="57">
        <v>2623269.9</v>
      </c>
      <c r="L363" s="57">
        <v>2396198.88</v>
      </c>
      <c r="M363" s="57">
        <v>0</v>
      </c>
      <c r="N363" s="57">
        <f t="shared" si="15"/>
        <v>2396198.88</v>
      </c>
      <c r="O363" s="66">
        <f t="shared" si="16"/>
        <v>0.91339999999999999</v>
      </c>
      <c r="P363" s="7">
        <f t="shared" si="17"/>
        <v>0.91339999999999999</v>
      </c>
      <c r="U363" s="67"/>
      <c r="V363" s="7"/>
    </row>
    <row r="364" spans="1:22" x14ac:dyDescent="0.2">
      <c r="A364" s="10">
        <v>76082</v>
      </c>
      <c r="B364" s="6" t="s">
        <v>361</v>
      </c>
      <c r="C364" s="69">
        <v>3629684.35</v>
      </c>
      <c r="D364" s="69">
        <v>2728260.43</v>
      </c>
      <c r="E364" s="69">
        <v>0</v>
      </c>
      <c r="F364" s="57"/>
      <c r="G364" s="57">
        <v>4085690.5</v>
      </c>
      <c r="H364" s="57">
        <v>0</v>
      </c>
      <c r="I364" s="57">
        <v>0</v>
      </c>
      <c r="J364" s="57"/>
      <c r="K364" s="57">
        <v>7715374.8499999996</v>
      </c>
      <c r="L364" s="57">
        <v>2728260.43</v>
      </c>
      <c r="M364" s="57">
        <v>0</v>
      </c>
      <c r="N364" s="57">
        <f t="shared" si="15"/>
        <v>2728260.43</v>
      </c>
      <c r="O364" s="66">
        <f t="shared" si="16"/>
        <v>0.35360000000000003</v>
      </c>
      <c r="P364" s="7">
        <f t="shared" si="17"/>
        <v>0.35360000000000003</v>
      </c>
      <c r="U364" s="67"/>
      <c r="V364" s="7"/>
    </row>
    <row r="365" spans="1:22" x14ac:dyDescent="0.2">
      <c r="A365" s="10">
        <v>76083</v>
      </c>
      <c r="B365" s="6" t="s">
        <v>362</v>
      </c>
      <c r="C365" s="69">
        <v>5117324.96</v>
      </c>
      <c r="D365" s="69">
        <v>2587370.89</v>
      </c>
      <c r="E365" s="69">
        <v>9669.59</v>
      </c>
      <c r="F365" s="57"/>
      <c r="G365" s="57">
        <v>5806516.8499999996</v>
      </c>
      <c r="H365" s="57">
        <v>107.71</v>
      </c>
      <c r="I365" s="57">
        <v>0</v>
      </c>
      <c r="J365" s="57"/>
      <c r="K365" s="57">
        <v>10923841.810000001</v>
      </c>
      <c r="L365" s="57">
        <v>2587478.6</v>
      </c>
      <c r="M365" s="57">
        <v>9669.59</v>
      </c>
      <c r="N365" s="57">
        <f t="shared" si="15"/>
        <v>2577809.0100000002</v>
      </c>
      <c r="O365" s="66">
        <f t="shared" si="16"/>
        <v>0.23599999999999999</v>
      </c>
      <c r="P365" s="7">
        <f t="shared" si="17"/>
        <v>0.23599999999999999</v>
      </c>
      <c r="U365" s="67"/>
      <c r="V365" s="7"/>
    </row>
    <row r="366" spans="1:22" x14ac:dyDescent="0.2">
      <c r="A366" s="10">
        <v>77100</v>
      </c>
      <c r="B366" s="6" t="s">
        <v>363</v>
      </c>
      <c r="C366" s="69">
        <v>384396.77</v>
      </c>
      <c r="D366" s="69">
        <v>1442044.54</v>
      </c>
      <c r="E366" s="69">
        <v>0</v>
      </c>
      <c r="F366" s="57"/>
      <c r="G366" s="57">
        <v>612748.38</v>
      </c>
      <c r="H366" s="57">
        <v>6251.17</v>
      </c>
      <c r="I366" s="57">
        <v>0</v>
      </c>
      <c r="J366" s="57"/>
      <c r="K366" s="57">
        <v>997145.15</v>
      </c>
      <c r="L366" s="57">
        <v>1448295.71</v>
      </c>
      <c r="M366" s="57">
        <v>0</v>
      </c>
      <c r="N366" s="57">
        <f t="shared" si="15"/>
        <v>1448295.71</v>
      </c>
      <c r="O366" s="66">
        <f t="shared" si="16"/>
        <v>1.4523999999999999</v>
      </c>
      <c r="P366" s="7">
        <f t="shared" si="17"/>
        <v>1.4523999999999999</v>
      </c>
      <c r="U366" s="67"/>
      <c r="V366" s="7"/>
    </row>
    <row r="367" spans="1:22" x14ac:dyDescent="0.2">
      <c r="A367" s="10">
        <v>77101</v>
      </c>
      <c r="B367" s="6" t="s">
        <v>364</v>
      </c>
      <c r="C367" s="69">
        <v>2334081.7799999998</v>
      </c>
      <c r="D367" s="69">
        <v>1047981.53</v>
      </c>
      <c r="E367" s="69">
        <v>0</v>
      </c>
      <c r="F367" s="57"/>
      <c r="G367" s="57">
        <v>3200282.26</v>
      </c>
      <c r="H367" s="57">
        <v>8630.48</v>
      </c>
      <c r="I367" s="57">
        <v>0</v>
      </c>
      <c r="J367" s="57"/>
      <c r="K367" s="57">
        <v>5534364.04</v>
      </c>
      <c r="L367" s="57">
        <v>1056612.01</v>
      </c>
      <c r="M367" s="57">
        <v>0</v>
      </c>
      <c r="N367" s="57">
        <f t="shared" si="15"/>
        <v>1056612.01</v>
      </c>
      <c r="O367" s="66">
        <f t="shared" si="16"/>
        <v>0.19089999999999999</v>
      </c>
      <c r="P367" s="7">
        <f t="shared" si="17"/>
        <v>0.19089999999999999</v>
      </c>
      <c r="U367" s="67"/>
      <c r="V367" s="7"/>
    </row>
    <row r="368" spans="1:22" x14ac:dyDescent="0.2">
      <c r="A368" s="10">
        <v>77102</v>
      </c>
      <c r="B368" s="6" t="s">
        <v>365</v>
      </c>
      <c r="C368" s="69">
        <v>4134204.52</v>
      </c>
      <c r="D368" s="69">
        <v>4010720.79</v>
      </c>
      <c r="E368" s="69">
        <v>0</v>
      </c>
      <c r="F368" s="57"/>
      <c r="G368" s="57">
        <v>4057740.74</v>
      </c>
      <c r="H368" s="57">
        <v>0</v>
      </c>
      <c r="I368" s="57">
        <v>0</v>
      </c>
      <c r="J368" s="57"/>
      <c r="K368" s="57">
        <v>8191945.2599999998</v>
      </c>
      <c r="L368" s="57">
        <v>4010720.79</v>
      </c>
      <c r="M368" s="57">
        <v>0</v>
      </c>
      <c r="N368" s="57">
        <f t="shared" si="15"/>
        <v>4010720.79</v>
      </c>
      <c r="O368" s="66">
        <f t="shared" si="16"/>
        <v>0.48959999999999998</v>
      </c>
      <c r="P368" s="7">
        <f t="shared" si="17"/>
        <v>0.48959999999999998</v>
      </c>
      <c r="U368" s="67"/>
      <c r="V368" s="7"/>
    </row>
    <row r="369" spans="1:22" x14ac:dyDescent="0.2">
      <c r="A369" s="10">
        <v>77103</v>
      </c>
      <c r="B369" s="6" t="s">
        <v>366</v>
      </c>
      <c r="C369" s="69">
        <v>2488663.37</v>
      </c>
      <c r="D369" s="69">
        <v>2870291.92</v>
      </c>
      <c r="E369" s="69">
        <v>0</v>
      </c>
      <c r="F369" s="57"/>
      <c r="G369" s="57">
        <v>2011886.93</v>
      </c>
      <c r="H369" s="57">
        <v>1274619.0900000001</v>
      </c>
      <c r="I369" s="57">
        <v>0</v>
      </c>
      <c r="J369" s="57"/>
      <c r="K369" s="57">
        <v>4500550.3</v>
      </c>
      <c r="L369" s="57">
        <v>4144911.01</v>
      </c>
      <c r="M369" s="57">
        <v>0</v>
      </c>
      <c r="N369" s="57">
        <f t="shared" si="15"/>
        <v>4144911.01</v>
      </c>
      <c r="O369" s="66">
        <f t="shared" si="16"/>
        <v>0.92100000000000004</v>
      </c>
      <c r="P369" s="7">
        <f t="shared" si="17"/>
        <v>0.92100000000000004</v>
      </c>
      <c r="U369" s="67"/>
      <c r="V369" s="7"/>
    </row>
    <row r="370" spans="1:22" x14ac:dyDescent="0.2">
      <c r="A370" s="10">
        <v>77104</v>
      </c>
      <c r="B370" s="6" t="s">
        <v>367</v>
      </c>
      <c r="C370" s="69">
        <v>1607664.16</v>
      </c>
      <c r="D370" s="69">
        <v>872944.72</v>
      </c>
      <c r="E370" s="69">
        <v>0</v>
      </c>
      <c r="F370" s="57"/>
      <c r="G370" s="57">
        <v>1371858.53</v>
      </c>
      <c r="H370" s="57">
        <v>7875.32</v>
      </c>
      <c r="I370" s="57">
        <v>0</v>
      </c>
      <c r="J370" s="57"/>
      <c r="K370" s="57">
        <v>2979522.69</v>
      </c>
      <c r="L370" s="57">
        <v>880820.04</v>
      </c>
      <c r="M370" s="57">
        <v>0</v>
      </c>
      <c r="N370" s="57">
        <f t="shared" si="15"/>
        <v>880820.04</v>
      </c>
      <c r="O370" s="66">
        <f t="shared" si="16"/>
        <v>0.29559999999999997</v>
      </c>
      <c r="P370" s="7">
        <f t="shared" si="17"/>
        <v>0.29559999999999997</v>
      </c>
      <c r="U370" s="67"/>
      <c r="V370" s="7"/>
    </row>
    <row r="371" spans="1:22" x14ac:dyDescent="0.2">
      <c r="A371" s="10">
        <v>78001</v>
      </c>
      <c r="B371" s="6" t="s">
        <v>368</v>
      </c>
      <c r="C371" s="69">
        <v>1805001.21</v>
      </c>
      <c r="D371" s="69">
        <v>671505.46</v>
      </c>
      <c r="E371" s="69">
        <v>0</v>
      </c>
      <c r="F371" s="57"/>
      <c r="G371" s="57">
        <v>2175743.44</v>
      </c>
      <c r="H371" s="57">
        <v>0</v>
      </c>
      <c r="I371" s="57">
        <v>0</v>
      </c>
      <c r="J371" s="57"/>
      <c r="K371" s="57">
        <v>3980744.65</v>
      </c>
      <c r="L371" s="57">
        <v>671505.46</v>
      </c>
      <c r="M371" s="57">
        <v>0</v>
      </c>
      <c r="N371" s="57">
        <f t="shared" si="15"/>
        <v>671505.46</v>
      </c>
      <c r="O371" s="66">
        <f t="shared" si="16"/>
        <v>0.16869999999999999</v>
      </c>
      <c r="P371" s="7">
        <f t="shared" si="17"/>
        <v>0.16869999999999999</v>
      </c>
      <c r="U371" s="67"/>
      <c r="V371" s="7"/>
    </row>
    <row r="372" spans="1:22" x14ac:dyDescent="0.2">
      <c r="A372" s="10">
        <v>78002</v>
      </c>
      <c r="B372" s="6" t="s">
        <v>369</v>
      </c>
      <c r="C372" s="69">
        <v>3657920.26</v>
      </c>
      <c r="D372" s="69">
        <v>2378505.4900000002</v>
      </c>
      <c r="E372" s="69">
        <v>0</v>
      </c>
      <c r="F372" s="57"/>
      <c r="G372" s="57">
        <v>5074548.8499999996</v>
      </c>
      <c r="H372" s="57">
        <v>0</v>
      </c>
      <c r="I372" s="57">
        <v>0</v>
      </c>
      <c r="J372" s="57"/>
      <c r="K372" s="57">
        <v>8732469.1099999994</v>
      </c>
      <c r="L372" s="57">
        <v>2378505.4900000002</v>
      </c>
      <c r="M372" s="57">
        <v>0</v>
      </c>
      <c r="N372" s="57">
        <f t="shared" si="15"/>
        <v>2378505.4900000002</v>
      </c>
      <c r="O372" s="66">
        <f t="shared" si="16"/>
        <v>0.27239999999999998</v>
      </c>
      <c r="P372" s="7">
        <f t="shared" si="17"/>
        <v>0.27239999999999998</v>
      </c>
      <c r="R372" s="64"/>
      <c r="S372" s="64"/>
      <c r="T372" s="64"/>
      <c r="U372" s="67"/>
      <c r="V372" s="7"/>
    </row>
    <row r="373" spans="1:22" s="64" customFormat="1" x14ac:dyDescent="0.2">
      <c r="A373" s="63">
        <v>78003</v>
      </c>
      <c r="B373" s="64" t="s">
        <v>370</v>
      </c>
      <c r="C373" s="69">
        <v>912956.35</v>
      </c>
      <c r="D373" s="69">
        <v>344476.56</v>
      </c>
      <c r="E373" s="69">
        <v>0</v>
      </c>
      <c r="F373" s="65"/>
      <c r="G373" s="65">
        <v>1447317.85</v>
      </c>
      <c r="H373" s="65">
        <v>1272</v>
      </c>
      <c r="I373" s="65">
        <v>0</v>
      </c>
      <c r="J373" s="65"/>
      <c r="K373" s="65">
        <v>2360274.2000000002</v>
      </c>
      <c r="L373" s="65">
        <v>345748.56</v>
      </c>
      <c r="M373" s="65">
        <v>0</v>
      </c>
      <c r="N373" s="57">
        <f t="shared" si="15"/>
        <v>345748.56</v>
      </c>
      <c r="O373" s="66">
        <f t="shared" si="16"/>
        <v>0.14649999999999999</v>
      </c>
      <c r="P373" s="7">
        <f t="shared" si="17"/>
        <v>0.14649999999999999</v>
      </c>
      <c r="Q373" s="67"/>
      <c r="R373" s="6"/>
      <c r="S373" s="6"/>
      <c r="T373" s="6"/>
      <c r="U373" s="67"/>
      <c r="V373" s="7"/>
    </row>
    <row r="374" spans="1:22" x14ac:dyDescent="0.2">
      <c r="A374" s="10">
        <v>78004</v>
      </c>
      <c r="B374" s="6" t="s">
        <v>371</v>
      </c>
      <c r="C374" s="69">
        <v>1436220.62</v>
      </c>
      <c r="D374" s="69">
        <v>423107.9</v>
      </c>
      <c r="E374" s="69">
        <v>0</v>
      </c>
      <c r="F374" s="57"/>
      <c r="G374" s="57">
        <v>1352163.83</v>
      </c>
      <c r="H374" s="57">
        <v>1070.26</v>
      </c>
      <c r="I374" s="57">
        <v>0</v>
      </c>
      <c r="J374" s="57"/>
      <c r="K374" s="57">
        <v>2788384.45</v>
      </c>
      <c r="L374" s="57">
        <v>424178.16</v>
      </c>
      <c r="M374" s="57">
        <v>0</v>
      </c>
      <c r="N374" s="57">
        <f t="shared" si="15"/>
        <v>424178.16</v>
      </c>
      <c r="O374" s="66">
        <f t="shared" si="16"/>
        <v>0.15210000000000001</v>
      </c>
      <c r="P374" s="7">
        <f t="shared" si="17"/>
        <v>0.15210000000000001</v>
      </c>
      <c r="U374" s="67"/>
      <c r="V374" s="7"/>
    </row>
    <row r="375" spans="1:22" x14ac:dyDescent="0.2">
      <c r="A375" s="10">
        <v>78005</v>
      </c>
      <c r="B375" s="6" t="s">
        <v>372</v>
      </c>
      <c r="C375" s="69">
        <v>3354797.02</v>
      </c>
      <c r="D375" s="69">
        <v>1025629.69</v>
      </c>
      <c r="E375" s="69">
        <v>0</v>
      </c>
      <c r="F375" s="57"/>
      <c r="G375" s="57">
        <v>3933796.14</v>
      </c>
      <c r="H375" s="57">
        <v>1172364.68</v>
      </c>
      <c r="I375" s="57">
        <v>0</v>
      </c>
      <c r="J375" s="57"/>
      <c r="K375" s="57">
        <v>7288593.1600000001</v>
      </c>
      <c r="L375" s="57">
        <v>2197994.37</v>
      </c>
      <c r="M375" s="57">
        <v>0</v>
      </c>
      <c r="N375" s="57">
        <f t="shared" si="15"/>
        <v>2197994.37</v>
      </c>
      <c r="O375" s="66">
        <f t="shared" si="16"/>
        <v>0.30159999999999998</v>
      </c>
      <c r="P375" s="7">
        <f t="shared" si="17"/>
        <v>0.30159999999999998</v>
      </c>
      <c r="U375" s="67"/>
      <c r="V375" s="7"/>
    </row>
    <row r="376" spans="1:22" x14ac:dyDescent="0.2">
      <c r="A376" s="10">
        <v>78009</v>
      </c>
      <c r="B376" s="6" t="s">
        <v>373</v>
      </c>
      <c r="C376" s="69">
        <v>938160.74</v>
      </c>
      <c r="D376" s="69">
        <v>1191001.31</v>
      </c>
      <c r="E376" s="69">
        <v>0</v>
      </c>
      <c r="F376" s="57"/>
      <c r="G376" s="57">
        <v>1793936</v>
      </c>
      <c r="H376" s="57">
        <v>0</v>
      </c>
      <c r="I376" s="57">
        <v>0</v>
      </c>
      <c r="J376" s="57"/>
      <c r="K376" s="57">
        <v>2732096.74</v>
      </c>
      <c r="L376" s="57">
        <v>1191001.31</v>
      </c>
      <c r="M376" s="57">
        <v>0</v>
      </c>
      <c r="N376" s="57">
        <f t="shared" si="15"/>
        <v>1191001.31</v>
      </c>
      <c r="O376" s="66">
        <f t="shared" si="16"/>
        <v>0.43590000000000001</v>
      </c>
      <c r="P376" s="7">
        <f t="shared" si="17"/>
        <v>0.43590000000000001</v>
      </c>
      <c r="U376" s="67"/>
      <c r="V376" s="7"/>
    </row>
    <row r="377" spans="1:22" x14ac:dyDescent="0.2">
      <c r="A377" s="10">
        <v>78012</v>
      </c>
      <c r="B377" s="6" t="s">
        <v>374</v>
      </c>
      <c r="C377" s="69">
        <v>5293811.25</v>
      </c>
      <c r="D377" s="69">
        <v>4190875.91</v>
      </c>
      <c r="E377" s="69">
        <v>0</v>
      </c>
      <c r="F377" s="57"/>
      <c r="G377" s="57">
        <v>6551132.8200000003</v>
      </c>
      <c r="H377" s="57">
        <v>602.94000000000005</v>
      </c>
      <c r="I377" s="57">
        <v>0</v>
      </c>
      <c r="J377" s="57"/>
      <c r="K377" s="57">
        <v>11844944.07</v>
      </c>
      <c r="L377" s="57">
        <v>4191478.85</v>
      </c>
      <c r="M377" s="57">
        <v>0</v>
      </c>
      <c r="N377" s="57">
        <f t="shared" si="15"/>
        <v>4191478.85</v>
      </c>
      <c r="O377" s="66">
        <f t="shared" si="16"/>
        <v>0.35389999999999999</v>
      </c>
      <c r="P377" s="7">
        <f t="shared" si="17"/>
        <v>0.35389999999999999</v>
      </c>
      <c r="U377" s="67"/>
      <c r="V377" s="7"/>
    </row>
    <row r="378" spans="1:22" x14ac:dyDescent="0.2">
      <c r="A378" s="10">
        <v>78013</v>
      </c>
      <c r="B378" s="6" t="s">
        <v>375</v>
      </c>
      <c r="C378" s="69">
        <v>2448020</v>
      </c>
      <c r="D378" s="69">
        <v>2051403.99</v>
      </c>
      <c r="E378" s="69">
        <v>0</v>
      </c>
      <c r="F378" s="57"/>
      <c r="G378" s="57">
        <v>2393600.23</v>
      </c>
      <c r="H378" s="57">
        <v>1056141.8600000001</v>
      </c>
      <c r="I378" s="57">
        <v>0</v>
      </c>
      <c r="J378" s="57"/>
      <c r="K378" s="57">
        <v>4841620.2300000004</v>
      </c>
      <c r="L378" s="57">
        <v>3107545.85</v>
      </c>
      <c r="M378" s="57">
        <v>0</v>
      </c>
      <c r="N378" s="57">
        <f t="shared" si="15"/>
        <v>3107545.85</v>
      </c>
      <c r="O378" s="66">
        <f t="shared" si="16"/>
        <v>0.64180000000000004</v>
      </c>
      <c r="P378" s="7">
        <f t="shared" si="17"/>
        <v>0.64180000000000004</v>
      </c>
      <c r="U378" s="67"/>
      <c r="V378" s="7"/>
    </row>
    <row r="379" spans="1:22" x14ac:dyDescent="0.2">
      <c r="A379" s="10">
        <v>79077</v>
      </c>
      <c r="B379" s="6" t="s">
        <v>376</v>
      </c>
      <c r="C379" s="69">
        <v>10245501.32</v>
      </c>
      <c r="D379" s="69">
        <v>9211629.1500000004</v>
      </c>
      <c r="E379" s="69">
        <v>135067.28</v>
      </c>
      <c r="F379" s="57"/>
      <c r="G379" s="57">
        <v>15163998.33</v>
      </c>
      <c r="H379" s="57">
        <v>0</v>
      </c>
      <c r="I379" s="57">
        <v>0</v>
      </c>
      <c r="J379" s="57"/>
      <c r="K379" s="57">
        <v>25409499.649999999</v>
      </c>
      <c r="L379" s="57">
        <v>9211629.1500000004</v>
      </c>
      <c r="M379" s="57">
        <v>135067.28</v>
      </c>
      <c r="N379" s="57">
        <f t="shared" si="15"/>
        <v>9076561.870000001</v>
      </c>
      <c r="O379" s="66">
        <f t="shared" si="16"/>
        <v>0.35720000000000002</v>
      </c>
      <c r="P379" s="7">
        <f t="shared" si="17"/>
        <v>0.35720000000000002</v>
      </c>
      <c r="U379" s="67"/>
      <c r="V379" s="7"/>
    </row>
    <row r="380" spans="1:22" x14ac:dyDescent="0.2">
      <c r="A380" s="10">
        <v>79078</v>
      </c>
      <c r="B380" s="6" t="s">
        <v>377</v>
      </c>
      <c r="C380" s="69">
        <v>688784.16</v>
      </c>
      <c r="D380" s="69">
        <v>1212484.97</v>
      </c>
      <c r="E380" s="69">
        <v>0</v>
      </c>
      <c r="F380" s="57"/>
      <c r="G380" s="57">
        <v>887064.07</v>
      </c>
      <c r="H380" s="57">
        <v>0</v>
      </c>
      <c r="I380" s="57">
        <v>0</v>
      </c>
      <c r="J380" s="57"/>
      <c r="K380" s="57">
        <v>1575848.23</v>
      </c>
      <c r="L380" s="57">
        <v>1212484.97</v>
      </c>
      <c r="M380" s="57">
        <v>0</v>
      </c>
      <c r="N380" s="57">
        <f t="shared" si="15"/>
        <v>1212484.97</v>
      </c>
      <c r="O380" s="66">
        <f t="shared" si="16"/>
        <v>0.76939999999999997</v>
      </c>
      <c r="P380" s="7">
        <f t="shared" si="17"/>
        <v>0.76939999999999997</v>
      </c>
      <c r="U380" s="67"/>
      <c r="V380" s="7"/>
    </row>
    <row r="381" spans="1:22" x14ac:dyDescent="0.2">
      <c r="A381" s="10">
        <v>80116</v>
      </c>
      <c r="B381" s="6" t="s">
        <v>378</v>
      </c>
      <c r="C381" s="69">
        <v>1920338.41</v>
      </c>
      <c r="D381" s="69">
        <v>2704597.05</v>
      </c>
      <c r="E381" s="69">
        <v>0</v>
      </c>
      <c r="F381" s="57"/>
      <c r="G381" s="57">
        <v>2542175.61</v>
      </c>
      <c r="H381" s="57">
        <v>0</v>
      </c>
      <c r="I381" s="57">
        <v>0</v>
      </c>
      <c r="J381" s="57"/>
      <c r="K381" s="57">
        <v>4462514.0199999996</v>
      </c>
      <c r="L381" s="57">
        <v>2704597.05</v>
      </c>
      <c r="M381" s="57">
        <v>0</v>
      </c>
      <c r="N381" s="57">
        <f t="shared" si="15"/>
        <v>2704597.05</v>
      </c>
      <c r="O381" s="66">
        <f t="shared" si="16"/>
        <v>0.60609999999999997</v>
      </c>
      <c r="P381" s="7">
        <f t="shared" si="17"/>
        <v>0.60609999999999997</v>
      </c>
      <c r="U381" s="67"/>
      <c r="V381" s="7"/>
    </row>
    <row r="382" spans="1:22" x14ac:dyDescent="0.2">
      <c r="A382" s="10">
        <v>80118</v>
      </c>
      <c r="B382" s="6" t="s">
        <v>379</v>
      </c>
      <c r="C382" s="69">
        <v>1743986.04</v>
      </c>
      <c r="D382" s="69">
        <v>2204462.04</v>
      </c>
      <c r="E382" s="69">
        <v>0</v>
      </c>
      <c r="F382" s="57"/>
      <c r="G382" s="57">
        <v>2733119.06</v>
      </c>
      <c r="H382" s="57">
        <v>0</v>
      </c>
      <c r="I382" s="57">
        <v>0</v>
      </c>
      <c r="J382" s="57"/>
      <c r="K382" s="57">
        <v>4477105.0999999996</v>
      </c>
      <c r="L382" s="57">
        <v>2204462.04</v>
      </c>
      <c r="M382" s="57">
        <v>0</v>
      </c>
      <c r="N382" s="57">
        <f t="shared" si="15"/>
        <v>2204462.04</v>
      </c>
      <c r="O382" s="66">
        <f t="shared" si="16"/>
        <v>0.4924</v>
      </c>
      <c r="P382" s="7">
        <f t="shared" si="17"/>
        <v>0.4924</v>
      </c>
      <c r="U382" s="67"/>
      <c r="V382" s="7"/>
    </row>
    <row r="383" spans="1:22" x14ac:dyDescent="0.2">
      <c r="A383" s="10">
        <v>80119</v>
      </c>
      <c r="B383" s="6" t="s">
        <v>380</v>
      </c>
      <c r="C383" s="69">
        <v>2693997.69</v>
      </c>
      <c r="D383" s="69">
        <v>2734862.92</v>
      </c>
      <c r="E383" s="69">
        <v>0</v>
      </c>
      <c r="F383" s="57"/>
      <c r="G383" s="57">
        <v>3847722.6</v>
      </c>
      <c r="H383" s="57">
        <v>4809.46</v>
      </c>
      <c r="I383" s="57">
        <v>0</v>
      </c>
      <c r="J383" s="57"/>
      <c r="K383" s="57">
        <v>6541720.29</v>
      </c>
      <c r="L383" s="57">
        <v>2739672.38</v>
      </c>
      <c r="M383" s="57">
        <v>0</v>
      </c>
      <c r="N383" s="57">
        <f t="shared" si="15"/>
        <v>2739672.38</v>
      </c>
      <c r="O383" s="66">
        <f t="shared" si="16"/>
        <v>0.41880000000000001</v>
      </c>
      <c r="P383" s="7">
        <f t="shared" si="17"/>
        <v>0.41880000000000001</v>
      </c>
      <c r="U383" s="67"/>
      <c r="V383" s="7"/>
    </row>
    <row r="384" spans="1:22" x14ac:dyDescent="0.2">
      <c r="A384" s="10">
        <v>80121</v>
      </c>
      <c r="B384" s="6" t="s">
        <v>381</v>
      </c>
      <c r="C384" s="69">
        <v>1891715.99</v>
      </c>
      <c r="D384" s="69">
        <v>4239763.7</v>
      </c>
      <c r="E384" s="69">
        <v>3870.4</v>
      </c>
      <c r="F384" s="57"/>
      <c r="G384" s="57">
        <v>2771860.6</v>
      </c>
      <c r="H384" s="57">
        <v>0</v>
      </c>
      <c r="I384" s="57">
        <v>0</v>
      </c>
      <c r="J384" s="57"/>
      <c r="K384" s="57">
        <v>4663576.59</v>
      </c>
      <c r="L384" s="57">
        <v>4239763.7</v>
      </c>
      <c r="M384" s="57">
        <v>3870.4</v>
      </c>
      <c r="N384" s="57">
        <f t="shared" si="15"/>
        <v>4235893.3</v>
      </c>
      <c r="O384" s="66">
        <f t="shared" si="16"/>
        <v>0.9083</v>
      </c>
      <c r="P384" s="7">
        <f t="shared" si="17"/>
        <v>0.9083</v>
      </c>
      <c r="U384" s="67"/>
      <c r="V384" s="7"/>
    </row>
    <row r="385" spans="1:22" x14ac:dyDescent="0.2">
      <c r="A385" s="10">
        <v>80122</v>
      </c>
      <c r="B385" s="6" t="s">
        <v>382</v>
      </c>
      <c r="C385" s="69">
        <v>1205999.6599999999</v>
      </c>
      <c r="D385" s="69">
        <v>1250681.05</v>
      </c>
      <c r="E385" s="69">
        <v>0</v>
      </c>
      <c r="F385" s="57"/>
      <c r="G385" s="57">
        <v>2165084.6</v>
      </c>
      <c r="H385" s="57">
        <v>0</v>
      </c>
      <c r="I385" s="57">
        <v>0</v>
      </c>
      <c r="J385" s="57"/>
      <c r="K385" s="57">
        <v>3371084.26</v>
      </c>
      <c r="L385" s="57">
        <v>1250681.05</v>
      </c>
      <c r="M385" s="57">
        <v>0</v>
      </c>
      <c r="N385" s="57">
        <f t="shared" si="15"/>
        <v>1250681.05</v>
      </c>
      <c r="O385" s="66">
        <f t="shared" si="16"/>
        <v>0.371</v>
      </c>
      <c r="P385" s="7">
        <f t="shared" si="17"/>
        <v>0.371</v>
      </c>
      <c r="U385" s="67"/>
      <c r="V385" s="7"/>
    </row>
    <row r="386" spans="1:22" x14ac:dyDescent="0.2">
      <c r="A386" s="10">
        <v>80125</v>
      </c>
      <c r="B386" s="6" t="s">
        <v>383</v>
      </c>
      <c r="C386" s="69">
        <v>24294922.359999999</v>
      </c>
      <c r="D386" s="69">
        <v>29135130.93</v>
      </c>
      <c r="E386" s="69">
        <v>0</v>
      </c>
      <c r="F386" s="57"/>
      <c r="G386" s="57">
        <v>42591613.789999999</v>
      </c>
      <c r="H386" s="57">
        <v>0</v>
      </c>
      <c r="I386" s="57">
        <v>0</v>
      </c>
      <c r="J386" s="57"/>
      <c r="K386" s="57">
        <v>66886536.149999999</v>
      </c>
      <c r="L386" s="57">
        <v>29135130.93</v>
      </c>
      <c r="M386" s="57">
        <v>0</v>
      </c>
      <c r="N386" s="57">
        <f t="shared" si="15"/>
        <v>29135130.93</v>
      </c>
      <c r="O386" s="66">
        <f t="shared" si="16"/>
        <v>0.43559999999999999</v>
      </c>
      <c r="P386" s="7">
        <f t="shared" si="17"/>
        <v>0.43559999999999999</v>
      </c>
      <c r="U386" s="67"/>
      <c r="V386" s="7"/>
    </row>
    <row r="387" spans="1:22" x14ac:dyDescent="0.2">
      <c r="A387" s="10">
        <v>81094</v>
      </c>
      <c r="B387" s="6" t="s">
        <v>384</v>
      </c>
      <c r="C387" s="69">
        <v>8431984.4299999997</v>
      </c>
      <c r="D387" s="69">
        <v>8754774.6500000004</v>
      </c>
      <c r="E387" s="69">
        <v>0</v>
      </c>
      <c r="F387" s="57"/>
      <c r="G387" s="57">
        <v>13463755.57</v>
      </c>
      <c r="H387" s="57">
        <v>0</v>
      </c>
      <c r="I387" s="57">
        <v>0</v>
      </c>
      <c r="J387" s="57"/>
      <c r="K387" s="57">
        <v>21895740</v>
      </c>
      <c r="L387" s="57">
        <v>8754774.6500000004</v>
      </c>
      <c r="M387" s="57">
        <v>0</v>
      </c>
      <c r="N387" s="57">
        <f t="shared" si="15"/>
        <v>8754774.6500000004</v>
      </c>
      <c r="O387" s="66">
        <f t="shared" si="16"/>
        <v>0.39979999999999999</v>
      </c>
      <c r="P387" s="7">
        <f t="shared" si="17"/>
        <v>0.39979999999999999</v>
      </c>
      <c r="U387" s="67"/>
      <c r="V387" s="7"/>
    </row>
    <row r="388" spans="1:22" x14ac:dyDescent="0.2">
      <c r="A388" s="10">
        <v>81095</v>
      </c>
      <c r="B388" s="6" t="s">
        <v>385</v>
      </c>
      <c r="C388" s="69">
        <v>2077073.95</v>
      </c>
      <c r="D388" s="69">
        <v>3197859.69</v>
      </c>
      <c r="E388" s="69">
        <v>354.09</v>
      </c>
      <c r="F388" s="57"/>
      <c r="G388" s="57">
        <v>2656106.11</v>
      </c>
      <c r="H388" s="57">
        <v>1094509.78</v>
      </c>
      <c r="I388" s="57">
        <v>0</v>
      </c>
      <c r="J388" s="57"/>
      <c r="K388" s="57">
        <v>4733180.0599999996</v>
      </c>
      <c r="L388" s="57">
        <v>4292369.47</v>
      </c>
      <c r="M388" s="57">
        <v>354.09</v>
      </c>
      <c r="N388" s="57">
        <f t="shared" ref="N388:N451" si="18">L388-M388</f>
        <v>4292015.38</v>
      </c>
      <c r="O388" s="66">
        <f t="shared" ref="O388:O451" si="19">ROUND(N388/K388,4)</f>
        <v>0.90680000000000005</v>
      </c>
      <c r="P388" s="7">
        <f t="shared" ref="P388:P451" si="20">O388-T388</f>
        <v>0.90680000000000005</v>
      </c>
      <c r="U388" s="67"/>
      <c r="V388" s="7"/>
    </row>
    <row r="389" spans="1:22" x14ac:dyDescent="0.2">
      <c r="A389" s="10">
        <v>81096</v>
      </c>
      <c r="B389" s="6" t="s">
        <v>386</v>
      </c>
      <c r="C389" s="69">
        <v>19807044.210000001</v>
      </c>
      <c r="D389" s="69">
        <v>20518445.949999999</v>
      </c>
      <c r="E389" s="69">
        <v>7884.31</v>
      </c>
      <c r="F389" s="57"/>
      <c r="G389" s="57">
        <v>34529447.490000002</v>
      </c>
      <c r="H389" s="57">
        <v>0</v>
      </c>
      <c r="I389" s="57">
        <v>0</v>
      </c>
      <c r="J389" s="57"/>
      <c r="K389" s="57">
        <v>54336491.700000003</v>
      </c>
      <c r="L389" s="57">
        <v>20518445.949999999</v>
      </c>
      <c r="M389" s="57">
        <v>7884.31</v>
      </c>
      <c r="N389" s="57">
        <f t="shared" si="18"/>
        <v>20510561.640000001</v>
      </c>
      <c r="O389" s="66">
        <f t="shared" si="19"/>
        <v>0.3775</v>
      </c>
      <c r="P389" s="7">
        <f t="shared" si="20"/>
        <v>0.3775</v>
      </c>
      <c r="U389" s="67"/>
      <c r="V389" s="7"/>
    </row>
    <row r="390" spans="1:22" x14ac:dyDescent="0.2">
      <c r="A390" s="10">
        <v>81097</v>
      </c>
      <c r="B390" s="6" t="s">
        <v>387</v>
      </c>
      <c r="C390" s="69">
        <v>1445048.64</v>
      </c>
      <c r="D390" s="69">
        <v>1579916.17</v>
      </c>
      <c r="E390" s="69">
        <v>0</v>
      </c>
      <c r="F390" s="57"/>
      <c r="G390" s="57">
        <v>1710514.77</v>
      </c>
      <c r="H390" s="57">
        <v>31014.63</v>
      </c>
      <c r="I390" s="57">
        <v>0</v>
      </c>
      <c r="J390" s="57"/>
      <c r="K390" s="57">
        <v>3155563.41</v>
      </c>
      <c r="L390" s="57">
        <v>1610930.8</v>
      </c>
      <c r="M390" s="57">
        <v>0</v>
      </c>
      <c r="N390" s="57">
        <f t="shared" si="18"/>
        <v>1610930.8</v>
      </c>
      <c r="O390" s="66">
        <f t="shared" si="19"/>
        <v>0.51049999999999995</v>
      </c>
      <c r="P390" s="7">
        <f t="shared" si="20"/>
        <v>0.51049999999999995</v>
      </c>
      <c r="U390" s="67"/>
      <c r="V390" s="7"/>
    </row>
    <row r="391" spans="1:22" x14ac:dyDescent="0.2">
      <c r="A391" s="10">
        <v>82100</v>
      </c>
      <c r="B391" s="6" t="s">
        <v>388</v>
      </c>
      <c r="C391" s="69">
        <v>7158315.0499999998</v>
      </c>
      <c r="D391" s="69">
        <v>1545434.65</v>
      </c>
      <c r="E391" s="69">
        <v>0</v>
      </c>
      <c r="F391" s="57"/>
      <c r="G391" s="57">
        <v>10917061.939999999</v>
      </c>
      <c r="H391" s="57">
        <v>0</v>
      </c>
      <c r="I391" s="57">
        <v>0</v>
      </c>
      <c r="J391" s="57"/>
      <c r="K391" s="57">
        <v>18075376.989999998</v>
      </c>
      <c r="L391" s="57">
        <v>1545434.65</v>
      </c>
      <c r="M391" s="57">
        <v>0</v>
      </c>
      <c r="N391" s="57">
        <f t="shared" si="18"/>
        <v>1545434.65</v>
      </c>
      <c r="O391" s="66">
        <f t="shared" si="19"/>
        <v>8.5500000000000007E-2</v>
      </c>
      <c r="P391" s="7">
        <f t="shared" si="20"/>
        <v>8.5500000000000007E-2</v>
      </c>
      <c r="U391" s="67"/>
      <c r="V391" s="7"/>
    </row>
    <row r="392" spans="1:22" x14ac:dyDescent="0.2">
      <c r="A392" s="10">
        <v>82101</v>
      </c>
      <c r="B392" s="6" t="s">
        <v>389</v>
      </c>
      <c r="C392" s="69">
        <v>4552001.1100000003</v>
      </c>
      <c r="D392" s="69">
        <v>2463455.5499999998</v>
      </c>
      <c r="E392" s="69">
        <v>2014.32</v>
      </c>
      <c r="F392" s="57"/>
      <c r="G392" s="57">
        <v>4207208.2</v>
      </c>
      <c r="H392" s="57">
        <v>0</v>
      </c>
      <c r="I392" s="57">
        <v>0</v>
      </c>
      <c r="J392" s="57"/>
      <c r="K392" s="57">
        <v>8759209.3100000005</v>
      </c>
      <c r="L392" s="57">
        <v>2463455.5499999998</v>
      </c>
      <c r="M392" s="57">
        <v>2014.32</v>
      </c>
      <c r="N392" s="57">
        <f t="shared" si="18"/>
        <v>2461441.23</v>
      </c>
      <c r="O392" s="66">
        <f t="shared" si="19"/>
        <v>0.28100000000000003</v>
      </c>
      <c r="P392" s="7">
        <f t="shared" si="20"/>
        <v>0.28100000000000003</v>
      </c>
      <c r="U392" s="67"/>
      <c r="V392" s="7"/>
    </row>
    <row r="393" spans="1:22" x14ac:dyDescent="0.2">
      <c r="A393" s="10">
        <v>82105</v>
      </c>
      <c r="B393" s="6" t="s">
        <v>390</v>
      </c>
      <c r="C393" s="69">
        <v>500415.03</v>
      </c>
      <c r="D393" s="69">
        <v>477877.86</v>
      </c>
      <c r="E393" s="69">
        <v>0</v>
      </c>
      <c r="F393" s="57"/>
      <c r="G393" s="57">
        <v>455531.87</v>
      </c>
      <c r="H393" s="57">
        <v>71759.88</v>
      </c>
      <c r="I393" s="57">
        <v>0</v>
      </c>
      <c r="J393" s="57"/>
      <c r="K393" s="57">
        <v>955946.9</v>
      </c>
      <c r="L393" s="57">
        <v>549637.74</v>
      </c>
      <c r="M393" s="57">
        <v>0</v>
      </c>
      <c r="N393" s="57">
        <f t="shared" si="18"/>
        <v>549637.74</v>
      </c>
      <c r="O393" s="66">
        <f t="shared" si="19"/>
        <v>0.57499999999999996</v>
      </c>
      <c r="P393" s="7">
        <f t="shared" si="20"/>
        <v>0.57499999999999996</v>
      </c>
      <c r="U393" s="67"/>
      <c r="V393" s="7"/>
    </row>
    <row r="394" spans="1:22" x14ac:dyDescent="0.2">
      <c r="A394" s="10">
        <v>82108</v>
      </c>
      <c r="B394" s="6" t="s">
        <v>391</v>
      </c>
      <c r="C394" s="69">
        <v>3653188.21</v>
      </c>
      <c r="D394" s="69">
        <v>2884714.44</v>
      </c>
      <c r="E394" s="69">
        <v>89997.78</v>
      </c>
      <c r="F394" s="57"/>
      <c r="G394" s="57">
        <v>5335042.1500000004</v>
      </c>
      <c r="H394" s="57">
        <v>0</v>
      </c>
      <c r="I394" s="57">
        <v>0</v>
      </c>
      <c r="J394" s="57"/>
      <c r="K394" s="57">
        <v>8988230.3599999994</v>
      </c>
      <c r="L394" s="57">
        <v>2884714.44</v>
      </c>
      <c r="M394" s="57">
        <v>89997.78</v>
      </c>
      <c r="N394" s="57">
        <f t="shared" si="18"/>
        <v>2794716.66</v>
      </c>
      <c r="O394" s="66">
        <f t="shared" si="19"/>
        <v>0.31090000000000001</v>
      </c>
      <c r="P394" s="7">
        <f t="shared" si="20"/>
        <v>0.31090000000000001</v>
      </c>
      <c r="U394" s="67"/>
      <c r="V394" s="7"/>
    </row>
    <row r="395" spans="1:22" x14ac:dyDescent="0.2">
      <c r="A395" s="10">
        <v>83001</v>
      </c>
      <c r="B395" s="6" t="s">
        <v>392</v>
      </c>
      <c r="C395" s="69">
        <v>3482077.13</v>
      </c>
      <c r="D395" s="69">
        <v>5097911.95</v>
      </c>
      <c r="E395" s="69">
        <v>0</v>
      </c>
      <c r="F395" s="57"/>
      <c r="G395" s="57">
        <v>4595354.0999999996</v>
      </c>
      <c r="H395" s="57">
        <v>0</v>
      </c>
      <c r="I395" s="57">
        <v>0</v>
      </c>
      <c r="J395" s="57"/>
      <c r="K395" s="57">
        <v>8077431.2300000004</v>
      </c>
      <c r="L395" s="57">
        <v>5097911.95</v>
      </c>
      <c r="M395" s="57">
        <v>0</v>
      </c>
      <c r="N395" s="57">
        <f t="shared" si="18"/>
        <v>5097911.95</v>
      </c>
      <c r="O395" s="66">
        <f t="shared" si="19"/>
        <v>0.63109999999999999</v>
      </c>
      <c r="P395" s="7">
        <f t="shared" si="20"/>
        <v>0.63109999999999999</v>
      </c>
      <c r="U395" s="67"/>
      <c r="V395" s="7"/>
    </row>
    <row r="396" spans="1:22" x14ac:dyDescent="0.2">
      <c r="A396" s="10">
        <v>83002</v>
      </c>
      <c r="B396" s="6" t="s">
        <v>393</v>
      </c>
      <c r="C396" s="69">
        <v>4539028.54</v>
      </c>
      <c r="D396" s="69">
        <v>5959335.6900000004</v>
      </c>
      <c r="E396" s="69">
        <v>0</v>
      </c>
      <c r="F396" s="57"/>
      <c r="G396" s="57">
        <v>7919252.5599999996</v>
      </c>
      <c r="H396" s="57">
        <v>8495719.5700000003</v>
      </c>
      <c r="I396" s="57">
        <v>0</v>
      </c>
      <c r="J396" s="57"/>
      <c r="K396" s="57">
        <v>12458281.1</v>
      </c>
      <c r="L396" s="57">
        <v>14455055.26</v>
      </c>
      <c r="M396" s="57">
        <v>0</v>
      </c>
      <c r="N396" s="57">
        <f t="shared" si="18"/>
        <v>14455055.26</v>
      </c>
      <c r="O396" s="66">
        <f t="shared" si="19"/>
        <v>1.1603000000000001</v>
      </c>
      <c r="P396" s="7">
        <f t="shared" si="20"/>
        <v>1.1603000000000001</v>
      </c>
      <c r="U396" s="67"/>
      <c r="V396" s="7"/>
    </row>
    <row r="397" spans="1:22" x14ac:dyDescent="0.2">
      <c r="A397" s="10">
        <v>83003</v>
      </c>
      <c r="B397" s="6" t="s">
        <v>394</v>
      </c>
      <c r="C397" s="69">
        <v>28522290.620000001</v>
      </c>
      <c r="D397" s="69">
        <v>13845122.630000001</v>
      </c>
      <c r="E397" s="69">
        <v>0</v>
      </c>
      <c r="F397" s="57"/>
      <c r="G397" s="57">
        <v>38319755.479999997</v>
      </c>
      <c r="H397" s="57">
        <v>0</v>
      </c>
      <c r="I397" s="57">
        <v>0</v>
      </c>
      <c r="J397" s="57"/>
      <c r="K397" s="57">
        <v>66842046.100000001</v>
      </c>
      <c r="L397" s="57">
        <v>13845122.630000001</v>
      </c>
      <c r="M397" s="57">
        <v>0</v>
      </c>
      <c r="N397" s="57">
        <f t="shared" si="18"/>
        <v>13845122.630000001</v>
      </c>
      <c r="O397" s="66">
        <f t="shared" si="19"/>
        <v>0.20710000000000001</v>
      </c>
      <c r="P397" s="7">
        <f t="shared" si="20"/>
        <v>0.20710000000000001</v>
      </c>
      <c r="U397" s="67"/>
      <c r="V397" s="7"/>
    </row>
    <row r="398" spans="1:22" x14ac:dyDescent="0.2">
      <c r="A398" s="10">
        <v>83005</v>
      </c>
      <c r="B398" s="6" t="s">
        <v>395</v>
      </c>
      <c r="C398" s="69">
        <v>87128007.709999993</v>
      </c>
      <c r="D398" s="69">
        <v>44958483.649999999</v>
      </c>
      <c r="E398" s="69">
        <v>0</v>
      </c>
      <c r="F398" s="57"/>
      <c r="G398" s="57">
        <v>112664504.44</v>
      </c>
      <c r="H398" s="57">
        <v>0</v>
      </c>
      <c r="I398" s="57">
        <v>0</v>
      </c>
      <c r="J398" s="57"/>
      <c r="K398" s="57">
        <v>199792512.15000001</v>
      </c>
      <c r="L398" s="57">
        <v>44958483.649999999</v>
      </c>
      <c r="M398" s="57">
        <v>0</v>
      </c>
      <c r="N398" s="57">
        <f t="shared" si="18"/>
        <v>44958483.649999999</v>
      </c>
      <c r="O398" s="66">
        <f t="shared" si="19"/>
        <v>0.22500000000000001</v>
      </c>
      <c r="P398" s="7">
        <f t="shared" si="20"/>
        <v>0.22500000000000001</v>
      </c>
      <c r="U398" s="67"/>
      <c r="V398" s="7"/>
    </row>
    <row r="399" spans="1:22" x14ac:dyDescent="0.2">
      <c r="A399" s="10">
        <v>84001</v>
      </c>
      <c r="B399" s="6" t="s">
        <v>396</v>
      </c>
      <c r="C399" s="69">
        <v>13939242.619999999</v>
      </c>
      <c r="D399" s="69">
        <v>6103748.9699999997</v>
      </c>
      <c r="E399" s="69">
        <v>0</v>
      </c>
      <c r="F399" s="57"/>
      <c r="G399" s="57">
        <v>19302920.260000002</v>
      </c>
      <c r="H399" s="57">
        <v>0</v>
      </c>
      <c r="I399" s="57">
        <v>0</v>
      </c>
      <c r="J399" s="57"/>
      <c r="K399" s="57">
        <v>33242162.879999999</v>
      </c>
      <c r="L399" s="57">
        <v>6103748.9699999997</v>
      </c>
      <c r="M399" s="57">
        <v>0</v>
      </c>
      <c r="N399" s="57">
        <f t="shared" si="18"/>
        <v>6103748.9699999997</v>
      </c>
      <c r="O399" s="66">
        <f t="shared" si="19"/>
        <v>0.18360000000000001</v>
      </c>
      <c r="P399" s="7">
        <f t="shared" si="20"/>
        <v>0.18360000000000001</v>
      </c>
      <c r="U399" s="67"/>
      <c r="V399" s="7"/>
    </row>
    <row r="400" spans="1:22" x14ac:dyDescent="0.2">
      <c r="A400" s="10">
        <v>84002</v>
      </c>
      <c r="B400" s="6" t="s">
        <v>397</v>
      </c>
      <c r="C400" s="69">
        <v>2351279.12</v>
      </c>
      <c r="D400" s="69">
        <v>1232176.04</v>
      </c>
      <c r="E400" s="69">
        <v>5734</v>
      </c>
      <c r="F400" s="57"/>
      <c r="G400" s="57">
        <v>3133777.96</v>
      </c>
      <c r="H400" s="57">
        <v>0</v>
      </c>
      <c r="I400" s="57">
        <v>0</v>
      </c>
      <c r="J400" s="57"/>
      <c r="K400" s="57">
        <v>5485057.0800000001</v>
      </c>
      <c r="L400" s="57">
        <v>1232176.04</v>
      </c>
      <c r="M400" s="57">
        <v>5734</v>
      </c>
      <c r="N400" s="57">
        <f t="shared" si="18"/>
        <v>1226442.04</v>
      </c>
      <c r="O400" s="66">
        <f t="shared" si="19"/>
        <v>0.22359999999999999</v>
      </c>
      <c r="P400" s="7">
        <f t="shared" si="20"/>
        <v>0.22359999999999999</v>
      </c>
      <c r="U400" s="67"/>
      <c r="V400" s="7"/>
    </row>
    <row r="401" spans="1:22" x14ac:dyDescent="0.2">
      <c r="A401" s="10">
        <v>84003</v>
      </c>
      <c r="B401" s="6" t="s">
        <v>398</v>
      </c>
      <c r="C401" s="69">
        <v>1901105.74</v>
      </c>
      <c r="D401" s="69">
        <v>946888.75</v>
      </c>
      <c r="E401" s="69">
        <v>0</v>
      </c>
      <c r="F401" s="57"/>
      <c r="G401" s="57">
        <v>2054209.43</v>
      </c>
      <c r="H401" s="57">
        <v>0</v>
      </c>
      <c r="I401" s="57">
        <v>0</v>
      </c>
      <c r="J401" s="57"/>
      <c r="K401" s="57">
        <v>3955315.17</v>
      </c>
      <c r="L401" s="57">
        <v>946888.75</v>
      </c>
      <c r="M401" s="57">
        <v>0</v>
      </c>
      <c r="N401" s="57">
        <f t="shared" si="18"/>
        <v>946888.75</v>
      </c>
      <c r="O401" s="66">
        <f t="shared" si="19"/>
        <v>0.2394</v>
      </c>
      <c r="P401" s="7">
        <f t="shared" si="20"/>
        <v>0.2394</v>
      </c>
      <c r="U401" s="67"/>
      <c r="V401" s="7"/>
    </row>
    <row r="402" spans="1:22" x14ac:dyDescent="0.2">
      <c r="A402" s="10">
        <v>84004</v>
      </c>
      <c r="B402" s="6" t="s">
        <v>399</v>
      </c>
      <c r="C402" s="69">
        <v>1909621.35</v>
      </c>
      <c r="D402" s="69">
        <v>1687818.9</v>
      </c>
      <c r="E402" s="69">
        <v>0</v>
      </c>
      <c r="F402" s="57"/>
      <c r="G402" s="57">
        <v>2814380.17</v>
      </c>
      <c r="H402" s="57">
        <v>0</v>
      </c>
      <c r="I402" s="57">
        <v>0</v>
      </c>
      <c r="J402" s="57"/>
      <c r="K402" s="57">
        <v>4724001.5199999996</v>
      </c>
      <c r="L402" s="57">
        <v>1687818.9</v>
      </c>
      <c r="M402" s="57">
        <v>0</v>
      </c>
      <c r="N402" s="57">
        <f t="shared" si="18"/>
        <v>1687818.9</v>
      </c>
      <c r="O402" s="66">
        <f t="shared" si="19"/>
        <v>0.35730000000000001</v>
      </c>
      <c r="P402" s="7">
        <f t="shared" si="20"/>
        <v>0.35730000000000001</v>
      </c>
      <c r="U402" s="67"/>
      <c r="V402" s="7"/>
    </row>
    <row r="403" spans="1:22" x14ac:dyDescent="0.2">
      <c r="A403" s="10">
        <v>84005</v>
      </c>
      <c r="B403" s="6" t="s">
        <v>400</v>
      </c>
      <c r="C403" s="69">
        <v>2890765.02</v>
      </c>
      <c r="D403" s="69">
        <v>3739853.54</v>
      </c>
      <c r="E403" s="69">
        <v>0</v>
      </c>
      <c r="F403" s="57"/>
      <c r="G403" s="57">
        <v>3939357.59</v>
      </c>
      <c r="H403" s="57">
        <v>0</v>
      </c>
      <c r="I403" s="57">
        <v>0</v>
      </c>
      <c r="J403" s="57"/>
      <c r="K403" s="57">
        <v>6830122.6100000003</v>
      </c>
      <c r="L403" s="57">
        <v>3739853.54</v>
      </c>
      <c r="M403" s="57">
        <v>0</v>
      </c>
      <c r="N403" s="57">
        <f t="shared" si="18"/>
        <v>3739853.54</v>
      </c>
      <c r="O403" s="66">
        <f t="shared" si="19"/>
        <v>0.54759999999999998</v>
      </c>
      <c r="P403" s="7">
        <f t="shared" si="20"/>
        <v>0.54759999999999998</v>
      </c>
      <c r="U403" s="67"/>
      <c r="V403" s="7"/>
    </row>
    <row r="404" spans="1:22" x14ac:dyDescent="0.2">
      <c r="A404" s="10">
        <v>84006</v>
      </c>
      <c r="B404" s="6" t="s">
        <v>401</v>
      </c>
      <c r="C404" s="69">
        <v>4113644.72</v>
      </c>
      <c r="D404" s="69">
        <v>8112998.5300000003</v>
      </c>
      <c r="E404" s="69">
        <v>8683.01</v>
      </c>
      <c r="F404" s="57"/>
      <c r="G404" s="57">
        <v>5235448.59</v>
      </c>
      <c r="H404" s="57">
        <v>0</v>
      </c>
      <c r="I404" s="57">
        <v>0</v>
      </c>
      <c r="J404" s="57"/>
      <c r="K404" s="57">
        <v>9349093.3100000005</v>
      </c>
      <c r="L404" s="57">
        <v>8112998.5300000003</v>
      </c>
      <c r="M404" s="57">
        <v>8683.01</v>
      </c>
      <c r="N404" s="57">
        <f t="shared" si="18"/>
        <v>8104315.5200000005</v>
      </c>
      <c r="O404" s="66">
        <f t="shared" si="19"/>
        <v>0.8669</v>
      </c>
      <c r="P404" s="7">
        <f t="shared" si="20"/>
        <v>0.8669</v>
      </c>
      <c r="U404" s="67"/>
      <c r="V404" s="7"/>
    </row>
    <row r="405" spans="1:22" x14ac:dyDescent="0.2">
      <c r="A405" s="10">
        <v>85043</v>
      </c>
      <c r="B405" s="6" t="s">
        <v>402</v>
      </c>
      <c r="C405" s="69">
        <v>488435.78</v>
      </c>
      <c r="D405" s="69">
        <v>545171.84</v>
      </c>
      <c r="E405" s="69">
        <v>0</v>
      </c>
      <c r="F405" s="57"/>
      <c r="G405" s="57">
        <v>429045.57</v>
      </c>
      <c r="H405" s="57">
        <v>36854.199999999997</v>
      </c>
      <c r="I405" s="57">
        <v>0</v>
      </c>
      <c r="J405" s="57"/>
      <c r="K405" s="57">
        <v>917481.35</v>
      </c>
      <c r="L405" s="57">
        <v>582026.04</v>
      </c>
      <c r="M405" s="57">
        <v>0</v>
      </c>
      <c r="N405" s="57">
        <f t="shared" si="18"/>
        <v>582026.04</v>
      </c>
      <c r="O405" s="66">
        <f t="shared" si="19"/>
        <v>0.63439999999999996</v>
      </c>
      <c r="P405" s="7">
        <f t="shared" si="20"/>
        <v>0.63439999999999996</v>
      </c>
      <c r="U405" s="67"/>
      <c r="V405" s="7"/>
    </row>
    <row r="406" spans="1:22" x14ac:dyDescent="0.2">
      <c r="A406" s="10">
        <v>85044</v>
      </c>
      <c r="B406" s="6" t="s">
        <v>403</v>
      </c>
      <c r="C406" s="69">
        <v>2745009.33</v>
      </c>
      <c r="D406" s="69">
        <v>2773697.51</v>
      </c>
      <c r="E406" s="69">
        <v>0</v>
      </c>
      <c r="F406" s="57"/>
      <c r="G406" s="57">
        <v>3301081.72</v>
      </c>
      <c r="H406" s="57">
        <v>0</v>
      </c>
      <c r="I406" s="57">
        <v>0</v>
      </c>
      <c r="J406" s="57"/>
      <c r="K406" s="57">
        <v>6046091.0499999998</v>
      </c>
      <c r="L406" s="57">
        <v>2773697.51</v>
      </c>
      <c r="M406" s="57">
        <v>0</v>
      </c>
      <c r="N406" s="57">
        <f t="shared" si="18"/>
        <v>2773697.51</v>
      </c>
      <c r="O406" s="66">
        <f t="shared" si="19"/>
        <v>0.45879999999999999</v>
      </c>
      <c r="P406" s="7">
        <f t="shared" si="20"/>
        <v>0.45879999999999999</v>
      </c>
      <c r="U406" s="67"/>
      <c r="V406" s="7"/>
    </row>
    <row r="407" spans="1:22" x14ac:dyDescent="0.2">
      <c r="A407" s="10">
        <v>85045</v>
      </c>
      <c r="B407" s="6" t="s">
        <v>404</v>
      </c>
      <c r="C407" s="69">
        <v>4117688.41</v>
      </c>
      <c r="D407" s="69">
        <v>3386102.19</v>
      </c>
      <c r="E407" s="69">
        <v>0</v>
      </c>
      <c r="F407" s="57"/>
      <c r="G407" s="57">
        <v>18630851.530000001</v>
      </c>
      <c r="H407" s="57">
        <v>444385.02</v>
      </c>
      <c r="I407" s="57">
        <v>0</v>
      </c>
      <c r="J407" s="57"/>
      <c r="K407" s="57">
        <v>22748539.940000001</v>
      </c>
      <c r="L407" s="57">
        <v>3830487.21</v>
      </c>
      <c r="M407" s="57">
        <v>0</v>
      </c>
      <c r="N407" s="57">
        <f t="shared" si="18"/>
        <v>3830487.21</v>
      </c>
      <c r="O407" s="66">
        <f t="shared" si="19"/>
        <v>0.16839999999999999</v>
      </c>
      <c r="P407" s="7">
        <f t="shared" si="20"/>
        <v>0.16839999999999999</v>
      </c>
      <c r="U407" s="67"/>
      <c r="V407" s="7"/>
    </row>
    <row r="408" spans="1:22" x14ac:dyDescent="0.2">
      <c r="A408" s="10">
        <v>85046</v>
      </c>
      <c r="B408" s="6" t="s">
        <v>405</v>
      </c>
      <c r="C408" s="69">
        <v>38216337.75</v>
      </c>
      <c r="D408" s="69">
        <v>25029377.579999998</v>
      </c>
      <c r="E408" s="69">
        <v>0</v>
      </c>
      <c r="F408" s="57"/>
      <c r="G408" s="57">
        <v>44552958.079999998</v>
      </c>
      <c r="H408" s="57">
        <v>0</v>
      </c>
      <c r="I408" s="57">
        <v>0</v>
      </c>
      <c r="J408" s="57"/>
      <c r="K408" s="57">
        <v>82769295.829999998</v>
      </c>
      <c r="L408" s="57">
        <v>25029377.579999998</v>
      </c>
      <c r="M408" s="57">
        <v>0</v>
      </c>
      <c r="N408" s="57">
        <f t="shared" si="18"/>
        <v>25029377.579999998</v>
      </c>
      <c r="O408" s="66">
        <f t="shared" si="19"/>
        <v>0.3024</v>
      </c>
      <c r="P408" s="7">
        <f t="shared" si="20"/>
        <v>0.3024</v>
      </c>
      <c r="U408" s="67"/>
      <c r="V408" s="7"/>
    </row>
    <row r="409" spans="1:22" x14ac:dyDescent="0.2">
      <c r="A409" s="10">
        <v>85048</v>
      </c>
      <c r="B409" s="6" t="s">
        <v>406</v>
      </c>
      <c r="C409" s="69">
        <v>4284357.16</v>
      </c>
      <c r="D409" s="69">
        <v>4829325.12</v>
      </c>
      <c r="E409" s="69">
        <v>15627.94</v>
      </c>
      <c r="F409" s="57"/>
      <c r="G409" s="57">
        <v>5482754.2300000004</v>
      </c>
      <c r="H409" s="57">
        <v>0</v>
      </c>
      <c r="I409" s="57">
        <v>0</v>
      </c>
      <c r="J409" s="57"/>
      <c r="K409" s="57">
        <v>9767111.3900000006</v>
      </c>
      <c r="L409" s="57">
        <v>4829325.12</v>
      </c>
      <c r="M409" s="57">
        <v>15627.94</v>
      </c>
      <c r="N409" s="57">
        <f t="shared" si="18"/>
        <v>4813697.18</v>
      </c>
      <c r="O409" s="66">
        <f t="shared" si="19"/>
        <v>0.49280000000000002</v>
      </c>
      <c r="P409" s="7">
        <f t="shared" si="20"/>
        <v>0.49280000000000002</v>
      </c>
      <c r="U409" s="67"/>
      <c r="V409" s="7"/>
    </row>
    <row r="410" spans="1:22" x14ac:dyDescent="0.2">
      <c r="A410" s="10">
        <v>85049</v>
      </c>
      <c r="B410" s="6" t="s">
        <v>407</v>
      </c>
      <c r="C410" s="69">
        <v>3600546.26</v>
      </c>
      <c r="D410" s="69">
        <v>738340.21</v>
      </c>
      <c r="E410" s="69">
        <v>1234.3800000000001</v>
      </c>
      <c r="F410" s="57"/>
      <c r="G410" s="57">
        <v>3887629.15</v>
      </c>
      <c r="H410" s="57">
        <v>37748.080000000002</v>
      </c>
      <c r="I410" s="57">
        <v>0</v>
      </c>
      <c r="J410" s="57"/>
      <c r="K410" s="57">
        <v>7488175.4100000001</v>
      </c>
      <c r="L410" s="57">
        <v>776088.29</v>
      </c>
      <c r="M410" s="57">
        <v>1234.3800000000001</v>
      </c>
      <c r="N410" s="57">
        <f t="shared" si="18"/>
        <v>774853.91</v>
      </c>
      <c r="O410" s="66">
        <f t="shared" si="19"/>
        <v>0.10349999999999999</v>
      </c>
      <c r="P410" s="7">
        <f t="shared" si="20"/>
        <v>0.10349999999999999</v>
      </c>
      <c r="U410" s="67"/>
      <c r="V410" s="7"/>
    </row>
    <row r="411" spans="1:22" x14ac:dyDescent="0.2">
      <c r="A411" s="10">
        <v>86100</v>
      </c>
      <c r="B411" s="6" t="s">
        <v>408</v>
      </c>
      <c r="C411" s="69">
        <v>4264761.7</v>
      </c>
      <c r="D411" s="69">
        <v>3110672.03</v>
      </c>
      <c r="E411" s="69">
        <v>316291.37</v>
      </c>
      <c r="F411" s="57"/>
      <c r="G411" s="57">
        <v>4995544.5599999996</v>
      </c>
      <c r="H411" s="57">
        <v>0</v>
      </c>
      <c r="I411" s="57">
        <v>0</v>
      </c>
      <c r="J411" s="57"/>
      <c r="K411" s="57">
        <v>9260306.2599999998</v>
      </c>
      <c r="L411" s="57">
        <v>3110672.03</v>
      </c>
      <c r="M411" s="57">
        <v>316291.37</v>
      </c>
      <c r="N411" s="57">
        <f t="shared" si="18"/>
        <v>2794380.6599999997</v>
      </c>
      <c r="O411" s="66">
        <f t="shared" si="19"/>
        <v>0.30180000000000001</v>
      </c>
      <c r="P411" s="7">
        <f t="shared" si="20"/>
        <v>0.30180000000000001</v>
      </c>
      <c r="U411" s="67"/>
      <c r="V411" s="7"/>
    </row>
    <row r="412" spans="1:22" x14ac:dyDescent="0.2">
      <c r="A412" s="10">
        <v>87083</v>
      </c>
      <c r="B412" s="6" t="s">
        <v>409</v>
      </c>
      <c r="C412" s="69">
        <v>4450865.1900000004</v>
      </c>
      <c r="D412" s="69">
        <v>2908044.17</v>
      </c>
      <c r="E412" s="69">
        <v>3179.23</v>
      </c>
      <c r="F412" s="57"/>
      <c r="G412" s="57">
        <v>5669383.6200000001</v>
      </c>
      <c r="H412" s="57">
        <v>31729.33</v>
      </c>
      <c r="I412" s="57">
        <v>0</v>
      </c>
      <c r="J412" s="57"/>
      <c r="K412" s="57">
        <v>10120248.810000001</v>
      </c>
      <c r="L412" s="57">
        <v>2939773.5</v>
      </c>
      <c r="M412" s="57">
        <v>3179.23</v>
      </c>
      <c r="N412" s="57">
        <f t="shared" si="18"/>
        <v>2936594.27</v>
      </c>
      <c r="O412" s="66">
        <f t="shared" si="19"/>
        <v>0.29020000000000001</v>
      </c>
      <c r="P412" s="7">
        <f t="shared" si="20"/>
        <v>0.29020000000000001</v>
      </c>
      <c r="U412" s="67"/>
      <c r="V412" s="7"/>
    </row>
    <row r="413" spans="1:22" x14ac:dyDescent="0.2">
      <c r="A413" s="10">
        <v>88072</v>
      </c>
      <c r="B413" s="6" t="s">
        <v>410</v>
      </c>
      <c r="C413" s="69">
        <v>1696418.81</v>
      </c>
      <c r="D413" s="69">
        <v>1535970.55</v>
      </c>
      <c r="E413" s="69">
        <v>0</v>
      </c>
      <c r="F413" s="57"/>
      <c r="G413" s="57">
        <v>2962707.72</v>
      </c>
      <c r="H413" s="57">
        <v>0</v>
      </c>
      <c r="I413" s="57">
        <v>0</v>
      </c>
      <c r="J413" s="57"/>
      <c r="K413" s="57">
        <v>4659126.53</v>
      </c>
      <c r="L413" s="57">
        <v>1535970.55</v>
      </c>
      <c r="M413" s="57">
        <v>0</v>
      </c>
      <c r="N413" s="57">
        <f t="shared" si="18"/>
        <v>1535970.55</v>
      </c>
      <c r="O413" s="66">
        <f t="shared" si="19"/>
        <v>0.32969999999999999</v>
      </c>
      <c r="P413" s="7">
        <f t="shared" si="20"/>
        <v>0.32969999999999999</v>
      </c>
      <c r="U413" s="67"/>
      <c r="V413" s="7"/>
    </row>
    <row r="414" spans="1:22" x14ac:dyDescent="0.2">
      <c r="A414" s="10">
        <v>88073</v>
      </c>
      <c r="B414" s="6" t="s">
        <v>411</v>
      </c>
      <c r="C414" s="69">
        <v>886006.45</v>
      </c>
      <c r="D414" s="69">
        <v>3214942.92</v>
      </c>
      <c r="E414" s="69">
        <v>0</v>
      </c>
      <c r="F414" s="57"/>
      <c r="G414" s="57">
        <v>1235794.72</v>
      </c>
      <c r="H414" s="57">
        <v>0</v>
      </c>
      <c r="I414" s="57">
        <v>0</v>
      </c>
      <c r="J414" s="57"/>
      <c r="K414" s="57">
        <v>2121801.17</v>
      </c>
      <c r="L414" s="57">
        <v>3214942.92</v>
      </c>
      <c r="M414" s="57">
        <v>0</v>
      </c>
      <c r="N414" s="57">
        <f t="shared" si="18"/>
        <v>3214942.92</v>
      </c>
      <c r="O414" s="66">
        <f t="shared" si="19"/>
        <v>1.5152000000000001</v>
      </c>
      <c r="P414" s="7">
        <f t="shared" si="20"/>
        <v>1.5152000000000001</v>
      </c>
      <c r="U414" s="67"/>
      <c r="V414" s="7"/>
    </row>
    <row r="415" spans="1:22" x14ac:dyDescent="0.2">
      <c r="A415" s="10">
        <v>88075</v>
      </c>
      <c r="B415" s="6" t="s">
        <v>412</v>
      </c>
      <c r="C415" s="69">
        <v>1492082.68</v>
      </c>
      <c r="D415" s="69">
        <v>2621287.5099999998</v>
      </c>
      <c r="E415" s="69">
        <v>0</v>
      </c>
      <c r="F415" s="57"/>
      <c r="G415" s="57">
        <v>1718970.14</v>
      </c>
      <c r="H415" s="57">
        <v>0</v>
      </c>
      <c r="I415" s="57">
        <v>0</v>
      </c>
      <c r="J415" s="57"/>
      <c r="K415" s="57">
        <v>3211052.82</v>
      </c>
      <c r="L415" s="57">
        <v>2621287.5099999998</v>
      </c>
      <c r="M415" s="57">
        <v>0</v>
      </c>
      <c r="N415" s="57">
        <f t="shared" si="18"/>
        <v>2621287.5099999998</v>
      </c>
      <c r="O415" s="66">
        <f t="shared" si="19"/>
        <v>0.81630000000000003</v>
      </c>
      <c r="P415" s="7">
        <f t="shared" si="20"/>
        <v>0.81630000000000003</v>
      </c>
      <c r="U415" s="67"/>
      <c r="V415" s="7"/>
    </row>
    <row r="416" spans="1:22" x14ac:dyDescent="0.2">
      <c r="A416" s="10">
        <v>88080</v>
      </c>
      <c r="B416" s="6" t="s">
        <v>413</v>
      </c>
      <c r="C416" s="69">
        <v>4109899.8</v>
      </c>
      <c r="D416" s="69">
        <v>4404144.7</v>
      </c>
      <c r="E416" s="69">
        <v>0</v>
      </c>
      <c r="F416" s="57"/>
      <c r="G416" s="57">
        <v>5531141.9199999999</v>
      </c>
      <c r="H416" s="57">
        <v>4602117.03</v>
      </c>
      <c r="I416" s="57">
        <v>0</v>
      </c>
      <c r="J416" s="57"/>
      <c r="K416" s="57">
        <v>9641041.7200000007</v>
      </c>
      <c r="L416" s="57">
        <v>9006261.7300000004</v>
      </c>
      <c r="M416" s="57">
        <v>0</v>
      </c>
      <c r="N416" s="57">
        <f t="shared" si="18"/>
        <v>9006261.7300000004</v>
      </c>
      <c r="O416" s="66">
        <f t="shared" si="19"/>
        <v>0.93420000000000003</v>
      </c>
      <c r="P416" s="7">
        <f t="shared" si="20"/>
        <v>0.93420000000000003</v>
      </c>
      <c r="U416" s="67"/>
      <c r="V416" s="7"/>
    </row>
    <row r="417" spans="1:22" x14ac:dyDescent="0.2">
      <c r="A417" s="10">
        <v>88081</v>
      </c>
      <c r="B417" s="6" t="s">
        <v>414</v>
      </c>
      <c r="C417" s="69">
        <v>12984710.050000001</v>
      </c>
      <c r="D417" s="69">
        <v>16059358.67</v>
      </c>
      <c r="E417" s="69">
        <v>40726.949999999997</v>
      </c>
      <c r="F417" s="57"/>
      <c r="G417" s="57">
        <v>16440974.75</v>
      </c>
      <c r="H417" s="57">
        <v>0</v>
      </c>
      <c r="I417" s="57">
        <v>0</v>
      </c>
      <c r="J417" s="57"/>
      <c r="K417" s="57">
        <v>29425684.800000001</v>
      </c>
      <c r="L417" s="57">
        <v>16059358.67</v>
      </c>
      <c r="M417" s="57">
        <v>40726.949999999997</v>
      </c>
      <c r="N417" s="57">
        <f t="shared" si="18"/>
        <v>16018631.720000001</v>
      </c>
      <c r="O417" s="66">
        <f t="shared" si="19"/>
        <v>0.5444</v>
      </c>
      <c r="P417" s="7">
        <f t="shared" si="20"/>
        <v>0.5444</v>
      </c>
      <c r="U417" s="67"/>
      <c r="V417" s="7"/>
    </row>
    <row r="418" spans="1:22" x14ac:dyDescent="0.2">
      <c r="A418" s="10">
        <v>89080</v>
      </c>
      <c r="B418" s="6" t="s">
        <v>415</v>
      </c>
      <c r="C418" s="69">
        <v>5430078.3799999999</v>
      </c>
      <c r="D418" s="69">
        <v>6882407.0599999996</v>
      </c>
      <c r="E418" s="69">
        <v>0</v>
      </c>
      <c r="F418" s="57"/>
      <c r="G418" s="57">
        <v>7951299.3099999996</v>
      </c>
      <c r="H418" s="57">
        <v>0</v>
      </c>
      <c r="I418" s="57">
        <v>0</v>
      </c>
      <c r="J418" s="57"/>
      <c r="K418" s="57">
        <v>13381377.689999999</v>
      </c>
      <c r="L418" s="57">
        <v>6882407.0599999996</v>
      </c>
      <c r="M418" s="57">
        <v>0</v>
      </c>
      <c r="N418" s="57">
        <f t="shared" si="18"/>
        <v>6882407.0599999996</v>
      </c>
      <c r="O418" s="66">
        <f t="shared" si="19"/>
        <v>0.51429999999999998</v>
      </c>
      <c r="P418" s="7">
        <f t="shared" si="20"/>
        <v>0.51429999999999998</v>
      </c>
      <c r="U418" s="67"/>
      <c r="V418" s="7"/>
    </row>
    <row r="419" spans="1:22" x14ac:dyDescent="0.2">
      <c r="A419" s="10">
        <v>89087</v>
      </c>
      <c r="B419" s="6" t="s">
        <v>416</v>
      </c>
      <c r="C419" s="69">
        <v>2329107.89</v>
      </c>
      <c r="D419" s="69">
        <v>2332837.4900000002</v>
      </c>
      <c r="E419" s="69">
        <v>0</v>
      </c>
      <c r="F419" s="57"/>
      <c r="G419" s="57">
        <v>2537964.15</v>
      </c>
      <c r="H419" s="57">
        <v>0</v>
      </c>
      <c r="I419" s="57">
        <v>0</v>
      </c>
      <c r="J419" s="57"/>
      <c r="K419" s="57">
        <v>4867072.04</v>
      </c>
      <c r="L419" s="57">
        <v>2332837.4900000002</v>
      </c>
      <c r="M419" s="57">
        <v>0</v>
      </c>
      <c r="N419" s="57">
        <f t="shared" si="18"/>
        <v>2332837.4900000002</v>
      </c>
      <c r="O419" s="66">
        <f t="shared" si="19"/>
        <v>0.4793</v>
      </c>
      <c r="P419" s="7">
        <f t="shared" si="20"/>
        <v>0.4793</v>
      </c>
      <c r="U419" s="67"/>
      <c r="V419" s="7"/>
    </row>
    <row r="420" spans="1:22" x14ac:dyDescent="0.2">
      <c r="A420" s="10">
        <v>89088</v>
      </c>
      <c r="B420" s="6" t="s">
        <v>417</v>
      </c>
      <c r="C420" s="69">
        <v>1818122.3</v>
      </c>
      <c r="D420" s="69">
        <v>2119707.58</v>
      </c>
      <c r="E420" s="69">
        <v>0</v>
      </c>
      <c r="F420" s="57"/>
      <c r="G420" s="57">
        <v>1943807.69</v>
      </c>
      <c r="H420" s="57">
        <v>0</v>
      </c>
      <c r="I420" s="57">
        <v>0</v>
      </c>
      <c r="J420" s="57"/>
      <c r="K420" s="57">
        <v>3761929.99</v>
      </c>
      <c r="L420" s="57">
        <v>2119707.58</v>
      </c>
      <c r="M420" s="57">
        <v>0</v>
      </c>
      <c r="N420" s="57">
        <f t="shared" si="18"/>
        <v>2119707.58</v>
      </c>
      <c r="O420" s="66">
        <f t="shared" si="19"/>
        <v>0.5635</v>
      </c>
      <c r="P420" s="7">
        <f t="shared" si="20"/>
        <v>0.5635</v>
      </c>
      <c r="U420" s="67"/>
      <c r="V420" s="7"/>
    </row>
    <row r="421" spans="1:22" x14ac:dyDescent="0.2">
      <c r="A421" s="10">
        <v>89089</v>
      </c>
      <c r="B421" s="6" t="s">
        <v>418</v>
      </c>
      <c r="C421" s="69">
        <v>8786328.3599999994</v>
      </c>
      <c r="D421" s="69">
        <v>3285698.57</v>
      </c>
      <c r="E421" s="69">
        <v>0</v>
      </c>
      <c r="F421" s="57"/>
      <c r="G421" s="57">
        <v>10401913.630000001</v>
      </c>
      <c r="H421" s="57">
        <v>0</v>
      </c>
      <c r="I421" s="57">
        <v>0</v>
      </c>
      <c r="J421" s="57"/>
      <c r="K421" s="57">
        <v>19188241.989999998</v>
      </c>
      <c r="L421" s="57">
        <v>3285698.57</v>
      </c>
      <c r="M421" s="57">
        <v>0</v>
      </c>
      <c r="N421" s="57">
        <f t="shared" si="18"/>
        <v>3285698.57</v>
      </c>
      <c r="O421" s="66">
        <f t="shared" si="19"/>
        <v>0.17119999999999999</v>
      </c>
      <c r="P421" s="7">
        <f t="shared" si="20"/>
        <v>0.17119999999999999</v>
      </c>
      <c r="U421" s="67"/>
      <c r="V421" s="7"/>
    </row>
    <row r="422" spans="1:22" x14ac:dyDescent="0.2">
      <c r="A422" s="10">
        <v>90075</v>
      </c>
      <c r="B422" s="6" t="s">
        <v>419</v>
      </c>
      <c r="C422" s="69">
        <v>361796.83</v>
      </c>
      <c r="D422" s="69">
        <v>1006306.64</v>
      </c>
      <c r="E422" s="69">
        <v>0</v>
      </c>
      <c r="F422" s="57"/>
      <c r="G422" s="57">
        <v>651839.06999999995</v>
      </c>
      <c r="H422" s="57">
        <v>355975.63</v>
      </c>
      <c r="I422" s="57">
        <v>0</v>
      </c>
      <c r="J422" s="57"/>
      <c r="K422" s="57">
        <v>1013635.9</v>
      </c>
      <c r="L422" s="57">
        <v>1362282.27</v>
      </c>
      <c r="M422" s="57">
        <v>0</v>
      </c>
      <c r="N422" s="57">
        <f t="shared" si="18"/>
        <v>1362282.27</v>
      </c>
      <c r="O422" s="66">
        <f t="shared" si="19"/>
        <v>1.3440000000000001</v>
      </c>
      <c r="P422" s="7">
        <f t="shared" si="20"/>
        <v>1.3440000000000001</v>
      </c>
      <c r="U422" s="67"/>
      <c r="V422" s="7"/>
    </row>
    <row r="423" spans="1:22" x14ac:dyDescent="0.2">
      <c r="A423" s="10">
        <v>90076</v>
      </c>
      <c r="B423" s="6" t="s">
        <v>420</v>
      </c>
      <c r="C423" s="69">
        <v>2263065.84</v>
      </c>
      <c r="D423" s="69">
        <v>5148187.78</v>
      </c>
      <c r="E423" s="69">
        <v>56599.39</v>
      </c>
      <c r="F423" s="57"/>
      <c r="G423" s="57">
        <v>3461090.89</v>
      </c>
      <c r="H423" s="57">
        <v>0</v>
      </c>
      <c r="I423" s="57">
        <v>0</v>
      </c>
      <c r="J423" s="57"/>
      <c r="K423" s="57">
        <v>5724156.7300000004</v>
      </c>
      <c r="L423" s="57">
        <v>5148187.78</v>
      </c>
      <c r="M423" s="57">
        <v>56599.39</v>
      </c>
      <c r="N423" s="57">
        <f t="shared" si="18"/>
        <v>5091588.3900000006</v>
      </c>
      <c r="O423" s="66">
        <f t="shared" si="19"/>
        <v>0.88949999999999996</v>
      </c>
      <c r="P423" s="7">
        <f t="shared" si="20"/>
        <v>0.88949999999999996</v>
      </c>
      <c r="U423" s="67"/>
      <c r="V423" s="7"/>
    </row>
    <row r="424" spans="1:22" x14ac:dyDescent="0.2">
      <c r="A424" s="10">
        <v>90077</v>
      </c>
      <c r="B424" s="6" t="s">
        <v>421</v>
      </c>
      <c r="C424" s="69">
        <v>1606912.37</v>
      </c>
      <c r="D424" s="69">
        <v>3005936.42</v>
      </c>
      <c r="E424" s="69">
        <v>0</v>
      </c>
      <c r="F424" s="57"/>
      <c r="G424" s="57">
        <v>1890173.17</v>
      </c>
      <c r="H424" s="57">
        <v>0</v>
      </c>
      <c r="I424" s="57">
        <v>0</v>
      </c>
      <c r="J424" s="57"/>
      <c r="K424" s="57">
        <v>3497085.54</v>
      </c>
      <c r="L424" s="57">
        <v>3005936.42</v>
      </c>
      <c r="M424" s="57">
        <v>0</v>
      </c>
      <c r="N424" s="57">
        <f t="shared" si="18"/>
        <v>3005936.42</v>
      </c>
      <c r="O424" s="66">
        <f t="shared" si="19"/>
        <v>0.85960000000000003</v>
      </c>
      <c r="P424" s="7">
        <f t="shared" si="20"/>
        <v>0.85960000000000003</v>
      </c>
      <c r="U424" s="67"/>
      <c r="V424" s="7"/>
    </row>
    <row r="425" spans="1:22" x14ac:dyDescent="0.2">
      <c r="A425" s="10">
        <v>90078</v>
      </c>
      <c r="B425" s="6" t="s">
        <v>422</v>
      </c>
      <c r="C425" s="69">
        <v>1765646.03</v>
      </c>
      <c r="D425" s="69">
        <v>2102823.0499999998</v>
      </c>
      <c r="E425" s="69">
        <v>0</v>
      </c>
      <c r="F425" s="57"/>
      <c r="G425" s="57">
        <v>2830933.81</v>
      </c>
      <c r="H425" s="57">
        <v>1751307.31</v>
      </c>
      <c r="I425" s="57">
        <v>0</v>
      </c>
      <c r="J425" s="57"/>
      <c r="K425" s="57">
        <v>4596579.84</v>
      </c>
      <c r="L425" s="57">
        <v>3854130.36</v>
      </c>
      <c r="M425" s="57">
        <v>0</v>
      </c>
      <c r="N425" s="57">
        <f t="shared" si="18"/>
        <v>3854130.36</v>
      </c>
      <c r="O425" s="66">
        <f t="shared" si="19"/>
        <v>0.83850000000000002</v>
      </c>
      <c r="P425" s="7">
        <f t="shared" si="20"/>
        <v>0.83850000000000002</v>
      </c>
      <c r="U425" s="67"/>
      <c r="V425" s="7"/>
    </row>
    <row r="426" spans="1:22" x14ac:dyDescent="0.2">
      <c r="A426" s="10">
        <v>91091</v>
      </c>
      <c r="B426" s="6" t="s">
        <v>423</v>
      </c>
      <c r="C426" s="69">
        <v>1685948.46</v>
      </c>
      <c r="D426" s="69">
        <v>2902890.59</v>
      </c>
      <c r="E426" s="69">
        <v>0</v>
      </c>
      <c r="F426" s="57"/>
      <c r="G426" s="57">
        <v>3003918.96</v>
      </c>
      <c r="H426" s="57">
        <v>0</v>
      </c>
      <c r="I426" s="57">
        <v>0</v>
      </c>
      <c r="J426" s="57"/>
      <c r="K426" s="57">
        <v>4689867.42</v>
      </c>
      <c r="L426" s="57">
        <v>2902890.59</v>
      </c>
      <c r="M426" s="57">
        <v>0</v>
      </c>
      <c r="N426" s="57">
        <f t="shared" si="18"/>
        <v>2902890.59</v>
      </c>
      <c r="O426" s="66">
        <f t="shared" si="19"/>
        <v>0.61899999999999999</v>
      </c>
      <c r="P426" s="7">
        <f t="shared" si="20"/>
        <v>0.61899999999999999</v>
      </c>
      <c r="U426" s="67"/>
      <c r="V426" s="7"/>
    </row>
    <row r="427" spans="1:22" x14ac:dyDescent="0.2">
      <c r="A427" s="10">
        <v>91092</v>
      </c>
      <c r="B427" s="6" t="s">
        <v>424</v>
      </c>
      <c r="C427" s="69">
        <v>7715037.7000000002</v>
      </c>
      <c r="D427" s="69">
        <v>2004680.76</v>
      </c>
      <c r="E427" s="69">
        <v>4855.0200000000004</v>
      </c>
      <c r="F427" s="57"/>
      <c r="G427" s="57">
        <v>11494469.65</v>
      </c>
      <c r="H427" s="57">
        <v>0</v>
      </c>
      <c r="I427" s="57">
        <v>0</v>
      </c>
      <c r="J427" s="57"/>
      <c r="K427" s="57">
        <v>19209507.350000001</v>
      </c>
      <c r="L427" s="57">
        <v>2004680.76</v>
      </c>
      <c r="M427" s="57">
        <v>4855.0200000000004</v>
      </c>
      <c r="N427" s="57">
        <f t="shared" si="18"/>
        <v>1999825.74</v>
      </c>
      <c r="O427" s="66">
        <f t="shared" si="19"/>
        <v>0.1041</v>
      </c>
      <c r="P427" s="7">
        <f t="shared" si="20"/>
        <v>0.1041</v>
      </c>
      <c r="U427" s="67"/>
      <c r="V427" s="7"/>
    </row>
    <row r="428" spans="1:22" x14ac:dyDescent="0.2">
      <c r="A428" s="10">
        <v>91093</v>
      </c>
      <c r="B428" s="6" t="s">
        <v>425</v>
      </c>
      <c r="C428" s="69">
        <v>963462.11</v>
      </c>
      <c r="D428" s="69">
        <v>626513.80000000005</v>
      </c>
      <c r="E428" s="69">
        <v>457.25</v>
      </c>
      <c r="F428" s="57"/>
      <c r="G428" s="57">
        <v>1353918.49</v>
      </c>
      <c r="H428" s="57">
        <v>0</v>
      </c>
      <c r="I428" s="57">
        <v>0</v>
      </c>
      <c r="J428" s="57"/>
      <c r="K428" s="57">
        <v>2317380.6</v>
      </c>
      <c r="L428" s="57">
        <v>626513.80000000005</v>
      </c>
      <c r="M428" s="57">
        <v>457.25</v>
      </c>
      <c r="N428" s="57">
        <f t="shared" si="18"/>
        <v>626056.55000000005</v>
      </c>
      <c r="O428" s="66">
        <f t="shared" si="19"/>
        <v>0.2702</v>
      </c>
      <c r="P428" s="7">
        <f t="shared" si="20"/>
        <v>0.2702</v>
      </c>
      <c r="U428" s="67"/>
      <c r="V428" s="7"/>
    </row>
    <row r="429" spans="1:22" x14ac:dyDescent="0.2">
      <c r="A429" s="10">
        <v>91095</v>
      </c>
      <c r="B429" s="6" t="s">
        <v>426</v>
      </c>
      <c r="C429" s="69">
        <v>613887.62</v>
      </c>
      <c r="D429" s="69">
        <v>1268399.6599999999</v>
      </c>
      <c r="E429" s="69">
        <v>0</v>
      </c>
      <c r="F429" s="57"/>
      <c r="G429" s="57">
        <v>1005754.43</v>
      </c>
      <c r="H429" s="57">
        <v>0</v>
      </c>
      <c r="I429" s="57">
        <v>0</v>
      </c>
      <c r="J429" s="57"/>
      <c r="K429" s="57">
        <v>1619642.05</v>
      </c>
      <c r="L429" s="57">
        <v>1268399.6599999999</v>
      </c>
      <c r="M429" s="57">
        <v>0</v>
      </c>
      <c r="N429" s="57">
        <f t="shared" si="18"/>
        <v>1268399.6599999999</v>
      </c>
      <c r="O429" s="66">
        <f t="shared" si="19"/>
        <v>0.78310000000000002</v>
      </c>
      <c r="P429" s="7">
        <f t="shared" si="20"/>
        <v>0.78310000000000002</v>
      </c>
      <c r="U429" s="67"/>
      <c r="V429" s="7"/>
    </row>
    <row r="430" spans="1:22" x14ac:dyDescent="0.2">
      <c r="A430" s="10">
        <v>92087</v>
      </c>
      <c r="B430" s="6" t="s">
        <v>637</v>
      </c>
      <c r="C430" s="69">
        <v>94291234.129999995</v>
      </c>
      <c r="D430" s="69">
        <v>73801972</v>
      </c>
      <c r="E430" s="69">
        <v>0</v>
      </c>
      <c r="F430" s="57"/>
      <c r="G430" s="57">
        <v>170620214.33000001</v>
      </c>
      <c r="H430" s="57">
        <v>893103.91</v>
      </c>
      <c r="I430" s="57">
        <v>0</v>
      </c>
      <c r="J430" s="57"/>
      <c r="K430" s="57">
        <v>264911448.46000001</v>
      </c>
      <c r="L430" s="57">
        <v>74695075.909999996</v>
      </c>
      <c r="M430" s="57">
        <v>0</v>
      </c>
      <c r="N430" s="57">
        <f t="shared" si="18"/>
        <v>74695075.909999996</v>
      </c>
      <c r="O430" s="66">
        <f t="shared" si="19"/>
        <v>0.28199999999999997</v>
      </c>
      <c r="P430" s="7">
        <f t="shared" si="20"/>
        <v>0.28199999999999997</v>
      </c>
      <c r="U430" s="67"/>
      <c r="V430" s="7"/>
    </row>
    <row r="431" spans="1:22" x14ac:dyDescent="0.2">
      <c r="A431" s="10">
        <v>92088</v>
      </c>
      <c r="B431" s="6" t="s">
        <v>428</v>
      </c>
      <c r="C431" s="69">
        <v>109185275.73</v>
      </c>
      <c r="D431" s="69">
        <v>55040304.789999999</v>
      </c>
      <c r="E431" s="69">
        <v>0</v>
      </c>
      <c r="F431" s="57"/>
      <c r="G431" s="57">
        <v>145458223.77000001</v>
      </c>
      <c r="H431" s="57">
        <v>20045841.670000002</v>
      </c>
      <c r="I431" s="57">
        <v>44873.94</v>
      </c>
      <c r="J431" s="57"/>
      <c r="K431" s="57">
        <v>254643499.5</v>
      </c>
      <c r="L431" s="57">
        <v>75086146.459999993</v>
      </c>
      <c r="M431" s="57">
        <v>44873.94</v>
      </c>
      <c r="N431" s="57">
        <f t="shared" si="18"/>
        <v>75041272.519999996</v>
      </c>
      <c r="O431" s="66">
        <f t="shared" si="19"/>
        <v>0.29470000000000002</v>
      </c>
      <c r="P431" s="7">
        <f t="shared" si="20"/>
        <v>0.29470000000000002</v>
      </c>
      <c r="U431" s="67"/>
      <c r="V431" s="7"/>
    </row>
    <row r="432" spans="1:22" x14ac:dyDescent="0.2">
      <c r="A432" s="10">
        <v>92089</v>
      </c>
      <c r="B432" s="6" t="s">
        <v>429</v>
      </c>
      <c r="C432" s="69">
        <v>106290726.34</v>
      </c>
      <c r="D432" s="69">
        <v>76922091.900000006</v>
      </c>
      <c r="E432" s="69">
        <v>4179.6400000000003</v>
      </c>
      <c r="F432" s="57"/>
      <c r="G432" s="57">
        <v>158189708.94</v>
      </c>
      <c r="H432" s="57">
        <v>0</v>
      </c>
      <c r="I432" s="57">
        <v>0</v>
      </c>
      <c r="J432" s="57"/>
      <c r="K432" s="57">
        <v>264480435.28</v>
      </c>
      <c r="L432" s="57">
        <v>76922091.900000006</v>
      </c>
      <c r="M432" s="57">
        <v>4179.6400000000003</v>
      </c>
      <c r="N432" s="57">
        <f t="shared" si="18"/>
        <v>76917912.260000005</v>
      </c>
      <c r="O432" s="66">
        <f t="shared" si="19"/>
        <v>0.2908</v>
      </c>
      <c r="P432" s="7">
        <f t="shared" si="20"/>
        <v>0.2908</v>
      </c>
      <c r="U432" s="67"/>
      <c r="V432" s="7"/>
    </row>
    <row r="433" spans="1:22" x14ac:dyDescent="0.2">
      <c r="A433" s="10">
        <v>92090</v>
      </c>
      <c r="B433" s="6" t="s">
        <v>430</v>
      </c>
      <c r="C433" s="69">
        <v>38109307.170000002</v>
      </c>
      <c r="D433" s="69">
        <v>24287470.280000001</v>
      </c>
      <c r="E433" s="69">
        <v>338598</v>
      </c>
      <c r="F433" s="57"/>
      <c r="G433" s="57">
        <v>55760791.829999998</v>
      </c>
      <c r="H433" s="57">
        <v>0</v>
      </c>
      <c r="I433" s="57">
        <v>0</v>
      </c>
      <c r="J433" s="57"/>
      <c r="K433" s="57">
        <v>93870099</v>
      </c>
      <c r="L433" s="57">
        <v>24287470.280000001</v>
      </c>
      <c r="M433" s="57">
        <v>338598</v>
      </c>
      <c r="N433" s="57">
        <f t="shared" si="18"/>
        <v>23948872.280000001</v>
      </c>
      <c r="O433" s="66">
        <f t="shared" si="19"/>
        <v>0.25509999999999999</v>
      </c>
      <c r="P433" s="7">
        <f t="shared" si="20"/>
        <v>0.25509999999999999</v>
      </c>
      <c r="U433" s="67"/>
      <c r="V433" s="7"/>
    </row>
    <row r="434" spans="1:22" x14ac:dyDescent="0.2">
      <c r="A434" s="10">
        <v>92091</v>
      </c>
      <c r="B434" s="6" t="s">
        <v>431</v>
      </c>
      <c r="C434" s="69">
        <v>17967693.530000001</v>
      </c>
      <c r="D434" s="69">
        <v>17748579.469999999</v>
      </c>
      <c r="E434" s="69">
        <v>0</v>
      </c>
      <c r="F434" s="57"/>
      <c r="G434" s="57">
        <v>24425801.710000001</v>
      </c>
      <c r="H434" s="57">
        <v>0</v>
      </c>
      <c r="I434" s="57">
        <v>0</v>
      </c>
      <c r="J434" s="57"/>
      <c r="K434" s="57">
        <v>42393495.240000002</v>
      </c>
      <c r="L434" s="57">
        <v>17748579.469999999</v>
      </c>
      <c r="M434" s="57">
        <v>0</v>
      </c>
      <c r="N434" s="57">
        <f t="shared" si="18"/>
        <v>17748579.469999999</v>
      </c>
      <c r="O434" s="66">
        <f t="shared" si="19"/>
        <v>0.41870000000000002</v>
      </c>
      <c r="P434" s="7">
        <f t="shared" si="20"/>
        <v>0.41870000000000002</v>
      </c>
      <c r="U434" s="67"/>
      <c r="V434" s="7"/>
    </row>
    <row r="435" spans="1:22" x14ac:dyDescent="0.2">
      <c r="A435" s="10">
        <v>93120</v>
      </c>
      <c r="B435" s="6" t="s">
        <v>432</v>
      </c>
      <c r="C435" s="69">
        <v>2176710.71</v>
      </c>
      <c r="D435" s="69">
        <v>516148.58</v>
      </c>
      <c r="E435" s="69">
        <v>29410.76</v>
      </c>
      <c r="F435" s="57"/>
      <c r="G435" s="57">
        <v>2430701.85</v>
      </c>
      <c r="H435" s="57">
        <v>0</v>
      </c>
      <c r="I435" s="57">
        <v>0</v>
      </c>
      <c r="J435" s="57"/>
      <c r="K435" s="57">
        <v>4607412.5599999996</v>
      </c>
      <c r="L435" s="57">
        <v>516148.58</v>
      </c>
      <c r="M435" s="57">
        <v>29410.76</v>
      </c>
      <c r="N435" s="57">
        <f t="shared" si="18"/>
        <v>486737.82</v>
      </c>
      <c r="O435" s="66">
        <f t="shared" si="19"/>
        <v>0.1056</v>
      </c>
      <c r="P435" s="7">
        <f t="shared" si="20"/>
        <v>0.1056</v>
      </c>
      <c r="U435" s="67"/>
      <c r="V435" s="7"/>
    </row>
    <row r="436" spans="1:22" x14ac:dyDescent="0.2">
      <c r="A436" s="10">
        <v>93121</v>
      </c>
      <c r="B436" s="6" t="s">
        <v>433</v>
      </c>
      <c r="C436" s="69">
        <v>427186.44</v>
      </c>
      <c r="D436" s="69">
        <v>1156013.25</v>
      </c>
      <c r="E436" s="69">
        <v>0</v>
      </c>
      <c r="F436" s="57"/>
      <c r="G436" s="57">
        <v>673386.57</v>
      </c>
      <c r="H436" s="57">
        <v>0</v>
      </c>
      <c r="I436" s="57">
        <v>0</v>
      </c>
      <c r="J436" s="57"/>
      <c r="K436" s="57">
        <v>1100573.01</v>
      </c>
      <c r="L436" s="57">
        <v>1156013.25</v>
      </c>
      <c r="M436" s="57">
        <v>0</v>
      </c>
      <c r="N436" s="57">
        <f t="shared" si="18"/>
        <v>1156013.25</v>
      </c>
      <c r="O436" s="66">
        <f t="shared" si="19"/>
        <v>1.0504</v>
      </c>
      <c r="P436" s="7">
        <f t="shared" si="20"/>
        <v>1.0504</v>
      </c>
      <c r="U436" s="67"/>
      <c r="V436" s="7"/>
    </row>
    <row r="437" spans="1:22" x14ac:dyDescent="0.2">
      <c r="A437" s="10">
        <v>93123</v>
      </c>
      <c r="B437" s="6" t="s">
        <v>434</v>
      </c>
      <c r="C437" s="69">
        <v>4360805.62</v>
      </c>
      <c r="D437" s="69">
        <v>6021592.4299999997</v>
      </c>
      <c r="E437" s="69">
        <v>0</v>
      </c>
      <c r="F437" s="57"/>
      <c r="G437" s="57">
        <v>5221177.8600000003</v>
      </c>
      <c r="H437" s="57">
        <v>0</v>
      </c>
      <c r="I437" s="57">
        <v>0</v>
      </c>
      <c r="J437" s="57"/>
      <c r="K437" s="57">
        <v>9581983.4800000004</v>
      </c>
      <c r="L437" s="57">
        <v>6021592.4299999997</v>
      </c>
      <c r="M437" s="57">
        <v>0</v>
      </c>
      <c r="N437" s="57">
        <f t="shared" si="18"/>
        <v>6021592.4299999997</v>
      </c>
      <c r="O437" s="66">
        <f t="shared" si="19"/>
        <v>0.62839999999999996</v>
      </c>
      <c r="P437" s="7">
        <f t="shared" si="20"/>
        <v>0.62839999999999996</v>
      </c>
      <c r="U437" s="67"/>
      <c r="V437" s="7"/>
    </row>
    <row r="438" spans="1:22" x14ac:dyDescent="0.2">
      <c r="A438" s="10">
        <v>93124</v>
      </c>
      <c r="B438" s="6" t="s">
        <v>435</v>
      </c>
      <c r="C438" s="69">
        <v>3082284.05</v>
      </c>
      <c r="D438" s="69">
        <v>1604136.55</v>
      </c>
      <c r="E438" s="69">
        <v>0</v>
      </c>
      <c r="F438" s="57"/>
      <c r="G438" s="57">
        <v>3759049.28</v>
      </c>
      <c r="H438" s="57">
        <v>42950.62</v>
      </c>
      <c r="I438" s="57">
        <v>0</v>
      </c>
      <c r="J438" s="57"/>
      <c r="K438" s="57">
        <v>6841333.3300000001</v>
      </c>
      <c r="L438" s="57">
        <v>1647087.17</v>
      </c>
      <c r="M438" s="57">
        <v>0</v>
      </c>
      <c r="N438" s="57">
        <f t="shared" si="18"/>
        <v>1647087.17</v>
      </c>
      <c r="O438" s="66">
        <f t="shared" si="19"/>
        <v>0.24079999999999999</v>
      </c>
      <c r="P438" s="7">
        <f t="shared" si="20"/>
        <v>0.24079999999999999</v>
      </c>
      <c r="U438" s="67"/>
      <c r="V438" s="7"/>
    </row>
    <row r="439" spans="1:22" x14ac:dyDescent="0.2">
      <c r="A439" s="10">
        <v>94076</v>
      </c>
      <c r="B439" s="6" t="s">
        <v>436</v>
      </c>
      <c r="C439" s="69">
        <v>2645622.39</v>
      </c>
      <c r="D439" s="69">
        <v>2019000.88</v>
      </c>
      <c r="E439" s="69">
        <v>0</v>
      </c>
      <c r="F439" s="57"/>
      <c r="G439" s="57">
        <v>3527924.88</v>
      </c>
      <c r="H439" s="57">
        <v>0</v>
      </c>
      <c r="I439" s="57">
        <v>0</v>
      </c>
      <c r="J439" s="57"/>
      <c r="K439" s="57">
        <v>6173547.2699999996</v>
      </c>
      <c r="L439" s="57">
        <v>2019000.88</v>
      </c>
      <c r="M439" s="57">
        <v>0</v>
      </c>
      <c r="N439" s="57">
        <f t="shared" si="18"/>
        <v>2019000.88</v>
      </c>
      <c r="O439" s="66">
        <f t="shared" si="19"/>
        <v>0.32700000000000001</v>
      </c>
      <c r="P439" s="7">
        <f t="shared" si="20"/>
        <v>0.32700000000000001</v>
      </c>
      <c r="U439" s="67"/>
      <c r="V439" s="7"/>
    </row>
    <row r="440" spans="1:22" x14ac:dyDescent="0.2">
      <c r="A440" s="10">
        <v>94078</v>
      </c>
      <c r="B440" s="6" t="s">
        <v>437</v>
      </c>
      <c r="C440" s="69">
        <v>20133835.140000001</v>
      </c>
      <c r="D440" s="69">
        <v>16300359.91</v>
      </c>
      <c r="E440" s="69">
        <v>23221.119999999999</v>
      </c>
      <c r="F440" s="57"/>
      <c r="G440" s="57">
        <v>26413812.640000001</v>
      </c>
      <c r="H440" s="57">
        <v>0</v>
      </c>
      <c r="I440" s="57">
        <v>0</v>
      </c>
      <c r="J440" s="57"/>
      <c r="K440" s="57">
        <v>46547647.780000001</v>
      </c>
      <c r="L440" s="57">
        <v>16300359.91</v>
      </c>
      <c r="M440" s="57">
        <v>23221.119999999999</v>
      </c>
      <c r="N440" s="57">
        <f t="shared" si="18"/>
        <v>16277138.790000001</v>
      </c>
      <c r="O440" s="66">
        <f t="shared" si="19"/>
        <v>0.34970000000000001</v>
      </c>
      <c r="P440" s="7">
        <f t="shared" si="20"/>
        <v>0.34970000000000001</v>
      </c>
      <c r="U440" s="67"/>
      <c r="V440" s="7"/>
    </row>
    <row r="441" spans="1:22" x14ac:dyDescent="0.2">
      <c r="A441" s="10">
        <v>94083</v>
      </c>
      <c r="B441" s="6" t="s">
        <v>438</v>
      </c>
      <c r="C441" s="69">
        <v>12643526.789999999</v>
      </c>
      <c r="D441" s="69">
        <v>17046078.460000001</v>
      </c>
      <c r="E441" s="69">
        <v>1587.93</v>
      </c>
      <c r="F441" s="57"/>
      <c r="G441" s="57">
        <v>19739335.829999998</v>
      </c>
      <c r="H441" s="57">
        <v>0</v>
      </c>
      <c r="I441" s="57">
        <v>0</v>
      </c>
      <c r="J441" s="57"/>
      <c r="K441" s="57">
        <v>32382862.620000001</v>
      </c>
      <c r="L441" s="57">
        <v>17046078.460000001</v>
      </c>
      <c r="M441" s="57">
        <v>1587.93</v>
      </c>
      <c r="N441" s="57">
        <f t="shared" si="18"/>
        <v>17044490.530000001</v>
      </c>
      <c r="O441" s="66">
        <f t="shared" si="19"/>
        <v>0.52629999999999999</v>
      </c>
      <c r="P441" s="7">
        <f t="shared" si="20"/>
        <v>0.52629999999999999</v>
      </c>
      <c r="U441" s="67"/>
      <c r="V441" s="7"/>
    </row>
    <row r="442" spans="1:22" x14ac:dyDescent="0.2">
      <c r="A442" s="10">
        <v>94086</v>
      </c>
      <c r="B442" s="6" t="s">
        <v>439</v>
      </c>
      <c r="C442" s="69">
        <v>9691153.0999999996</v>
      </c>
      <c r="D442" s="69">
        <v>12635391.810000001</v>
      </c>
      <c r="E442" s="69">
        <v>0</v>
      </c>
      <c r="F442" s="57"/>
      <c r="G442" s="57">
        <v>15272252.439999999</v>
      </c>
      <c r="H442" s="57">
        <v>0</v>
      </c>
      <c r="I442" s="57">
        <v>0</v>
      </c>
      <c r="J442" s="57"/>
      <c r="K442" s="57">
        <v>24963405.539999999</v>
      </c>
      <c r="L442" s="57">
        <v>12635391.810000001</v>
      </c>
      <c r="M442" s="57">
        <v>0</v>
      </c>
      <c r="N442" s="57">
        <f t="shared" si="18"/>
        <v>12635391.810000001</v>
      </c>
      <c r="O442" s="66">
        <f t="shared" si="19"/>
        <v>0.50619999999999998</v>
      </c>
      <c r="P442" s="7">
        <f t="shared" si="20"/>
        <v>0.50619999999999998</v>
      </c>
      <c r="U442" s="67"/>
      <c r="V442" s="7"/>
    </row>
    <row r="443" spans="1:22" x14ac:dyDescent="0.2">
      <c r="A443" s="10">
        <v>94087</v>
      </c>
      <c r="B443" s="6" t="s">
        <v>440</v>
      </c>
      <c r="C443" s="69">
        <v>4530335.4400000004</v>
      </c>
      <c r="D443" s="69">
        <v>7708553.7400000002</v>
      </c>
      <c r="E443" s="69">
        <v>0</v>
      </c>
      <c r="F443" s="57"/>
      <c r="G443" s="57">
        <v>7702656.5</v>
      </c>
      <c r="H443" s="57">
        <v>0</v>
      </c>
      <c r="I443" s="57">
        <v>0</v>
      </c>
      <c r="J443" s="57"/>
      <c r="K443" s="57">
        <v>12232991.939999999</v>
      </c>
      <c r="L443" s="57">
        <v>7708553.7400000002</v>
      </c>
      <c r="M443" s="57">
        <v>0</v>
      </c>
      <c r="N443" s="57">
        <f t="shared" si="18"/>
        <v>7708553.7400000002</v>
      </c>
      <c r="O443" s="66">
        <f t="shared" si="19"/>
        <v>0.63009999999999999</v>
      </c>
      <c r="P443" s="7">
        <f t="shared" si="20"/>
        <v>0.63009999999999999</v>
      </c>
      <c r="U443" s="67"/>
      <c r="V443" s="7"/>
    </row>
    <row r="444" spans="1:22" x14ac:dyDescent="0.2">
      <c r="A444" s="10">
        <v>95059</v>
      </c>
      <c r="B444" s="6" t="s">
        <v>441</v>
      </c>
      <c r="C444" s="69">
        <v>10690924.619999999</v>
      </c>
      <c r="D444" s="69">
        <v>13451032.439999999</v>
      </c>
      <c r="E444" s="69">
        <v>0</v>
      </c>
      <c r="F444" s="57"/>
      <c r="G444" s="57">
        <v>17943861.390000001</v>
      </c>
      <c r="H444" s="57">
        <v>0</v>
      </c>
      <c r="I444" s="57">
        <v>0</v>
      </c>
      <c r="J444" s="57"/>
      <c r="K444" s="57">
        <v>28634786.010000002</v>
      </c>
      <c r="L444" s="57">
        <v>13451032.439999999</v>
      </c>
      <c r="M444" s="57">
        <v>0</v>
      </c>
      <c r="N444" s="57">
        <f t="shared" si="18"/>
        <v>13451032.439999999</v>
      </c>
      <c r="O444" s="66">
        <f t="shared" si="19"/>
        <v>0.46970000000000001</v>
      </c>
      <c r="P444" s="7">
        <f t="shared" si="20"/>
        <v>0.46970000000000001</v>
      </c>
      <c r="U444" s="67"/>
      <c r="V444" s="7"/>
    </row>
    <row r="445" spans="1:22" x14ac:dyDescent="0.2">
      <c r="A445" s="10">
        <v>96088</v>
      </c>
      <c r="B445" s="6" t="s">
        <v>442</v>
      </c>
      <c r="C445" s="69">
        <v>117248625.86</v>
      </c>
      <c r="D445" s="69">
        <v>59568114.810000002</v>
      </c>
      <c r="E445" s="69">
        <v>134285.71</v>
      </c>
      <c r="F445" s="57"/>
      <c r="G445" s="57">
        <v>140112177.78</v>
      </c>
      <c r="H445" s="57">
        <v>0</v>
      </c>
      <c r="I445" s="57">
        <v>0</v>
      </c>
      <c r="J445" s="57"/>
      <c r="K445" s="57">
        <v>257360803.63999999</v>
      </c>
      <c r="L445" s="57">
        <v>59568114.810000002</v>
      </c>
      <c r="M445" s="57">
        <v>134285.71</v>
      </c>
      <c r="N445" s="57">
        <f t="shared" si="18"/>
        <v>59433829.100000001</v>
      </c>
      <c r="O445" s="66">
        <f t="shared" si="19"/>
        <v>0.23089999999999999</v>
      </c>
      <c r="P445" s="7">
        <f t="shared" si="20"/>
        <v>0.23089999999999999</v>
      </c>
      <c r="U445" s="67"/>
      <c r="V445" s="7"/>
    </row>
    <row r="446" spans="1:22" x14ac:dyDescent="0.2">
      <c r="A446" s="10">
        <v>96089</v>
      </c>
      <c r="B446" s="6" t="s">
        <v>443</v>
      </c>
      <c r="C446" s="69">
        <v>73299291.170000002</v>
      </c>
      <c r="D446" s="69">
        <v>10103767.27</v>
      </c>
      <c r="E446" s="69">
        <v>0</v>
      </c>
      <c r="F446" s="57"/>
      <c r="G446" s="57">
        <v>77377736.079999998</v>
      </c>
      <c r="H446" s="57">
        <v>5217071.8</v>
      </c>
      <c r="I446" s="57">
        <v>72082.37</v>
      </c>
      <c r="J446" s="57"/>
      <c r="K446" s="57">
        <v>150677027.25</v>
      </c>
      <c r="L446" s="57">
        <v>15320839.07</v>
      </c>
      <c r="M446" s="57">
        <v>72082.37</v>
      </c>
      <c r="N446" s="57">
        <f t="shared" si="18"/>
        <v>15248756.700000001</v>
      </c>
      <c r="O446" s="66">
        <f t="shared" si="19"/>
        <v>0.1012</v>
      </c>
      <c r="P446" s="7">
        <f t="shared" si="20"/>
        <v>0.1012</v>
      </c>
      <c r="U446" s="67"/>
      <c r="V446" s="7"/>
    </row>
    <row r="447" spans="1:22" x14ac:dyDescent="0.2">
      <c r="A447" s="10">
        <v>96090</v>
      </c>
      <c r="B447" s="6" t="s">
        <v>444</v>
      </c>
      <c r="C447" s="69">
        <v>43432831.210000001</v>
      </c>
      <c r="D447" s="69">
        <v>51696950.329999998</v>
      </c>
      <c r="E447" s="69">
        <v>0</v>
      </c>
      <c r="F447" s="57"/>
      <c r="G447" s="57">
        <v>62590423.670000002</v>
      </c>
      <c r="H447" s="57">
        <v>0</v>
      </c>
      <c r="I447" s="57">
        <v>0</v>
      </c>
      <c r="J447" s="57"/>
      <c r="K447" s="57">
        <v>106023254.88</v>
      </c>
      <c r="L447" s="57">
        <v>51696950.329999998</v>
      </c>
      <c r="M447" s="57">
        <v>0</v>
      </c>
      <c r="N447" s="57">
        <f t="shared" si="18"/>
        <v>51696950.329999998</v>
      </c>
      <c r="O447" s="66">
        <f t="shared" si="19"/>
        <v>0.48759999999999998</v>
      </c>
      <c r="P447" s="7">
        <f t="shared" si="20"/>
        <v>0.48759999999999998</v>
      </c>
      <c r="U447" s="67"/>
      <c r="V447" s="7"/>
    </row>
    <row r="448" spans="1:22" x14ac:dyDescent="0.2">
      <c r="A448" s="10">
        <v>96091</v>
      </c>
      <c r="B448" s="6" t="s">
        <v>445</v>
      </c>
      <c r="C448" s="69">
        <v>120139376.19</v>
      </c>
      <c r="D448" s="69">
        <v>63241778.619999997</v>
      </c>
      <c r="E448" s="69">
        <v>0</v>
      </c>
      <c r="F448" s="57"/>
      <c r="G448" s="57">
        <v>174883480.50999999</v>
      </c>
      <c r="H448" s="57">
        <v>46761685.979999997</v>
      </c>
      <c r="I448" s="57">
        <v>0</v>
      </c>
      <c r="J448" s="57"/>
      <c r="K448" s="57">
        <v>295022856.69999999</v>
      </c>
      <c r="L448" s="57">
        <v>110003464.59999999</v>
      </c>
      <c r="M448" s="57">
        <v>0</v>
      </c>
      <c r="N448" s="57">
        <f t="shared" si="18"/>
        <v>110003464.59999999</v>
      </c>
      <c r="O448" s="66">
        <f t="shared" si="19"/>
        <v>0.37290000000000001</v>
      </c>
      <c r="P448" s="7">
        <f t="shared" si="20"/>
        <v>0.37290000000000001</v>
      </c>
      <c r="U448" s="67"/>
      <c r="V448" s="7"/>
    </row>
    <row r="449" spans="1:22" x14ac:dyDescent="0.2">
      <c r="A449" s="10">
        <v>96092</v>
      </c>
      <c r="B449" s="6" t="s">
        <v>446</v>
      </c>
      <c r="C449" s="69">
        <v>39931524.380000003</v>
      </c>
      <c r="D449" s="69">
        <v>55958352.43</v>
      </c>
      <c r="E449" s="69">
        <v>2397234</v>
      </c>
      <c r="F449" s="57"/>
      <c r="G449" s="57">
        <v>54150953.240000002</v>
      </c>
      <c r="H449" s="57">
        <v>2431495.15</v>
      </c>
      <c r="I449" s="57">
        <v>0</v>
      </c>
      <c r="J449" s="57"/>
      <c r="K449" s="57">
        <v>94082477.620000005</v>
      </c>
      <c r="L449" s="57">
        <v>58389847.579999998</v>
      </c>
      <c r="M449" s="57">
        <v>2397234</v>
      </c>
      <c r="N449" s="57">
        <f t="shared" si="18"/>
        <v>55992613.579999998</v>
      </c>
      <c r="O449" s="66">
        <f t="shared" si="19"/>
        <v>0.59509999999999996</v>
      </c>
      <c r="P449" s="7">
        <f t="shared" si="20"/>
        <v>0.59509999999999996</v>
      </c>
      <c r="U449" s="67"/>
      <c r="V449" s="7"/>
    </row>
    <row r="450" spans="1:22" x14ac:dyDescent="0.2">
      <c r="A450" s="10">
        <v>96093</v>
      </c>
      <c r="B450" s="6" t="s">
        <v>447</v>
      </c>
      <c r="C450" s="69">
        <v>41761352.340000004</v>
      </c>
      <c r="D450" s="69">
        <v>20472839.870000001</v>
      </c>
      <c r="E450" s="69">
        <v>0</v>
      </c>
      <c r="F450" s="57"/>
      <c r="G450" s="57">
        <v>53041076.229999997</v>
      </c>
      <c r="H450" s="57">
        <v>0</v>
      </c>
      <c r="I450" s="57">
        <v>0</v>
      </c>
      <c r="J450" s="57"/>
      <c r="K450" s="57">
        <v>94802428.569999993</v>
      </c>
      <c r="L450" s="57">
        <v>20472839.870000001</v>
      </c>
      <c r="M450" s="57">
        <v>0</v>
      </c>
      <c r="N450" s="57">
        <f t="shared" si="18"/>
        <v>20472839.870000001</v>
      </c>
      <c r="O450" s="66">
        <f t="shared" si="19"/>
        <v>0.216</v>
      </c>
      <c r="P450" s="7">
        <f t="shared" si="20"/>
        <v>0.216</v>
      </c>
      <c r="U450" s="67"/>
      <c r="V450" s="7"/>
    </row>
    <row r="451" spans="1:22" x14ac:dyDescent="0.2">
      <c r="A451" s="10">
        <v>96094</v>
      </c>
      <c r="B451" s="6" t="s">
        <v>448</v>
      </c>
      <c r="C451" s="69">
        <v>55432093.590000004</v>
      </c>
      <c r="D451" s="69">
        <v>45446843.130000003</v>
      </c>
      <c r="E451" s="69">
        <v>4989328.91</v>
      </c>
      <c r="F451" s="57"/>
      <c r="G451" s="57">
        <v>86819837.290000007</v>
      </c>
      <c r="H451" s="57">
        <v>2303653.39</v>
      </c>
      <c r="I451" s="57">
        <v>0</v>
      </c>
      <c r="J451" s="57"/>
      <c r="K451" s="57">
        <v>142251930.88</v>
      </c>
      <c r="L451" s="57">
        <v>47750496.520000003</v>
      </c>
      <c r="M451" s="57">
        <v>4989328.91</v>
      </c>
      <c r="N451" s="57">
        <f t="shared" si="18"/>
        <v>42761167.609999999</v>
      </c>
      <c r="O451" s="66">
        <f t="shared" si="19"/>
        <v>0.30059999999999998</v>
      </c>
      <c r="P451" s="7">
        <f t="shared" si="20"/>
        <v>0.30059999999999998</v>
      </c>
      <c r="U451" s="67"/>
      <c r="V451" s="7"/>
    </row>
    <row r="452" spans="1:22" x14ac:dyDescent="0.2">
      <c r="A452" s="10">
        <v>96095</v>
      </c>
      <c r="B452" s="6" t="s">
        <v>449</v>
      </c>
      <c r="C452" s="69">
        <v>99308053.769999996</v>
      </c>
      <c r="D452" s="69">
        <v>103636300.73999999</v>
      </c>
      <c r="E452" s="69">
        <v>0</v>
      </c>
      <c r="F452" s="57"/>
      <c r="G452" s="57">
        <v>165844348.11000001</v>
      </c>
      <c r="H452" s="57">
        <v>45645127.270000003</v>
      </c>
      <c r="I452" s="57">
        <v>0</v>
      </c>
      <c r="J452" s="57"/>
      <c r="K452" s="57">
        <v>265152401.88</v>
      </c>
      <c r="L452" s="57">
        <v>149281428.00999999</v>
      </c>
      <c r="M452" s="57">
        <v>0</v>
      </c>
      <c r="N452" s="57">
        <f t="shared" ref="N452:N515" si="21">L452-M452</f>
        <v>149281428.00999999</v>
      </c>
      <c r="O452" s="66">
        <f t="shared" ref="O452:O515" si="22">ROUND(N452/K452,4)</f>
        <v>0.56299999999999994</v>
      </c>
      <c r="P452" s="7">
        <f t="shared" ref="P452:P515" si="23">O452-T452</f>
        <v>0.56299999999999994</v>
      </c>
      <c r="U452" s="67"/>
      <c r="V452" s="7"/>
    </row>
    <row r="453" spans="1:22" x14ac:dyDescent="0.2">
      <c r="A453" s="10">
        <v>96098</v>
      </c>
      <c r="B453" s="6" t="s">
        <v>450</v>
      </c>
      <c r="C453" s="69">
        <v>16378202.689999999</v>
      </c>
      <c r="D453" s="69">
        <v>19173729.25</v>
      </c>
      <c r="E453" s="69">
        <v>0</v>
      </c>
      <c r="F453" s="57"/>
      <c r="G453" s="57">
        <v>21969255.800000001</v>
      </c>
      <c r="H453" s="57">
        <v>678047.47</v>
      </c>
      <c r="I453" s="57">
        <v>0</v>
      </c>
      <c r="J453" s="57"/>
      <c r="K453" s="57">
        <v>38347458.490000002</v>
      </c>
      <c r="L453" s="57">
        <v>19851776.719999999</v>
      </c>
      <c r="M453" s="57">
        <v>0</v>
      </c>
      <c r="N453" s="57">
        <f t="shared" si="21"/>
        <v>19851776.719999999</v>
      </c>
      <c r="O453" s="66">
        <f t="shared" si="22"/>
        <v>0.51770000000000005</v>
      </c>
      <c r="P453" s="7">
        <f t="shared" si="23"/>
        <v>0.51770000000000005</v>
      </c>
      <c r="U453" s="67"/>
      <c r="V453" s="7"/>
    </row>
    <row r="454" spans="1:22" x14ac:dyDescent="0.2">
      <c r="A454" s="10">
        <v>96099</v>
      </c>
      <c r="B454" s="6" t="s">
        <v>451</v>
      </c>
      <c r="C454" s="69">
        <v>9803080.9499999993</v>
      </c>
      <c r="D454" s="69">
        <v>8699151.8499999996</v>
      </c>
      <c r="E454" s="69">
        <v>0</v>
      </c>
      <c r="F454" s="57"/>
      <c r="G454" s="57">
        <v>13698727.439999999</v>
      </c>
      <c r="H454" s="57">
        <v>0</v>
      </c>
      <c r="I454" s="57">
        <v>0</v>
      </c>
      <c r="J454" s="57"/>
      <c r="K454" s="57">
        <v>23501808.390000001</v>
      </c>
      <c r="L454" s="57">
        <v>8699151.8499999996</v>
      </c>
      <c r="M454" s="57">
        <v>0</v>
      </c>
      <c r="N454" s="57">
        <f t="shared" si="21"/>
        <v>8699151.8499999996</v>
      </c>
      <c r="O454" s="66">
        <f t="shared" si="22"/>
        <v>0.37009999999999998</v>
      </c>
      <c r="P454" s="7">
        <f t="shared" si="23"/>
        <v>0.37009999999999998</v>
      </c>
      <c r="U454" s="67"/>
      <c r="V454" s="7"/>
    </row>
    <row r="455" spans="1:22" x14ac:dyDescent="0.2">
      <c r="A455" s="10">
        <v>96101</v>
      </c>
      <c r="B455" s="6" t="s">
        <v>452</v>
      </c>
      <c r="C455" s="69">
        <v>7265267.79</v>
      </c>
      <c r="D455" s="69">
        <v>9074717.2300000004</v>
      </c>
      <c r="E455" s="69">
        <v>24387.99</v>
      </c>
      <c r="F455" s="57"/>
      <c r="G455" s="57">
        <v>10947948.32</v>
      </c>
      <c r="H455" s="57">
        <v>4516940.18</v>
      </c>
      <c r="I455" s="57">
        <v>0</v>
      </c>
      <c r="J455" s="57"/>
      <c r="K455" s="57">
        <v>18213216.109999999</v>
      </c>
      <c r="L455" s="57">
        <v>13591657.41</v>
      </c>
      <c r="M455" s="57">
        <v>24387.99</v>
      </c>
      <c r="N455" s="57">
        <f t="shared" si="21"/>
        <v>13567269.42</v>
      </c>
      <c r="O455" s="66">
        <f t="shared" si="22"/>
        <v>0.74490000000000001</v>
      </c>
      <c r="P455" s="7">
        <f t="shared" si="23"/>
        <v>0.74490000000000001</v>
      </c>
      <c r="U455" s="67"/>
      <c r="V455" s="7"/>
    </row>
    <row r="456" spans="1:22" x14ac:dyDescent="0.2">
      <c r="A456" s="10">
        <v>96102</v>
      </c>
      <c r="B456" s="6" t="s">
        <v>453</v>
      </c>
      <c r="C456" s="69">
        <v>23286914.920000002</v>
      </c>
      <c r="D456" s="69">
        <v>36698550.259999998</v>
      </c>
      <c r="E456" s="69">
        <v>0</v>
      </c>
      <c r="F456" s="57"/>
      <c r="G456" s="57">
        <v>39904193.810000002</v>
      </c>
      <c r="H456" s="57">
        <v>4851380.53</v>
      </c>
      <c r="I456" s="57">
        <v>0</v>
      </c>
      <c r="J456" s="57"/>
      <c r="K456" s="57">
        <v>63191108.729999997</v>
      </c>
      <c r="L456" s="57">
        <v>41549930.789999999</v>
      </c>
      <c r="M456" s="57">
        <v>0</v>
      </c>
      <c r="N456" s="57">
        <f t="shared" si="21"/>
        <v>41549930.789999999</v>
      </c>
      <c r="O456" s="66">
        <f t="shared" si="22"/>
        <v>0.65749999999999997</v>
      </c>
      <c r="P456" s="7">
        <f t="shared" si="23"/>
        <v>0.65749999999999997</v>
      </c>
      <c r="U456" s="67"/>
      <c r="V456" s="7"/>
    </row>
    <row r="457" spans="1:22" x14ac:dyDescent="0.2">
      <c r="A457" s="10">
        <v>96103</v>
      </c>
      <c r="B457" s="6" t="s">
        <v>454</v>
      </c>
      <c r="C457" s="69">
        <v>8705986.6899999995</v>
      </c>
      <c r="D457" s="69">
        <v>10248871.15</v>
      </c>
      <c r="E457" s="69">
        <v>175434.44</v>
      </c>
      <c r="F457" s="57"/>
      <c r="G457" s="57">
        <v>11799470.42</v>
      </c>
      <c r="H457" s="57">
        <v>4738426.58</v>
      </c>
      <c r="I457" s="57">
        <v>0</v>
      </c>
      <c r="J457" s="57"/>
      <c r="K457" s="57">
        <v>20505457.109999999</v>
      </c>
      <c r="L457" s="57">
        <v>14987297.73</v>
      </c>
      <c r="M457" s="57">
        <v>175434.44</v>
      </c>
      <c r="N457" s="57">
        <f t="shared" si="21"/>
        <v>14811863.290000001</v>
      </c>
      <c r="O457" s="66">
        <f t="shared" si="22"/>
        <v>0.72230000000000005</v>
      </c>
      <c r="P457" s="7">
        <f t="shared" si="23"/>
        <v>0.72230000000000005</v>
      </c>
      <c r="U457" s="67"/>
      <c r="V457" s="7"/>
    </row>
    <row r="458" spans="1:22" x14ac:dyDescent="0.2">
      <c r="A458" s="10">
        <v>96104</v>
      </c>
      <c r="B458" s="6" t="s">
        <v>455</v>
      </c>
      <c r="C458" s="69">
        <v>18911878.600000001</v>
      </c>
      <c r="D458" s="69">
        <v>11192593.93</v>
      </c>
      <c r="E458" s="69">
        <v>0</v>
      </c>
      <c r="F458" s="57"/>
      <c r="G458" s="57">
        <v>18266119.140000001</v>
      </c>
      <c r="H458" s="57">
        <v>1087153.25</v>
      </c>
      <c r="I458" s="57">
        <v>0</v>
      </c>
      <c r="J458" s="57"/>
      <c r="K458" s="57">
        <v>37177997.740000002</v>
      </c>
      <c r="L458" s="57">
        <v>12279747.18</v>
      </c>
      <c r="M458" s="57">
        <v>0</v>
      </c>
      <c r="N458" s="57">
        <f t="shared" si="21"/>
        <v>12279747.18</v>
      </c>
      <c r="O458" s="66">
        <f t="shared" si="22"/>
        <v>0.33029999999999998</v>
      </c>
      <c r="P458" s="7">
        <f t="shared" si="23"/>
        <v>0.33029999999999998</v>
      </c>
      <c r="U458" s="67"/>
      <c r="V458" s="7"/>
    </row>
    <row r="459" spans="1:22" x14ac:dyDescent="0.2">
      <c r="A459" s="10">
        <v>96106</v>
      </c>
      <c r="B459" s="6" t="s">
        <v>456</v>
      </c>
      <c r="C459" s="69">
        <v>27128220.809999999</v>
      </c>
      <c r="D459" s="69">
        <v>35867606.560000002</v>
      </c>
      <c r="E459" s="69">
        <v>0</v>
      </c>
      <c r="F459" s="57"/>
      <c r="G459" s="57">
        <v>49013168.439999998</v>
      </c>
      <c r="H459" s="57">
        <v>62000.32</v>
      </c>
      <c r="I459" s="57">
        <v>0</v>
      </c>
      <c r="J459" s="57"/>
      <c r="K459" s="57">
        <v>76141389.25</v>
      </c>
      <c r="L459" s="57">
        <v>35929606.880000003</v>
      </c>
      <c r="M459" s="57">
        <v>0</v>
      </c>
      <c r="N459" s="57">
        <f t="shared" si="21"/>
        <v>35929606.880000003</v>
      </c>
      <c r="O459" s="66">
        <f t="shared" si="22"/>
        <v>0.47189999999999999</v>
      </c>
      <c r="P459" s="7">
        <f t="shared" si="23"/>
        <v>0.47189999999999999</v>
      </c>
      <c r="U459" s="67"/>
      <c r="V459" s="7"/>
    </row>
    <row r="460" spans="1:22" x14ac:dyDescent="0.2">
      <c r="A460" s="10">
        <v>96107</v>
      </c>
      <c r="B460" s="6" t="s">
        <v>457</v>
      </c>
      <c r="C460" s="69">
        <v>10538128.6</v>
      </c>
      <c r="D460" s="69">
        <v>11433170.779999999</v>
      </c>
      <c r="E460" s="69">
        <v>0</v>
      </c>
      <c r="F460" s="57"/>
      <c r="G460" s="57">
        <v>16731113.82</v>
      </c>
      <c r="H460" s="57">
        <v>0.39</v>
      </c>
      <c r="I460" s="57">
        <v>0</v>
      </c>
      <c r="J460" s="57"/>
      <c r="K460" s="57">
        <v>27269242.420000002</v>
      </c>
      <c r="L460" s="57">
        <v>11433171.17</v>
      </c>
      <c r="M460" s="57">
        <v>0</v>
      </c>
      <c r="N460" s="57">
        <f t="shared" si="21"/>
        <v>11433171.17</v>
      </c>
      <c r="O460" s="66">
        <f t="shared" si="22"/>
        <v>0.41930000000000001</v>
      </c>
      <c r="P460" s="7">
        <f t="shared" si="23"/>
        <v>0.41930000000000001</v>
      </c>
      <c r="U460" s="67"/>
      <c r="V460" s="7"/>
    </row>
    <row r="461" spans="1:22" x14ac:dyDescent="0.2">
      <c r="A461" s="10">
        <v>96109</v>
      </c>
      <c r="B461" s="6" t="s">
        <v>546</v>
      </c>
      <c r="C461" s="69">
        <v>35878560.5</v>
      </c>
      <c r="D461" s="69">
        <v>6523231.1699999999</v>
      </c>
      <c r="E461" s="69">
        <v>0</v>
      </c>
      <c r="F461" s="57"/>
      <c r="G461" s="57">
        <v>19779517.530000001</v>
      </c>
      <c r="H461" s="57">
        <v>679482</v>
      </c>
      <c r="I461" s="57">
        <v>0</v>
      </c>
      <c r="J461" s="57"/>
      <c r="K461" s="57">
        <v>55658078.030000001</v>
      </c>
      <c r="L461" s="57">
        <v>7202713.1699999999</v>
      </c>
      <c r="M461" s="57">
        <v>0</v>
      </c>
      <c r="N461" s="57">
        <f t="shared" si="21"/>
        <v>7202713.1699999999</v>
      </c>
      <c r="O461" s="66">
        <f t="shared" si="22"/>
        <v>0.12939999999999999</v>
      </c>
      <c r="P461" s="7">
        <f t="shared" si="23"/>
        <v>0.12939999999999999</v>
      </c>
      <c r="U461" s="67"/>
      <c r="V461" s="7"/>
    </row>
    <row r="462" spans="1:22" x14ac:dyDescent="0.2">
      <c r="A462" s="10">
        <v>96110</v>
      </c>
      <c r="B462" s="6" t="s">
        <v>458</v>
      </c>
      <c r="C462" s="69">
        <v>36497318.560000002</v>
      </c>
      <c r="D462" s="69">
        <v>41776228.630000003</v>
      </c>
      <c r="E462" s="69">
        <v>42331.65</v>
      </c>
      <c r="F462" s="57"/>
      <c r="G462" s="57">
        <v>54539604.950000003</v>
      </c>
      <c r="H462" s="57">
        <v>0</v>
      </c>
      <c r="I462" s="57">
        <v>0</v>
      </c>
      <c r="J462" s="57"/>
      <c r="K462" s="57">
        <v>91036923.510000005</v>
      </c>
      <c r="L462" s="57">
        <v>41776228.630000003</v>
      </c>
      <c r="M462" s="57">
        <v>42331.65</v>
      </c>
      <c r="N462" s="57">
        <f t="shared" si="21"/>
        <v>41733896.980000004</v>
      </c>
      <c r="O462" s="66">
        <f t="shared" si="22"/>
        <v>0.45839999999999997</v>
      </c>
      <c r="P462" s="7">
        <f t="shared" si="23"/>
        <v>0.45839999999999997</v>
      </c>
      <c r="U462" s="67"/>
      <c r="V462" s="7"/>
    </row>
    <row r="463" spans="1:22" x14ac:dyDescent="0.2">
      <c r="A463" s="10">
        <v>96111</v>
      </c>
      <c r="B463" s="6" t="s">
        <v>459</v>
      </c>
      <c r="C463" s="69">
        <v>47258683</v>
      </c>
      <c r="D463" s="69">
        <v>20030380.870000001</v>
      </c>
      <c r="E463" s="69">
        <v>23220.17</v>
      </c>
      <c r="F463" s="57"/>
      <c r="G463" s="57">
        <v>37741551.590000004</v>
      </c>
      <c r="H463" s="57">
        <v>417455.15</v>
      </c>
      <c r="I463" s="57">
        <v>0</v>
      </c>
      <c r="J463" s="57"/>
      <c r="K463" s="57">
        <v>85000234.590000004</v>
      </c>
      <c r="L463" s="57">
        <v>20447836.02</v>
      </c>
      <c r="M463" s="57">
        <v>23220.17</v>
      </c>
      <c r="N463" s="57">
        <f t="shared" si="21"/>
        <v>20424615.849999998</v>
      </c>
      <c r="O463" s="66">
        <f t="shared" si="22"/>
        <v>0.24030000000000001</v>
      </c>
      <c r="P463" s="7">
        <f t="shared" si="23"/>
        <v>0.24030000000000001</v>
      </c>
      <c r="U463" s="67"/>
      <c r="V463" s="7"/>
    </row>
    <row r="464" spans="1:22" x14ac:dyDescent="0.2">
      <c r="A464" s="10">
        <v>96112</v>
      </c>
      <c r="B464" s="6" t="s">
        <v>460</v>
      </c>
      <c r="C464" s="69">
        <v>24417031.760000002</v>
      </c>
      <c r="D464" s="69">
        <v>10939332.380000001</v>
      </c>
      <c r="E464" s="69">
        <v>0</v>
      </c>
      <c r="F464" s="57"/>
      <c r="G464" s="57">
        <v>30353576.5</v>
      </c>
      <c r="H464" s="57">
        <v>1380735.83</v>
      </c>
      <c r="I464" s="57">
        <v>0</v>
      </c>
      <c r="J464" s="57"/>
      <c r="K464" s="57">
        <v>54770608.259999998</v>
      </c>
      <c r="L464" s="57">
        <v>12320068.210000001</v>
      </c>
      <c r="M464" s="57">
        <v>0</v>
      </c>
      <c r="N464" s="57">
        <f t="shared" si="21"/>
        <v>12320068.210000001</v>
      </c>
      <c r="O464" s="66">
        <f t="shared" si="22"/>
        <v>0.22489999999999999</v>
      </c>
      <c r="P464" s="7">
        <f t="shared" si="23"/>
        <v>0.22489999999999999</v>
      </c>
      <c r="U464" s="67"/>
      <c r="V464" s="7"/>
    </row>
    <row r="465" spans="1:22" x14ac:dyDescent="0.2">
      <c r="A465" s="10">
        <v>96113</v>
      </c>
      <c r="B465" s="6" t="s">
        <v>461</v>
      </c>
      <c r="C465" s="69">
        <v>5120719.46</v>
      </c>
      <c r="D465" s="69">
        <v>6775094.7000000002</v>
      </c>
      <c r="E465" s="69">
        <v>0</v>
      </c>
      <c r="F465" s="57"/>
      <c r="G465" s="57">
        <v>9223610.2200000007</v>
      </c>
      <c r="H465" s="57">
        <v>3500.57</v>
      </c>
      <c r="I465" s="57">
        <v>0</v>
      </c>
      <c r="J465" s="57"/>
      <c r="K465" s="57">
        <v>14344329.68</v>
      </c>
      <c r="L465" s="57">
        <v>6778595.2699999996</v>
      </c>
      <c r="M465" s="57">
        <v>0</v>
      </c>
      <c r="N465" s="57">
        <f t="shared" si="21"/>
        <v>6778595.2699999996</v>
      </c>
      <c r="O465" s="66">
        <f t="shared" si="22"/>
        <v>0.47260000000000002</v>
      </c>
      <c r="P465" s="7">
        <f t="shared" si="23"/>
        <v>0.47260000000000002</v>
      </c>
      <c r="U465" s="67"/>
      <c r="V465" s="7"/>
    </row>
    <row r="466" spans="1:22" x14ac:dyDescent="0.2">
      <c r="A466" s="10">
        <v>96114</v>
      </c>
      <c r="B466" s="6" t="s">
        <v>462</v>
      </c>
      <c r="C466" s="69">
        <v>25843104.170000002</v>
      </c>
      <c r="D466" s="69">
        <v>37254012.960000001</v>
      </c>
      <c r="E466" s="69">
        <v>0</v>
      </c>
      <c r="F466" s="57"/>
      <c r="G466" s="57">
        <v>42758321.710000001</v>
      </c>
      <c r="H466" s="57">
        <v>0</v>
      </c>
      <c r="I466" s="57">
        <v>0</v>
      </c>
      <c r="J466" s="57"/>
      <c r="K466" s="57">
        <v>68601425.879999995</v>
      </c>
      <c r="L466" s="57">
        <v>37254012.960000001</v>
      </c>
      <c r="M466" s="57">
        <v>0</v>
      </c>
      <c r="N466" s="57">
        <f t="shared" si="21"/>
        <v>37254012.960000001</v>
      </c>
      <c r="O466" s="66">
        <f t="shared" si="22"/>
        <v>0.54310000000000003</v>
      </c>
      <c r="P466" s="7">
        <f t="shared" si="23"/>
        <v>0.54310000000000003</v>
      </c>
      <c r="U466" s="67"/>
      <c r="V466" s="7"/>
    </row>
    <row r="467" spans="1:22" x14ac:dyDescent="0.2">
      <c r="A467" s="10">
        <v>96119</v>
      </c>
      <c r="B467" s="6" t="s">
        <v>544</v>
      </c>
      <c r="C467" s="69">
        <v>335002069.24000001</v>
      </c>
      <c r="D467" s="69">
        <v>259417961.31999999</v>
      </c>
      <c r="E467" s="69">
        <v>51430.53</v>
      </c>
      <c r="F467" s="57"/>
      <c r="G467" s="57">
        <v>293734929.92000002</v>
      </c>
      <c r="H467" s="57">
        <v>0</v>
      </c>
      <c r="I467" s="57">
        <v>0</v>
      </c>
      <c r="J467" s="57"/>
      <c r="K467" s="57">
        <v>628736999.15999997</v>
      </c>
      <c r="L467" s="57">
        <v>259417961.31999999</v>
      </c>
      <c r="M467" s="57">
        <v>51430.53</v>
      </c>
      <c r="N467" s="57">
        <f t="shared" si="21"/>
        <v>259366530.78999999</v>
      </c>
      <c r="O467" s="66">
        <f t="shared" si="22"/>
        <v>0.41249999999999998</v>
      </c>
      <c r="P467" s="7">
        <f t="shared" si="23"/>
        <v>0.41249999999999998</v>
      </c>
      <c r="U467" s="67"/>
      <c r="V467" s="7"/>
    </row>
    <row r="468" spans="1:22" x14ac:dyDescent="0.2">
      <c r="A468" s="10">
        <v>96901</v>
      </c>
      <c r="B468" s="6" t="s">
        <v>638</v>
      </c>
      <c r="C468" s="69">
        <v>3174630.26</v>
      </c>
      <c r="D468" s="69">
        <v>648550.79</v>
      </c>
      <c r="E468" s="69">
        <v>0</v>
      </c>
      <c r="F468" s="57"/>
      <c r="G468" s="57">
        <v>779666.6</v>
      </c>
      <c r="H468" s="57">
        <v>0</v>
      </c>
      <c r="I468" s="57">
        <v>0</v>
      </c>
      <c r="J468" s="57"/>
      <c r="K468" s="57">
        <v>3954296.86</v>
      </c>
      <c r="L468" s="57">
        <v>648550.79</v>
      </c>
      <c r="M468" s="57">
        <v>0</v>
      </c>
      <c r="N468" s="57">
        <f t="shared" si="21"/>
        <v>648550.79</v>
      </c>
      <c r="O468" s="66">
        <f t="shared" si="22"/>
        <v>0.16400000000000001</v>
      </c>
      <c r="P468" s="7">
        <f t="shared" si="23"/>
        <v>0.16400000000000001</v>
      </c>
      <c r="U468" s="67"/>
      <c r="V468" s="7"/>
    </row>
    <row r="469" spans="1:22" x14ac:dyDescent="0.2">
      <c r="A469" s="10">
        <v>97116</v>
      </c>
      <c r="B469" s="6" t="s">
        <v>34</v>
      </c>
      <c r="C469" s="69">
        <v>673426.7</v>
      </c>
      <c r="D469" s="69">
        <v>230164.47</v>
      </c>
      <c r="E469" s="69">
        <v>736.89</v>
      </c>
      <c r="F469" s="57"/>
      <c r="G469" s="57">
        <v>1082548.1200000001</v>
      </c>
      <c r="H469" s="57">
        <v>930.28</v>
      </c>
      <c r="I469" s="57">
        <v>0</v>
      </c>
      <c r="J469" s="57"/>
      <c r="K469" s="57">
        <v>1755974.82</v>
      </c>
      <c r="L469" s="57">
        <v>231094.75</v>
      </c>
      <c r="M469" s="57">
        <v>736.89</v>
      </c>
      <c r="N469" s="57">
        <f t="shared" si="21"/>
        <v>230357.86</v>
      </c>
      <c r="O469" s="66">
        <f t="shared" si="22"/>
        <v>0.13120000000000001</v>
      </c>
      <c r="P469" s="7">
        <f t="shared" si="23"/>
        <v>0.13120000000000001</v>
      </c>
      <c r="U469" s="67"/>
      <c r="V469" s="7"/>
    </row>
    <row r="470" spans="1:22" x14ac:dyDescent="0.2">
      <c r="A470" s="10">
        <v>97118</v>
      </c>
      <c r="B470" s="6" t="s">
        <v>463</v>
      </c>
      <c r="C470" s="69">
        <v>571835.06000000006</v>
      </c>
      <c r="D470" s="69">
        <v>664559.09</v>
      </c>
      <c r="E470" s="69">
        <v>0</v>
      </c>
      <c r="F470" s="57"/>
      <c r="G470" s="57">
        <v>757549</v>
      </c>
      <c r="H470" s="57">
        <v>339891.69</v>
      </c>
      <c r="I470" s="57">
        <v>0</v>
      </c>
      <c r="J470" s="57"/>
      <c r="K470" s="57">
        <v>1329384.06</v>
      </c>
      <c r="L470" s="57">
        <v>1004450.78</v>
      </c>
      <c r="M470" s="57">
        <v>0</v>
      </c>
      <c r="N470" s="57">
        <f t="shared" si="21"/>
        <v>1004450.78</v>
      </c>
      <c r="O470" s="66">
        <f t="shared" si="22"/>
        <v>0.75560000000000005</v>
      </c>
      <c r="P470" s="7">
        <f t="shared" si="23"/>
        <v>0.75560000000000005</v>
      </c>
      <c r="U470" s="67"/>
      <c r="V470" s="7"/>
    </row>
    <row r="471" spans="1:22" x14ac:dyDescent="0.2">
      <c r="A471" s="10">
        <v>97119</v>
      </c>
      <c r="B471" s="6" t="s">
        <v>464</v>
      </c>
      <c r="C471" s="69">
        <v>918235.35</v>
      </c>
      <c r="D471" s="69">
        <v>451729.27</v>
      </c>
      <c r="E471" s="69">
        <v>0</v>
      </c>
      <c r="F471" s="57"/>
      <c r="G471" s="57">
        <v>730821.1</v>
      </c>
      <c r="H471" s="57">
        <v>355314.84</v>
      </c>
      <c r="I471" s="57">
        <v>0</v>
      </c>
      <c r="J471" s="57"/>
      <c r="K471" s="57">
        <v>1649056.45</v>
      </c>
      <c r="L471" s="57">
        <v>807044.11</v>
      </c>
      <c r="M471" s="57">
        <v>0</v>
      </c>
      <c r="N471" s="57">
        <f t="shared" si="21"/>
        <v>807044.11</v>
      </c>
      <c r="O471" s="66">
        <f t="shared" si="22"/>
        <v>0.4894</v>
      </c>
      <c r="P471" s="7">
        <f t="shared" si="23"/>
        <v>0.4894</v>
      </c>
      <c r="U471" s="67"/>
      <c r="V471" s="7"/>
    </row>
    <row r="472" spans="1:22" x14ac:dyDescent="0.2">
      <c r="A472" s="10">
        <v>97122</v>
      </c>
      <c r="B472" s="6" t="s">
        <v>465</v>
      </c>
      <c r="C472" s="69">
        <v>437322.31</v>
      </c>
      <c r="D472" s="69">
        <v>625703.99</v>
      </c>
      <c r="E472" s="69">
        <v>0</v>
      </c>
      <c r="F472" s="57"/>
      <c r="G472" s="57">
        <v>814336</v>
      </c>
      <c r="H472" s="57">
        <v>238287.86</v>
      </c>
      <c r="I472" s="57">
        <v>0</v>
      </c>
      <c r="J472" s="57"/>
      <c r="K472" s="57">
        <v>1251658.31</v>
      </c>
      <c r="L472" s="57">
        <v>863991.85</v>
      </c>
      <c r="M472" s="57">
        <v>0</v>
      </c>
      <c r="N472" s="57">
        <f t="shared" si="21"/>
        <v>863991.85</v>
      </c>
      <c r="O472" s="66">
        <f t="shared" si="22"/>
        <v>0.69030000000000002</v>
      </c>
      <c r="P472" s="7">
        <f t="shared" si="23"/>
        <v>0.69030000000000002</v>
      </c>
      <c r="U472" s="67"/>
      <c r="V472" s="7"/>
    </row>
    <row r="473" spans="1:22" x14ac:dyDescent="0.2">
      <c r="A473" s="10">
        <v>97127</v>
      </c>
      <c r="B473" s="6" t="s">
        <v>466</v>
      </c>
      <c r="C473" s="69">
        <v>252890.17</v>
      </c>
      <c r="D473" s="69">
        <v>800013.32</v>
      </c>
      <c r="E473" s="69">
        <v>0</v>
      </c>
      <c r="F473" s="57"/>
      <c r="G473" s="57">
        <v>526914.86</v>
      </c>
      <c r="H473" s="57">
        <v>0</v>
      </c>
      <c r="I473" s="57">
        <v>0</v>
      </c>
      <c r="J473" s="57"/>
      <c r="K473" s="57">
        <v>779805.03</v>
      </c>
      <c r="L473" s="57">
        <v>800013.32</v>
      </c>
      <c r="M473" s="57">
        <v>0</v>
      </c>
      <c r="N473" s="57">
        <f t="shared" si="21"/>
        <v>800013.32</v>
      </c>
      <c r="O473" s="66">
        <f t="shared" si="22"/>
        <v>1.0259</v>
      </c>
      <c r="P473" s="7">
        <f t="shared" si="23"/>
        <v>1.0259</v>
      </c>
      <c r="U473" s="67"/>
      <c r="V473" s="7"/>
    </row>
    <row r="474" spans="1:22" x14ac:dyDescent="0.2">
      <c r="A474" s="10">
        <v>97129</v>
      </c>
      <c r="B474" s="6" t="s">
        <v>467</v>
      </c>
      <c r="C474" s="69">
        <v>13658660.1</v>
      </c>
      <c r="D474" s="69">
        <v>9571402.8000000007</v>
      </c>
      <c r="E474" s="69">
        <v>6927.15</v>
      </c>
      <c r="F474" s="57"/>
      <c r="G474" s="57">
        <v>16045981.15</v>
      </c>
      <c r="H474" s="57">
        <v>43455.35</v>
      </c>
      <c r="I474" s="57">
        <v>0</v>
      </c>
      <c r="J474" s="57"/>
      <c r="K474" s="57">
        <v>29704641.25</v>
      </c>
      <c r="L474" s="57">
        <v>9614858.1500000004</v>
      </c>
      <c r="M474" s="57">
        <v>6927.15</v>
      </c>
      <c r="N474" s="57">
        <f t="shared" si="21"/>
        <v>9607931</v>
      </c>
      <c r="O474" s="66">
        <f t="shared" si="22"/>
        <v>0.32340000000000002</v>
      </c>
      <c r="P474" s="7">
        <f t="shared" si="23"/>
        <v>0.32340000000000002</v>
      </c>
      <c r="U474" s="67"/>
      <c r="V474" s="7"/>
    </row>
    <row r="475" spans="1:22" x14ac:dyDescent="0.2">
      <c r="A475" s="10">
        <v>97130</v>
      </c>
      <c r="B475" s="6" t="s">
        <v>468</v>
      </c>
      <c r="C475" s="69">
        <v>2174295.9300000002</v>
      </c>
      <c r="D475" s="69">
        <v>1529488.3</v>
      </c>
      <c r="E475" s="69">
        <v>0</v>
      </c>
      <c r="F475" s="57"/>
      <c r="G475" s="57">
        <v>2726448.94</v>
      </c>
      <c r="H475" s="57">
        <v>0</v>
      </c>
      <c r="I475" s="57">
        <v>0</v>
      </c>
      <c r="J475" s="57"/>
      <c r="K475" s="57">
        <v>4900744.87</v>
      </c>
      <c r="L475" s="57">
        <v>1529488.3</v>
      </c>
      <c r="M475" s="57">
        <v>0</v>
      </c>
      <c r="N475" s="57">
        <f t="shared" si="21"/>
        <v>1529488.3</v>
      </c>
      <c r="O475" s="66">
        <f t="shared" si="22"/>
        <v>0.31209999999999999</v>
      </c>
      <c r="P475" s="7">
        <f t="shared" si="23"/>
        <v>0.31209999999999999</v>
      </c>
      <c r="U475" s="67"/>
      <c r="V475" s="7"/>
    </row>
    <row r="476" spans="1:22" ht="12.75" customHeight="1" x14ac:dyDescent="0.2">
      <c r="A476" s="10">
        <v>97131</v>
      </c>
      <c r="B476" s="6" t="s">
        <v>469</v>
      </c>
      <c r="C476" s="69">
        <v>1997746.08</v>
      </c>
      <c r="D476" s="69">
        <v>3217091.55</v>
      </c>
      <c r="E476" s="69">
        <v>0</v>
      </c>
      <c r="F476" s="57"/>
      <c r="G476" s="57">
        <v>3399427.37</v>
      </c>
      <c r="H476" s="57">
        <v>0</v>
      </c>
      <c r="I476" s="57">
        <v>0</v>
      </c>
      <c r="J476" s="57"/>
      <c r="K476" s="57">
        <v>5397173.4500000002</v>
      </c>
      <c r="L476" s="57">
        <v>3217091.55</v>
      </c>
      <c r="M476" s="57">
        <v>0</v>
      </c>
      <c r="N476" s="57">
        <f t="shared" si="21"/>
        <v>3217091.55</v>
      </c>
      <c r="O476" s="66">
        <f t="shared" si="22"/>
        <v>0.59609999999999996</v>
      </c>
      <c r="P476" s="7">
        <f t="shared" si="23"/>
        <v>0.59609999999999996</v>
      </c>
      <c r="U476" s="67"/>
      <c r="V476" s="7"/>
    </row>
    <row r="477" spans="1:22" x14ac:dyDescent="0.2">
      <c r="A477" s="10">
        <v>98080</v>
      </c>
      <c r="B477" s="6" t="s">
        <v>470</v>
      </c>
      <c r="C477" s="69">
        <v>3657155.84</v>
      </c>
      <c r="D477" s="69">
        <v>2788630.69</v>
      </c>
      <c r="E477" s="69">
        <v>0</v>
      </c>
      <c r="F477" s="57"/>
      <c r="G477" s="57">
        <v>4749255.99</v>
      </c>
      <c r="H477" s="57">
        <v>276101.55</v>
      </c>
      <c r="I477" s="57">
        <v>0</v>
      </c>
      <c r="J477" s="57"/>
      <c r="K477" s="57">
        <v>8406411.8300000001</v>
      </c>
      <c r="L477" s="57">
        <v>3064732.24</v>
      </c>
      <c r="M477" s="57">
        <v>0</v>
      </c>
      <c r="N477" s="57">
        <f t="shared" si="21"/>
        <v>3064732.24</v>
      </c>
      <c r="O477" s="66">
        <f t="shared" si="22"/>
        <v>0.36459999999999998</v>
      </c>
      <c r="P477" s="7">
        <f t="shared" si="23"/>
        <v>0.36459999999999998</v>
      </c>
      <c r="U477" s="67"/>
      <c r="V477" s="7"/>
    </row>
    <row r="478" spans="1:22" x14ac:dyDescent="0.2">
      <c r="A478" s="10">
        <v>99082</v>
      </c>
      <c r="B478" s="6" t="s">
        <v>471</v>
      </c>
      <c r="C478" s="69">
        <v>3706987.75</v>
      </c>
      <c r="D478" s="69">
        <v>2740076.15</v>
      </c>
      <c r="E478" s="69">
        <v>109070.39</v>
      </c>
      <c r="F478" s="57"/>
      <c r="G478" s="57">
        <v>4723975.3099999996</v>
      </c>
      <c r="H478" s="57">
        <v>0</v>
      </c>
      <c r="I478" s="57">
        <v>0</v>
      </c>
      <c r="J478" s="57"/>
      <c r="K478" s="57">
        <v>8430963.0600000005</v>
      </c>
      <c r="L478" s="57">
        <v>2740076.15</v>
      </c>
      <c r="M478" s="57">
        <v>109070.39</v>
      </c>
      <c r="N478" s="57">
        <f t="shared" si="21"/>
        <v>2631005.7599999998</v>
      </c>
      <c r="O478" s="66">
        <f t="shared" si="22"/>
        <v>0.31209999999999999</v>
      </c>
      <c r="P478" s="7">
        <f t="shared" si="23"/>
        <v>0.31209999999999999</v>
      </c>
      <c r="U478" s="67"/>
      <c r="V478" s="7"/>
    </row>
    <row r="479" spans="1:22" x14ac:dyDescent="0.2">
      <c r="A479" s="10">
        <v>100059</v>
      </c>
      <c r="B479" s="6" t="s">
        <v>472</v>
      </c>
      <c r="C479" s="69">
        <v>4150113.64</v>
      </c>
      <c r="D479" s="69">
        <v>2754834.55</v>
      </c>
      <c r="E479" s="69">
        <v>0</v>
      </c>
      <c r="F479" s="57"/>
      <c r="G479" s="57">
        <v>5830375.2599999998</v>
      </c>
      <c r="H479" s="57">
        <v>0</v>
      </c>
      <c r="I479" s="57">
        <v>0</v>
      </c>
      <c r="J479" s="57"/>
      <c r="K479" s="57">
        <v>9980488.9000000004</v>
      </c>
      <c r="L479" s="57">
        <v>2754834.55</v>
      </c>
      <c r="M479" s="57">
        <v>0</v>
      </c>
      <c r="N479" s="57">
        <f t="shared" si="21"/>
        <v>2754834.55</v>
      </c>
      <c r="O479" s="66">
        <f t="shared" si="22"/>
        <v>0.27600000000000002</v>
      </c>
      <c r="P479" s="7">
        <f t="shared" si="23"/>
        <v>0.27600000000000002</v>
      </c>
      <c r="U479" s="67"/>
      <c r="V479" s="7"/>
    </row>
    <row r="480" spans="1:22" x14ac:dyDescent="0.2">
      <c r="A480" s="10">
        <v>100060</v>
      </c>
      <c r="B480" s="6" t="s">
        <v>473</v>
      </c>
      <c r="C480" s="69">
        <v>2687874.4</v>
      </c>
      <c r="D480" s="69">
        <v>2625749.5099999998</v>
      </c>
      <c r="E480" s="69">
        <v>0</v>
      </c>
      <c r="F480" s="57"/>
      <c r="G480" s="57">
        <v>4295022.0599999996</v>
      </c>
      <c r="H480" s="57">
        <v>0</v>
      </c>
      <c r="I480" s="57">
        <v>0</v>
      </c>
      <c r="J480" s="57"/>
      <c r="K480" s="57">
        <v>6982896.46</v>
      </c>
      <c r="L480" s="57">
        <v>2625749.5099999998</v>
      </c>
      <c r="M480" s="57">
        <v>0</v>
      </c>
      <c r="N480" s="57">
        <f t="shared" si="21"/>
        <v>2625749.5099999998</v>
      </c>
      <c r="O480" s="66">
        <f t="shared" si="22"/>
        <v>0.376</v>
      </c>
      <c r="P480" s="7">
        <f t="shared" si="23"/>
        <v>0.376</v>
      </c>
      <c r="U480" s="67"/>
      <c r="V480" s="7"/>
    </row>
    <row r="481" spans="1:22" x14ac:dyDescent="0.2">
      <c r="A481" s="10">
        <v>100061</v>
      </c>
      <c r="B481" s="6" t="s">
        <v>474</v>
      </c>
      <c r="C481" s="69">
        <v>5296465.4000000004</v>
      </c>
      <c r="D481" s="69">
        <v>5579213.4299999997</v>
      </c>
      <c r="E481" s="69">
        <v>27385.16</v>
      </c>
      <c r="F481" s="57"/>
      <c r="G481" s="57">
        <v>6411622.1699999999</v>
      </c>
      <c r="H481" s="57">
        <v>0</v>
      </c>
      <c r="I481" s="57">
        <v>0</v>
      </c>
      <c r="J481" s="57"/>
      <c r="K481" s="57">
        <v>11708087.57</v>
      </c>
      <c r="L481" s="57">
        <v>5579213.4299999997</v>
      </c>
      <c r="M481" s="57">
        <v>27385.16</v>
      </c>
      <c r="N481" s="57">
        <f t="shared" si="21"/>
        <v>5551828.2699999996</v>
      </c>
      <c r="O481" s="66">
        <f t="shared" si="22"/>
        <v>0.47420000000000001</v>
      </c>
      <c r="P481" s="7">
        <f t="shared" si="23"/>
        <v>0.47420000000000001</v>
      </c>
      <c r="U481" s="67"/>
      <c r="V481" s="7"/>
    </row>
    <row r="482" spans="1:22" x14ac:dyDescent="0.2">
      <c r="A482" s="10">
        <v>100062</v>
      </c>
      <c r="B482" s="6" t="s">
        <v>475</v>
      </c>
      <c r="C482" s="69">
        <v>2227547.81</v>
      </c>
      <c r="D482" s="69">
        <v>3066602.28</v>
      </c>
      <c r="E482" s="69">
        <v>0</v>
      </c>
      <c r="F482" s="57"/>
      <c r="G482" s="57">
        <v>2195824.15</v>
      </c>
      <c r="H482" s="57">
        <v>99433.44</v>
      </c>
      <c r="I482" s="57">
        <v>0</v>
      </c>
      <c r="J482" s="57"/>
      <c r="K482" s="57">
        <v>4423371.96</v>
      </c>
      <c r="L482" s="57">
        <v>3166035.72</v>
      </c>
      <c r="M482" s="57">
        <v>0</v>
      </c>
      <c r="N482" s="57">
        <f t="shared" si="21"/>
        <v>3166035.72</v>
      </c>
      <c r="O482" s="66">
        <f t="shared" si="22"/>
        <v>0.71579999999999999</v>
      </c>
      <c r="P482" s="7">
        <f t="shared" si="23"/>
        <v>0.71579999999999999</v>
      </c>
      <c r="U482" s="67"/>
      <c r="V482" s="7"/>
    </row>
    <row r="483" spans="1:22" x14ac:dyDescent="0.2">
      <c r="A483" s="10">
        <v>100063</v>
      </c>
      <c r="B483" s="6" t="s">
        <v>476</v>
      </c>
      <c r="C483" s="69">
        <v>17514478.460000001</v>
      </c>
      <c r="D483" s="69">
        <v>11122495.84</v>
      </c>
      <c r="E483" s="69">
        <v>24996.67</v>
      </c>
      <c r="F483" s="57"/>
      <c r="G483" s="57">
        <v>24788299.140000001</v>
      </c>
      <c r="H483" s="57">
        <v>0</v>
      </c>
      <c r="I483" s="57">
        <v>0</v>
      </c>
      <c r="J483" s="57"/>
      <c r="K483" s="57">
        <v>42302777.600000001</v>
      </c>
      <c r="L483" s="57">
        <v>11122495.84</v>
      </c>
      <c r="M483" s="57">
        <v>24996.67</v>
      </c>
      <c r="N483" s="57">
        <f t="shared" si="21"/>
        <v>11097499.17</v>
      </c>
      <c r="O483" s="66">
        <f t="shared" si="22"/>
        <v>0.26229999999999998</v>
      </c>
      <c r="P483" s="7">
        <f t="shared" si="23"/>
        <v>0.26229999999999998</v>
      </c>
      <c r="U483" s="67"/>
      <c r="V483" s="7"/>
    </row>
    <row r="484" spans="1:22" x14ac:dyDescent="0.2">
      <c r="A484" s="10">
        <v>100064</v>
      </c>
      <c r="B484" s="6" t="s">
        <v>477</v>
      </c>
      <c r="C484" s="69">
        <v>974878.29</v>
      </c>
      <c r="D484" s="69">
        <v>1656843.21</v>
      </c>
      <c r="E484" s="69">
        <v>0</v>
      </c>
      <c r="F484" s="57"/>
      <c r="G484" s="57">
        <v>1549997.46</v>
      </c>
      <c r="H484" s="57">
        <v>60255.3</v>
      </c>
      <c r="I484" s="57">
        <v>0</v>
      </c>
      <c r="J484" s="57"/>
      <c r="K484" s="57">
        <v>2524875.75</v>
      </c>
      <c r="L484" s="57">
        <v>1717098.51</v>
      </c>
      <c r="M484" s="57">
        <v>0</v>
      </c>
      <c r="N484" s="57">
        <f t="shared" si="21"/>
        <v>1717098.51</v>
      </c>
      <c r="O484" s="66">
        <f t="shared" si="22"/>
        <v>0.68010000000000004</v>
      </c>
      <c r="P484" s="7">
        <f t="shared" si="23"/>
        <v>0.68010000000000004</v>
      </c>
      <c r="U484" s="67"/>
      <c r="V484" s="7"/>
    </row>
    <row r="485" spans="1:22" x14ac:dyDescent="0.2">
      <c r="A485" s="10">
        <v>100065</v>
      </c>
      <c r="B485" s="6" t="s">
        <v>478</v>
      </c>
      <c r="C485" s="69">
        <v>1892616.58</v>
      </c>
      <c r="D485" s="69">
        <v>3573908.03</v>
      </c>
      <c r="E485" s="69">
        <v>0</v>
      </c>
      <c r="F485" s="57"/>
      <c r="G485" s="57">
        <v>2290750.79</v>
      </c>
      <c r="H485" s="57">
        <v>0</v>
      </c>
      <c r="I485" s="57">
        <v>0</v>
      </c>
      <c r="J485" s="57"/>
      <c r="K485" s="57">
        <v>4183367.37</v>
      </c>
      <c r="L485" s="57">
        <v>3573908.03</v>
      </c>
      <c r="M485" s="57">
        <v>0</v>
      </c>
      <c r="N485" s="57">
        <f t="shared" si="21"/>
        <v>3573908.03</v>
      </c>
      <c r="O485" s="66">
        <f t="shared" si="22"/>
        <v>0.85429999999999995</v>
      </c>
      <c r="P485" s="7">
        <f t="shared" si="23"/>
        <v>0.85429999999999995</v>
      </c>
      <c r="U485" s="67"/>
      <c r="V485" s="7"/>
    </row>
    <row r="486" spans="1:22" x14ac:dyDescent="0.2">
      <c r="A486" s="10">
        <v>101105</v>
      </c>
      <c r="B486" s="6" t="s">
        <v>479</v>
      </c>
      <c r="C486" s="69">
        <v>2408371.5299999998</v>
      </c>
      <c r="D486" s="69">
        <v>5750349.2699999996</v>
      </c>
      <c r="E486" s="69">
        <v>5000</v>
      </c>
      <c r="F486" s="57"/>
      <c r="G486" s="57">
        <v>4148041.7</v>
      </c>
      <c r="H486" s="57">
        <v>5320.38</v>
      </c>
      <c r="I486" s="57">
        <v>0</v>
      </c>
      <c r="J486" s="57"/>
      <c r="K486" s="57">
        <v>6556413.2300000004</v>
      </c>
      <c r="L486" s="57">
        <v>5755669.6500000004</v>
      </c>
      <c r="M486" s="57">
        <v>5000</v>
      </c>
      <c r="N486" s="57">
        <f t="shared" si="21"/>
        <v>5750669.6500000004</v>
      </c>
      <c r="O486" s="66">
        <f t="shared" si="22"/>
        <v>0.87709999999999999</v>
      </c>
      <c r="P486" s="7">
        <f t="shared" si="23"/>
        <v>0.87709999999999999</v>
      </c>
      <c r="U486" s="67"/>
      <c r="V486" s="7"/>
    </row>
    <row r="487" spans="1:22" x14ac:dyDescent="0.2">
      <c r="A487" s="10">
        <v>101107</v>
      </c>
      <c r="B487" s="6" t="s">
        <v>480</v>
      </c>
      <c r="C487" s="69">
        <v>2879155.29</v>
      </c>
      <c r="D487" s="69">
        <v>2145806.4500000002</v>
      </c>
      <c r="E487" s="69">
        <v>0</v>
      </c>
      <c r="F487" s="57"/>
      <c r="G487" s="57">
        <v>2286662.54</v>
      </c>
      <c r="H487" s="57">
        <v>0</v>
      </c>
      <c r="I487" s="57">
        <v>0</v>
      </c>
      <c r="J487" s="57"/>
      <c r="K487" s="57">
        <v>5165817.83</v>
      </c>
      <c r="L487" s="57">
        <v>2145806.4500000002</v>
      </c>
      <c r="M487" s="57">
        <v>0</v>
      </c>
      <c r="N487" s="57">
        <f t="shared" si="21"/>
        <v>2145806.4500000002</v>
      </c>
      <c r="O487" s="66">
        <f t="shared" si="22"/>
        <v>0.41539999999999999</v>
      </c>
      <c r="P487" s="7">
        <f t="shared" si="23"/>
        <v>0.41539999999999999</v>
      </c>
      <c r="U487" s="67"/>
      <c r="V487" s="7"/>
    </row>
    <row r="488" spans="1:22" x14ac:dyDescent="0.2">
      <c r="A488" s="10">
        <v>102081</v>
      </c>
      <c r="B488" s="6" t="s">
        <v>481</v>
      </c>
      <c r="C488" s="69">
        <v>1970889.94</v>
      </c>
      <c r="D488" s="69">
        <v>2416555.9700000002</v>
      </c>
      <c r="E488" s="69">
        <v>2567.8200000000002</v>
      </c>
      <c r="F488" s="57"/>
      <c r="G488" s="57">
        <v>3154091.13</v>
      </c>
      <c r="H488" s="57">
        <v>493434.47</v>
      </c>
      <c r="I488" s="57">
        <v>0</v>
      </c>
      <c r="J488" s="57"/>
      <c r="K488" s="57">
        <v>5124981.07</v>
      </c>
      <c r="L488" s="57">
        <v>2909990.44</v>
      </c>
      <c r="M488" s="57">
        <v>2567.8200000000002</v>
      </c>
      <c r="N488" s="57">
        <f t="shared" si="21"/>
        <v>2907422.62</v>
      </c>
      <c r="O488" s="66">
        <f t="shared" si="22"/>
        <v>0.56730000000000003</v>
      </c>
      <c r="P488" s="7">
        <f t="shared" si="23"/>
        <v>0.56730000000000003</v>
      </c>
      <c r="U488" s="67"/>
      <c r="V488" s="7"/>
    </row>
    <row r="489" spans="1:22" x14ac:dyDescent="0.2">
      <c r="A489" s="10">
        <v>102085</v>
      </c>
      <c r="B489" s="6" t="s">
        <v>482</v>
      </c>
      <c r="C489" s="69">
        <v>3936314.52</v>
      </c>
      <c r="D489" s="69">
        <v>1893243.47</v>
      </c>
      <c r="E489" s="69">
        <v>219145.18</v>
      </c>
      <c r="F489" s="57"/>
      <c r="G489" s="57">
        <v>5778018.2199999997</v>
      </c>
      <c r="H489" s="57">
        <v>0</v>
      </c>
      <c r="I489" s="57">
        <v>0</v>
      </c>
      <c r="J489" s="57"/>
      <c r="K489" s="57">
        <v>9714332.7400000002</v>
      </c>
      <c r="L489" s="57">
        <v>1893243.47</v>
      </c>
      <c r="M489" s="57">
        <v>219145.18</v>
      </c>
      <c r="N489" s="57">
        <f t="shared" si="21"/>
        <v>1674098.29</v>
      </c>
      <c r="O489" s="66">
        <f t="shared" si="22"/>
        <v>0.17230000000000001</v>
      </c>
      <c r="P489" s="7">
        <f t="shared" si="23"/>
        <v>0.17230000000000001</v>
      </c>
      <c r="U489" s="67"/>
      <c r="V489" s="7"/>
    </row>
    <row r="490" spans="1:22" x14ac:dyDescent="0.2">
      <c r="A490" s="10">
        <v>103127</v>
      </c>
      <c r="B490" s="6" t="s">
        <v>483</v>
      </c>
      <c r="C490" s="69">
        <v>2244455.38</v>
      </c>
      <c r="D490" s="69">
        <v>1104607.1599999999</v>
      </c>
      <c r="E490" s="69">
        <v>13000</v>
      </c>
      <c r="F490" s="57"/>
      <c r="G490" s="57">
        <v>2657810.91</v>
      </c>
      <c r="H490" s="57">
        <v>293</v>
      </c>
      <c r="I490" s="57">
        <v>0</v>
      </c>
      <c r="J490" s="57"/>
      <c r="K490" s="57">
        <v>4902266.29</v>
      </c>
      <c r="L490" s="57">
        <v>1104900.1599999999</v>
      </c>
      <c r="M490" s="57">
        <v>13000</v>
      </c>
      <c r="N490" s="57">
        <f t="shared" si="21"/>
        <v>1091900.1599999999</v>
      </c>
      <c r="O490" s="66">
        <f t="shared" si="22"/>
        <v>0.22270000000000001</v>
      </c>
      <c r="P490" s="7">
        <f t="shared" si="23"/>
        <v>0.22270000000000001</v>
      </c>
      <c r="U490" s="67"/>
      <c r="V490" s="7"/>
    </row>
    <row r="491" spans="1:22" x14ac:dyDescent="0.2">
      <c r="A491" s="10">
        <v>103128</v>
      </c>
      <c r="B491" s="6" t="s">
        <v>484</v>
      </c>
      <c r="C491" s="69">
        <v>1884210.61</v>
      </c>
      <c r="D491" s="69">
        <v>1838523.18</v>
      </c>
      <c r="E491" s="69">
        <v>0</v>
      </c>
      <c r="F491" s="57"/>
      <c r="G491" s="57">
        <v>2303228.58</v>
      </c>
      <c r="H491" s="57">
        <v>2438.56</v>
      </c>
      <c r="I491" s="57">
        <v>0</v>
      </c>
      <c r="J491" s="57"/>
      <c r="K491" s="57">
        <v>4187439.19</v>
      </c>
      <c r="L491" s="57">
        <v>1840961.74</v>
      </c>
      <c r="M491" s="57">
        <v>0</v>
      </c>
      <c r="N491" s="57">
        <f t="shared" si="21"/>
        <v>1840961.74</v>
      </c>
      <c r="O491" s="66">
        <f t="shared" si="22"/>
        <v>0.43959999999999999</v>
      </c>
      <c r="P491" s="7">
        <f t="shared" si="23"/>
        <v>0.43959999999999999</v>
      </c>
      <c r="U491" s="67"/>
      <c r="V491" s="7"/>
    </row>
    <row r="492" spans="1:22" x14ac:dyDescent="0.2">
      <c r="A492" s="10">
        <v>103129</v>
      </c>
      <c r="B492" s="6" t="s">
        <v>485</v>
      </c>
      <c r="C492" s="69">
        <v>2201203.7599999998</v>
      </c>
      <c r="D492" s="69">
        <v>1490540.26</v>
      </c>
      <c r="E492" s="69">
        <v>0</v>
      </c>
      <c r="F492" s="57"/>
      <c r="G492" s="57">
        <v>3000983.91</v>
      </c>
      <c r="H492" s="57">
        <v>3620.66</v>
      </c>
      <c r="I492" s="57">
        <v>0</v>
      </c>
      <c r="J492" s="57"/>
      <c r="K492" s="57">
        <v>5202187.67</v>
      </c>
      <c r="L492" s="57">
        <v>1494160.92</v>
      </c>
      <c r="M492" s="57">
        <v>0</v>
      </c>
      <c r="N492" s="57">
        <f t="shared" si="21"/>
        <v>1494160.92</v>
      </c>
      <c r="O492" s="66">
        <f t="shared" si="22"/>
        <v>0.28720000000000001</v>
      </c>
      <c r="P492" s="7">
        <f t="shared" si="23"/>
        <v>0.28720000000000001</v>
      </c>
      <c r="U492" s="67"/>
      <c r="V492" s="7"/>
    </row>
    <row r="493" spans="1:22" x14ac:dyDescent="0.2">
      <c r="A493" s="10">
        <v>103130</v>
      </c>
      <c r="B493" s="6" t="s">
        <v>486</v>
      </c>
      <c r="C493" s="69">
        <v>3714041.26</v>
      </c>
      <c r="D493" s="69">
        <v>3073880.81</v>
      </c>
      <c r="E493" s="69">
        <v>135000</v>
      </c>
      <c r="F493" s="57"/>
      <c r="G493" s="57">
        <v>4672744.72</v>
      </c>
      <c r="H493" s="57">
        <v>50</v>
      </c>
      <c r="I493" s="57">
        <v>0</v>
      </c>
      <c r="J493" s="57"/>
      <c r="K493" s="57">
        <v>8386785.9800000004</v>
      </c>
      <c r="L493" s="57">
        <v>3073930.81</v>
      </c>
      <c r="M493" s="57">
        <v>135000</v>
      </c>
      <c r="N493" s="57">
        <f t="shared" si="21"/>
        <v>2938930.81</v>
      </c>
      <c r="O493" s="66">
        <f t="shared" si="22"/>
        <v>0.35039999999999999</v>
      </c>
      <c r="P493" s="7">
        <f t="shared" si="23"/>
        <v>0.35039999999999999</v>
      </c>
      <c r="U493" s="67"/>
      <c r="V493" s="7"/>
    </row>
    <row r="494" spans="1:22" x14ac:dyDescent="0.2">
      <c r="A494" s="10">
        <v>103131</v>
      </c>
      <c r="B494" s="6" t="s">
        <v>487</v>
      </c>
      <c r="C494" s="69">
        <v>3348836.96</v>
      </c>
      <c r="D494" s="69">
        <v>2839984.71</v>
      </c>
      <c r="E494" s="69">
        <v>0</v>
      </c>
      <c r="F494" s="57"/>
      <c r="G494" s="57">
        <v>4050907.96</v>
      </c>
      <c r="H494" s="57">
        <v>25116.49</v>
      </c>
      <c r="I494" s="57">
        <v>0</v>
      </c>
      <c r="J494" s="57"/>
      <c r="K494" s="57">
        <v>7399744.9199999999</v>
      </c>
      <c r="L494" s="57">
        <v>2865101.2</v>
      </c>
      <c r="M494" s="57">
        <v>0</v>
      </c>
      <c r="N494" s="57">
        <f t="shared" si="21"/>
        <v>2865101.2</v>
      </c>
      <c r="O494" s="66">
        <f t="shared" si="22"/>
        <v>0.38719999999999999</v>
      </c>
      <c r="P494" s="7">
        <f t="shared" si="23"/>
        <v>0.38719999999999999</v>
      </c>
      <c r="U494" s="67"/>
      <c r="V494" s="7"/>
    </row>
    <row r="495" spans="1:22" x14ac:dyDescent="0.2">
      <c r="A495" s="10">
        <v>103132</v>
      </c>
      <c r="B495" s="6" t="s">
        <v>488</v>
      </c>
      <c r="C495" s="69">
        <v>9841162.9199999999</v>
      </c>
      <c r="D495" s="69">
        <v>10248802.640000001</v>
      </c>
      <c r="E495" s="69">
        <v>0</v>
      </c>
      <c r="F495" s="57"/>
      <c r="G495" s="57">
        <v>13425012.529999999</v>
      </c>
      <c r="H495" s="57">
        <v>657775.59</v>
      </c>
      <c r="I495" s="57">
        <v>0</v>
      </c>
      <c r="J495" s="57"/>
      <c r="K495" s="57">
        <v>23266175.449999999</v>
      </c>
      <c r="L495" s="57">
        <v>10906578.23</v>
      </c>
      <c r="M495" s="57">
        <v>0</v>
      </c>
      <c r="N495" s="57">
        <f t="shared" si="21"/>
        <v>10906578.23</v>
      </c>
      <c r="O495" s="66">
        <f t="shared" si="22"/>
        <v>0.46879999999999999</v>
      </c>
      <c r="P495" s="7">
        <f t="shared" si="23"/>
        <v>0.46879999999999999</v>
      </c>
      <c r="U495" s="67"/>
      <c r="V495" s="7"/>
    </row>
    <row r="496" spans="1:22" x14ac:dyDescent="0.2">
      <c r="A496" s="10">
        <v>103135</v>
      </c>
      <c r="B496" s="6" t="s">
        <v>489</v>
      </c>
      <c r="C496" s="69">
        <v>2493575.4900000002</v>
      </c>
      <c r="D496" s="69">
        <v>2300577.63</v>
      </c>
      <c r="E496" s="69">
        <v>77135.91</v>
      </c>
      <c r="F496" s="57"/>
      <c r="G496" s="57">
        <v>3728199.65</v>
      </c>
      <c r="H496" s="57">
        <v>0</v>
      </c>
      <c r="I496" s="57">
        <v>0</v>
      </c>
      <c r="J496" s="57"/>
      <c r="K496" s="57">
        <v>6221775.1399999997</v>
      </c>
      <c r="L496" s="57">
        <v>2300577.63</v>
      </c>
      <c r="M496" s="57">
        <v>77135.91</v>
      </c>
      <c r="N496" s="57">
        <f t="shared" si="21"/>
        <v>2223441.7199999997</v>
      </c>
      <c r="O496" s="66">
        <f t="shared" si="22"/>
        <v>0.3574</v>
      </c>
      <c r="P496" s="7">
        <f t="shared" si="23"/>
        <v>0.3574</v>
      </c>
      <c r="U496" s="67"/>
      <c r="V496" s="7"/>
    </row>
    <row r="497" spans="1:22" x14ac:dyDescent="0.2">
      <c r="A497" s="10">
        <v>104041</v>
      </c>
      <c r="B497" s="6" t="s">
        <v>490</v>
      </c>
      <c r="C497" s="69">
        <v>1358497.55</v>
      </c>
      <c r="D497" s="69">
        <v>1625342.02</v>
      </c>
      <c r="E497" s="69">
        <v>1780</v>
      </c>
      <c r="F497" s="57"/>
      <c r="G497" s="57">
        <v>1961938.9</v>
      </c>
      <c r="H497" s="57">
        <v>10734.9</v>
      </c>
      <c r="I497" s="57">
        <v>0</v>
      </c>
      <c r="J497" s="57"/>
      <c r="K497" s="57">
        <v>3320436.45</v>
      </c>
      <c r="L497" s="57">
        <v>1636076.92</v>
      </c>
      <c r="M497" s="57">
        <v>1780</v>
      </c>
      <c r="N497" s="57">
        <f t="shared" si="21"/>
        <v>1634296.92</v>
      </c>
      <c r="O497" s="66">
        <f t="shared" si="22"/>
        <v>0.49220000000000003</v>
      </c>
      <c r="P497" s="7">
        <f t="shared" si="23"/>
        <v>0.49220000000000003</v>
      </c>
      <c r="U497" s="67"/>
      <c r="V497" s="7"/>
    </row>
    <row r="498" spans="1:22" x14ac:dyDescent="0.2">
      <c r="A498" s="10">
        <v>104042</v>
      </c>
      <c r="B498" s="6" t="s">
        <v>491</v>
      </c>
      <c r="C498" s="69">
        <v>3196191.46</v>
      </c>
      <c r="D498" s="69">
        <v>2907601.99</v>
      </c>
      <c r="E498" s="69">
        <v>0</v>
      </c>
      <c r="F498" s="57"/>
      <c r="G498" s="57">
        <v>3563593.17</v>
      </c>
      <c r="H498" s="57">
        <v>0</v>
      </c>
      <c r="I498" s="57">
        <v>0</v>
      </c>
      <c r="J498" s="57"/>
      <c r="K498" s="57">
        <v>6759784.6299999999</v>
      </c>
      <c r="L498" s="57">
        <v>2907601.99</v>
      </c>
      <c r="M498" s="57">
        <v>0</v>
      </c>
      <c r="N498" s="57">
        <f t="shared" si="21"/>
        <v>2907601.99</v>
      </c>
      <c r="O498" s="66">
        <f t="shared" si="22"/>
        <v>0.43009999999999998</v>
      </c>
      <c r="P498" s="7">
        <f t="shared" si="23"/>
        <v>0.43009999999999998</v>
      </c>
      <c r="U498" s="67"/>
      <c r="V498" s="7"/>
    </row>
    <row r="499" spans="1:22" x14ac:dyDescent="0.2">
      <c r="A499" s="10">
        <v>104043</v>
      </c>
      <c r="B499" s="6" t="s">
        <v>0</v>
      </c>
      <c r="C499" s="69">
        <v>2507790.56</v>
      </c>
      <c r="D499" s="69">
        <v>1646318.55</v>
      </c>
      <c r="E499" s="69">
        <v>70735.570000000007</v>
      </c>
      <c r="F499" s="57"/>
      <c r="G499" s="57">
        <v>4122903.24</v>
      </c>
      <c r="H499" s="57">
        <v>0</v>
      </c>
      <c r="I499" s="57">
        <v>0</v>
      </c>
      <c r="J499" s="57"/>
      <c r="K499" s="57">
        <v>6630693.7999999998</v>
      </c>
      <c r="L499" s="57">
        <v>1646318.55</v>
      </c>
      <c r="M499" s="57">
        <v>70735.570000000007</v>
      </c>
      <c r="N499" s="57">
        <f t="shared" si="21"/>
        <v>1575582.98</v>
      </c>
      <c r="O499" s="66">
        <f t="shared" si="22"/>
        <v>0.23760000000000001</v>
      </c>
      <c r="P499" s="7">
        <f t="shared" si="23"/>
        <v>0.23760000000000001</v>
      </c>
      <c r="U499" s="67"/>
      <c r="V499" s="7"/>
    </row>
    <row r="500" spans="1:22" x14ac:dyDescent="0.2">
      <c r="A500" s="10">
        <v>104044</v>
      </c>
      <c r="B500" s="6" t="s">
        <v>492</v>
      </c>
      <c r="C500" s="69">
        <v>14280029.84</v>
      </c>
      <c r="D500" s="69">
        <v>14907653.140000001</v>
      </c>
      <c r="E500" s="69">
        <v>0</v>
      </c>
      <c r="F500" s="57"/>
      <c r="G500" s="57">
        <v>17133298.100000001</v>
      </c>
      <c r="H500" s="57">
        <v>0</v>
      </c>
      <c r="I500" s="57">
        <v>0</v>
      </c>
      <c r="J500" s="57"/>
      <c r="K500" s="57">
        <v>31413327.940000001</v>
      </c>
      <c r="L500" s="57">
        <v>14907653.140000001</v>
      </c>
      <c r="M500" s="57">
        <v>0</v>
      </c>
      <c r="N500" s="57">
        <f t="shared" si="21"/>
        <v>14907653.140000001</v>
      </c>
      <c r="O500" s="66">
        <f t="shared" si="22"/>
        <v>0.47460000000000002</v>
      </c>
      <c r="P500" s="7">
        <f t="shared" si="23"/>
        <v>0.47460000000000002</v>
      </c>
      <c r="U500" s="67"/>
      <c r="V500" s="7"/>
    </row>
    <row r="501" spans="1:22" x14ac:dyDescent="0.2">
      <c r="A501" s="10">
        <v>104045</v>
      </c>
      <c r="B501" s="6" t="s">
        <v>493</v>
      </c>
      <c r="C501" s="69">
        <v>4732215.33</v>
      </c>
      <c r="D501" s="69">
        <v>4689099.9800000004</v>
      </c>
      <c r="E501" s="69">
        <v>0</v>
      </c>
      <c r="F501" s="57"/>
      <c r="G501" s="57">
        <v>4647860.6399999997</v>
      </c>
      <c r="H501" s="57">
        <v>697317.35</v>
      </c>
      <c r="I501" s="57">
        <v>0</v>
      </c>
      <c r="J501" s="57"/>
      <c r="K501" s="57">
        <v>9380075.9700000007</v>
      </c>
      <c r="L501" s="57">
        <v>5386417.3300000001</v>
      </c>
      <c r="M501" s="57">
        <v>0</v>
      </c>
      <c r="N501" s="57">
        <f t="shared" si="21"/>
        <v>5386417.3300000001</v>
      </c>
      <c r="O501" s="66">
        <f t="shared" si="22"/>
        <v>0.57420000000000004</v>
      </c>
      <c r="P501" s="7">
        <f t="shared" si="23"/>
        <v>0.57420000000000004</v>
      </c>
      <c r="U501" s="67"/>
      <c r="V501" s="7"/>
    </row>
    <row r="502" spans="1:22" x14ac:dyDescent="0.2">
      <c r="A502" s="10">
        <v>105123</v>
      </c>
      <c r="B502" s="6" t="s">
        <v>494</v>
      </c>
      <c r="C502" s="69">
        <v>1840108.7</v>
      </c>
      <c r="D502" s="69">
        <v>3000902.98</v>
      </c>
      <c r="E502" s="69">
        <v>47993.49</v>
      </c>
      <c r="F502" s="57"/>
      <c r="G502" s="57">
        <v>2523262.7599999998</v>
      </c>
      <c r="H502" s="57">
        <v>0</v>
      </c>
      <c r="I502" s="57">
        <v>0</v>
      </c>
      <c r="J502" s="57"/>
      <c r="K502" s="57">
        <v>4363371.46</v>
      </c>
      <c r="L502" s="57">
        <v>3000902.98</v>
      </c>
      <c r="M502" s="57">
        <v>47993.49</v>
      </c>
      <c r="N502" s="57">
        <f t="shared" si="21"/>
        <v>2952909.4899999998</v>
      </c>
      <c r="O502" s="66">
        <f t="shared" si="22"/>
        <v>0.67669999999999997</v>
      </c>
      <c r="P502" s="7">
        <f t="shared" si="23"/>
        <v>0.67669999999999997</v>
      </c>
      <c r="U502" s="67"/>
      <c r="V502" s="7"/>
    </row>
    <row r="503" spans="1:22" x14ac:dyDescent="0.2">
      <c r="A503" s="10">
        <v>105124</v>
      </c>
      <c r="B503" s="6" t="s">
        <v>495</v>
      </c>
      <c r="C503" s="69">
        <v>4196349.42</v>
      </c>
      <c r="D503" s="69">
        <v>3583040.57</v>
      </c>
      <c r="E503" s="69">
        <v>0</v>
      </c>
      <c r="F503" s="57"/>
      <c r="G503" s="57">
        <v>4645674.6100000003</v>
      </c>
      <c r="H503" s="57">
        <v>0</v>
      </c>
      <c r="I503" s="57">
        <v>0</v>
      </c>
      <c r="J503" s="57"/>
      <c r="K503" s="57">
        <v>8842024.0299999993</v>
      </c>
      <c r="L503" s="57">
        <v>3583040.57</v>
      </c>
      <c r="M503" s="57">
        <v>0</v>
      </c>
      <c r="N503" s="57">
        <f t="shared" si="21"/>
        <v>3583040.57</v>
      </c>
      <c r="O503" s="66">
        <f t="shared" si="22"/>
        <v>0.4052</v>
      </c>
      <c r="P503" s="7">
        <f t="shared" si="23"/>
        <v>0.4052</v>
      </c>
      <c r="U503" s="67"/>
      <c r="V503" s="7"/>
    </row>
    <row r="504" spans="1:22" x14ac:dyDescent="0.2">
      <c r="A504" s="10">
        <v>105125</v>
      </c>
      <c r="B504" s="6" t="s">
        <v>496</v>
      </c>
      <c r="C504" s="69">
        <v>933080.77</v>
      </c>
      <c r="D504" s="69">
        <v>487242.8</v>
      </c>
      <c r="E504" s="69">
        <v>0</v>
      </c>
      <c r="F504" s="57"/>
      <c r="G504" s="57">
        <v>1094527.48</v>
      </c>
      <c r="H504" s="57">
        <v>0</v>
      </c>
      <c r="I504" s="57">
        <v>0</v>
      </c>
      <c r="J504" s="57"/>
      <c r="K504" s="57">
        <v>2027608.25</v>
      </c>
      <c r="L504" s="57">
        <v>487242.8</v>
      </c>
      <c r="M504" s="57">
        <v>0</v>
      </c>
      <c r="N504" s="57">
        <f t="shared" si="21"/>
        <v>487242.8</v>
      </c>
      <c r="O504" s="66">
        <f t="shared" si="22"/>
        <v>0.24030000000000001</v>
      </c>
      <c r="P504" s="7">
        <f t="shared" si="23"/>
        <v>0.24030000000000001</v>
      </c>
      <c r="U504" s="67"/>
      <c r="V504" s="7"/>
    </row>
    <row r="505" spans="1:22" x14ac:dyDescent="0.2">
      <c r="A505" s="10">
        <v>106001</v>
      </c>
      <c r="B505" s="6" t="s">
        <v>497</v>
      </c>
      <c r="C505" s="69">
        <v>1614995.77</v>
      </c>
      <c r="D505" s="69">
        <v>49633.33</v>
      </c>
      <c r="E505" s="69">
        <v>1916.78</v>
      </c>
      <c r="F505" s="57"/>
      <c r="G505" s="57">
        <v>1726919.96</v>
      </c>
      <c r="H505" s="57">
        <v>0</v>
      </c>
      <c r="I505" s="57">
        <v>0</v>
      </c>
      <c r="J505" s="57"/>
      <c r="K505" s="57">
        <v>3341915.73</v>
      </c>
      <c r="L505" s="57">
        <v>49633.33</v>
      </c>
      <c r="M505" s="57">
        <v>1916.78</v>
      </c>
      <c r="N505" s="57">
        <f t="shared" si="21"/>
        <v>47716.55</v>
      </c>
      <c r="O505" s="66">
        <f t="shared" si="22"/>
        <v>1.43E-2</v>
      </c>
      <c r="P505" s="7">
        <f t="shared" si="23"/>
        <v>1.43E-2</v>
      </c>
      <c r="U505" s="67"/>
      <c r="V505" s="7"/>
    </row>
    <row r="506" spans="1:22" x14ac:dyDescent="0.2">
      <c r="A506" s="10">
        <v>106002</v>
      </c>
      <c r="B506" s="6" t="s">
        <v>498</v>
      </c>
      <c r="C506" s="69">
        <v>1359449.88</v>
      </c>
      <c r="D506" s="69">
        <v>2195041.9900000002</v>
      </c>
      <c r="E506" s="69">
        <v>0</v>
      </c>
      <c r="F506" s="57"/>
      <c r="G506" s="57">
        <v>1528104.28</v>
      </c>
      <c r="H506" s="57">
        <v>0</v>
      </c>
      <c r="I506" s="57">
        <v>0</v>
      </c>
      <c r="J506" s="57"/>
      <c r="K506" s="57">
        <v>2887554.16</v>
      </c>
      <c r="L506" s="57">
        <v>2195041.9900000002</v>
      </c>
      <c r="M506" s="57">
        <v>0</v>
      </c>
      <c r="N506" s="57">
        <f t="shared" si="21"/>
        <v>2195041.9900000002</v>
      </c>
      <c r="O506" s="66">
        <f t="shared" si="22"/>
        <v>0.76019999999999999</v>
      </c>
      <c r="P506" s="7">
        <f t="shared" si="23"/>
        <v>0.76019999999999999</v>
      </c>
      <c r="U506" s="67"/>
      <c r="V506" s="7"/>
    </row>
    <row r="507" spans="1:22" x14ac:dyDescent="0.2">
      <c r="A507" s="10">
        <v>106003</v>
      </c>
      <c r="B507" s="6" t="s">
        <v>499</v>
      </c>
      <c r="C507" s="69">
        <v>6546889.04</v>
      </c>
      <c r="D507" s="69">
        <v>3569738.09</v>
      </c>
      <c r="E507" s="69">
        <v>17340.63</v>
      </c>
      <c r="F507" s="57"/>
      <c r="G507" s="57">
        <v>11689497.4</v>
      </c>
      <c r="H507" s="57">
        <v>0</v>
      </c>
      <c r="I507" s="57">
        <v>0</v>
      </c>
      <c r="J507" s="57"/>
      <c r="K507" s="57">
        <v>18236386.440000001</v>
      </c>
      <c r="L507" s="57">
        <v>3569738.09</v>
      </c>
      <c r="M507" s="57">
        <v>17340.63</v>
      </c>
      <c r="N507" s="57">
        <f t="shared" si="21"/>
        <v>3552397.46</v>
      </c>
      <c r="O507" s="66">
        <f t="shared" si="22"/>
        <v>0.1948</v>
      </c>
      <c r="P507" s="7">
        <f t="shared" si="23"/>
        <v>0.1948</v>
      </c>
      <c r="U507" s="67"/>
      <c r="V507" s="7"/>
    </row>
    <row r="508" spans="1:22" x14ac:dyDescent="0.2">
      <c r="A508" s="10">
        <v>106004</v>
      </c>
      <c r="B508" s="6" t="s">
        <v>500</v>
      </c>
      <c r="C508" s="69">
        <v>25216489.91</v>
      </c>
      <c r="D508" s="69">
        <v>27865625.73</v>
      </c>
      <c r="E508" s="69">
        <v>0</v>
      </c>
      <c r="F508" s="57"/>
      <c r="G508" s="57">
        <v>34653949.619999997</v>
      </c>
      <c r="H508" s="57">
        <v>0</v>
      </c>
      <c r="I508" s="57">
        <v>0</v>
      </c>
      <c r="J508" s="57"/>
      <c r="K508" s="57">
        <v>59870439.530000001</v>
      </c>
      <c r="L508" s="57">
        <v>27865625.73</v>
      </c>
      <c r="M508" s="57">
        <v>0</v>
      </c>
      <c r="N508" s="57">
        <f t="shared" si="21"/>
        <v>27865625.73</v>
      </c>
      <c r="O508" s="66">
        <f t="shared" si="22"/>
        <v>0.46539999999999998</v>
      </c>
      <c r="P508" s="7">
        <f t="shared" si="23"/>
        <v>0.46539999999999998</v>
      </c>
      <c r="U508" s="67"/>
      <c r="V508" s="7"/>
    </row>
    <row r="509" spans="1:22" x14ac:dyDescent="0.2">
      <c r="A509" s="10">
        <v>106005</v>
      </c>
      <c r="B509" s="6" t="s">
        <v>501</v>
      </c>
      <c r="C509" s="69">
        <v>8832881.1400000006</v>
      </c>
      <c r="D509" s="69">
        <v>7438260.1799999997</v>
      </c>
      <c r="E509" s="69">
        <v>0</v>
      </c>
      <c r="F509" s="57"/>
      <c r="G509" s="57">
        <v>11922847.880000001</v>
      </c>
      <c r="H509" s="57">
        <v>0</v>
      </c>
      <c r="I509" s="57">
        <v>0</v>
      </c>
      <c r="J509" s="57"/>
      <c r="K509" s="57">
        <v>20755729.02</v>
      </c>
      <c r="L509" s="57">
        <v>7438260.1799999997</v>
      </c>
      <c r="M509" s="57">
        <v>0</v>
      </c>
      <c r="N509" s="57">
        <f t="shared" si="21"/>
        <v>7438260.1799999997</v>
      </c>
      <c r="O509" s="66">
        <f t="shared" si="22"/>
        <v>0.3584</v>
      </c>
      <c r="P509" s="7">
        <f t="shared" si="23"/>
        <v>0.3584</v>
      </c>
      <c r="U509" s="67"/>
      <c r="V509" s="7"/>
    </row>
    <row r="510" spans="1:22" x14ac:dyDescent="0.2">
      <c r="A510" s="10">
        <v>106006</v>
      </c>
      <c r="B510" s="6" t="s">
        <v>502</v>
      </c>
      <c r="C510" s="69">
        <v>2017783.2</v>
      </c>
      <c r="D510" s="69">
        <v>3619512.62</v>
      </c>
      <c r="E510" s="69">
        <v>1970.07</v>
      </c>
      <c r="F510" s="57"/>
      <c r="G510" s="57">
        <v>2798772.16</v>
      </c>
      <c r="H510" s="57">
        <v>0</v>
      </c>
      <c r="I510" s="57">
        <v>0</v>
      </c>
      <c r="J510" s="57"/>
      <c r="K510" s="57">
        <v>4816555.3600000003</v>
      </c>
      <c r="L510" s="57">
        <v>3619512.62</v>
      </c>
      <c r="M510" s="57">
        <v>1970.07</v>
      </c>
      <c r="N510" s="57">
        <f t="shared" si="21"/>
        <v>3617542.5500000003</v>
      </c>
      <c r="O510" s="66">
        <f t="shared" si="22"/>
        <v>0.75109999999999999</v>
      </c>
      <c r="P510" s="7">
        <f t="shared" si="23"/>
        <v>0.75109999999999999</v>
      </c>
      <c r="U510" s="67"/>
      <c r="V510" s="7"/>
    </row>
    <row r="511" spans="1:22" x14ac:dyDescent="0.2">
      <c r="A511" s="10">
        <v>106008</v>
      </c>
      <c r="B511" s="6" t="s">
        <v>503</v>
      </c>
      <c r="C511" s="69">
        <v>527792.80000000005</v>
      </c>
      <c r="D511" s="69">
        <v>1330547.3400000001</v>
      </c>
      <c r="E511" s="69">
        <v>0</v>
      </c>
      <c r="F511" s="57"/>
      <c r="G511" s="57">
        <v>564643.94999999995</v>
      </c>
      <c r="H511" s="57">
        <v>0</v>
      </c>
      <c r="I511" s="57">
        <v>0</v>
      </c>
      <c r="J511" s="57"/>
      <c r="K511" s="57">
        <v>1092436.75</v>
      </c>
      <c r="L511" s="57">
        <v>1330547.3400000001</v>
      </c>
      <c r="M511" s="57">
        <v>0</v>
      </c>
      <c r="N511" s="57">
        <f t="shared" si="21"/>
        <v>1330547.3400000001</v>
      </c>
      <c r="O511" s="66">
        <f t="shared" si="22"/>
        <v>1.218</v>
      </c>
      <c r="P511" s="7">
        <f t="shared" si="23"/>
        <v>1.218</v>
      </c>
      <c r="U511" s="67"/>
      <c r="V511" s="7"/>
    </row>
    <row r="512" spans="1:22" x14ac:dyDescent="0.2">
      <c r="A512" s="10">
        <v>107151</v>
      </c>
      <c r="B512" s="6" t="s">
        <v>504</v>
      </c>
      <c r="C512" s="69">
        <v>718320.69</v>
      </c>
      <c r="D512" s="69">
        <v>370658.85</v>
      </c>
      <c r="E512" s="69">
        <v>2954.28</v>
      </c>
      <c r="F512" s="57"/>
      <c r="G512" s="57">
        <v>1094400.3799999999</v>
      </c>
      <c r="H512" s="57">
        <v>7172.36</v>
      </c>
      <c r="I512" s="57">
        <v>0</v>
      </c>
      <c r="J512" s="57"/>
      <c r="K512" s="57">
        <v>1812721.07</v>
      </c>
      <c r="L512" s="57">
        <v>377831.21</v>
      </c>
      <c r="M512" s="57">
        <v>2954.28</v>
      </c>
      <c r="N512" s="57">
        <f t="shared" si="21"/>
        <v>374876.93</v>
      </c>
      <c r="O512" s="66">
        <f t="shared" si="22"/>
        <v>0.20680000000000001</v>
      </c>
      <c r="P512" s="7">
        <f t="shared" si="23"/>
        <v>0.20680000000000001</v>
      </c>
      <c r="U512" s="67"/>
      <c r="V512" s="7"/>
    </row>
    <row r="513" spans="1:22" x14ac:dyDescent="0.2">
      <c r="A513" s="10">
        <v>107152</v>
      </c>
      <c r="B513" s="6" t="s">
        <v>505</v>
      </c>
      <c r="C513" s="69">
        <v>7024656.0700000003</v>
      </c>
      <c r="D513" s="69">
        <v>3422144.47</v>
      </c>
      <c r="E513" s="69">
        <v>3472.16</v>
      </c>
      <c r="F513" s="57"/>
      <c r="G513" s="57">
        <v>8033996.6600000001</v>
      </c>
      <c r="H513" s="57">
        <v>0</v>
      </c>
      <c r="I513" s="57">
        <v>0</v>
      </c>
      <c r="J513" s="57"/>
      <c r="K513" s="57">
        <v>15058652.73</v>
      </c>
      <c r="L513" s="57">
        <v>3422144.47</v>
      </c>
      <c r="M513" s="57">
        <v>3472.16</v>
      </c>
      <c r="N513" s="57">
        <f t="shared" si="21"/>
        <v>3418672.31</v>
      </c>
      <c r="O513" s="66">
        <f t="shared" si="22"/>
        <v>0.22700000000000001</v>
      </c>
      <c r="P513" s="7">
        <f t="shared" si="23"/>
        <v>0.22700000000000001</v>
      </c>
      <c r="U513" s="67"/>
      <c r="V513" s="7"/>
    </row>
    <row r="514" spans="1:22" x14ac:dyDescent="0.2">
      <c r="A514" s="10">
        <v>107153</v>
      </c>
      <c r="B514" s="6" t="s">
        <v>506</v>
      </c>
      <c r="C514" s="69">
        <v>2363343.5499999998</v>
      </c>
      <c r="D514" s="69">
        <v>2489432.39</v>
      </c>
      <c r="E514" s="69">
        <v>0</v>
      </c>
      <c r="F514" s="57"/>
      <c r="G514" s="57">
        <v>2866097.41</v>
      </c>
      <c r="H514" s="57">
        <v>0</v>
      </c>
      <c r="I514" s="57">
        <v>0</v>
      </c>
      <c r="J514" s="57"/>
      <c r="K514" s="57">
        <v>5229440.96</v>
      </c>
      <c r="L514" s="57">
        <v>2489432.39</v>
      </c>
      <c r="M514" s="57">
        <v>0</v>
      </c>
      <c r="N514" s="57">
        <f t="shared" si="21"/>
        <v>2489432.39</v>
      </c>
      <c r="O514" s="66">
        <f t="shared" si="22"/>
        <v>0.47599999999999998</v>
      </c>
      <c r="P514" s="7">
        <f t="shared" si="23"/>
        <v>0.47599999999999998</v>
      </c>
      <c r="U514" s="67"/>
      <c r="V514" s="7"/>
    </row>
    <row r="515" spans="1:22" x14ac:dyDescent="0.2">
      <c r="A515" s="10">
        <v>107154</v>
      </c>
      <c r="B515" s="6" t="s">
        <v>507</v>
      </c>
      <c r="C515" s="69">
        <v>4305811.05</v>
      </c>
      <c r="D515" s="69">
        <v>3046478.37</v>
      </c>
      <c r="E515" s="69">
        <v>0</v>
      </c>
      <c r="F515" s="57"/>
      <c r="G515" s="57">
        <v>5394062.1900000004</v>
      </c>
      <c r="H515" s="57">
        <v>0</v>
      </c>
      <c r="I515" s="57">
        <v>0</v>
      </c>
      <c r="J515" s="57"/>
      <c r="K515" s="57">
        <v>9699873.2400000002</v>
      </c>
      <c r="L515" s="57">
        <v>3046478.37</v>
      </c>
      <c r="M515" s="57">
        <v>0</v>
      </c>
      <c r="N515" s="57">
        <f t="shared" si="21"/>
        <v>3046478.37</v>
      </c>
      <c r="O515" s="66">
        <f t="shared" si="22"/>
        <v>0.31409999999999999</v>
      </c>
      <c r="P515" s="7">
        <f t="shared" si="23"/>
        <v>0.31409999999999999</v>
      </c>
      <c r="U515" s="67"/>
      <c r="V515" s="7"/>
    </row>
    <row r="516" spans="1:22" x14ac:dyDescent="0.2">
      <c r="A516" s="10">
        <v>107155</v>
      </c>
      <c r="B516" s="6" t="s">
        <v>508</v>
      </c>
      <c r="C516" s="69">
        <v>4129928.19</v>
      </c>
      <c r="D516" s="69">
        <v>2272018.21</v>
      </c>
      <c r="E516" s="69">
        <v>0</v>
      </c>
      <c r="F516" s="57"/>
      <c r="G516" s="57">
        <v>6298376.8899999997</v>
      </c>
      <c r="H516" s="57">
        <v>0</v>
      </c>
      <c r="I516" s="57">
        <v>0</v>
      </c>
      <c r="J516" s="57"/>
      <c r="K516" s="57">
        <v>10428305.08</v>
      </c>
      <c r="L516" s="57">
        <v>2272018.21</v>
      </c>
      <c r="M516" s="57">
        <v>0</v>
      </c>
      <c r="N516" s="57">
        <f t="shared" ref="N516:N557" si="24">L516-M516</f>
        <v>2272018.21</v>
      </c>
      <c r="O516" s="66">
        <f t="shared" ref="O516:O557" si="25">ROUND(N516/K516,4)</f>
        <v>0.21790000000000001</v>
      </c>
      <c r="P516" s="7">
        <f t="shared" ref="P516:P557" si="26">O516-T516</f>
        <v>0.21790000000000001</v>
      </c>
      <c r="U516" s="67"/>
      <c r="V516" s="7"/>
    </row>
    <row r="517" spans="1:22" x14ac:dyDescent="0.2">
      <c r="A517" s="10">
        <v>107156</v>
      </c>
      <c r="B517" s="6" t="s">
        <v>509</v>
      </c>
      <c r="C517" s="69">
        <v>2832027.11</v>
      </c>
      <c r="D517" s="69">
        <v>2907284.87</v>
      </c>
      <c r="E517" s="69">
        <v>0</v>
      </c>
      <c r="F517" s="57"/>
      <c r="G517" s="57">
        <v>3836221.97</v>
      </c>
      <c r="H517" s="57">
        <v>0</v>
      </c>
      <c r="I517" s="57">
        <v>0</v>
      </c>
      <c r="J517" s="57"/>
      <c r="K517" s="57">
        <v>6668249.0800000001</v>
      </c>
      <c r="L517" s="57">
        <v>2907284.87</v>
      </c>
      <c r="M517" s="57">
        <v>0</v>
      </c>
      <c r="N517" s="57">
        <f t="shared" si="24"/>
        <v>2907284.87</v>
      </c>
      <c r="O517" s="66">
        <f t="shared" si="25"/>
        <v>0.436</v>
      </c>
      <c r="P517" s="7">
        <f t="shared" si="26"/>
        <v>0.436</v>
      </c>
      <c r="U517" s="67"/>
      <c r="V517" s="7"/>
    </row>
    <row r="518" spans="1:22" x14ac:dyDescent="0.2">
      <c r="A518" s="10">
        <v>107158</v>
      </c>
      <c r="B518" s="6" t="s">
        <v>510</v>
      </c>
      <c r="C518" s="69">
        <v>1174529.5900000001</v>
      </c>
      <c r="D518" s="69">
        <v>3429761.18</v>
      </c>
      <c r="E518" s="69">
        <v>0</v>
      </c>
      <c r="F518" s="57"/>
      <c r="G518" s="57">
        <v>1179258.3500000001</v>
      </c>
      <c r="H518" s="57">
        <v>43444.26</v>
      </c>
      <c r="I518" s="57">
        <v>0</v>
      </c>
      <c r="J518" s="57"/>
      <c r="K518" s="57">
        <v>2353787.94</v>
      </c>
      <c r="L518" s="57">
        <v>3473205.44</v>
      </c>
      <c r="M518" s="57">
        <v>0</v>
      </c>
      <c r="N518" s="57">
        <f t="shared" si="24"/>
        <v>3473205.44</v>
      </c>
      <c r="O518" s="66">
        <f t="shared" si="25"/>
        <v>1.4756</v>
      </c>
      <c r="P518" s="7">
        <f t="shared" si="26"/>
        <v>1.4756</v>
      </c>
      <c r="U518" s="67"/>
      <c r="V518" s="7"/>
    </row>
    <row r="519" spans="1:22" x14ac:dyDescent="0.2">
      <c r="A519" s="10">
        <v>108142</v>
      </c>
      <c r="B519" s="6" t="s">
        <v>511</v>
      </c>
      <c r="C519" s="69">
        <v>11794144.050000001</v>
      </c>
      <c r="D519" s="69">
        <v>7982287.1600000001</v>
      </c>
      <c r="E519" s="69">
        <v>0</v>
      </c>
      <c r="F519" s="57"/>
      <c r="G519" s="57">
        <v>16860636.550000001</v>
      </c>
      <c r="H519" s="57">
        <v>0</v>
      </c>
      <c r="I519" s="57">
        <v>0</v>
      </c>
      <c r="J519" s="57"/>
      <c r="K519" s="57">
        <v>28654780.600000001</v>
      </c>
      <c r="L519" s="57">
        <v>7982287.1600000001</v>
      </c>
      <c r="M519" s="57">
        <v>0</v>
      </c>
      <c r="N519" s="57">
        <f t="shared" si="24"/>
        <v>7982287.1600000001</v>
      </c>
      <c r="O519" s="66">
        <f t="shared" si="25"/>
        <v>0.27860000000000001</v>
      </c>
      <c r="P519" s="7">
        <f t="shared" si="26"/>
        <v>0.27860000000000001</v>
      </c>
      <c r="U519" s="67"/>
      <c r="V519" s="7"/>
    </row>
    <row r="520" spans="1:22" x14ac:dyDescent="0.2">
      <c r="A520" s="10">
        <v>108143</v>
      </c>
      <c r="B520" s="6" t="s">
        <v>512</v>
      </c>
      <c r="C520" s="69">
        <v>1252759.1299999999</v>
      </c>
      <c r="D520" s="69">
        <v>1831842.82</v>
      </c>
      <c r="E520" s="69">
        <v>0</v>
      </c>
      <c r="F520" s="57"/>
      <c r="G520" s="57">
        <v>1408501.6</v>
      </c>
      <c r="H520" s="57">
        <v>8181.38</v>
      </c>
      <c r="I520" s="57">
        <v>0</v>
      </c>
      <c r="J520" s="57"/>
      <c r="K520" s="57">
        <v>2661260.73</v>
      </c>
      <c r="L520" s="57">
        <v>1840024.2</v>
      </c>
      <c r="M520" s="57">
        <v>0</v>
      </c>
      <c r="N520" s="57">
        <f t="shared" si="24"/>
        <v>1840024.2</v>
      </c>
      <c r="O520" s="66">
        <f t="shared" si="25"/>
        <v>0.69140000000000001</v>
      </c>
      <c r="P520" s="7">
        <f t="shared" si="26"/>
        <v>0.69140000000000001</v>
      </c>
      <c r="U520" s="67"/>
      <c r="V520" s="7"/>
    </row>
    <row r="521" spans="1:22" x14ac:dyDescent="0.2">
      <c r="A521" s="10">
        <v>108144</v>
      </c>
      <c r="B521" s="6" t="s">
        <v>513</v>
      </c>
      <c r="C521" s="69">
        <v>1189090.9099999999</v>
      </c>
      <c r="D521" s="69">
        <v>1578746.2</v>
      </c>
      <c r="E521" s="69">
        <v>0</v>
      </c>
      <c r="F521" s="57"/>
      <c r="G521" s="57">
        <v>1726838.98</v>
      </c>
      <c r="H521" s="57">
        <v>3836.32</v>
      </c>
      <c r="I521" s="57">
        <v>0</v>
      </c>
      <c r="J521" s="57"/>
      <c r="K521" s="57">
        <v>2915929.89</v>
      </c>
      <c r="L521" s="57">
        <v>1582582.52</v>
      </c>
      <c r="M521" s="57">
        <v>0</v>
      </c>
      <c r="N521" s="57">
        <f t="shared" si="24"/>
        <v>1582582.52</v>
      </c>
      <c r="O521" s="66">
        <f t="shared" si="25"/>
        <v>0.54269999999999996</v>
      </c>
      <c r="P521" s="7">
        <f t="shared" si="26"/>
        <v>0.54269999999999996</v>
      </c>
      <c r="U521" s="67"/>
      <c r="V521" s="7"/>
    </row>
    <row r="522" spans="1:22" x14ac:dyDescent="0.2">
      <c r="A522" s="10">
        <v>108147</v>
      </c>
      <c r="B522" s="6" t="s">
        <v>514</v>
      </c>
      <c r="C522" s="69">
        <v>1288858.3799999999</v>
      </c>
      <c r="D522" s="69">
        <v>1467921.18</v>
      </c>
      <c r="E522" s="69">
        <v>0</v>
      </c>
      <c r="F522" s="57"/>
      <c r="G522" s="57">
        <v>1733340.52</v>
      </c>
      <c r="H522" s="57">
        <v>205578.01</v>
      </c>
      <c r="I522" s="57">
        <v>0</v>
      </c>
      <c r="J522" s="57"/>
      <c r="K522" s="57">
        <v>3022198.9</v>
      </c>
      <c r="L522" s="57">
        <v>1673499.19</v>
      </c>
      <c r="M522" s="57">
        <v>0</v>
      </c>
      <c r="N522" s="57">
        <f t="shared" si="24"/>
        <v>1673499.19</v>
      </c>
      <c r="O522" s="66">
        <f t="shared" si="25"/>
        <v>0.55369999999999997</v>
      </c>
      <c r="P522" s="7">
        <f t="shared" si="26"/>
        <v>0.55369999999999997</v>
      </c>
      <c r="U522" s="67"/>
      <c r="V522" s="7"/>
    </row>
    <row r="523" spans="1:22" x14ac:dyDescent="0.2">
      <c r="A523" s="10">
        <v>109002</v>
      </c>
      <c r="B523" s="6" t="s">
        <v>545</v>
      </c>
      <c r="C523" s="69">
        <v>12438525.67</v>
      </c>
      <c r="D523" s="69">
        <v>7306537.0800000001</v>
      </c>
      <c r="E523" s="69">
        <v>19558.689999999999</v>
      </c>
      <c r="F523" s="57"/>
      <c r="G523" s="57">
        <v>15355121.83</v>
      </c>
      <c r="H523" s="57">
        <v>0</v>
      </c>
      <c r="I523" s="57">
        <v>0</v>
      </c>
      <c r="J523" s="57"/>
      <c r="K523" s="57">
        <v>27793647.5</v>
      </c>
      <c r="L523" s="57">
        <v>7306537.0800000001</v>
      </c>
      <c r="M523" s="57">
        <v>19558.689999999999</v>
      </c>
      <c r="N523" s="57">
        <f t="shared" si="24"/>
        <v>7286978.3899999997</v>
      </c>
      <c r="O523" s="66">
        <f t="shared" si="25"/>
        <v>0.26219999999999999</v>
      </c>
      <c r="P523" s="7">
        <f t="shared" si="26"/>
        <v>0.26219999999999999</v>
      </c>
      <c r="U523" s="67"/>
      <c r="V523" s="7"/>
    </row>
    <row r="524" spans="1:22" x14ac:dyDescent="0.2">
      <c r="A524" s="10">
        <v>109003</v>
      </c>
      <c r="B524" s="6" t="s">
        <v>515</v>
      </c>
      <c r="C524" s="69">
        <v>18081244.98</v>
      </c>
      <c r="D524" s="69">
        <v>15505575.57</v>
      </c>
      <c r="E524" s="69">
        <v>40207.93</v>
      </c>
      <c r="F524" s="57"/>
      <c r="G524" s="57">
        <v>22815750.699999999</v>
      </c>
      <c r="H524" s="57">
        <v>0</v>
      </c>
      <c r="I524" s="57">
        <v>0</v>
      </c>
      <c r="J524" s="57"/>
      <c r="K524" s="57">
        <v>40896995.68</v>
      </c>
      <c r="L524" s="57">
        <v>15505575.57</v>
      </c>
      <c r="M524" s="57">
        <v>40207.93</v>
      </c>
      <c r="N524" s="57">
        <f t="shared" si="24"/>
        <v>15465367.640000001</v>
      </c>
      <c r="O524" s="66">
        <f t="shared" si="25"/>
        <v>0.37819999999999998</v>
      </c>
      <c r="P524" s="7">
        <f t="shared" si="26"/>
        <v>0.37819999999999998</v>
      </c>
      <c r="U524" s="67"/>
      <c r="V524" s="7"/>
    </row>
    <row r="525" spans="1:22" x14ac:dyDescent="0.2">
      <c r="A525" s="10">
        <v>110014</v>
      </c>
      <c r="B525" s="6" t="s">
        <v>516</v>
      </c>
      <c r="C525" s="69">
        <v>5100358.66</v>
      </c>
      <c r="D525" s="69">
        <v>8895072.5600000005</v>
      </c>
      <c r="E525" s="69">
        <v>0</v>
      </c>
      <c r="F525" s="57"/>
      <c r="G525" s="57">
        <v>5790185.1299999999</v>
      </c>
      <c r="H525" s="57">
        <v>458570.82</v>
      </c>
      <c r="I525" s="57">
        <v>0</v>
      </c>
      <c r="J525" s="57"/>
      <c r="K525" s="57">
        <v>10890543.789999999</v>
      </c>
      <c r="L525" s="57">
        <v>9353643.3800000008</v>
      </c>
      <c r="M525" s="57">
        <v>0</v>
      </c>
      <c r="N525" s="57">
        <f t="shared" si="24"/>
        <v>9353643.3800000008</v>
      </c>
      <c r="O525" s="66">
        <f t="shared" si="25"/>
        <v>0.8589</v>
      </c>
      <c r="P525" s="7">
        <f t="shared" si="26"/>
        <v>0.8589</v>
      </c>
      <c r="U525" s="67"/>
      <c r="V525" s="7"/>
    </row>
    <row r="526" spans="1:22" x14ac:dyDescent="0.2">
      <c r="A526" s="10">
        <v>110029</v>
      </c>
      <c r="B526" s="6" t="s">
        <v>517</v>
      </c>
      <c r="C526" s="69">
        <v>9575018.1099999994</v>
      </c>
      <c r="D526" s="69">
        <v>17702449.469999999</v>
      </c>
      <c r="E526" s="69">
        <v>132724.5</v>
      </c>
      <c r="F526" s="57"/>
      <c r="G526" s="57">
        <v>14515197.550000001</v>
      </c>
      <c r="H526" s="57">
        <v>7200.06</v>
      </c>
      <c r="I526" s="57">
        <v>0</v>
      </c>
      <c r="J526" s="57"/>
      <c r="K526" s="57">
        <v>24090215.66</v>
      </c>
      <c r="L526" s="57">
        <v>17709649.530000001</v>
      </c>
      <c r="M526" s="57">
        <v>132724.5</v>
      </c>
      <c r="N526" s="57">
        <f t="shared" si="24"/>
        <v>17576925.030000001</v>
      </c>
      <c r="O526" s="66">
        <f t="shared" si="25"/>
        <v>0.72960000000000003</v>
      </c>
      <c r="P526" s="7">
        <f t="shared" si="26"/>
        <v>0.72960000000000003</v>
      </c>
      <c r="U526" s="67"/>
      <c r="V526" s="7"/>
    </row>
    <row r="527" spans="1:22" x14ac:dyDescent="0.2">
      <c r="A527" s="10">
        <v>110030</v>
      </c>
      <c r="B527" s="6" t="s">
        <v>518</v>
      </c>
      <c r="C527" s="69">
        <v>1352198.31</v>
      </c>
      <c r="D527" s="69">
        <v>1466349.71</v>
      </c>
      <c r="E527" s="69">
        <v>3462.26</v>
      </c>
      <c r="F527" s="57"/>
      <c r="G527" s="57">
        <v>1765932.48</v>
      </c>
      <c r="H527" s="57">
        <v>4155.87</v>
      </c>
      <c r="I527" s="57">
        <v>0</v>
      </c>
      <c r="J527" s="57"/>
      <c r="K527" s="57">
        <v>3118130.79</v>
      </c>
      <c r="L527" s="57">
        <v>1470505.58</v>
      </c>
      <c r="M527" s="57">
        <v>3462.26</v>
      </c>
      <c r="N527" s="57">
        <f t="shared" si="24"/>
        <v>1467043.32</v>
      </c>
      <c r="O527" s="66">
        <f t="shared" si="25"/>
        <v>0.47049999999999997</v>
      </c>
      <c r="P527" s="7">
        <f t="shared" si="26"/>
        <v>0.47049999999999997</v>
      </c>
      <c r="U527" s="67"/>
      <c r="V527" s="7"/>
    </row>
    <row r="528" spans="1:22" x14ac:dyDescent="0.2">
      <c r="A528" s="10">
        <v>110031</v>
      </c>
      <c r="B528" s="6" t="s">
        <v>519</v>
      </c>
      <c r="C528" s="69">
        <v>2625401.7000000002</v>
      </c>
      <c r="D528" s="69">
        <v>3758851.33</v>
      </c>
      <c r="E528" s="69">
        <v>0</v>
      </c>
      <c r="F528" s="57"/>
      <c r="G528" s="57">
        <v>3188341.48</v>
      </c>
      <c r="H528" s="57">
        <v>0</v>
      </c>
      <c r="I528" s="57">
        <v>0</v>
      </c>
      <c r="J528" s="57"/>
      <c r="K528" s="57">
        <v>5813743.1799999997</v>
      </c>
      <c r="L528" s="57">
        <v>3758851.33</v>
      </c>
      <c r="M528" s="57">
        <v>0</v>
      </c>
      <c r="N528" s="57">
        <f t="shared" si="24"/>
        <v>3758851.33</v>
      </c>
      <c r="O528" s="66">
        <f t="shared" si="25"/>
        <v>0.64649999999999996</v>
      </c>
      <c r="P528" s="7">
        <f t="shared" si="26"/>
        <v>0.64649999999999996</v>
      </c>
      <c r="U528" s="67"/>
      <c r="V528" s="7"/>
    </row>
    <row r="529" spans="1:22" x14ac:dyDescent="0.2">
      <c r="A529" s="10">
        <v>111086</v>
      </c>
      <c r="B529" s="6" t="s">
        <v>520</v>
      </c>
      <c r="C529" s="69">
        <v>3430190.79</v>
      </c>
      <c r="D529" s="69">
        <v>3210851.41</v>
      </c>
      <c r="E529" s="69">
        <v>0</v>
      </c>
      <c r="F529" s="57"/>
      <c r="G529" s="57">
        <v>4939284.24</v>
      </c>
      <c r="H529" s="57">
        <v>0</v>
      </c>
      <c r="I529" s="57">
        <v>0</v>
      </c>
      <c r="J529" s="57"/>
      <c r="K529" s="57">
        <v>8369475.0300000003</v>
      </c>
      <c r="L529" s="57">
        <v>3210851.41</v>
      </c>
      <c r="M529" s="57">
        <v>0</v>
      </c>
      <c r="N529" s="57">
        <f t="shared" si="24"/>
        <v>3210851.41</v>
      </c>
      <c r="O529" s="66">
        <f t="shared" si="25"/>
        <v>0.3836</v>
      </c>
      <c r="P529" s="7">
        <f t="shared" si="26"/>
        <v>0.3836</v>
      </c>
      <c r="U529" s="67"/>
      <c r="V529" s="7"/>
    </row>
    <row r="530" spans="1:22" x14ac:dyDescent="0.2">
      <c r="A530" s="10">
        <v>111087</v>
      </c>
      <c r="B530" s="6" t="s">
        <v>521</v>
      </c>
      <c r="C530" s="69">
        <v>5005315.5</v>
      </c>
      <c r="D530" s="69">
        <v>3957954.42</v>
      </c>
      <c r="E530" s="69">
        <v>29823.37</v>
      </c>
      <c r="F530" s="57"/>
      <c r="G530" s="57">
        <v>5740054.0999999996</v>
      </c>
      <c r="H530" s="57">
        <v>389264.54</v>
      </c>
      <c r="I530" s="57">
        <v>0</v>
      </c>
      <c r="J530" s="57"/>
      <c r="K530" s="57">
        <v>10745369.6</v>
      </c>
      <c r="L530" s="57">
        <v>4347218.96</v>
      </c>
      <c r="M530" s="57">
        <v>29823.37</v>
      </c>
      <c r="N530" s="57">
        <f t="shared" si="24"/>
        <v>4317395.59</v>
      </c>
      <c r="O530" s="66">
        <f t="shared" si="25"/>
        <v>0.40179999999999999</v>
      </c>
      <c r="P530" s="7">
        <f t="shared" si="26"/>
        <v>0.40179999999999999</v>
      </c>
      <c r="U530" s="67"/>
      <c r="V530" s="7"/>
    </row>
    <row r="531" spans="1:22" x14ac:dyDescent="0.2">
      <c r="A531" s="10">
        <v>112099</v>
      </c>
      <c r="B531" s="6" t="s">
        <v>522</v>
      </c>
      <c r="C531" s="69">
        <v>1830850.8</v>
      </c>
      <c r="D531" s="69">
        <v>805936.35</v>
      </c>
      <c r="E531" s="69">
        <v>0</v>
      </c>
      <c r="F531" s="57"/>
      <c r="G531" s="57">
        <v>2131439.75</v>
      </c>
      <c r="H531" s="57">
        <v>1469.42</v>
      </c>
      <c r="I531" s="57">
        <v>0</v>
      </c>
      <c r="J531" s="57"/>
      <c r="K531" s="57">
        <v>3962290.55</v>
      </c>
      <c r="L531" s="57">
        <v>807405.77</v>
      </c>
      <c r="M531" s="57">
        <v>0</v>
      </c>
      <c r="N531" s="57">
        <f t="shared" si="24"/>
        <v>807405.77</v>
      </c>
      <c r="O531" s="66">
        <f t="shared" si="25"/>
        <v>0.20380000000000001</v>
      </c>
      <c r="P531" s="7">
        <f t="shared" si="26"/>
        <v>0.20380000000000001</v>
      </c>
      <c r="U531" s="67"/>
      <c r="V531" s="7"/>
    </row>
    <row r="532" spans="1:22" x14ac:dyDescent="0.2">
      <c r="A532" s="10">
        <v>112101</v>
      </c>
      <c r="B532" s="6" t="s">
        <v>523</v>
      </c>
      <c r="C532" s="69">
        <v>3087805.85</v>
      </c>
      <c r="D532" s="69">
        <v>2592299.6800000002</v>
      </c>
      <c r="E532" s="69">
        <v>0</v>
      </c>
      <c r="F532" s="57"/>
      <c r="G532" s="57">
        <v>4611161.3899999997</v>
      </c>
      <c r="H532" s="57">
        <v>92819.92</v>
      </c>
      <c r="I532" s="57">
        <v>0</v>
      </c>
      <c r="J532" s="57"/>
      <c r="K532" s="57">
        <v>7698967.2400000002</v>
      </c>
      <c r="L532" s="57">
        <v>2685119.6</v>
      </c>
      <c r="M532" s="57">
        <v>0</v>
      </c>
      <c r="N532" s="57">
        <f t="shared" si="24"/>
        <v>2685119.6</v>
      </c>
      <c r="O532" s="66">
        <f t="shared" si="25"/>
        <v>0.3488</v>
      </c>
      <c r="P532" s="7">
        <f t="shared" si="26"/>
        <v>0.3488</v>
      </c>
      <c r="U532" s="67"/>
      <c r="V532" s="7"/>
    </row>
    <row r="533" spans="1:22" x14ac:dyDescent="0.2">
      <c r="A533" s="10">
        <v>112102</v>
      </c>
      <c r="B533" s="6" t="s">
        <v>524</v>
      </c>
      <c r="C533" s="69">
        <v>14284724.289999999</v>
      </c>
      <c r="D533" s="69">
        <v>14048187.130000001</v>
      </c>
      <c r="E533" s="69">
        <v>0</v>
      </c>
      <c r="F533" s="57"/>
      <c r="G533" s="57">
        <v>20224481.34</v>
      </c>
      <c r="H533" s="57">
        <v>0</v>
      </c>
      <c r="I533" s="57">
        <v>0</v>
      </c>
      <c r="J533" s="57"/>
      <c r="K533" s="57">
        <v>34509205.630000003</v>
      </c>
      <c r="L533" s="57">
        <v>14048187.130000001</v>
      </c>
      <c r="M533" s="57">
        <v>0</v>
      </c>
      <c r="N533" s="57">
        <f t="shared" si="24"/>
        <v>14048187.130000001</v>
      </c>
      <c r="O533" s="66">
        <f t="shared" si="25"/>
        <v>0.40710000000000002</v>
      </c>
      <c r="P533" s="7">
        <f t="shared" si="26"/>
        <v>0.40710000000000002</v>
      </c>
      <c r="U533" s="67"/>
      <c r="V533" s="7"/>
    </row>
    <row r="534" spans="1:22" x14ac:dyDescent="0.2">
      <c r="A534" s="10">
        <v>112103</v>
      </c>
      <c r="B534" s="6" t="s">
        <v>525</v>
      </c>
      <c r="C534" s="69">
        <v>4517682.62</v>
      </c>
      <c r="D534" s="69">
        <v>7743572.04</v>
      </c>
      <c r="E534" s="69">
        <v>957848.91</v>
      </c>
      <c r="F534" s="57"/>
      <c r="G534" s="57">
        <v>5684962.3399999999</v>
      </c>
      <c r="H534" s="57">
        <v>92428.81</v>
      </c>
      <c r="I534" s="57">
        <v>0</v>
      </c>
      <c r="J534" s="57"/>
      <c r="K534" s="57">
        <v>10202644.960000001</v>
      </c>
      <c r="L534" s="57">
        <v>7836000.8499999996</v>
      </c>
      <c r="M534" s="57">
        <v>957848.91</v>
      </c>
      <c r="N534" s="57">
        <f t="shared" si="24"/>
        <v>6878151.9399999995</v>
      </c>
      <c r="O534" s="66">
        <f t="shared" si="25"/>
        <v>0.67420000000000002</v>
      </c>
      <c r="P534" s="7">
        <f t="shared" si="26"/>
        <v>0.67420000000000002</v>
      </c>
      <c r="U534" s="67"/>
      <c r="V534" s="7"/>
    </row>
    <row r="535" spans="1:22" x14ac:dyDescent="0.2">
      <c r="A535" s="10">
        <v>113001</v>
      </c>
      <c r="B535" s="6" t="s">
        <v>526</v>
      </c>
      <c r="C535" s="69">
        <v>2053213.75</v>
      </c>
      <c r="D535" s="69">
        <v>3131036.52</v>
      </c>
      <c r="E535" s="69">
        <v>0</v>
      </c>
      <c r="F535" s="57"/>
      <c r="G535" s="57">
        <v>2276996.7799999998</v>
      </c>
      <c r="H535" s="57">
        <v>0</v>
      </c>
      <c r="I535" s="57">
        <v>0</v>
      </c>
      <c r="J535" s="57"/>
      <c r="K535" s="57">
        <v>4330210.53</v>
      </c>
      <c r="L535" s="57">
        <v>3131036.52</v>
      </c>
      <c r="M535" s="57">
        <v>0</v>
      </c>
      <c r="N535" s="57">
        <f t="shared" si="24"/>
        <v>3131036.52</v>
      </c>
      <c r="O535" s="66">
        <f t="shared" si="25"/>
        <v>0.72309999999999997</v>
      </c>
      <c r="P535" s="7">
        <f t="shared" si="26"/>
        <v>0.72309999999999997</v>
      </c>
      <c r="U535" s="67"/>
      <c r="V535" s="7"/>
    </row>
    <row r="536" spans="1:22" x14ac:dyDescent="0.2">
      <c r="A536" s="10">
        <v>114112</v>
      </c>
      <c r="B536" s="6" t="s">
        <v>527</v>
      </c>
      <c r="C536" s="69">
        <v>1675383.45</v>
      </c>
      <c r="D536" s="69">
        <v>4226186.2</v>
      </c>
      <c r="E536" s="69">
        <v>0</v>
      </c>
      <c r="F536" s="57"/>
      <c r="G536" s="57">
        <v>3224527.83</v>
      </c>
      <c r="H536" s="57">
        <v>0</v>
      </c>
      <c r="I536" s="57">
        <v>0</v>
      </c>
      <c r="J536" s="57"/>
      <c r="K536" s="57">
        <v>4899911.28</v>
      </c>
      <c r="L536" s="57">
        <v>4226186.2</v>
      </c>
      <c r="M536" s="57">
        <v>0</v>
      </c>
      <c r="N536" s="57">
        <f t="shared" si="24"/>
        <v>4226186.2</v>
      </c>
      <c r="O536" s="66">
        <f t="shared" si="25"/>
        <v>0.86250000000000004</v>
      </c>
      <c r="P536" s="7">
        <f t="shared" si="26"/>
        <v>0.86250000000000004</v>
      </c>
      <c r="U536" s="67"/>
      <c r="V536" s="7"/>
    </row>
    <row r="537" spans="1:22" x14ac:dyDescent="0.2">
      <c r="A537" s="10">
        <v>114113</v>
      </c>
      <c r="B537" s="6" t="s">
        <v>528</v>
      </c>
      <c r="C537" s="69">
        <v>3272421.88</v>
      </c>
      <c r="D537" s="69">
        <v>7396821.0199999996</v>
      </c>
      <c r="E537" s="69">
        <v>606511.56999999995</v>
      </c>
      <c r="F537" s="57"/>
      <c r="G537" s="57">
        <v>4944773.0599999996</v>
      </c>
      <c r="H537" s="57">
        <v>0</v>
      </c>
      <c r="I537" s="57">
        <v>0</v>
      </c>
      <c r="J537" s="57"/>
      <c r="K537" s="57">
        <v>8217194.9400000004</v>
      </c>
      <c r="L537" s="57">
        <v>7396821.0199999996</v>
      </c>
      <c r="M537" s="57">
        <v>606511.56999999995</v>
      </c>
      <c r="N537" s="57">
        <f t="shared" si="24"/>
        <v>6790309.4499999993</v>
      </c>
      <c r="O537" s="66">
        <f t="shared" si="25"/>
        <v>0.82640000000000002</v>
      </c>
      <c r="P537" s="7">
        <f t="shared" si="26"/>
        <v>0.82640000000000002</v>
      </c>
      <c r="U537" s="67"/>
      <c r="V537" s="7"/>
    </row>
    <row r="538" spans="1:22" x14ac:dyDescent="0.2">
      <c r="A538" s="10">
        <v>114114</v>
      </c>
      <c r="B538" s="6" t="s">
        <v>529</v>
      </c>
      <c r="C538" s="69">
        <v>6737697.7199999997</v>
      </c>
      <c r="D538" s="69">
        <v>12785406.449999999</v>
      </c>
      <c r="E538" s="69">
        <v>0</v>
      </c>
      <c r="F538" s="57"/>
      <c r="G538" s="57">
        <v>11168468.77</v>
      </c>
      <c r="H538" s="57">
        <v>0</v>
      </c>
      <c r="I538" s="57">
        <v>0</v>
      </c>
      <c r="J538" s="57"/>
      <c r="K538" s="57">
        <v>17906166.489999998</v>
      </c>
      <c r="L538" s="57">
        <v>12785406.449999999</v>
      </c>
      <c r="M538" s="57">
        <v>0</v>
      </c>
      <c r="N538" s="57">
        <f t="shared" si="24"/>
        <v>12785406.449999999</v>
      </c>
      <c r="O538" s="66">
        <f t="shared" si="25"/>
        <v>0.71399999999999997</v>
      </c>
      <c r="P538" s="7">
        <f t="shared" si="26"/>
        <v>0.71399999999999997</v>
      </c>
      <c r="U538" s="67"/>
      <c r="V538" s="7"/>
    </row>
    <row r="539" spans="1:22" x14ac:dyDescent="0.2">
      <c r="A539" s="10">
        <v>114115</v>
      </c>
      <c r="B539" s="6" t="s">
        <v>530</v>
      </c>
      <c r="C539" s="69">
        <v>3483208.53</v>
      </c>
      <c r="D539" s="69">
        <v>5409391.7699999996</v>
      </c>
      <c r="E539" s="69">
        <v>0</v>
      </c>
      <c r="F539" s="57"/>
      <c r="G539" s="57">
        <v>4858398.75</v>
      </c>
      <c r="H539" s="57">
        <v>0</v>
      </c>
      <c r="I539" s="57">
        <v>0</v>
      </c>
      <c r="J539" s="57"/>
      <c r="K539" s="57">
        <v>8341607.2800000003</v>
      </c>
      <c r="L539" s="57">
        <v>5409391.7699999996</v>
      </c>
      <c r="M539" s="57">
        <v>0</v>
      </c>
      <c r="N539" s="57">
        <f t="shared" si="24"/>
        <v>5409391.7699999996</v>
      </c>
      <c r="O539" s="66">
        <f t="shared" si="25"/>
        <v>0.64849999999999997</v>
      </c>
      <c r="P539" s="7">
        <f t="shared" si="26"/>
        <v>0.64849999999999997</v>
      </c>
      <c r="U539" s="67"/>
      <c r="V539" s="7"/>
    </row>
    <row r="540" spans="1:22" x14ac:dyDescent="0.2">
      <c r="A540" s="10">
        <v>114116</v>
      </c>
      <c r="B540" s="6" t="s">
        <v>531</v>
      </c>
      <c r="C540" s="69">
        <v>634628.31000000006</v>
      </c>
      <c r="D540" s="69">
        <v>508721.64</v>
      </c>
      <c r="E540" s="69">
        <v>0</v>
      </c>
      <c r="F540" s="57"/>
      <c r="G540" s="57">
        <v>843077.07</v>
      </c>
      <c r="H540" s="57">
        <v>0</v>
      </c>
      <c r="I540" s="57">
        <v>0</v>
      </c>
      <c r="J540" s="57"/>
      <c r="K540" s="57">
        <v>1477705.38</v>
      </c>
      <c r="L540" s="57">
        <v>508721.64</v>
      </c>
      <c r="M540" s="57">
        <v>0</v>
      </c>
      <c r="N540" s="57">
        <f t="shared" si="24"/>
        <v>508721.64</v>
      </c>
      <c r="O540" s="66">
        <f t="shared" si="25"/>
        <v>0.34429999999999999</v>
      </c>
      <c r="P540" s="7">
        <f t="shared" si="26"/>
        <v>0.34429999999999999</v>
      </c>
      <c r="U540" s="67"/>
      <c r="V540" s="7"/>
    </row>
    <row r="541" spans="1:22" x14ac:dyDescent="0.2">
      <c r="A541" s="10">
        <v>115115</v>
      </c>
      <c r="B541" s="6" t="s">
        <v>532</v>
      </c>
      <c r="C541" s="69">
        <v>255680464.66</v>
      </c>
      <c r="D541" s="69">
        <v>159075389.87</v>
      </c>
      <c r="E541" s="69">
        <v>0</v>
      </c>
      <c r="F541" s="57"/>
      <c r="G541" s="57">
        <v>167972413.27000001</v>
      </c>
      <c r="H541" s="57">
        <v>60818407.030000001</v>
      </c>
      <c r="I541" s="57">
        <v>0</v>
      </c>
      <c r="J541" s="57"/>
      <c r="K541" s="57">
        <v>423652877.93000001</v>
      </c>
      <c r="L541" s="57">
        <v>219893796.90000001</v>
      </c>
      <c r="M541" s="57">
        <v>0</v>
      </c>
      <c r="N541" s="57">
        <f t="shared" si="24"/>
        <v>219893796.90000001</v>
      </c>
      <c r="O541" s="66">
        <f t="shared" si="25"/>
        <v>0.51900000000000002</v>
      </c>
      <c r="P541" s="7">
        <f t="shared" si="26"/>
        <v>0.51900000000000002</v>
      </c>
      <c r="U541" s="67"/>
      <c r="V541" s="7"/>
    </row>
    <row r="542" spans="1:22" x14ac:dyDescent="0.2">
      <c r="A542" s="10">
        <v>115902</v>
      </c>
      <c r="B542" s="6" t="s">
        <v>533</v>
      </c>
      <c r="C542" s="69">
        <v>12071911.939999999</v>
      </c>
      <c r="D542" s="69">
        <v>3856603.58</v>
      </c>
      <c r="E542" s="69">
        <v>0</v>
      </c>
      <c r="F542" s="57"/>
      <c r="G542" s="57">
        <v>5968525.7599999998</v>
      </c>
      <c r="H542" s="57">
        <v>0</v>
      </c>
      <c r="I542" s="57">
        <v>0</v>
      </c>
      <c r="J542" s="57"/>
      <c r="K542" s="57">
        <v>18040437.699999999</v>
      </c>
      <c r="L542" s="57">
        <v>3856603.58</v>
      </c>
      <c r="M542" s="57">
        <v>0</v>
      </c>
      <c r="N542" s="57">
        <f t="shared" si="24"/>
        <v>3856603.58</v>
      </c>
      <c r="O542" s="66">
        <f t="shared" si="25"/>
        <v>0.21379999999999999</v>
      </c>
      <c r="P542" s="7">
        <f t="shared" si="26"/>
        <v>0.21379999999999999</v>
      </c>
      <c r="U542" s="67"/>
      <c r="V542" s="7"/>
    </row>
    <row r="543" spans="1:22" x14ac:dyDescent="0.2">
      <c r="A543" s="10">
        <v>115903</v>
      </c>
      <c r="B543" s="6" t="s">
        <v>547</v>
      </c>
      <c r="C543" s="69">
        <v>6821648.0300000003</v>
      </c>
      <c r="D543" s="69">
        <v>11925669.23</v>
      </c>
      <c r="E543" s="69">
        <v>0</v>
      </c>
      <c r="F543" s="57"/>
      <c r="G543" s="57">
        <v>10388987.26</v>
      </c>
      <c r="H543" s="57">
        <v>0</v>
      </c>
      <c r="I543" s="57">
        <v>0</v>
      </c>
      <c r="J543" s="57"/>
      <c r="K543" s="57">
        <v>17210635.289999999</v>
      </c>
      <c r="L543" s="57">
        <v>11925669.23</v>
      </c>
      <c r="M543" s="57">
        <v>0</v>
      </c>
      <c r="N543" s="57">
        <f t="shared" si="24"/>
        <v>11925669.23</v>
      </c>
      <c r="O543" s="66">
        <f t="shared" si="25"/>
        <v>0.69289999999999996</v>
      </c>
      <c r="P543" s="7">
        <f t="shared" si="26"/>
        <v>0.69289999999999996</v>
      </c>
      <c r="U543" s="67"/>
      <c r="V543" s="7"/>
    </row>
    <row r="544" spans="1:22" x14ac:dyDescent="0.2">
      <c r="A544" s="10">
        <v>115906</v>
      </c>
      <c r="B544" s="6" t="s">
        <v>534</v>
      </c>
      <c r="C544" s="69">
        <v>29342499.719999999</v>
      </c>
      <c r="D544" s="69">
        <v>14885720.539999999</v>
      </c>
      <c r="E544" s="69">
        <v>0</v>
      </c>
      <c r="F544" s="57"/>
      <c r="G544" s="57">
        <v>24449927.050000001</v>
      </c>
      <c r="H544" s="57">
        <v>0</v>
      </c>
      <c r="I544" s="57">
        <v>0</v>
      </c>
      <c r="J544" s="57"/>
      <c r="K544" s="57">
        <v>53792426.770000003</v>
      </c>
      <c r="L544" s="57">
        <v>14885720.539999999</v>
      </c>
      <c r="M544" s="57">
        <v>0</v>
      </c>
      <c r="N544" s="57">
        <f t="shared" si="24"/>
        <v>14885720.539999999</v>
      </c>
      <c r="O544" s="66">
        <f t="shared" si="25"/>
        <v>0.2767</v>
      </c>
      <c r="P544" s="7">
        <f t="shared" si="26"/>
        <v>0.2767</v>
      </c>
      <c r="U544" s="67"/>
      <c r="V544" s="7"/>
    </row>
    <row r="545" spans="1:244" x14ac:dyDescent="0.2">
      <c r="A545" s="10">
        <v>115911</v>
      </c>
      <c r="B545" s="6" t="s">
        <v>535</v>
      </c>
      <c r="C545" s="69">
        <v>7536556.4299999997</v>
      </c>
      <c r="D545" s="69">
        <v>1576778.84</v>
      </c>
      <c r="E545" s="69">
        <v>0</v>
      </c>
      <c r="F545" s="57"/>
      <c r="G545" s="57">
        <v>3100976.1</v>
      </c>
      <c r="H545" s="57">
        <v>16805.169999999998</v>
      </c>
      <c r="I545" s="57">
        <v>0</v>
      </c>
      <c r="J545" s="57"/>
      <c r="K545" s="57">
        <v>10637532.529999999</v>
      </c>
      <c r="L545" s="57">
        <v>1593584.01</v>
      </c>
      <c r="M545" s="57">
        <v>0</v>
      </c>
      <c r="N545" s="57">
        <f t="shared" si="24"/>
        <v>1593584.01</v>
      </c>
      <c r="O545" s="66">
        <f t="shared" si="25"/>
        <v>0.14979999999999999</v>
      </c>
      <c r="P545" s="7">
        <f t="shared" si="26"/>
        <v>0.14979999999999999</v>
      </c>
      <c r="U545" s="67"/>
      <c r="V545" s="7"/>
    </row>
    <row r="546" spans="1:244" x14ac:dyDescent="0.2">
      <c r="A546" s="10">
        <v>115912</v>
      </c>
      <c r="B546" s="6" t="s">
        <v>629</v>
      </c>
      <c r="C546" s="69">
        <v>4853599.37</v>
      </c>
      <c r="D546" s="69">
        <v>4661580.62</v>
      </c>
      <c r="E546" s="69">
        <v>0</v>
      </c>
      <c r="F546" s="57"/>
      <c r="G546" s="57">
        <v>3344543.11</v>
      </c>
      <c r="H546" s="57">
        <v>0</v>
      </c>
      <c r="I546" s="57">
        <v>0</v>
      </c>
      <c r="J546" s="57"/>
      <c r="K546" s="57">
        <v>8198142.4800000004</v>
      </c>
      <c r="L546" s="57">
        <v>4661580.62</v>
      </c>
      <c r="M546" s="57">
        <v>0</v>
      </c>
      <c r="N546" s="57">
        <f t="shared" si="24"/>
        <v>4661580.62</v>
      </c>
      <c r="O546" s="66">
        <f t="shared" si="25"/>
        <v>0.56859999999999999</v>
      </c>
      <c r="P546" s="7">
        <f t="shared" si="26"/>
        <v>0.56859999999999999</v>
      </c>
      <c r="U546" s="67"/>
      <c r="V546" s="7"/>
    </row>
    <row r="547" spans="1:244" x14ac:dyDescent="0.2">
      <c r="A547" s="10">
        <v>115913</v>
      </c>
      <c r="B547" s="6" t="s">
        <v>537</v>
      </c>
      <c r="C547" s="69">
        <v>7369122.0999999996</v>
      </c>
      <c r="D547" s="69">
        <v>43358.86</v>
      </c>
      <c r="E547" s="69">
        <v>0</v>
      </c>
      <c r="F547" s="57"/>
      <c r="G547" s="57">
        <v>4191377.17</v>
      </c>
      <c r="H547" s="57">
        <v>0</v>
      </c>
      <c r="I547" s="57">
        <v>0</v>
      </c>
      <c r="J547" s="57"/>
      <c r="K547" s="57">
        <v>11560499.27</v>
      </c>
      <c r="L547" s="57">
        <v>43358.86</v>
      </c>
      <c r="M547" s="57">
        <v>0</v>
      </c>
      <c r="N547" s="57">
        <f t="shared" si="24"/>
        <v>43358.86</v>
      </c>
      <c r="O547" s="66">
        <f t="shared" si="25"/>
        <v>3.8E-3</v>
      </c>
      <c r="P547" s="7">
        <f t="shared" si="26"/>
        <v>3.8E-3</v>
      </c>
      <c r="U547" s="67"/>
      <c r="V547" s="7"/>
    </row>
    <row r="548" spans="1:244" x14ac:dyDescent="0.2">
      <c r="A548" s="10">
        <v>115914</v>
      </c>
      <c r="B548" s="6" t="s">
        <v>565</v>
      </c>
      <c r="C548" s="69">
        <v>30689198.57</v>
      </c>
      <c r="D548" s="69">
        <v>51163921.140000001</v>
      </c>
      <c r="E548" s="69">
        <v>3000000</v>
      </c>
      <c r="F548" s="57"/>
      <c r="G548" s="57">
        <v>16765279.939999999</v>
      </c>
      <c r="H548" s="57">
        <v>0</v>
      </c>
      <c r="I548" s="57">
        <v>0</v>
      </c>
      <c r="J548" s="57"/>
      <c r="K548" s="57">
        <v>47454478.509999998</v>
      </c>
      <c r="L548" s="57">
        <v>51163921.140000001</v>
      </c>
      <c r="M548" s="57">
        <v>3000000</v>
      </c>
      <c r="N548" s="57">
        <f t="shared" si="24"/>
        <v>48163921.140000001</v>
      </c>
      <c r="O548" s="66">
        <f t="shared" si="25"/>
        <v>1.0148999999999999</v>
      </c>
      <c r="P548" s="7">
        <f t="shared" si="26"/>
        <v>1.0148999999999999</v>
      </c>
      <c r="U548" s="67"/>
      <c r="V548" s="7"/>
    </row>
    <row r="549" spans="1:244" x14ac:dyDescent="0.2">
      <c r="A549" s="10">
        <v>115916</v>
      </c>
      <c r="B549" s="6" t="s">
        <v>539</v>
      </c>
      <c r="C549" s="69">
        <v>14997236.369999999</v>
      </c>
      <c r="D549" s="69">
        <v>7233750.9299999997</v>
      </c>
      <c r="E549" s="69">
        <v>0</v>
      </c>
      <c r="F549" s="57"/>
      <c r="G549" s="57">
        <v>13922572.33</v>
      </c>
      <c r="H549" s="57">
        <v>0</v>
      </c>
      <c r="I549" s="57">
        <v>0</v>
      </c>
      <c r="J549" s="57"/>
      <c r="K549" s="57">
        <v>28919808.699999999</v>
      </c>
      <c r="L549" s="57">
        <v>7233750.9299999997</v>
      </c>
      <c r="M549" s="57">
        <v>0</v>
      </c>
      <c r="N549" s="57">
        <f t="shared" si="24"/>
        <v>7233750.9299999997</v>
      </c>
      <c r="O549" s="66">
        <f t="shared" si="25"/>
        <v>0.25009999999999999</v>
      </c>
      <c r="P549" s="7">
        <f t="shared" si="26"/>
        <v>0.25009999999999999</v>
      </c>
      <c r="U549" s="67"/>
      <c r="V549" s="7"/>
    </row>
    <row r="550" spans="1:244" x14ac:dyDescent="0.2">
      <c r="A550" s="10">
        <v>115923</v>
      </c>
      <c r="B550" s="6" t="s">
        <v>634</v>
      </c>
      <c r="C550" s="69">
        <v>10134029.949999999</v>
      </c>
      <c r="D550" s="69">
        <v>3974289.49</v>
      </c>
      <c r="E550" s="69">
        <v>0</v>
      </c>
      <c r="F550" s="57"/>
      <c r="G550" s="57">
        <v>5015525.92</v>
      </c>
      <c r="H550" s="57">
        <v>0</v>
      </c>
      <c r="I550" s="57">
        <v>0</v>
      </c>
      <c r="J550" s="57"/>
      <c r="K550" s="57">
        <v>15149555.869999999</v>
      </c>
      <c r="L550" s="57">
        <v>3974289.49</v>
      </c>
      <c r="M550" s="57">
        <v>0</v>
      </c>
      <c r="N550" s="57">
        <f t="shared" si="24"/>
        <v>3974289.49</v>
      </c>
      <c r="O550" s="66">
        <f t="shared" si="25"/>
        <v>0.26229999999999998</v>
      </c>
      <c r="P550" s="7">
        <f t="shared" si="26"/>
        <v>0.26229999999999998</v>
      </c>
      <c r="U550" s="67"/>
      <c r="V550" s="7"/>
    </row>
    <row r="551" spans="1:244" x14ac:dyDescent="0.2">
      <c r="A551" s="10">
        <v>115924</v>
      </c>
      <c r="B551" s="6" t="s">
        <v>549</v>
      </c>
      <c r="C551" s="69">
        <v>2327141.2999999998</v>
      </c>
      <c r="D551" s="69">
        <v>5675108.1600000001</v>
      </c>
      <c r="E551" s="69">
        <v>0</v>
      </c>
      <c r="F551" s="57"/>
      <c r="G551" s="57">
        <v>3367551.51</v>
      </c>
      <c r="H551" s="57">
        <v>0</v>
      </c>
      <c r="I551" s="57">
        <v>0</v>
      </c>
      <c r="J551" s="57"/>
      <c r="K551" s="57">
        <v>5694692.8099999996</v>
      </c>
      <c r="L551" s="57">
        <v>5675108.1600000001</v>
      </c>
      <c r="M551" s="57">
        <v>0</v>
      </c>
      <c r="N551" s="57">
        <f t="shared" si="24"/>
        <v>5675108.1600000001</v>
      </c>
      <c r="O551" s="66">
        <f t="shared" si="25"/>
        <v>0.99660000000000004</v>
      </c>
      <c r="P551" s="7">
        <f t="shared" si="26"/>
        <v>0.99660000000000004</v>
      </c>
      <c r="U551" s="67"/>
      <c r="V551" s="7"/>
    </row>
    <row r="552" spans="1:244" x14ac:dyDescent="0.2">
      <c r="A552" s="10">
        <v>115926</v>
      </c>
      <c r="B552" s="6" t="s">
        <v>551</v>
      </c>
      <c r="C552" s="69">
        <v>2126397.5299999998</v>
      </c>
      <c r="D552" s="69">
        <v>811219.5</v>
      </c>
      <c r="E552" s="69">
        <v>0</v>
      </c>
      <c r="F552" s="57"/>
      <c r="G552" s="57">
        <v>1571134.19</v>
      </c>
      <c r="H552" s="57">
        <v>0</v>
      </c>
      <c r="I552" s="57">
        <v>0</v>
      </c>
      <c r="J552" s="57"/>
      <c r="K552" s="57">
        <v>3697531.72</v>
      </c>
      <c r="L552" s="57">
        <v>811219.5</v>
      </c>
      <c r="M552" s="57">
        <v>0</v>
      </c>
      <c r="N552" s="57">
        <f t="shared" si="24"/>
        <v>811219.5</v>
      </c>
      <c r="O552" s="66">
        <f t="shared" si="25"/>
        <v>0.21940000000000001</v>
      </c>
      <c r="P552" s="7">
        <f t="shared" si="26"/>
        <v>0.21940000000000001</v>
      </c>
      <c r="U552" s="67"/>
      <c r="V552" s="7"/>
    </row>
    <row r="553" spans="1:244" x14ac:dyDescent="0.2">
      <c r="A553" s="10">
        <v>115931</v>
      </c>
      <c r="B553" s="6" t="s">
        <v>631</v>
      </c>
      <c r="C553" s="69">
        <v>7190172.2699999996</v>
      </c>
      <c r="D553" s="69">
        <v>905796.45</v>
      </c>
      <c r="E553" s="69">
        <v>0</v>
      </c>
      <c r="F553" s="57"/>
      <c r="G553" s="57">
        <v>3168046.85</v>
      </c>
      <c r="H553" s="57">
        <v>0</v>
      </c>
      <c r="I553" s="57">
        <v>0</v>
      </c>
      <c r="J553" s="57"/>
      <c r="K553" s="57">
        <v>10358219.119999999</v>
      </c>
      <c r="L553" s="57">
        <v>905796.45</v>
      </c>
      <c r="M553" s="57">
        <v>0</v>
      </c>
      <c r="N553" s="57">
        <f t="shared" si="24"/>
        <v>905796.45</v>
      </c>
      <c r="O553" s="66">
        <f t="shared" si="25"/>
        <v>8.7400000000000005E-2</v>
      </c>
      <c r="P553" s="7">
        <f t="shared" si="26"/>
        <v>8.7400000000000005E-2</v>
      </c>
      <c r="U553" s="67"/>
      <c r="V553" s="7"/>
    </row>
    <row r="554" spans="1:244" x14ac:dyDescent="0.2">
      <c r="A554" s="10">
        <v>115932</v>
      </c>
      <c r="B554" s="6" t="s">
        <v>632</v>
      </c>
      <c r="C554" s="69">
        <v>798773.11</v>
      </c>
      <c r="D554" s="69">
        <v>937523.66</v>
      </c>
      <c r="E554" s="69">
        <v>0</v>
      </c>
      <c r="F554" s="57"/>
      <c r="G554" s="57">
        <v>1334751.33</v>
      </c>
      <c r="H554" s="57">
        <v>5908.3</v>
      </c>
      <c r="I554" s="57">
        <v>0</v>
      </c>
      <c r="J554" s="57"/>
      <c r="K554" s="57">
        <v>2133524.44</v>
      </c>
      <c r="L554" s="57">
        <v>943431.96</v>
      </c>
      <c r="M554" s="57">
        <v>0</v>
      </c>
      <c r="N554" s="57">
        <f t="shared" si="24"/>
        <v>943431.96</v>
      </c>
      <c r="O554" s="66">
        <f t="shared" si="25"/>
        <v>0.44219999999999998</v>
      </c>
      <c r="P554" s="7">
        <f t="shared" si="26"/>
        <v>0.44219999999999998</v>
      </c>
      <c r="U554" s="67"/>
      <c r="V554" s="7"/>
    </row>
    <row r="555" spans="1:244" x14ac:dyDescent="0.2">
      <c r="A555" s="10">
        <v>115933</v>
      </c>
      <c r="B555" s="6" t="s">
        <v>635</v>
      </c>
      <c r="C555" s="69">
        <v>4208838.24</v>
      </c>
      <c r="D555" s="69">
        <v>3246327.13</v>
      </c>
      <c r="E555" s="69">
        <v>0</v>
      </c>
      <c r="F555" s="57"/>
      <c r="G555" s="57">
        <v>4078443.58</v>
      </c>
      <c r="H555" s="57">
        <v>0</v>
      </c>
      <c r="I555" s="57">
        <v>0</v>
      </c>
      <c r="J555" s="57"/>
      <c r="K555" s="57">
        <v>8287281.8200000003</v>
      </c>
      <c r="L555" s="57">
        <v>3246327.13</v>
      </c>
      <c r="M555" s="57">
        <v>0</v>
      </c>
      <c r="N555" s="57">
        <f t="shared" si="24"/>
        <v>3246327.13</v>
      </c>
      <c r="O555" s="66">
        <f t="shared" si="25"/>
        <v>0.39169999999999999</v>
      </c>
      <c r="P555" s="7">
        <f t="shared" si="26"/>
        <v>0.39169999999999999</v>
      </c>
      <c r="U555" s="67"/>
      <c r="V555" s="7"/>
    </row>
    <row r="556" spans="1:244" x14ac:dyDescent="0.2">
      <c r="A556" s="10">
        <v>115934</v>
      </c>
      <c r="B556" s="6" t="s">
        <v>639</v>
      </c>
      <c r="C556" s="69">
        <v>2245186.0499999998</v>
      </c>
      <c r="D556" s="69">
        <v>813545.57</v>
      </c>
      <c r="E556" s="69">
        <v>0</v>
      </c>
      <c r="F556" s="57"/>
      <c r="G556" s="57">
        <v>506260.39</v>
      </c>
      <c r="H556" s="57">
        <v>0</v>
      </c>
      <c r="I556" s="57">
        <v>0</v>
      </c>
      <c r="J556" s="57"/>
      <c r="K556" s="57">
        <v>2751446.44</v>
      </c>
      <c r="L556" s="57">
        <v>813545.57</v>
      </c>
      <c r="M556" s="57">
        <v>0</v>
      </c>
      <c r="N556" s="57">
        <f t="shared" si="24"/>
        <v>813545.57</v>
      </c>
      <c r="O556" s="66">
        <f t="shared" si="25"/>
        <v>0.29570000000000002</v>
      </c>
      <c r="P556" s="7">
        <f t="shared" si="26"/>
        <v>0.29570000000000002</v>
      </c>
      <c r="U556" s="67"/>
      <c r="V556" s="7"/>
    </row>
    <row r="557" spans="1:244" ht="12" customHeight="1" x14ac:dyDescent="0.25">
      <c r="A557" s="10">
        <v>115935</v>
      </c>
      <c r="B557" s="5" t="s">
        <v>640</v>
      </c>
      <c r="C557" s="69">
        <v>2899122.49</v>
      </c>
      <c r="D557" s="69">
        <v>1215555.5</v>
      </c>
      <c r="E557" s="69">
        <v>0</v>
      </c>
      <c r="F557" s="57"/>
      <c r="G557" s="57">
        <v>248140.76</v>
      </c>
      <c r="H557" s="57">
        <v>0</v>
      </c>
      <c r="I557" s="57">
        <v>0</v>
      </c>
      <c r="J557" s="58"/>
      <c r="K557" s="57">
        <v>3147263.25</v>
      </c>
      <c r="L557" s="57">
        <v>1215555.5</v>
      </c>
      <c r="M557" s="57">
        <v>0</v>
      </c>
      <c r="N557" s="57">
        <f t="shared" si="24"/>
        <v>1215555.5</v>
      </c>
      <c r="O557" s="66">
        <f t="shared" si="25"/>
        <v>0.38619999999999999</v>
      </c>
      <c r="P557" s="7">
        <f t="shared" si="26"/>
        <v>0.38619999999999999</v>
      </c>
      <c r="Q557" s="68"/>
      <c r="R557"/>
      <c r="S557"/>
      <c r="T557"/>
      <c r="U557" s="67"/>
      <c r="V557" s="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</row>
    <row r="558" spans="1:244" ht="12" customHeight="1" x14ac:dyDescent="0.25">
      <c r="B558" s="6"/>
      <c r="C558" s="60"/>
      <c r="D558" s="60"/>
      <c r="E558" s="60"/>
      <c r="F558" s="60"/>
      <c r="G558" s="60"/>
      <c r="H558" s="60"/>
      <c r="I558" s="60"/>
      <c r="J558" s="61"/>
      <c r="K558" s="60"/>
      <c r="L558" s="60"/>
      <c r="M558" s="60"/>
      <c r="N558" s="60"/>
      <c r="O558" s="59"/>
      <c r="P558"/>
      <c r="Q558" s="6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</row>
    <row r="559" spans="1:244" ht="12" customHeight="1" x14ac:dyDescent="0.25">
      <c r="B559" s="6"/>
      <c r="C559" s="60"/>
      <c r="D559" s="60"/>
      <c r="E559" s="60"/>
      <c r="F559" s="60"/>
      <c r="G559" s="60"/>
      <c r="H559" s="60"/>
      <c r="I559" s="60"/>
      <c r="J559" s="61"/>
      <c r="K559" s="60"/>
      <c r="L559" s="60"/>
      <c r="M559" s="60"/>
      <c r="N559" s="60"/>
      <c r="O559" s="59"/>
      <c r="P559"/>
      <c r="Q559" s="68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</row>
    <row r="560" spans="1:244" ht="15" x14ac:dyDescent="0.25">
      <c r="B560" s="6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59"/>
      <c r="U560"/>
      <c r="V560"/>
    </row>
  </sheetData>
  <mergeCells count="3">
    <mergeCell ref="C1:E1"/>
    <mergeCell ref="G1:I1"/>
    <mergeCell ref="K1:O1"/>
  </mergeCells>
  <pageMargins left="0.45" right="0.45" top="0.92708333333333304" bottom="0.75" header="0.3" footer="0.3"/>
  <pageSetup scale="65" orientation="landscape" r:id="rId1"/>
  <headerFooter>
    <oddHeader>&amp;C&amp;"-,Bold"MISSOURI DEPARTMENT OF ELEMENTARY AND SECONDARY EDUCATION
SCHOOL FINANCE SECTION
JUNE 30, 2025 UNRESTRICTED INCIDENTAL + TEACHERS FUND BALANCE PERCENTAGE</oddHeader>
    <oddFooter>&amp;LMarch 12, 2026&amp;R&amp;P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562"/>
  <sheetViews>
    <sheetView view="pageLayout" zoomScaleNormal="100" workbookViewId="0">
      <selection activeCell="B16" sqref="B16"/>
    </sheetView>
  </sheetViews>
  <sheetFormatPr defaultColWidth="9.140625" defaultRowHeight="12" x14ac:dyDescent="0.2"/>
  <cols>
    <col min="1" max="1" width="9.28515625" style="10" bestFit="1" customWidth="1"/>
    <col min="2" max="2" width="30" style="5" bestFit="1" customWidth="1"/>
    <col min="3" max="3" width="14.28515625" style="14" bestFit="1" customWidth="1"/>
    <col min="4" max="4" width="14" style="14" bestFit="1" customWidth="1"/>
    <col min="5" max="5" width="12" style="14" bestFit="1" customWidth="1"/>
    <col min="6" max="6" width="4" style="14" customWidth="1"/>
    <col min="7" max="7" width="14" style="14" bestFit="1" customWidth="1"/>
    <col min="8" max="8" width="11.7109375" style="14" bestFit="1" customWidth="1"/>
    <col min="9" max="9" width="12" style="14" bestFit="1" customWidth="1"/>
    <col min="10" max="10" width="3.28515625" style="14" customWidth="1"/>
    <col min="11" max="11" width="14.28515625" style="14" bestFit="1" customWidth="1"/>
    <col min="12" max="12" width="14" style="14" bestFit="1" customWidth="1"/>
    <col min="13" max="13" width="12" style="14" bestFit="1" customWidth="1"/>
    <col min="14" max="14" width="14" style="14" bestFit="1" customWidth="1"/>
    <col min="15" max="15" width="9.7109375" style="7" bestFit="1" customWidth="1"/>
    <col min="16" max="16384" width="9.140625" style="6"/>
  </cols>
  <sheetData>
    <row r="1" spans="1:17" s="3" customFormat="1" x14ac:dyDescent="0.2">
      <c r="A1" s="9"/>
      <c r="B1" s="2"/>
      <c r="C1" s="70" t="s">
        <v>8</v>
      </c>
      <c r="D1" s="70"/>
      <c r="E1" s="70"/>
      <c r="F1" s="11"/>
      <c r="G1" s="70" t="s">
        <v>9</v>
      </c>
      <c r="H1" s="70"/>
      <c r="I1" s="70"/>
      <c r="J1" s="11"/>
      <c r="K1" s="71" t="s">
        <v>10</v>
      </c>
      <c r="L1" s="71"/>
      <c r="M1" s="71"/>
      <c r="N1" s="71"/>
      <c r="O1" s="71"/>
    </row>
    <row r="2" spans="1:17" s="4" customFormat="1" ht="45" customHeight="1" x14ac:dyDescent="0.2">
      <c r="A2" s="8" t="s">
        <v>2</v>
      </c>
      <c r="B2" s="8" t="s">
        <v>11</v>
      </c>
      <c r="C2" s="12" t="s">
        <v>3</v>
      </c>
      <c r="D2" s="12" t="s">
        <v>4</v>
      </c>
      <c r="E2" s="12" t="s">
        <v>5</v>
      </c>
      <c r="F2" s="13"/>
      <c r="G2" s="12" t="s">
        <v>3</v>
      </c>
      <c r="H2" s="12" t="s">
        <v>4</v>
      </c>
      <c r="I2" s="12" t="s">
        <v>5</v>
      </c>
      <c r="J2" s="13"/>
      <c r="K2" s="12" t="s">
        <v>3</v>
      </c>
      <c r="L2" s="12" t="s">
        <v>4</v>
      </c>
      <c r="M2" s="12" t="s">
        <v>5</v>
      </c>
      <c r="N2" s="12" t="s">
        <v>6</v>
      </c>
      <c r="O2" s="1" t="s">
        <v>1</v>
      </c>
    </row>
    <row r="3" spans="1:17" x14ac:dyDescent="0.2">
      <c r="A3" s="10">
        <v>1090</v>
      </c>
      <c r="B3" s="6" t="s">
        <v>12</v>
      </c>
      <c r="C3" s="14">
        <v>1099235.94</v>
      </c>
      <c r="D3" s="14">
        <v>503414.44</v>
      </c>
      <c r="E3" s="14">
        <v>103773.58</v>
      </c>
      <c r="G3" s="14">
        <v>1574562.36</v>
      </c>
      <c r="H3" s="14">
        <v>581.82000000000005</v>
      </c>
      <c r="I3" s="14">
        <v>0</v>
      </c>
      <c r="K3" s="14">
        <f>C3+G3</f>
        <v>2673798.2999999998</v>
      </c>
      <c r="L3" s="14">
        <f>D3+H3</f>
        <v>503996.26</v>
      </c>
      <c r="M3" s="14">
        <f>E3+I3</f>
        <v>103773.58</v>
      </c>
      <c r="N3" s="14">
        <f>L3-M3</f>
        <v>400222.68</v>
      </c>
      <c r="O3" s="7">
        <f>N3/K3</f>
        <v>0.14968319786873976</v>
      </c>
      <c r="P3" s="7"/>
      <c r="Q3" s="7"/>
    </row>
    <row r="4" spans="1:17" x14ac:dyDescent="0.2">
      <c r="A4" s="10">
        <v>1091</v>
      </c>
      <c r="B4" s="6" t="s">
        <v>13</v>
      </c>
      <c r="C4" s="14">
        <v>10308237.949999999</v>
      </c>
      <c r="D4" s="14">
        <v>9787023.9499999993</v>
      </c>
      <c r="E4" s="14">
        <v>1749708.31</v>
      </c>
      <c r="G4" s="14">
        <v>15202037.1</v>
      </c>
      <c r="H4" s="14">
        <v>0</v>
      </c>
      <c r="I4" s="14">
        <v>0</v>
      </c>
      <c r="K4" s="14">
        <f t="shared" ref="K4:M67" si="0">C4+G4</f>
        <v>25510275.049999997</v>
      </c>
      <c r="L4" s="14">
        <f t="shared" si="0"/>
        <v>9787023.9499999993</v>
      </c>
      <c r="M4" s="14">
        <f t="shared" si="0"/>
        <v>1749708.31</v>
      </c>
      <c r="N4" s="14">
        <f t="shared" ref="N4:N67" si="1">L4-M4</f>
        <v>8037315.6399999987</v>
      </c>
      <c r="O4" s="7">
        <f t="shared" ref="O4:O67" si="2">N4/K4</f>
        <v>0.31506189659840611</v>
      </c>
      <c r="P4" s="7"/>
      <c r="Q4" s="7"/>
    </row>
    <row r="5" spans="1:17" x14ac:dyDescent="0.2">
      <c r="A5" s="10">
        <v>1092</v>
      </c>
      <c r="B5" s="6" t="s">
        <v>14</v>
      </c>
      <c r="C5" s="14">
        <v>859349.89</v>
      </c>
      <c r="D5" s="14">
        <v>772401.85</v>
      </c>
      <c r="E5" s="14">
        <v>19674.72</v>
      </c>
      <c r="G5" s="14">
        <v>1293769.46</v>
      </c>
      <c r="H5" s="14">
        <v>0</v>
      </c>
      <c r="I5" s="14">
        <v>0</v>
      </c>
      <c r="K5" s="14">
        <f t="shared" si="0"/>
        <v>2153119.35</v>
      </c>
      <c r="L5" s="14">
        <f t="shared" si="0"/>
        <v>772401.85</v>
      </c>
      <c r="M5" s="14">
        <f t="shared" si="0"/>
        <v>19674.72</v>
      </c>
      <c r="N5" s="14">
        <f t="shared" si="1"/>
        <v>752727.13</v>
      </c>
      <c r="O5" s="7">
        <f t="shared" si="2"/>
        <v>0.34959842332938951</v>
      </c>
      <c r="P5" s="7"/>
      <c r="Q5" s="7"/>
    </row>
    <row r="6" spans="1:17" x14ac:dyDescent="0.2">
      <c r="A6" s="10">
        <v>2089</v>
      </c>
      <c r="B6" s="6" t="s">
        <v>15</v>
      </c>
      <c r="C6" s="14">
        <v>1760468.58</v>
      </c>
      <c r="D6" s="14">
        <v>944925.99</v>
      </c>
      <c r="E6" s="14">
        <v>2486.12</v>
      </c>
      <c r="G6" s="14">
        <v>2384451.77</v>
      </c>
      <c r="H6" s="14">
        <v>1773.05</v>
      </c>
      <c r="I6" s="14">
        <v>0</v>
      </c>
      <c r="K6" s="14">
        <f t="shared" si="0"/>
        <v>4144920.35</v>
      </c>
      <c r="L6" s="14">
        <f t="shared" si="0"/>
        <v>946699.04</v>
      </c>
      <c r="M6" s="14">
        <f t="shared" si="0"/>
        <v>2486.12</v>
      </c>
      <c r="N6" s="14">
        <f t="shared" si="1"/>
        <v>944212.92</v>
      </c>
      <c r="O6" s="7">
        <f t="shared" si="2"/>
        <v>0.22780001550572618</v>
      </c>
      <c r="P6" s="7"/>
      <c r="Q6" s="7"/>
    </row>
    <row r="7" spans="1:17" x14ac:dyDescent="0.2">
      <c r="A7" s="10">
        <v>2090</v>
      </c>
      <c r="B7" s="6" t="s">
        <v>16</v>
      </c>
      <c r="C7" s="14">
        <v>634390.41</v>
      </c>
      <c r="D7" s="14">
        <v>2044955.07</v>
      </c>
      <c r="E7" s="14">
        <v>7076.23</v>
      </c>
      <c r="G7" s="14">
        <v>1235253.19</v>
      </c>
      <c r="H7" s="14">
        <v>0</v>
      </c>
      <c r="I7" s="14">
        <v>0</v>
      </c>
      <c r="K7" s="14">
        <f t="shared" si="0"/>
        <v>1869643.6</v>
      </c>
      <c r="L7" s="14">
        <f t="shared" si="0"/>
        <v>2044955.07</v>
      </c>
      <c r="M7" s="14">
        <f t="shared" si="0"/>
        <v>7076.23</v>
      </c>
      <c r="N7" s="14">
        <f t="shared" si="1"/>
        <v>2037878.84</v>
      </c>
      <c r="O7" s="7">
        <f t="shared" si="2"/>
        <v>1.0899825185933834</v>
      </c>
      <c r="P7" s="7"/>
      <c r="Q7" s="7"/>
    </row>
    <row r="8" spans="1:17" x14ac:dyDescent="0.2">
      <c r="A8" s="10">
        <v>2097</v>
      </c>
      <c r="B8" s="6" t="s">
        <v>17</v>
      </c>
      <c r="C8" s="14">
        <v>7851617.4699999997</v>
      </c>
      <c r="D8" s="14">
        <v>4963174.84</v>
      </c>
      <c r="E8" s="14">
        <v>40000</v>
      </c>
      <c r="G8" s="14">
        <v>11782049.49</v>
      </c>
      <c r="H8" s="14">
        <v>0</v>
      </c>
      <c r="I8" s="14">
        <v>0</v>
      </c>
      <c r="K8" s="14">
        <f t="shared" si="0"/>
        <v>19633666.960000001</v>
      </c>
      <c r="L8" s="14">
        <f t="shared" si="0"/>
        <v>4963174.84</v>
      </c>
      <c r="M8" s="14">
        <f t="shared" si="0"/>
        <v>40000</v>
      </c>
      <c r="N8" s="14">
        <f t="shared" si="1"/>
        <v>4923174.84</v>
      </c>
      <c r="O8" s="7">
        <f t="shared" si="2"/>
        <v>0.25075167313523583</v>
      </c>
      <c r="P8" s="7"/>
      <c r="Q8" s="7"/>
    </row>
    <row r="9" spans="1:17" x14ac:dyDescent="0.2">
      <c r="A9" s="10">
        <v>3031</v>
      </c>
      <c r="B9" s="6" t="s">
        <v>18</v>
      </c>
      <c r="C9" s="14">
        <v>1937958.6</v>
      </c>
      <c r="D9" s="14">
        <v>2316207.84</v>
      </c>
      <c r="E9" s="14">
        <v>0</v>
      </c>
      <c r="G9" s="14">
        <v>2951793.51</v>
      </c>
      <c r="H9" s="14">
        <v>0</v>
      </c>
      <c r="I9" s="14">
        <v>0</v>
      </c>
      <c r="K9" s="14">
        <f t="shared" si="0"/>
        <v>4889752.1099999994</v>
      </c>
      <c r="L9" s="14">
        <f t="shared" si="0"/>
        <v>2316207.84</v>
      </c>
      <c r="M9" s="14">
        <f t="shared" si="0"/>
        <v>0</v>
      </c>
      <c r="N9" s="14">
        <f t="shared" si="1"/>
        <v>2316207.84</v>
      </c>
      <c r="O9" s="7">
        <f t="shared" si="2"/>
        <v>0.47368614766035655</v>
      </c>
      <c r="P9" s="7"/>
      <c r="Q9" s="7"/>
    </row>
    <row r="10" spans="1:17" x14ac:dyDescent="0.2">
      <c r="A10" s="10">
        <v>3032</v>
      </c>
      <c r="B10" s="6" t="s">
        <v>19</v>
      </c>
      <c r="C10" s="14">
        <v>1591727.79</v>
      </c>
      <c r="D10" s="14">
        <v>1114650.19</v>
      </c>
      <c r="E10" s="14">
        <v>0</v>
      </c>
      <c r="G10" s="14">
        <v>2608814.1</v>
      </c>
      <c r="H10" s="14">
        <v>0</v>
      </c>
      <c r="I10" s="14">
        <v>0</v>
      </c>
      <c r="K10" s="14">
        <f t="shared" si="0"/>
        <v>4200541.8900000006</v>
      </c>
      <c r="L10" s="14">
        <f t="shared" si="0"/>
        <v>1114650.19</v>
      </c>
      <c r="M10" s="14">
        <f t="shared" si="0"/>
        <v>0</v>
      </c>
      <c r="N10" s="14">
        <f t="shared" si="1"/>
        <v>1114650.19</v>
      </c>
      <c r="O10" s="7">
        <f t="shared" si="2"/>
        <v>0.26535866542685516</v>
      </c>
      <c r="P10" s="7"/>
      <c r="Q10" s="7"/>
    </row>
    <row r="11" spans="1:17" x14ac:dyDescent="0.2">
      <c r="A11" s="10">
        <v>3033</v>
      </c>
      <c r="B11" s="6" t="s">
        <v>20</v>
      </c>
      <c r="C11" s="14">
        <v>678805.76</v>
      </c>
      <c r="D11" s="14">
        <v>579027.6</v>
      </c>
      <c r="E11" s="14">
        <v>825.81</v>
      </c>
      <c r="G11" s="14">
        <v>1190528.32</v>
      </c>
      <c r="H11" s="14">
        <v>182958.94</v>
      </c>
      <c r="I11" s="14">
        <v>0</v>
      </c>
      <c r="K11" s="14">
        <f t="shared" si="0"/>
        <v>1869334.08</v>
      </c>
      <c r="L11" s="14">
        <f t="shared" si="0"/>
        <v>761986.54</v>
      </c>
      <c r="M11" s="14">
        <f t="shared" si="0"/>
        <v>825.81</v>
      </c>
      <c r="N11" s="14">
        <f t="shared" si="1"/>
        <v>761160.73</v>
      </c>
      <c r="O11" s="7">
        <f t="shared" si="2"/>
        <v>0.40718282416377921</v>
      </c>
      <c r="P11" s="7"/>
      <c r="Q11" s="7"/>
    </row>
    <row r="12" spans="1:17" x14ac:dyDescent="0.2">
      <c r="A12" s="10">
        <v>4106</v>
      </c>
      <c r="B12" s="6" t="s">
        <v>21</v>
      </c>
      <c r="C12" s="14">
        <v>1442839.12</v>
      </c>
      <c r="D12" s="14">
        <v>2844558.36</v>
      </c>
      <c r="E12" s="14">
        <v>42605.63</v>
      </c>
      <c r="G12" s="14">
        <v>1862167.63</v>
      </c>
      <c r="H12" s="14">
        <v>0</v>
      </c>
      <c r="I12" s="14">
        <v>0</v>
      </c>
      <c r="K12" s="14">
        <f t="shared" si="0"/>
        <v>3305006.75</v>
      </c>
      <c r="L12" s="14">
        <f t="shared" si="0"/>
        <v>2844558.36</v>
      </c>
      <c r="M12" s="14">
        <f t="shared" si="0"/>
        <v>42605.63</v>
      </c>
      <c r="N12" s="14">
        <f t="shared" si="1"/>
        <v>2801952.73</v>
      </c>
      <c r="O12" s="7">
        <f t="shared" si="2"/>
        <v>0.84779031994412724</v>
      </c>
      <c r="P12" s="7"/>
      <c r="Q12" s="7"/>
    </row>
    <row r="13" spans="1:17" x14ac:dyDescent="0.2">
      <c r="A13" s="10">
        <v>4109</v>
      </c>
      <c r="B13" s="6" t="s">
        <v>22</v>
      </c>
      <c r="C13" s="14">
        <v>2758945.93</v>
      </c>
      <c r="D13" s="14">
        <v>1203272.6200000001</v>
      </c>
      <c r="E13" s="14">
        <v>183348.19</v>
      </c>
      <c r="G13" s="14">
        <v>3489436.45</v>
      </c>
      <c r="H13" s="14">
        <v>0</v>
      </c>
      <c r="I13" s="14">
        <v>0</v>
      </c>
      <c r="K13" s="14">
        <f t="shared" si="0"/>
        <v>6248382.3800000008</v>
      </c>
      <c r="L13" s="14">
        <f t="shared" si="0"/>
        <v>1203272.6200000001</v>
      </c>
      <c r="M13" s="14">
        <f t="shared" si="0"/>
        <v>183348.19</v>
      </c>
      <c r="N13" s="14">
        <f t="shared" si="1"/>
        <v>1019924.4300000002</v>
      </c>
      <c r="O13" s="7">
        <f t="shared" si="2"/>
        <v>0.16323015589836551</v>
      </c>
      <c r="P13" s="7"/>
      <c r="Q13" s="7"/>
    </row>
    <row r="14" spans="1:17" x14ac:dyDescent="0.2">
      <c r="A14" s="10">
        <v>4110</v>
      </c>
      <c r="B14" s="6" t="s">
        <v>23</v>
      </c>
      <c r="C14" s="14">
        <v>9812304.4199999999</v>
      </c>
      <c r="D14" s="14">
        <v>6477178.2999999998</v>
      </c>
      <c r="E14" s="14">
        <v>1329102.71</v>
      </c>
      <c r="G14" s="14">
        <v>13220557.16</v>
      </c>
      <c r="H14" s="14">
        <v>0</v>
      </c>
      <c r="I14" s="14">
        <v>0</v>
      </c>
      <c r="K14" s="14">
        <f t="shared" si="0"/>
        <v>23032861.579999998</v>
      </c>
      <c r="L14" s="14">
        <f t="shared" si="0"/>
        <v>6477178.2999999998</v>
      </c>
      <c r="M14" s="14">
        <f t="shared" si="0"/>
        <v>1329102.71</v>
      </c>
      <c r="N14" s="14">
        <f t="shared" si="1"/>
        <v>5148075.59</v>
      </c>
      <c r="O14" s="7">
        <f t="shared" si="2"/>
        <v>0.22351003031556446</v>
      </c>
      <c r="P14" s="7"/>
      <c r="Q14" s="7"/>
    </row>
    <row r="15" spans="1:17" x14ac:dyDescent="0.2">
      <c r="A15" s="10">
        <v>5120</v>
      </c>
      <c r="B15" s="6" t="s">
        <v>24</v>
      </c>
      <c r="C15" s="14">
        <v>2013696.8</v>
      </c>
      <c r="D15" s="14">
        <v>944795.48</v>
      </c>
      <c r="E15" s="14">
        <v>0</v>
      </c>
      <c r="G15" s="14">
        <v>2073645.26</v>
      </c>
      <c r="H15" s="14">
        <v>0</v>
      </c>
      <c r="I15" s="14">
        <v>0</v>
      </c>
      <c r="K15" s="14">
        <f t="shared" si="0"/>
        <v>4087342.06</v>
      </c>
      <c r="L15" s="14">
        <f t="shared" si="0"/>
        <v>944795.48</v>
      </c>
      <c r="M15" s="14">
        <f t="shared" si="0"/>
        <v>0</v>
      </c>
      <c r="N15" s="14">
        <f t="shared" si="1"/>
        <v>944795.48</v>
      </c>
      <c r="O15" s="7">
        <f t="shared" si="2"/>
        <v>0.23115155671605325</v>
      </c>
      <c r="P15" s="7"/>
      <c r="Q15" s="7"/>
    </row>
    <row r="16" spans="1:17" x14ac:dyDescent="0.2">
      <c r="A16" s="10">
        <v>5121</v>
      </c>
      <c r="B16" s="6" t="s">
        <v>25</v>
      </c>
      <c r="C16" s="14">
        <v>2518630.02</v>
      </c>
      <c r="D16" s="14">
        <v>1606466.24</v>
      </c>
      <c r="E16" s="14">
        <v>22844.25</v>
      </c>
      <c r="G16" s="14">
        <v>4225358.53</v>
      </c>
      <c r="H16" s="14">
        <v>0</v>
      </c>
      <c r="I16" s="14">
        <v>0</v>
      </c>
      <c r="K16" s="14">
        <f t="shared" si="0"/>
        <v>6743988.5500000007</v>
      </c>
      <c r="L16" s="14">
        <f t="shared" si="0"/>
        <v>1606466.24</v>
      </c>
      <c r="M16" s="14">
        <f t="shared" si="0"/>
        <v>22844.25</v>
      </c>
      <c r="N16" s="14">
        <f t="shared" si="1"/>
        <v>1583621.99</v>
      </c>
      <c r="O16" s="7">
        <f t="shared" si="2"/>
        <v>0.23481979221331861</v>
      </c>
      <c r="P16" s="7"/>
      <c r="Q16" s="7"/>
    </row>
    <row r="17" spans="1:17" x14ac:dyDescent="0.2">
      <c r="A17" s="10">
        <v>5122</v>
      </c>
      <c r="B17" s="6" t="s">
        <v>26</v>
      </c>
      <c r="C17" s="14">
        <v>1331584.1100000001</v>
      </c>
      <c r="D17" s="14">
        <v>1009112.91</v>
      </c>
      <c r="E17" s="14">
        <v>0</v>
      </c>
      <c r="G17" s="14">
        <v>1606872.2</v>
      </c>
      <c r="H17" s="14">
        <v>0</v>
      </c>
      <c r="I17" s="14">
        <v>0</v>
      </c>
      <c r="K17" s="14">
        <f t="shared" si="0"/>
        <v>2938456.31</v>
      </c>
      <c r="L17" s="14">
        <f t="shared" si="0"/>
        <v>1009112.91</v>
      </c>
      <c r="M17" s="14">
        <f t="shared" si="0"/>
        <v>0</v>
      </c>
      <c r="N17" s="14">
        <f t="shared" si="1"/>
        <v>1009112.91</v>
      </c>
      <c r="O17" s="7">
        <f t="shared" si="2"/>
        <v>0.34341599926663535</v>
      </c>
      <c r="P17" s="7"/>
      <c r="Q17" s="7"/>
    </row>
    <row r="18" spans="1:17" x14ac:dyDescent="0.2">
      <c r="A18" s="10">
        <v>5123</v>
      </c>
      <c r="B18" s="6" t="s">
        <v>27</v>
      </c>
      <c r="C18" s="14">
        <v>5870599.0199999996</v>
      </c>
      <c r="D18" s="14">
        <v>6031137.7599999998</v>
      </c>
      <c r="E18" s="14">
        <v>21923.22</v>
      </c>
      <c r="G18" s="14">
        <v>9866445.8200000003</v>
      </c>
      <c r="H18" s="14">
        <v>0</v>
      </c>
      <c r="I18" s="14">
        <v>0</v>
      </c>
      <c r="K18" s="14">
        <f t="shared" si="0"/>
        <v>15737044.84</v>
      </c>
      <c r="L18" s="14">
        <f t="shared" si="0"/>
        <v>6031137.7599999998</v>
      </c>
      <c r="M18" s="14">
        <f t="shared" si="0"/>
        <v>21923.22</v>
      </c>
      <c r="N18" s="14">
        <f t="shared" si="1"/>
        <v>6009214.54</v>
      </c>
      <c r="O18" s="7">
        <f t="shared" si="2"/>
        <v>0.38185152302076047</v>
      </c>
      <c r="P18" s="7"/>
      <c r="Q18" s="7"/>
    </row>
    <row r="19" spans="1:17" x14ac:dyDescent="0.2">
      <c r="A19" s="10">
        <v>5124</v>
      </c>
      <c r="B19" s="6" t="s">
        <v>28</v>
      </c>
      <c r="C19" s="14">
        <v>2616404.08</v>
      </c>
      <c r="D19" s="14">
        <v>2008858.1</v>
      </c>
      <c r="E19" s="14">
        <v>7053.41</v>
      </c>
      <c r="G19" s="14">
        <v>3401363.23</v>
      </c>
      <c r="H19" s="14">
        <v>0</v>
      </c>
      <c r="I19" s="14">
        <v>0</v>
      </c>
      <c r="K19" s="14">
        <f t="shared" si="0"/>
        <v>6017767.3100000005</v>
      </c>
      <c r="L19" s="14">
        <f t="shared" si="0"/>
        <v>2008858.1</v>
      </c>
      <c r="M19" s="14">
        <f t="shared" si="0"/>
        <v>7053.41</v>
      </c>
      <c r="N19" s="14">
        <f t="shared" si="1"/>
        <v>2001804.6900000002</v>
      </c>
      <c r="O19" s="7">
        <f t="shared" si="2"/>
        <v>0.33264906847985121</v>
      </c>
      <c r="P19" s="7"/>
      <c r="Q19" s="7"/>
    </row>
    <row r="20" spans="1:17" x14ac:dyDescent="0.2">
      <c r="A20" s="10">
        <v>5127</v>
      </c>
      <c r="B20" s="6" t="s">
        <v>29</v>
      </c>
      <c r="C20" s="14">
        <v>1678180.59</v>
      </c>
      <c r="D20" s="14">
        <v>1574414.01</v>
      </c>
      <c r="E20" s="14">
        <v>0</v>
      </c>
      <c r="G20" s="14">
        <v>1477930.85</v>
      </c>
      <c r="H20" s="14">
        <v>1493184.82</v>
      </c>
      <c r="I20" s="14">
        <v>0</v>
      </c>
      <c r="K20" s="14">
        <f t="shared" si="0"/>
        <v>3156111.4400000004</v>
      </c>
      <c r="L20" s="14">
        <f t="shared" si="0"/>
        <v>3067598.83</v>
      </c>
      <c r="M20" s="14">
        <f t="shared" si="0"/>
        <v>0</v>
      </c>
      <c r="N20" s="14">
        <f t="shared" si="1"/>
        <v>3067598.83</v>
      </c>
      <c r="O20" s="7">
        <f t="shared" si="2"/>
        <v>0.97195516961847195</v>
      </c>
      <c r="P20" s="7"/>
      <c r="Q20" s="7"/>
    </row>
    <row r="21" spans="1:17" x14ac:dyDescent="0.2">
      <c r="A21" s="10">
        <v>5128</v>
      </c>
      <c r="B21" s="6" t="s">
        <v>30</v>
      </c>
      <c r="C21" s="14">
        <v>9534872.0700000003</v>
      </c>
      <c r="D21" s="14">
        <v>9949310.2699999996</v>
      </c>
      <c r="E21" s="14">
        <v>0</v>
      </c>
      <c r="G21" s="14">
        <v>13611342.92</v>
      </c>
      <c r="H21" s="14">
        <v>720192.5</v>
      </c>
      <c r="I21" s="14">
        <v>0</v>
      </c>
      <c r="K21" s="14">
        <f t="shared" si="0"/>
        <v>23146214.990000002</v>
      </c>
      <c r="L21" s="14">
        <f t="shared" si="0"/>
        <v>10669502.77</v>
      </c>
      <c r="M21" s="14">
        <f t="shared" si="0"/>
        <v>0</v>
      </c>
      <c r="N21" s="14">
        <f t="shared" si="1"/>
        <v>10669502.77</v>
      </c>
      <c r="O21" s="7">
        <f t="shared" si="2"/>
        <v>0.46096101563947317</v>
      </c>
      <c r="P21" s="7"/>
      <c r="Q21" s="7"/>
    </row>
    <row r="22" spans="1:17" x14ac:dyDescent="0.2">
      <c r="A22" s="10">
        <v>6101</v>
      </c>
      <c r="B22" s="6" t="s">
        <v>31</v>
      </c>
      <c r="C22" s="14">
        <v>1895082</v>
      </c>
      <c r="D22" s="14">
        <v>696638.04</v>
      </c>
      <c r="E22" s="14">
        <v>761.36</v>
      </c>
      <c r="G22" s="14">
        <v>2315149.46</v>
      </c>
      <c r="H22" s="14">
        <v>0</v>
      </c>
      <c r="I22" s="14">
        <v>0</v>
      </c>
      <c r="K22" s="14">
        <f t="shared" si="0"/>
        <v>4210231.46</v>
      </c>
      <c r="L22" s="14">
        <f t="shared" si="0"/>
        <v>696638.04</v>
      </c>
      <c r="M22" s="14">
        <f t="shared" si="0"/>
        <v>761.36</v>
      </c>
      <c r="N22" s="14">
        <f t="shared" si="1"/>
        <v>695876.68</v>
      </c>
      <c r="O22" s="7">
        <f t="shared" si="2"/>
        <v>0.16528228592923963</v>
      </c>
      <c r="P22" s="7"/>
      <c r="Q22" s="7"/>
    </row>
    <row r="23" spans="1:17" x14ac:dyDescent="0.2">
      <c r="A23" s="10">
        <v>6103</v>
      </c>
      <c r="B23" s="6" t="s">
        <v>32</v>
      </c>
      <c r="C23" s="14">
        <v>851518.34</v>
      </c>
      <c r="D23" s="14">
        <v>1566589.34</v>
      </c>
      <c r="E23" s="14">
        <v>0</v>
      </c>
      <c r="G23" s="14">
        <v>1374234.91</v>
      </c>
      <c r="H23" s="14">
        <v>0</v>
      </c>
      <c r="I23" s="14">
        <v>0</v>
      </c>
      <c r="K23" s="14">
        <f t="shared" si="0"/>
        <v>2225753.25</v>
      </c>
      <c r="L23" s="14">
        <f t="shared" si="0"/>
        <v>1566589.34</v>
      </c>
      <c r="M23" s="14">
        <f t="shared" si="0"/>
        <v>0</v>
      </c>
      <c r="N23" s="14">
        <f t="shared" si="1"/>
        <v>1566589.34</v>
      </c>
      <c r="O23" s="7">
        <f t="shared" si="2"/>
        <v>0.70384681680235672</v>
      </c>
      <c r="P23" s="7"/>
      <c r="Q23" s="7"/>
    </row>
    <row r="24" spans="1:17" x14ac:dyDescent="0.2">
      <c r="A24" s="10">
        <v>6104</v>
      </c>
      <c r="B24" s="6" t="s">
        <v>33</v>
      </c>
      <c r="C24" s="14">
        <v>5416302.8399999999</v>
      </c>
      <c r="D24" s="14">
        <v>3710013.02</v>
      </c>
      <c r="E24" s="14">
        <v>3422.82</v>
      </c>
      <c r="G24" s="14">
        <v>7379818.1900000004</v>
      </c>
      <c r="H24" s="14">
        <v>0</v>
      </c>
      <c r="I24" s="14">
        <v>0</v>
      </c>
      <c r="K24" s="14">
        <f t="shared" si="0"/>
        <v>12796121.030000001</v>
      </c>
      <c r="L24" s="14">
        <f t="shared" si="0"/>
        <v>3710013.02</v>
      </c>
      <c r="M24" s="14">
        <f t="shared" si="0"/>
        <v>3422.82</v>
      </c>
      <c r="N24" s="14">
        <f t="shared" si="1"/>
        <v>3706590.2</v>
      </c>
      <c r="O24" s="7">
        <f t="shared" si="2"/>
        <v>0.28966514081181677</v>
      </c>
      <c r="P24" s="7"/>
      <c r="Q24" s="7"/>
    </row>
    <row r="25" spans="1:17" x14ac:dyDescent="0.2">
      <c r="A25" s="10">
        <v>7121</v>
      </c>
      <c r="B25" s="6" t="s">
        <v>34</v>
      </c>
      <c r="C25" s="14">
        <v>1026309.51</v>
      </c>
      <c r="D25" s="14">
        <v>909128.57</v>
      </c>
      <c r="E25" s="14">
        <v>0</v>
      </c>
      <c r="G25" s="14">
        <v>1138421.44</v>
      </c>
      <c r="H25" s="14">
        <v>0</v>
      </c>
      <c r="I25" s="14">
        <v>0</v>
      </c>
      <c r="K25" s="14">
        <f t="shared" si="0"/>
        <v>2164730.9500000002</v>
      </c>
      <c r="L25" s="14">
        <f t="shared" si="0"/>
        <v>909128.57</v>
      </c>
      <c r="M25" s="14">
        <f t="shared" si="0"/>
        <v>0</v>
      </c>
      <c r="N25" s="14">
        <f t="shared" si="1"/>
        <v>909128.57</v>
      </c>
      <c r="O25" s="7">
        <f t="shared" si="2"/>
        <v>0.4199730086549554</v>
      </c>
      <c r="P25" s="7"/>
      <c r="Q25" s="7"/>
    </row>
    <row r="26" spans="1:17" x14ac:dyDescent="0.2">
      <c r="A26" s="10">
        <v>7122</v>
      </c>
      <c r="B26" s="6" t="s">
        <v>35</v>
      </c>
      <c r="C26" s="14">
        <v>641859.72</v>
      </c>
      <c r="D26" s="14">
        <v>894310.15</v>
      </c>
      <c r="E26" s="14">
        <v>11990</v>
      </c>
      <c r="G26" s="14">
        <v>1025869.54</v>
      </c>
      <c r="H26" s="14">
        <v>0</v>
      </c>
      <c r="I26" s="14">
        <v>0</v>
      </c>
      <c r="K26" s="14">
        <f t="shared" si="0"/>
        <v>1667729.26</v>
      </c>
      <c r="L26" s="14">
        <f t="shared" si="0"/>
        <v>894310.15</v>
      </c>
      <c r="M26" s="14">
        <f t="shared" si="0"/>
        <v>11990</v>
      </c>
      <c r="N26" s="14">
        <f t="shared" si="1"/>
        <v>882320.15</v>
      </c>
      <c r="O26" s="7">
        <f t="shared" si="2"/>
        <v>0.52905478794561656</v>
      </c>
      <c r="P26" s="7"/>
      <c r="Q26" s="7"/>
    </row>
    <row r="27" spans="1:17" x14ac:dyDescent="0.2">
      <c r="A27" s="10">
        <v>7123</v>
      </c>
      <c r="B27" s="6" t="s">
        <v>36</v>
      </c>
      <c r="C27" s="14">
        <v>2708854.76</v>
      </c>
      <c r="D27" s="14">
        <v>2862325.49</v>
      </c>
      <c r="E27" s="14">
        <v>43907.83</v>
      </c>
      <c r="G27" s="14">
        <v>3815221.9</v>
      </c>
      <c r="H27" s="14">
        <v>583.20000000000005</v>
      </c>
      <c r="I27" s="14">
        <v>0</v>
      </c>
      <c r="K27" s="14">
        <f t="shared" si="0"/>
        <v>6524076.6600000001</v>
      </c>
      <c r="L27" s="14">
        <f t="shared" si="0"/>
        <v>2862908.6900000004</v>
      </c>
      <c r="M27" s="14">
        <f t="shared" si="0"/>
        <v>43907.83</v>
      </c>
      <c r="N27" s="14">
        <f t="shared" si="1"/>
        <v>2819000.8600000003</v>
      </c>
      <c r="O27" s="7">
        <f t="shared" si="2"/>
        <v>0.43209192762612331</v>
      </c>
      <c r="P27" s="7"/>
      <c r="Q27" s="7"/>
    </row>
    <row r="28" spans="1:17" x14ac:dyDescent="0.2">
      <c r="A28" s="10">
        <v>7124</v>
      </c>
      <c r="B28" s="6" t="s">
        <v>37</v>
      </c>
      <c r="C28" s="14">
        <v>1538626.39</v>
      </c>
      <c r="D28" s="14">
        <v>1038883.57</v>
      </c>
      <c r="E28" s="14">
        <v>2372.37</v>
      </c>
      <c r="G28" s="14">
        <v>2261319.9</v>
      </c>
      <c r="H28" s="14">
        <v>0</v>
      </c>
      <c r="I28" s="14">
        <v>0</v>
      </c>
      <c r="K28" s="14">
        <f t="shared" si="0"/>
        <v>3799946.29</v>
      </c>
      <c r="L28" s="14">
        <f t="shared" si="0"/>
        <v>1038883.57</v>
      </c>
      <c r="M28" s="14">
        <f t="shared" si="0"/>
        <v>2372.37</v>
      </c>
      <c r="N28" s="14">
        <f t="shared" si="1"/>
        <v>1036511.2</v>
      </c>
      <c r="O28" s="7">
        <f t="shared" si="2"/>
        <v>0.27276996065120696</v>
      </c>
      <c r="P28" s="7"/>
      <c r="Q28" s="7"/>
    </row>
    <row r="29" spans="1:17" x14ac:dyDescent="0.2">
      <c r="A29" s="10">
        <v>7125</v>
      </c>
      <c r="B29" s="6" t="s">
        <v>38</v>
      </c>
      <c r="C29" s="14">
        <v>724922.91</v>
      </c>
      <c r="D29" s="14">
        <v>824283.36</v>
      </c>
      <c r="E29" s="14">
        <v>3484.84</v>
      </c>
      <c r="G29" s="14">
        <v>949063.59</v>
      </c>
      <c r="H29" s="14">
        <v>0</v>
      </c>
      <c r="I29" s="14">
        <v>0</v>
      </c>
      <c r="K29" s="14">
        <f t="shared" si="0"/>
        <v>1673986.5</v>
      </c>
      <c r="L29" s="14">
        <f t="shared" si="0"/>
        <v>824283.36</v>
      </c>
      <c r="M29" s="14">
        <f t="shared" si="0"/>
        <v>3484.84</v>
      </c>
      <c r="N29" s="14">
        <f t="shared" si="1"/>
        <v>820798.52</v>
      </c>
      <c r="O29" s="7">
        <f t="shared" si="2"/>
        <v>0.49032565077436407</v>
      </c>
      <c r="P29" s="7"/>
      <c r="Q29" s="7"/>
    </row>
    <row r="30" spans="1:17" x14ac:dyDescent="0.2">
      <c r="A30" s="10">
        <v>7126</v>
      </c>
      <c r="B30" s="6" t="s">
        <v>39</v>
      </c>
      <c r="C30" s="14">
        <v>265747.65000000002</v>
      </c>
      <c r="D30" s="14">
        <v>348906.18</v>
      </c>
      <c r="E30" s="14">
        <v>1724.95</v>
      </c>
      <c r="G30" s="14">
        <v>432123.15</v>
      </c>
      <c r="H30" s="14">
        <v>170684.1</v>
      </c>
      <c r="I30" s="14">
        <v>0</v>
      </c>
      <c r="K30" s="14">
        <f t="shared" si="0"/>
        <v>697870.8</v>
      </c>
      <c r="L30" s="14">
        <f t="shared" si="0"/>
        <v>519590.28</v>
      </c>
      <c r="M30" s="14">
        <f t="shared" si="0"/>
        <v>1724.95</v>
      </c>
      <c r="N30" s="14">
        <f t="shared" si="1"/>
        <v>517865.33</v>
      </c>
      <c r="O30" s="7">
        <f t="shared" si="2"/>
        <v>0.74206476327709936</v>
      </c>
      <c r="P30" s="7"/>
      <c r="Q30" s="7"/>
    </row>
    <row r="31" spans="1:17" x14ac:dyDescent="0.2">
      <c r="A31" s="10">
        <v>7129</v>
      </c>
      <c r="B31" s="6" t="s">
        <v>40</v>
      </c>
      <c r="C31" s="14">
        <v>3531313.9</v>
      </c>
      <c r="D31" s="14">
        <v>2860507.1</v>
      </c>
      <c r="E31" s="14">
        <v>195959.14</v>
      </c>
      <c r="G31" s="14">
        <v>5360261.67</v>
      </c>
      <c r="H31" s="14">
        <v>0</v>
      </c>
      <c r="I31" s="14">
        <v>0</v>
      </c>
      <c r="K31" s="14">
        <f t="shared" si="0"/>
        <v>8891575.5700000003</v>
      </c>
      <c r="L31" s="14">
        <f t="shared" si="0"/>
        <v>2860507.1</v>
      </c>
      <c r="M31" s="14">
        <f t="shared" si="0"/>
        <v>195959.14</v>
      </c>
      <c r="N31" s="14">
        <f t="shared" si="1"/>
        <v>2664547.96</v>
      </c>
      <c r="O31" s="7">
        <f t="shared" si="2"/>
        <v>0.2996710694322986</v>
      </c>
      <c r="P31" s="7"/>
      <c r="Q31" s="7"/>
    </row>
    <row r="32" spans="1:17" x14ac:dyDescent="0.2">
      <c r="A32" s="10">
        <v>8106</v>
      </c>
      <c r="B32" s="6" t="s">
        <v>41</v>
      </c>
      <c r="C32" s="14">
        <v>1898133.15</v>
      </c>
      <c r="D32" s="14">
        <v>936817.27</v>
      </c>
      <c r="E32" s="14">
        <v>0</v>
      </c>
      <c r="G32" s="14">
        <v>2746624.24</v>
      </c>
      <c r="H32" s="14">
        <v>0</v>
      </c>
      <c r="I32" s="14">
        <v>0</v>
      </c>
      <c r="K32" s="14">
        <f t="shared" si="0"/>
        <v>4644757.3900000006</v>
      </c>
      <c r="L32" s="14">
        <f t="shared" si="0"/>
        <v>936817.27</v>
      </c>
      <c r="M32" s="14">
        <f t="shared" si="0"/>
        <v>0</v>
      </c>
      <c r="N32" s="14">
        <f t="shared" si="1"/>
        <v>936817.27</v>
      </c>
      <c r="O32" s="7">
        <f t="shared" si="2"/>
        <v>0.20169347747138197</v>
      </c>
      <c r="P32" s="7"/>
      <c r="Q32" s="7"/>
    </row>
    <row r="33" spans="1:17" x14ac:dyDescent="0.2">
      <c r="A33" s="10">
        <v>8107</v>
      </c>
      <c r="B33" s="6" t="s">
        <v>42</v>
      </c>
      <c r="C33" s="14">
        <v>5229375.63</v>
      </c>
      <c r="D33" s="14">
        <v>2833356.85</v>
      </c>
      <c r="E33" s="14">
        <v>0</v>
      </c>
      <c r="G33" s="14">
        <v>6843995.5999999996</v>
      </c>
      <c r="H33" s="14">
        <v>0</v>
      </c>
      <c r="I33" s="14">
        <v>0</v>
      </c>
      <c r="K33" s="14">
        <f t="shared" si="0"/>
        <v>12073371.23</v>
      </c>
      <c r="L33" s="14">
        <f t="shared" si="0"/>
        <v>2833356.85</v>
      </c>
      <c r="M33" s="14">
        <f t="shared" si="0"/>
        <v>0</v>
      </c>
      <c r="N33" s="14">
        <f t="shared" si="1"/>
        <v>2833356.85</v>
      </c>
      <c r="O33" s="7">
        <f t="shared" si="2"/>
        <v>0.23467818524122364</v>
      </c>
      <c r="P33" s="7"/>
      <c r="Q33" s="7"/>
    </row>
    <row r="34" spans="1:17" x14ac:dyDescent="0.2">
      <c r="A34" s="10">
        <v>8111</v>
      </c>
      <c r="B34" s="6" t="s">
        <v>43</v>
      </c>
      <c r="C34" s="14">
        <v>2238144.0299999998</v>
      </c>
      <c r="D34" s="14">
        <v>2150585.94</v>
      </c>
      <c r="E34" s="14">
        <v>108552.61</v>
      </c>
      <c r="G34" s="14">
        <v>3714731.33</v>
      </c>
      <c r="H34" s="14">
        <v>0</v>
      </c>
      <c r="I34" s="14">
        <v>0</v>
      </c>
      <c r="K34" s="14">
        <f t="shared" si="0"/>
        <v>5952875.3599999994</v>
      </c>
      <c r="L34" s="14">
        <f t="shared" si="0"/>
        <v>2150585.94</v>
      </c>
      <c r="M34" s="14">
        <f t="shared" si="0"/>
        <v>108552.61</v>
      </c>
      <c r="N34" s="14">
        <f t="shared" si="1"/>
        <v>2042033.3299999998</v>
      </c>
      <c r="O34" s="7">
        <f t="shared" si="2"/>
        <v>0.34303310694548123</v>
      </c>
      <c r="P34" s="7"/>
      <c r="Q34" s="7"/>
    </row>
    <row r="35" spans="1:17" x14ac:dyDescent="0.2">
      <c r="A35" s="10">
        <v>9077</v>
      </c>
      <c r="B35" s="6" t="s">
        <v>44</v>
      </c>
      <c r="C35" s="14">
        <v>1936052.98</v>
      </c>
      <c r="D35" s="14">
        <v>963056.53</v>
      </c>
      <c r="E35" s="14">
        <v>0</v>
      </c>
      <c r="G35" s="14">
        <v>2621503.27</v>
      </c>
      <c r="H35" s="14">
        <v>0</v>
      </c>
      <c r="I35" s="14">
        <v>0</v>
      </c>
      <c r="K35" s="14">
        <f t="shared" si="0"/>
        <v>4557556.25</v>
      </c>
      <c r="L35" s="14">
        <f t="shared" si="0"/>
        <v>963056.53</v>
      </c>
      <c r="M35" s="14">
        <f t="shared" si="0"/>
        <v>0</v>
      </c>
      <c r="N35" s="14">
        <f t="shared" si="1"/>
        <v>963056.53</v>
      </c>
      <c r="O35" s="7">
        <f t="shared" si="2"/>
        <v>0.21130985053667742</v>
      </c>
      <c r="P35" s="7"/>
      <c r="Q35" s="7"/>
    </row>
    <row r="36" spans="1:17" x14ac:dyDescent="0.2">
      <c r="A36" s="10">
        <v>9078</v>
      </c>
      <c r="B36" s="6" t="s">
        <v>45</v>
      </c>
      <c r="C36" s="14">
        <v>546875.22</v>
      </c>
      <c r="D36" s="14">
        <v>1166488.22</v>
      </c>
      <c r="E36" s="14">
        <v>0</v>
      </c>
      <c r="G36" s="14">
        <v>1017617.51</v>
      </c>
      <c r="H36" s="14">
        <v>0</v>
      </c>
      <c r="I36" s="14">
        <v>0</v>
      </c>
      <c r="K36" s="14">
        <f t="shared" si="0"/>
        <v>1564492.73</v>
      </c>
      <c r="L36" s="14">
        <f t="shared" si="0"/>
        <v>1166488.22</v>
      </c>
      <c r="M36" s="14">
        <f t="shared" si="0"/>
        <v>0</v>
      </c>
      <c r="N36" s="14">
        <f t="shared" si="1"/>
        <v>1166488.22</v>
      </c>
      <c r="O36" s="7">
        <f t="shared" si="2"/>
        <v>0.7456015599382172</v>
      </c>
      <c r="P36" s="7"/>
      <c r="Q36" s="7"/>
    </row>
    <row r="37" spans="1:17" x14ac:dyDescent="0.2">
      <c r="A37" s="10">
        <v>9079</v>
      </c>
      <c r="B37" s="6" t="s">
        <v>46</v>
      </c>
      <c r="C37" s="14">
        <v>1019328.82</v>
      </c>
      <c r="D37" s="14">
        <v>161260.44</v>
      </c>
      <c r="E37" s="14">
        <v>0</v>
      </c>
      <c r="G37" s="14">
        <v>1222931.69</v>
      </c>
      <c r="H37" s="14">
        <v>0</v>
      </c>
      <c r="I37" s="14">
        <v>0</v>
      </c>
      <c r="K37" s="14">
        <f t="shared" si="0"/>
        <v>2242260.5099999998</v>
      </c>
      <c r="L37" s="14">
        <f t="shared" si="0"/>
        <v>161260.44</v>
      </c>
      <c r="M37" s="14">
        <f t="shared" si="0"/>
        <v>0</v>
      </c>
      <c r="N37" s="14">
        <f t="shared" si="1"/>
        <v>161260.44</v>
      </c>
      <c r="O37" s="7">
        <f t="shared" si="2"/>
        <v>7.1918690660970536E-2</v>
      </c>
      <c r="P37" s="7"/>
      <c r="Q37" s="7"/>
    </row>
    <row r="38" spans="1:17" x14ac:dyDescent="0.2">
      <c r="A38" s="10">
        <v>9080</v>
      </c>
      <c r="B38" s="6" t="s">
        <v>47</v>
      </c>
      <c r="C38" s="14">
        <v>3085509.93</v>
      </c>
      <c r="D38" s="14">
        <v>4188819.31</v>
      </c>
      <c r="E38" s="14">
        <v>49131.6</v>
      </c>
      <c r="G38" s="14">
        <v>4649222.97</v>
      </c>
      <c r="H38" s="14">
        <v>0</v>
      </c>
      <c r="I38" s="14">
        <v>0</v>
      </c>
      <c r="K38" s="14">
        <f t="shared" si="0"/>
        <v>7734732.9000000004</v>
      </c>
      <c r="L38" s="14">
        <f t="shared" si="0"/>
        <v>4188819.31</v>
      </c>
      <c r="M38" s="14">
        <f t="shared" si="0"/>
        <v>49131.6</v>
      </c>
      <c r="N38" s="14">
        <f t="shared" si="1"/>
        <v>4139687.71</v>
      </c>
      <c r="O38" s="7">
        <f t="shared" si="2"/>
        <v>0.53520758422052295</v>
      </c>
      <c r="P38" s="7"/>
      <c r="Q38" s="7"/>
    </row>
    <row r="39" spans="1:17" x14ac:dyDescent="0.2">
      <c r="A39" s="10">
        <v>10087</v>
      </c>
      <c r="B39" s="6" t="s">
        <v>48</v>
      </c>
      <c r="C39" s="14">
        <v>5540892.5300000003</v>
      </c>
      <c r="D39" s="14">
        <v>3149129.9</v>
      </c>
      <c r="E39" s="14">
        <v>27681.3</v>
      </c>
      <c r="G39" s="14">
        <v>8405006.6999999993</v>
      </c>
      <c r="H39" s="14">
        <v>0.01</v>
      </c>
      <c r="I39" s="14">
        <v>0</v>
      </c>
      <c r="K39" s="14">
        <f t="shared" si="0"/>
        <v>13945899.23</v>
      </c>
      <c r="L39" s="14">
        <f t="shared" si="0"/>
        <v>3149129.9099999997</v>
      </c>
      <c r="M39" s="14">
        <f t="shared" si="0"/>
        <v>27681.3</v>
      </c>
      <c r="N39" s="14">
        <f t="shared" si="1"/>
        <v>3121448.61</v>
      </c>
      <c r="O39" s="7">
        <f t="shared" si="2"/>
        <v>0.223825553198121</v>
      </c>
      <c r="P39" s="7"/>
      <c r="Q39" s="7"/>
    </row>
    <row r="40" spans="1:17" x14ac:dyDescent="0.2">
      <c r="A40" s="10">
        <v>10089</v>
      </c>
      <c r="B40" s="6" t="s">
        <v>49</v>
      </c>
      <c r="C40" s="14">
        <v>4411770.1500000004</v>
      </c>
      <c r="D40" s="14">
        <v>1933459.83</v>
      </c>
      <c r="E40" s="14">
        <v>20171.25</v>
      </c>
      <c r="G40" s="14">
        <v>7200582.7199999997</v>
      </c>
      <c r="H40" s="14">
        <v>0</v>
      </c>
      <c r="I40" s="14">
        <v>0</v>
      </c>
      <c r="K40" s="14">
        <f t="shared" si="0"/>
        <v>11612352.870000001</v>
      </c>
      <c r="L40" s="14">
        <f t="shared" si="0"/>
        <v>1933459.83</v>
      </c>
      <c r="M40" s="14">
        <f t="shared" si="0"/>
        <v>20171.25</v>
      </c>
      <c r="N40" s="14">
        <f t="shared" si="1"/>
        <v>1913288.58</v>
      </c>
      <c r="O40" s="7">
        <f t="shared" si="2"/>
        <v>0.16476321391704316</v>
      </c>
      <c r="P40" s="7"/>
      <c r="Q40" s="7"/>
    </row>
    <row r="41" spans="1:17" x14ac:dyDescent="0.2">
      <c r="A41" s="10">
        <v>10090</v>
      </c>
      <c r="B41" s="6" t="s">
        <v>50</v>
      </c>
      <c r="C41" s="14">
        <v>2067556.81</v>
      </c>
      <c r="D41" s="14">
        <v>1264522.32</v>
      </c>
      <c r="E41" s="14">
        <v>5588.29</v>
      </c>
      <c r="G41" s="14">
        <v>2577525.04</v>
      </c>
      <c r="H41" s="14">
        <v>2739.49</v>
      </c>
      <c r="I41" s="14">
        <v>0</v>
      </c>
      <c r="K41" s="14">
        <f t="shared" si="0"/>
        <v>4645081.8499999996</v>
      </c>
      <c r="L41" s="14">
        <f t="shared" si="0"/>
        <v>1267261.81</v>
      </c>
      <c r="M41" s="14">
        <f t="shared" si="0"/>
        <v>5588.29</v>
      </c>
      <c r="N41" s="14">
        <f t="shared" si="1"/>
        <v>1261673.52</v>
      </c>
      <c r="O41" s="7">
        <f t="shared" si="2"/>
        <v>0.27161491675329685</v>
      </c>
      <c r="P41" s="7"/>
      <c r="Q41" s="7"/>
    </row>
    <row r="42" spans="1:17" x14ac:dyDescent="0.2">
      <c r="A42" s="10">
        <v>10091</v>
      </c>
      <c r="B42" s="6" t="s">
        <v>51</v>
      </c>
      <c r="C42" s="14">
        <v>4535720.5599999996</v>
      </c>
      <c r="D42" s="14">
        <v>3759366.17</v>
      </c>
      <c r="E42" s="14">
        <v>440158.26</v>
      </c>
      <c r="G42" s="14">
        <v>7417116.9400000004</v>
      </c>
      <c r="H42" s="14">
        <v>0</v>
      </c>
      <c r="I42" s="14">
        <v>0</v>
      </c>
      <c r="K42" s="14">
        <f t="shared" si="0"/>
        <v>11952837.5</v>
      </c>
      <c r="L42" s="14">
        <f t="shared" si="0"/>
        <v>3759366.17</v>
      </c>
      <c r="M42" s="14">
        <f t="shared" si="0"/>
        <v>440158.26</v>
      </c>
      <c r="N42" s="14">
        <f t="shared" si="1"/>
        <v>3319207.91</v>
      </c>
      <c r="O42" s="7">
        <f t="shared" si="2"/>
        <v>0.27769204676295484</v>
      </c>
      <c r="P42" s="7"/>
      <c r="Q42" s="7"/>
    </row>
    <row r="43" spans="1:17" x14ac:dyDescent="0.2">
      <c r="A43" s="10">
        <v>10092</v>
      </c>
      <c r="B43" s="6" t="s">
        <v>52</v>
      </c>
      <c r="C43" s="14">
        <v>2134621.98</v>
      </c>
      <c r="D43" s="14">
        <v>1028058.9</v>
      </c>
      <c r="E43" s="14">
        <v>0</v>
      </c>
      <c r="G43" s="14">
        <v>3154287.5</v>
      </c>
      <c r="H43" s="14">
        <v>0</v>
      </c>
      <c r="I43" s="14">
        <v>0</v>
      </c>
      <c r="K43" s="14">
        <f t="shared" si="0"/>
        <v>5288909.4800000004</v>
      </c>
      <c r="L43" s="14">
        <f t="shared" si="0"/>
        <v>1028058.9</v>
      </c>
      <c r="M43" s="14">
        <f t="shared" si="0"/>
        <v>0</v>
      </c>
      <c r="N43" s="14">
        <f t="shared" si="1"/>
        <v>1028058.9</v>
      </c>
      <c r="O43" s="7">
        <f t="shared" si="2"/>
        <v>0.19438012767804072</v>
      </c>
      <c r="P43" s="7"/>
      <c r="Q43" s="7"/>
    </row>
    <row r="44" spans="1:17" x14ac:dyDescent="0.2">
      <c r="A44" s="10">
        <v>10093</v>
      </c>
      <c r="B44" s="6" t="s">
        <v>53</v>
      </c>
      <c r="C44" s="14">
        <v>87840084.170000002</v>
      </c>
      <c r="D44" s="14">
        <v>53832852.920000002</v>
      </c>
      <c r="E44" s="14">
        <v>0</v>
      </c>
      <c r="G44" s="14">
        <v>112860109.20999999</v>
      </c>
      <c r="H44" s="14">
        <v>3683496.23</v>
      </c>
      <c r="I44" s="14">
        <v>0</v>
      </c>
      <c r="K44" s="14">
        <f t="shared" si="0"/>
        <v>200700193.38</v>
      </c>
      <c r="L44" s="14">
        <f t="shared" si="0"/>
        <v>57516349.149999999</v>
      </c>
      <c r="M44" s="14">
        <f t="shared" si="0"/>
        <v>0</v>
      </c>
      <c r="N44" s="14">
        <f t="shared" si="1"/>
        <v>57516349.149999999</v>
      </c>
      <c r="O44" s="7">
        <f t="shared" si="2"/>
        <v>0.28657844410294209</v>
      </c>
      <c r="P44" s="7"/>
      <c r="Q44" s="7"/>
    </row>
    <row r="45" spans="1:17" x14ac:dyDescent="0.2">
      <c r="A45" s="10">
        <v>11076</v>
      </c>
      <c r="B45" s="6" t="s">
        <v>54</v>
      </c>
      <c r="C45" s="14">
        <v>3098886.22</v>
      </c>
      <c r="D45" s="14">
        <v>2649411.0699999998</v>
      </c>
      <c r="E45" s="14">
        <v>0</v>
      </c>
      <c r="G45" s="14">
        <v>4383401.1900000004</v>
      </c>
      <c r="H45" s="14">
        <v>0</v>
      </c>
      <c r="I45" s="14">
        <v>0</v>
      </c>
      <c r="K45" s="14">
        <f t="shared" si="0"/>
        <v>7482287.4100000001</v>
      </c>
      <c r="L45" s="14">
        <f t="shared" si="0"/>
        <v>2649411.0699999998</v>
      </c>
      <c r="M45" s="14">
        <f t="shared" si="0"/>
        <v>0</v>
      </c>
      <c r="N45" s="14">
        <f t="shared" si="1"/>
        <v>2649411.0699999998</v>
      </c>
      <c r="O45" s="7">
        <f t="shared" si="2"/>
        <v>0.35409105863256324</v>
      </c>
      <c r="P45" s="7"/>
      <c r="Q45" s="7"/>
    </row>
    <row r="46" spans="1:17" x14ac:dyDescent="0.2">
      <c r="A46" s="10">
        <v>11078</v>
      </c>
      <c r="B46" s="6" t="s">
        <v>55</v>
      </c>
      <c r="C46" s="14">
        <v>2694673.07</v>
      </c>
      <c r="D46" s="14">
        <v>828270.88</v>
      </c>
      <c r="E46" s="14">
        <v>0</v>
      </c>
      <c r="G46" s="14">
        <v>4104913.65</v>
      </c>
      <c r="H46" s="14">
        <v>0</v>
      </c>
      <c r="I46" s="14">
        <v>0</v>
      </c>
      <c r="K46" s="14">
        <f t="shared" si="0"/>
        <v>6799586.7199999997</v>
      </c>
      <c r="L46" s="14">
        <f t="shared" si="0"/>
        <v>828270.88</v>
      </c>
      <c r="M46" s="14">
        <f t="shared" si="0"/>
        <v>0</v>
      </c>
      <c r="N46" s="14">
        <f t="shared" si="1"/>
        <v>828270.88</v>
      </c>
      <c r="O46" s="7">
        <f t="shared" si="2"/>
        <v>0.12181194447653136</v>
      </c>
      <c r="P46" s="7"/>
      <c r="Q46" s="7"/>
    </row>
    <row r="47" spans="1:17" x14ac:dyDescent="0.2">
      <c r="A47" s="10">
        <v>11079</v>
      </c>
      <c r="B47" s="6" t="s">
        <v>56</v>
      </c>
      <c r="C47" s="14">
        <v>1628496.08</v>
      </c>
      <c r="D47" s="14">
        <v>1191432.77</v>
      </c>
      <c r="E47" s="14">
        <v>2434.96</v>
      </c>
      <c r="G47" s="14">
        <v>2212032.79</v>
      </c>
      <c r="H47" s="14">
        <v>5154.2299999999996</v>
      </c>
      <c r="I47" s="14">
        <v>0</v>
      </c>
      <c r="K47" s="14">
        <f t="shared" si="0"/>
        <v>3840528.87</v>
      </c>
      <c r="L47" s="14">
        <f t="shared" si="0"/>
        <v>1196587</v>
      </c>
      <c r="M47" s="14">
        <f t="shared" si="0"/>
        <v>2434.96</v>
      </c>
      <c r="N47" s="14">
        <f t="shared" si="1"/>
        <v>1194152.04</v>
      </c>
      <c r="O47" s="7">
        <f t="shared" si="2"/>
        <v>0.31093426984185124</v>
      </c>
      <c r="P47" s="7"/>
      <c r="Q47" s="7"/>
    </row>
    <row r="48" spans="1:17" x14ac:dyDescent="0.2">
      <c r="A48" s="10">
        <v>11082</v>
      </c>
      <c r="B48" s="6" t="s">
        <v>57</v>
      </c>
      <c r="C48" s="14">
        <v>48154936.149999999</v>
      </c>
      <c r="D48" s="14">
        <v>26597706.59</v>
      </c>
      <c r="E48" s="14">
        <v>125519.38</v>
      </c>
      <c r="G48" s="14">
        <v>67847263.310000002</v>
      </c>
      <c r="H48" s="14">
        <v>0</v>
      </c>
      <c r="I48" s="14">
        <v>0</v>
      </c>
      <c r="K48" s="14">
        <f t="shared" si="0"/>
        <v>116002199.46000001</v>
      </c>
      <c r="L48" s="14">
        <f t="shared" si="0"/>
        <v>26597706.59</v>
      </c>
      <c r="M48" s="14">
        <f t="shared" si="0"/>
        <v>125519.38</v>
      </c>
      <c r="N48" s="14">
        <f t="shared" si="1"/>
        <v>26472187.210000001</v>
      </c>
      <c r="O48" s="7">
        <f t="shared" si="2"/>
        <v>0.2282041834829879</v>
      </c>
      <c r="P48" s="7"/>
      <c r="Q48" s="7"/>
    </row>
    <row r="49" spans="1:17" x14ac:dyDescent="0.2">
      <c r="A49" s="10">
        <v>12108</v>
      </c>
      <c r="B49" s="6" t="s">
        <v>58</v>
      </c>
      <c r="C49" s="14">
        <v>2213927.0699999998</v>
      </c>
      <c r="D49" s="14">
        <v>1469796.92</v>
      </c>
      <c r="E49" s="14">
        <v>2907.66</v>
      </c>
      <c r="G49" s="14">
        <v>3346446.62</v>
      </c>
      <c r="H49" s="14">
        <v>0</v>
      </c>
      <c r="I49" s="14">
        <v>0</v>
      </c>
      <c r="K49" s="14">
        <f t="shared" si="0"/>
        <v>5560373.6899999995</v>
      </c>
      <c r="L49" s="14">
        <f t="shared" si="0"/>
        <v>1469796.92</v>
      </c>
      <c r="M49" s="14">
        <f t="shared" si="0"/>
        <v>2907.66</v>
      </c>
      <c r="N49" s="14">
        <f t="shared" si="1"/>
        <v>1466889.26</v>
      </c>
      <c r="O49" s="7">
        <f t="shared" si="2"/>
        <v>0.26381127272760696</v>
      </c>
      <c r="P49" s="7"/>
      <c r="Q49" s="7"/>
    </row>
    <row r="50" spans="1:17" x14ac:dyDescent="0.2">
      <c r="A50" s="10">
        <v>12109</v>
      </c>
      <c r="B50" s="6" t="s">
        <v>59</v>
      </c>
      <c r="C50" s="14">
        <v>17706199.899999999</v>
      </c>
      <c r="D50" s="14">
        <v>20237497.43</v>
      </c>
      <c r="E50" s="14">
        <v>34235.339999999997</v>
      </c>
      <c r="G50" s="14">
        <v>26286776.98</v>
      </c>
      <c r="H50" s="14">
        <v>0</v>
      </c>
      <c r="I50" s="14">
        <v>0</v>
      </c>
      <c r="K50" s="14">
        <f t="shared" si="0"/>
        <v>43992976.879999995</v>
      </c>
      <c r="L50" s="14">
        <f t="shared" si="0"/>
        <v>20237497.43</v>
      </c>
      <c r="M50" s="14">
        <f t="shared" si="0"/>
        <v>34235.339999999997</v>
      </c>
      <c r="N50" s="14">
        <f t="shared" si="1"/>
        <v>20203262.09</v>
      </c>
      <c r="O50" s="7">
        <f t="shared" si="2"/>
        <v>0.4592383494553825</v>
      </c>
      <c r="P50" s="7"/>
      <c r="Q50" s="7"/>
    </row>
    <row r="51" spans="1:17" x14ac:dyDescent="0.2">
      <c r="A51" s="10">
        <v>12110</v>
      </c>
      <c r="B51" s="6" t="s">
        <v>60</v>
      </c>
      <c r="C51" s="14">
        <v>3964500</v>
      </c>
      <c r="D51" s="14">
        <v>2371587.09</v>
      </c>
      <c r="E51" s="14">
        <v>0</v>
      </c>
      <c r="G51" s="14">
        <v>5081397.41</v>
      </c>
      <c r="H51" s="14">
        <v>4433.53</v>
      </c>
      <c r="I51" s="14">
        <v>0</v>
      </c>
      <c r="K51" s="14">
        <f t="shared" si="0"/>
        <v>9045897.4100000001</v>
      </c>
      <c r="L51" s="14">
        <f t="shared" si="0"/>
        <v>2376020.6199999996</v>
      </c>
      <c r="M51" s="14">
        <f t="shared" si="0"/>
        <v>0</v>
      </c>
      <c r="N51" s="14">
        <f t="shared" si="1"/>
        <v>2376020.6199999996</v>
      </c>
      <c r="O51" s="7">
        <f t="shared" si="2"/>
        <v>0.26266278648853253</v>
      </c>
      <c r="P51" s="7"/>
      <c r="Q51" s="7"/>
    </row>
    <row r="52" spans="1:17" x14ac:dyDescent="0.2">
      <c r="A52" s="10">
        <v>13054</v>
      </c>
      <c r="B52" s="6" t="s">
        <v>61</v>
      </c>
      <c r="C52" s="14">
        <v>520856.58</v>
      </c>
      <c r="D52" s="14">
        <v>333991.3</v>
      </c>
      <c r="E52" s="14">
        <v>0</v>
      </c>
      <c r="G52" s="14">
        <v>722457.12</v>
      </c>
      <c r="H52" s="14">
        <v>0</v>
      </c>
      <c r="I52" s="14">
        <v>0</v>
      </c>
      <c r="K52" s="14">
        <f t="shared" si="0"/>
        <v>1243313.7</v>
      </c>
      <c r="L52" s="14">
        <f t="shared" si="0"/>
        <v>333991.3</v>
      </c>
      <c r="M52" s="14">
        <f t="shared" si="0"/>
        <v>0</v>
      </c>
      <c r="N52" s="14">
        <f t="shared" si="1"/>
        <v>333991.3</v>
      </c>
      <c r="O52" s="7">
        <f t="shared" si="2"/>
        <v>0.26862995236037374</v>
      </c>
      <c r="P52" s="7"/>
      <c r="Q52" s="7"/>
    </row>
    <row r="53" spans="1:17" x14ac:dyDescent="0.2">
      <c r="A53" s="10">
        <v>13055</v>
      </c>
      <c r="B53" s="6" t="s">
        <v>62</v>
      </c>
      <c r="C53" s="14">
        <v>2544523.39</v>
      </c>
      <c r="D53" s="14">
        <v>2472526.09</v>
      </c>
      <c r="E53" s="14">
        <v>15892.64</v>
      </c>
      <c r="G53" s="14">
        <v>4142773.86</v>
      </c>
      <c r="H53" s="14">
        <v>0</v>
      </c>
      <c r="I53" s="14">
        <v>0</v>
      </c>
      <c r="K53" s="14">
        <f t="shared" si="0"/>
        <v>6687297.25</v>
      </c>
      <c r="L53" s="14">
        <f t="shared" si="0"/>
        <v>2472526.09</v>
      </c>
      <c r="M53" s="14">
        <f t="shared" si="0"/>
        <v>15892.64</v>
      </c>
      <c r="N53" s="14">
        <f t="shared" si="1"/>
        <v>2456633.4499999997</v>
      </c>
      <c r="O53" s="7">
        <f t="shared" si="2"/>
        <v>0.36735819542042936</v>
      </c>
      <c r="P53" s="7"/>
      <c r="Q53" s="7"/>
    </row>
    <row r="54" spans="1:17" x14ac:dyDescent="0.2">
      <c r="A54" s="10">
        <v>13057</v>
      </c>
      <c r="B54" s="6" t="s">
        <v>63</v>
      </c>
      <c r="C54" s="14">
        <v>148172.25</v>
      </c>
      <c r="D54" s="14">
        <v>632151.84</v>
      </c>
      <c r="E54" s="14">
        <v>1907.98</v>
      </c>
      <c r="G54" s="14">
        <v>435418.68</v>
      </c>
      <c r="H54" s="14">
        <v>0</v>
      </c>
      <c r="I54" s="14">
        <v>0</v>
      </c>
      <c r="K54" s="14">
        <f t="shared" si="0"/>
        <v>583590.92999999993</v>
      </c>
      <c r="L54" s="14">
        <f t="shared" si="0"/>
        <v>632151.84</v>
      </c>
      <c r="M54" s="14">
        <f t="shared" si="0"/>
        <v>1907.98</v>
      </c>
      <c r="N54" s="14">
        <f t="shared" si="1"/>
        <v>630243.86</v>
      </c>
      <c r="O54" s="7">
        <f t="shared" si="2"/>
        <v>1.079941149873594</v>
      </c>
      <c r="P54" s="7"/>
      <c r="Q54" s="7"/>
    </row>
    <row r="55" spans="1:17" x14ac:dyDescent="0.2">
      <c r="A55" s="10">
        <v>13058</v>
      </c>
      <c r="B55" s="6" t="s">
        <v>64</v>
      </c>
      <c r="C55" s="14">
        <v>322052.09999999998</v>
      </c>
      <c r="D55" s="14">
        <v>470185.21</v>
      </c>
      <c r="E55" s="14">
        <v>0</v>
      </c>
      <c r="G55" s="14">
        <v>418572.66</v>
      </c>
      <c r="H55" s="14">
        <v>0</v>
      </c>
      <c r="I55" s="14">
        <v>0</v>
      </c>
      <c r="K55" s="14">
        <f t="shared" si="0"/>
        <v>740624.76</v>
      </c>
      <c r="L55" s="14">
        <f t="shared" si="0"/>
        <v>470185.21</v>
      </c>
      <c r="M55" s="14">
        <f t="shared" si="0"/>
        <v>0</v>
      </c>
      <c r="N55" s="14">
        <f t="shared" si="1"/>
        <v>470185.21</v>
      </c>
      <c r="O55" s="7">
        <f t="shared" si="2"/>
        <v>0.63484943441534414</v>
      </c>
      <c r="P55" s="7"/>
      <c r="Q55" s="7"/>
    </row>
    <row r="56" spans="1:17" x14ac:dyDescent="0.2">
      <c r="A56" s="10">
        <v>13059</v>
      </c>
      <c r="B56" s="6" t="s">
        <v>65</v>
      </c>
      <c r="C56" s="14">
        <v>1545957.22</v>
      </c>
      <c r="D56" s="14">
        <v>1050832.17</v>
      </c>
      <c r="E56" s="14">
        <v>0</v>
      </c>
      <c r="G56" s="14">
        <v>2571486.6</v>
      </c>
      <c r="H56" s="14">
        <v>0</v>
      </c>
      <c r="I56" s="14">
        <v>0</v>
      </c>
      <c r="K56" s="14">
        <f t="shared" si="0"/>
        <v>4117443.8200000003</v>
      </c>
      <c r="L56" s="14">
        <f t="shared" si="0"/>
        <v>1050832.17</v>
      </c>
      <c r="M56" s="14">
        <f t="shared" si="0"/>
        <v>0</v>
      </c>
      <c r="N56" s="14">
        <f t="shared" si="1"/>
        <v>1050832.17</v>
      </c>
      <c r="O56" s="7">
        <f t="shared" si="2"/>
        <v>0.25521469531550278</v>
      </c>
      <c r="P56" s="7"/>
      <c r="Q56" s="7"/>
    </row>
    <row r="57" spans="1:17" x14ac:dyDescent="0.2">
      <c r="A57" s="10">
        <v>13060</v>
      </c>
      <c r="B57" s="6" t="s">
        <v>66</v>
      </c>
      <c r="C57" s="14">
        <v>317311.03000000003</v>
      </c>
      <c r="D57" s="14">
        <v>39157.550000000003</v>
      </c>
      <c r="E57" s="14">
        <v>430.02</v>
      </c>
      <c r="G57" s="14">
        <v>463710.52</v>
      </c>
      <c r="H57" s="14">
        <v>0</v>
      </c>
      <c r="I57" s="14">
        <v>0</v>
      </c>
      <c r="K57" s="14">
        <f t="shared" si="0"/>
        <v>781021.55</v>
      </c>
      <c r="L57" s="14">
        <f t="shared" si="0"/>
        <v>39157.550000000003</v>
      </c>
      <c r="M57" s="14">
        <f t="shared" si="0"/>
        <v>430.02</v>
      </c>
      <c r="N57" s="14">
        <f t="shared" si="1"/>
        <v>38727.530000000006</v>
      </c>
      <c r="O57" s="7">
        <f t="shared" si="2"/>
        <v>4.9585738063181485E-2</v>
      </c>
      <c r="P57" s="7"/>
      <c r="Q57" s="7"/>
    </row>
    <row r="58" spans="1:17" x14ac:dyDescent="0.2">
      <c r="A58" s="10">
        <v>13061</v>
      </c>
      <c r="B58" s="6" t="s">
        <v>67</v>
      </c>
      <c r="C58" s="14">
        <v>1265091.3</v>
      </c>
      <c r="D58" s="14">
        <v>2046383.94</v>
      </c>
      <c r="E58" s="14">
        <v>0</v>
      </c>
      <c r="G58" s="14">
        <v>1699419.48</v>
      </c>
      <c r="H58" s="14">
        <v>7374.47</v>
      </c>
      <c r="I58" s="14">
        <v>0</v>
      </c>
      <c r="K58" s="14">
        <f t="shared" si="0"/>
        <v>2964510.7800000003</v>
      </c>
      <c r="L58" s="14">
        <f t="shared" si="0"/>
        <v>2053758.41</v>
      </c>
      <c r="M58" s="14">
        <f t="shared" si="0"/>
        <v>0</v>
      </c>
      <c r="N58" s="14">
        <f t="shared" si="1"/>
        <v>2053758.41</v>
      </c>
      <c r="O58" s="7">
        <f t="shared" si="2"/>
        <v>0.69278156242697142</v>
      </c>
      <c r="P58" s="7"/>
      <c r="Q58" s="7"/>
    </row>
    <row r="59" spans="1:17" x14ac:dyDescent="0.2">
      <c r="A59" s="10">
        <v>13062</v>
      </c>
      <c r="B59" s="6" t="s">
        <v>68</v>
      </c>
      <c r="C59" s="14">
        <v>163428.94</v>
      </c>
      <c r="D59" s="14">
        <v>443177.97</v>
      </c>
      <c r="E59" s="14">
        <v>0</v>
      </c>
      <c r="G59" s="14">
        <v>460734.88</v>
      </c>
      <c r="H59" s="14">
        <v>0</v>
      </c>
      <c r="I59" s="14">
        <v>0</v>
      </c>
      <c r="K59" s="14">
        <f t="shared" si="0"/>
        <v>624163.82000000007</v>
      </c>
      <c r="L59" s="14">
        <f t="shared" si="0"/>
        <v>443177.97</v>
      </c>
      <c r="M59" s="14">
        <f t="shared" si="0"/>
        <v>0</v>
      </c>
      <c r="N59" s="14">
        <f t="shared" si="1"/>
        <v>443177.97</v>
      </c>
      <c r="O59" s="7">
        <f t="shared" si="2"/>
        <v>0.71003469890324611</v>
      </c>
      <c r="P59" s="7"/>
      <c r="Q59" s="7"/>
    </row>
    <row r="60" spans="1:17" x14ac:dyDescent="0.2">
      <c r="A60" s="10">
        <v>14126</v>
      </c>
      <c r="B60" s="6" t="s">
        <v>69</v>
      </c>
      <c r="C60" s="14">
        <v>4163741.91</v>
      </c>
      <c r="D60" s="14">
        <v>1586629.69</v>
      </c>
      <c r="E60" s="14">
        <v>21260.61</v>
      </c>
      <c r="G60" s="14">
        <v>5840189.8499999996</v>
      </c>
      <c r="H60" s="14">
        <v>0.03</v>
      </c>
      <c r="I60" s="14">
        <v>0</v>
      </c>
      <c r="K60" s="14">
        <f t="shared" si="0"/>
        <v>10003931.76</v>
      </c>
      <c r="L60" s="14">
        <f t="shared" si="0"/>
        <v>1586629.72</v>
      </c>
      <c r="M60" s="14">
        <f t="shared" si="0"/>
        <v>21260.61</v>
      </c>
      <c r="N60" s="14">
        <f t="shared" si="1"/>
        <v>1565369.1099999999</v>
      </c>
      <c r="O60" s="7">
        <f t="shared" si="2"/>
        <v>0.15647538863259897</v>
      </c>
      <c r="P60" s="7"/>
      <c r="Q60" s="7"/>
    </row>
    <row r="61" spans="1:17" x14ac:dyDescent="0.2">
      <c r="A61" s="10">
        <v>14127</v>
      </c>
      <c r="B61" s="6" t="s">
        <v>70</v>
      </c>
      <c r="C61" s="14">
        <v>2593742.41</v>
      </c>
      <c r="D61" s="14">
        <v>1519417.5</v>
      </c>
      <c r="E61" s="14">
        <v>0</v>
      </c>
      <c r="G61" s="14">
        <v>3166412.55</v>
      </c>
      <c r="H61" s="14">
        <v>139074</v>
      </c>
      <c r="I61" s="14">
        <v>0</v>
      </c>
      <c r="K61" s="14">
        <f t="shared" si="0"/>
        <v>5760154.96</v>
      </c>
      <c r="L61" s="14">
        <f t="shared" si="0"/>
        <v>1658491.5</v>
      </c>
      <c r="M61" s="14">
        <f t="shared" si="0"/>
        <v>0</v>
      </c>
      <c r="N61" s="14">
        <f t="shared" si="1"/>
        <v>1658491.5</v>
      </c>
      <c r="O61" s="7">
        <f t="shared" si="2"/>
        <v>0.28792480610625792</v>
      </c>
      <c r="P61" s="7"/>
      <c r="Q61" s="7"/>
    </row>
    <row r="62" spans="1:17" x14ac:dyDescent="0.2">
      <c r="A62" s="10">
        <v>14129</v>
      </c>
      <c r="B62" s="6" t="s">
        <v>71</v>
      </c>
      <c r="C62" s="14">
        <v>8345666.1799999997</v>
      </c>
      <c r="D62" s="14">
        <v>6688728.54</v>
      </c>
      <c r="E62" s="14">
        <v>0</v>
      </c>
      <c r="G62" s="14">
        <v>11341526.65</v>
      </c>
      <c r="H62" s="14">
        <v>0</v>
      </c>
      <c r="I62" s="14">
        <v>0</v>
      </c>
      <c r="K62" s="14">
        <f t="shared" si="0"/>
        <v>19687192.829999998</v>
      </c>
      <c r="L62" s="14">
        <f t="shared" si="0"/>
        <v>6688728.54</v>
      </c>
      <c r="M62" s="14">
        <f t="shared" si="0"/>
        <v>0</v>
      </c>
      <c r="N62" s="14">
        <f t="shared" si="1"/>
        <v>6688728.54</v>
      </c>
      <c r="O62" s="7">
        <f t="shared" si="2"/>
        <v>0.3397502425946422</v>
      </c>
      <c r="P62" s="7"/>
      <c r="Q62" s="7"/>
    </row>
    <row r="63" spans="1:17" x14ac:dyDescent="0.2">
      <c r="A63" s="10">
        <v>14130</v>
      </c>
      <c r="B63" s="6" t="s">
        <v>72</v>
      </c>
      <c r="C63" s="14">
        <v>3848139.82</v>
      </c>
      <c r="D63" s="14">
        <v>4117135.29</v>
      </c>
      <c r="E63" s="14">
        <v>18000</v>
      </c>
      <c r="G63" s="14">
        <v>5507694.0700000003</v>
      </c>
      <c r="H63" s="14">
        <v>2015203.56</v>
      </c>
      <c r="I63" s="14">
        <v>0</v>
      </c>
      <c r="K63" s="14">
        <f t="shared" si="0"/>
        <v>9355833.8900000006</v>
      </c>
      <c r="L63" s="14">
        <f t="shared" si="0"/>
        <v>6132338.8499999996</v>
      </c>
      <c r="M63" s="14">
        <f t="shared" si="0"/>
        <v>18000</v>
      </c>
      <c r="N63" s="14">
        <f t="shared" si="1"/>
        <v>6114338.8499999996</v>
      </c>
      <c r="O63" s="7">
        <f t="shared" si="2"/>
        <v>0.65353221550195773</v>
      </c>
      <c r="P63" s="7"/>
      <c r="Q63" s="7"/>
    </row>
    <row r="64" spans="1:17" x14ac:dyDescent="0.2">
      <c r="A64" s="10">
        <v>15001</v>
      </c>
      <c r="B64" s="6" t="s">
        <v>73</v>
      </c>
      <c r="C64" s="14">
        <v>1823684.86</v>
      </c>
      <c r="D64" s="14">
        <v>853349.24</v>
      </c>
      <c r="E64" s="14">
        <v>9504.25</v>
      </c>
      <c r="G64" s="14">
        <v>2355922.7200000002</v>
      </c>
      <c r="H64" s="14">
        <v>0</v>
      </c>
      <c r="I64" s="14">
        <v>0</v>
      </c>
      <c r="K64" s="14">
        <f t="shared" si="0"/>
        <v>4179607.58</v>
      </c>
      <c r="L64" s="14">
        <f t="shared" si="0"/>
        <v>853349.24</v>
      </c>
      <c r="M64" s="14">
        <f t="shared" si="0"/>
        <v>9504.25</v>
      </c>
      <c r="N64" s="14">
        <f t="shared" si="1"/>
        <v>843844.99</v>
      </c>
      <c r="O64" s="7">
        <f t="shared" si="2"/>
        <v>0.20189574591593595</v>
      </c>
      <c r="P64" s="7"/>
      <c r="Q64" s="7"/>
    </row>
    <row r="65" spans="1:17" x14ac:dyDescent="0.2">
      <c r="A65" s="10">
        <v>15002</v>
      </c>
      <c r="B65" s="6" t="s">
        <v>74</v>
      </c>
      <c r="C65" s="14">
        <v>18610734.199999999</v>
      </c>
      <c r="D65" s="14">
        <v>16065912.029999999</v>
      </c>
      <c r="E65" s="14">
        <v>0</v>
      </c>
      <c r="G65" s="14">
        <v>27235193.530000001</v>
      </c>
      <c r="H65" s="14">
        <v>0</v>
      </c>
      <c r="I65" s="14">
        <v>0</v>
      </c>
      <c r="K65" s="14">
        <f t="shared" si="0"/>
        <v>45845927.730000004</v>
      </c>
      <c r="L65" s="14">
        <f t="shared" si="0"/>
        <v>16065912.029999999</v>
      </c>
      <c r="M65" s="14">
        <f t="shared" si="0"/>
        <v>0</v>
      </c>
      <c r="N65" s="14">
        <f t="shared" si="1"/>
        <v>16065912.029999999</v>
      </c>
      <c r="O65" s="7">
        <f t="shared" si="2"/>
        <v>0.35043269545371242</v>
      </c>
      <c r="P65" s="7"/>
      <c r="Q65" s="7"/>
    </row>
    <row r="66" spans="1:17" x14ac:dyDescent="0.2">
      <c r="A66" s="10">
        <v>15003</v>
      </c>
      <c r="B66" s="6" t="s">
        <v>75</v>
      </c>
      <c r="C66" s="14">
        <v>1475606.95</v>
      </c>
      <c r="D66" s="14">
        <v>1275003.29</v>
      </c>
      <c r="E66" s="14">
        <v>0</v>
      </c>
      <c r="G66" s="14">
        <v>1619730.84</v>
      </c>
      <c r="H66" s="14">
        <v>0</v>
      </c>
      <c r="I66" s="14">
        <v>0</v>
      </c>
      <c r="K66" s="14">
        <f t="shared" si="0"/>
        <v>3095337.79</v>
      </c>
      <c r="L66" s="14">
        <f t="shared" si="0"/>
        <v>1275003.29</v>
      </c>
      <c r="M66" s="14">
        <f t="shared" si="0"/>
        <v>0</v>
      </c>
      <c r="N66" s="14">
        <f t="shared" si="1"/>
        <v>1275003.29</v>
      </c>
      <c r="O66" s="7">
        <f t="shared" si="2"/>
        <v>0.41191087257717357</v>
      </c>
      <c r="P66" s="7"/>
      <c r="Q66" s="7"/>
    </row>
    <row r="67" spans="1:17" x14ac:dyDescent="0.2">
      <c r="A67" s="10">
        <v>15004</v>
      </c>
      <c r="B67" s="6" t="s">
        <v>76</v>
      </c>
      <c r="C67" s="14">
        <v>1275205.43</v>
      </c>
      <c r="D67" s="14">
        <v>1434196.17</v>
      </c>
      <c r="E67" s="14">
        <v>3853.79</v>
      </c>
      <c r="G67" s="14">
        <v>2070644.59</v>
      </c>
      <c r="H67" s="14">
        <v>0</v>
      </c>
      <c r="I67" s="14">
        <v>0</v>
      </c>
      <c r="K67" s="14">
        <f t="shared" si="0"/>
        <v>3345850.02</v>
      </c>
      <c r="L67" s="14">
        <f t="shared" si="0"/>
        <v>1434196.17</v>
      </c>
      <c r="M67" s="14">
        <f t="shared" si="0"/>
        <v>3853.79</v>
      </c>
      <c r="N67" s="14">
        <f t="shared" si="1"/>
        <v>1430342.38</v>
      </c>
      <c r="O67" s="7">
        <f t="shared" si="2"/>
        <v>0.42749745847842874</v>
      </c>
      <c r="P67" s="7"/>
      <c r="Q67" s="7"/>
    </row>
    <row r="68" spans="1:17" x14ac:dyDescent="0.2">
      <c r="A68" s="10">
        <v>16090</v>
      </c>
      <c r="B68" s="6" t="s">
        <v>77</v>
      </c>
      <c r="C68" s="14">
        <v>18060060.59</v>
      </c>
      <c r="D68" s="14">
        <v>8549123.5700000003</v>
      </c>
      <c r="E68" s="14">
        <v>0</v>
      </c>
      <c r="G68" s="14">
        <v>23091192.25</v>
      </c>
      <c r="H68" s="14">
        <v>0</v>
      </c>
      <c r="I68" s="14">
        <v>0</v>
      </c>
      <c r="K68" s="14">
        <f t="shared" ref="K68:M130" si="3">C68+G68</f>
        <v>41151252.840000004</v>
      </c>
      <c r="L68" s="14">
        <f t="shared" si="3"/>
        <v>8549123.5700000003</v>
      </c>
      <c r="M68" s="14">
        <f t="shared" si="3"/>
        <v>0</v>
      </c>
      <c r="N68" s="14">
        <f t="shared" ref="N68:N131" si="4">L68-M68</f>
        <v>8549123.5700000003</v>
      </c>
      <c r="O68" s="7">
        <f t="shared" ref="O68:O131" si="5">N68/K68</f>
        <v>0.20774880422814362</v>
      </c>
      <c r="P68" s="7"/>
      <c r="Q68" s="7"/>
    </row>
    <row r="69" spans="1:17" x14ac:dyDescent="0.2">
      <c r="A69" s="10">
        <v>16092</v>
      </c>
      <c r="B69" s="6" t="s">
        <v>78</v>
      </c>
      <c r="C69" s="14">
        <v>1012897.07</v>
      </c>
      <c r="D69" s="14">
        <v>1282592.5</v>
      </c>
      <c r="E69" s="14">
        <v>0</v>
      </c>
      <c r="G69" s="14">
        <v>1783253.46</v>
      </c>
      <c r="H69" s="14">
        <v>0</v>
      </c>
      <c r="I69" s="14">
        <v>0</v>
      </c>
      <c r="K69" s="14">
        <f t="shared" si="3"/>
        <v>2796150.53</v>
      </c>
      <c r="L69" s="14">
        <f t="shared" si="3"/>
        <v>1282592.5</v>
      </c>
      <c r="M69" s="14">
        <f t="shared" si="3"/>
        <v>0</v>
      </c>
      <c r="N69" s="14">
        <f t="shared" si="4"/>
        <v>1282592.5</v>
      </c>
      <c r="O69" s="7">
        <f t="shared" si="5"/>
        <v>0.45869937481513201</v>
      </c>
      <c r="P69" s="7"/>
      <c r="Q69" s="7"/>
    </row>
    <row r="70" spans="1:17" x14ac:dyDescent="0.2">
      <c r="A70" s="10">
        <v>16094</v>
      </c>
      <c r="B70" s="6" t="s">
        <v>79</v>
      </c>
      <c r="C70" s="14">
        <v>1387412.97</v>
      </c>
      <c r="D70" s="14">
        <v>1064514.3700000001</v>
      </c>
      <c r="E70" s="14">
        <v>0</v>
      </c>
      <c r="G70" s="14">
        <v>2129601.4300000002</v>
      </c>
      <c r="H70" s="14">
        <v>0</v>
      </c>
      <c r="I70" s="14">
        <v>0</v>
      </c>
      <c r="K70" s="14">
        <f t="shared" si="3"/>
        <v>3517014.4000000004</v>
      </c>
      <c r="L70" s="14">
        <f t="shared" si="3"/>
        <v>1064514.3700000001</v>
      </c>
      <c r="M70" s="14">
        <f t="shared" si="3"/>
        <v>0</v>
      </c>
      <c r="N70" s="14">
        <f t="shared" si="4"/>
        <v>1064514.3700000001</v>
      </c>
      <c r="O70" s="7">
        <f t="shared" si="5"/>
        <v>0.30267557903658282</v>
      </c>
      <c r="P70" s="7"/>
      <c r="Q70" s="7"/>
    </row>
    <row r="71" spans="1:17" x14ac:dyDescent="0.2">
      <c r="A71" s="10">
        <v>16096</v>
      </c>
      <c r="B71" s="6" t="s">
        <v>80</v>
      </c>
      <c r="C71" s="14">
        <v>17933061.23</v>
      </c>
      <c r="D71" s="14">
        <v>6539122.5</v>
      </c>
      <c r="E71" s="14">
        <v>14858.3</v>
      </c>
      <c r="G71" s="14">
        <v>27275381.260000002</v>
      </c>
      <c r="H71" s="14">
        <v>0</v>
      </c>
      <c r="I71" s="14">
        <v>0</v>
      </c>
      <c r="K71" s="14">
        <f t="shared" si="3"/>
        <v>45208442.490000002</v>
      </c>
      <c r="L71" s="14">
        <f t="shared" si="3"/>
        <v>6539122.5</v>
      </c>
      <c r="M71" s="14">
        <f t="shared" si="3"/>
        <v>14858.3</v>
      </c>
      <c r="N71" s="14">
        <f t="shared" si="4"/>
        <v>6524264.2000000002</v>
      </c>
      <c r="O71" s="7">
        <f t="shared" si="5"/>
        <v>0.14431517302201136</v>
      </c>
      <c r="P71" s="7"/>
      <c r="Q71" s="7"/>
    </row>
    <row r="72" spans="1:17" x14ac:dyDescent="0.2">
      <c r="A72" s="10">
        <v>16097</v>
      </c>
      <c r="B72" s="6" t="s">
        <v>81</v>
      </c>
      <c r="C72" s="14">
        <v>1694292.33</v>
      </c>
      <c r="D72" s="14">
        <v>203659.58</v>
      </c>
      <c r="E72" s="14">
        <v>0</v>
      </c>
      <c r="G72" s="14">
        <v>1956876.11</v>
      </c>
      <c r="H72" s="14">
        <v>0</v>
      </c>
      <c r="I72" s="14">
        <v>0</v>
      </c>
      <c r="K72" s="14">
        <f t="shared" si="3"/>
        <v>3651168.4400000004</v>
      </c>
      <c r="L72" s="14">
        <f t="shared" si="3"/>
        <v>203659.58</v>
      </c>
      <c r="M72" s="14">
        <f t="shared" si="3"/>
        <v>0</v>
      </c>
      <c r="N72" s="14">
        <f t="shared" si="4"/>
        <v>203659.58</v>
      </c>
      <c r="O72" s="7">
        <f t="shared" si="5"/>
        <v>5.577928910888591E-2</v>
      </c>
      <c r="P72" s="7"/>
      <c r="Q72" s="7"/>
    </row>
    <row r="73" spans="1:17" x14ac:dyDescent="0.2">
      <c r="A73" s="10">
        <v>17121</v>
      </c>
      <c r="B73" s="6" t="s">
        <v>82</v>
      </c>
      <c r="C73" s="14">
        <v>475419.36</v>
      </c>
      <c r="D73" s="14">
        <v>897935.96</v>
      </c>
      <c r="E73" s="14">
        <v>0</v>
      </c>
      <c r="G73" s="14">
        <v>1160308.27</v>
      </c>
      <c r="H73" s="14">
        <v>0</v>
      </c>
      <c r="I73" s="14">
        <v>0</v>
      </c>
      <c r="K73" s="14">
        <f t="shared" si="3"/>
        <v>1635727.63</v>
      </c>
      <c r="L73" s="14">
        <f t="shared" si="3"/>
        <v>897935.96</v>
      </c>
      <c r="M73" s="14">
        <f t="shared" si="3"/>
        <v>0</v>
      </c>
      <c r="N73" s="14">
        <f t="shared" si="4"/>
        <v>897935.96</v>
      </c>
      <c r="O73" s="7">
        <f t="shared" si="5"/>
        <v>0.54895200370247466</v>
      </c>
      <c r="P73" s="7"/>
      <c r="Q73" s="7"/>
    </row>
    <row r="74" spans="1:17" x14ac:dyDescent="0.2">
      <c r="A74" s="10">
        <v>17122</v>
      </c>
      <c r="B74" s="6" t="s">
        <v>83</v>
      </c>
      <c r="C74" s="14">
        <v>685187.05</v>
      </c>
      <c r="D74" s="14">
        <v>1403489.71</v>
      </c>
      <c r="E74" s="14">
        <v>23069.72</v>
      </c>
      <c r="G74" s="14">
        <v>1160779.18</v>
      </c>
      <c r="H74" s="14">
        <v>0</v>
      </c>
      <c r="I74" s="14">
        <v>0</v>
      </c>
      <c r="K74" s="14">
        <f t="shared" si="3"/>
        <v>1845966.23</v>
      </c>
      <c r="L74" s="14">
        <f t="shared" si="3"/>
        <v>1403489.71</v>
      </c>
      <c r="M74" s="14">
        <f t="shared" si="3"/>
        <v>23069.72</v>
      </c>
      <c r="N74" s="14">
        <f t="shared" si="4"/>
        <v>1380419.99</v>
      </c>
      <c r="O74" s="7">
        <f t="shared" si="5"/>
        <v>0.74780349042463257</v>
      </c>
      <c r="P74" s="7"/>
      <c r="Q74" s="7"/>
    </row>
    <row r="75" spans="1:17" x14ac:dyDescent="0.2">
      <c r="A75" s="10">
        <v>17124</v>
      </c>
      <c r="B75" s="6" t="s">
        <v>84</v>
      </c>
      <c r="C75" s="14">
        <v>472969.07</v>
      </c>
      <c r="D75" s="14">
        <v>1125079.6000000001</v>
      </c>
      <c r="E75" s="14">
        <v>0</v>
      </c>
      <c r="G75" s="14">
        <v>851166.68</v>
      </c>
      <c r="H75" s="14">
        <v>0</v>
      </c>
      <c r="I75" s="14">
        <v>0</v>
      </c>
      <c r="K75" s="14">
        <f t="shared" si="3"/>
        <v>1324135.75</v>
      </c>
      <c r="L75" s="14">
        <f t="shared" si="3"/>
        <v>1125079.6000000001</v>
      </c>
      <c r="M75" s="14">
        <f t="shared" si="3"/>
        <v>0</v>
      </c>
      <c r="N75" s="14">
        <f t="shared" si="4"/>
        <v>1125079.6000000001</v>
      </c>
      <c r="O75" s="7">
        <f t="shared" si="5"/>
        <v>0.84967088910634736</v>
      </c>
      <c r="P75" s="7"/>
      <c r="Q75" s="7"/>
    </row>
    <row r="76" spans="1:17" x14ac:dyDescent="0.2">
      <c r="A76" s="10">
        <v>17125</v>
      </c>
      <c r="B76" s="6" t="s">
        <v>85</v>
      </c>
      <c r="C76" s="14">
        <v>3673789.36</v>
      </c>
      <c r="D76" s="14">
        <v>4587831.16</v>
      </c>
      <c r="E76" s="14">
        <v>0</v>
      </c>
      <c r="G76" s="14">
        <v>5503704.7599999998</v>
      </c>
      <c r="H76" s="14">
        <v>1279394.69</v>
      </c>
      <c r="I76" s="14">
        <v>0</v>
      </c>
      <c r="K76" s="14">
        <f t="shared" si="3"/>
        <v>9177494.1199999992</v>
      </c>
      <c r="L76" s="14">
        <f t="shared" si="3"/>
        <v>5867225.8499999996</v>
      </c>
      <c r="M76" s="14">
        <f t="shared" si="3"/>
        <v>0</v>
      </c>
      <c r="N76" s="14">
        <f t="shared" si="4"/>
        <v>5867225.8499999996</v>
      </c>
      <c r="O76" s="7">
        <f t="shared" si="5"/>
        <v>0.63930586860457728</v>
      </c>
      <c r="P76" s="7"/>
      <c r="Q76" s="7"/>
    </row>
    <row r="77" spans="1:17" x14ac:dyDescent="0.2">
      <c r="A77" s="10">
        <v>17126</v>
      </c>
      <c r="B77" s="6" t="s">
        <v>86</v>
      </c>
      <c r="C77" s="14">
        <v>958509.23</v>
      </c>
      <c r="D77" s="14">
        <v>2334168.88</v>
      </c>
      <c r="E77" s="14">
        <v>0</v>
      </c>
      <c r="G77" s="14">
        <v>1494536.11</v>
      </c>
      <c r="H77" s="14">
        <v>0</v>
      </c>
      <c r="I77" s="14">
        <v>0</v>
      </c>
      <c r="K77" s="14">
        <f t="shared" si="3"/>
        <v>2453045.34</v>
      </c>
      <c r="L77" s="14">
        <f t="shared" si="3"/>
        <v>2334168.88</v>
      </c>
      <c r="M77" s="14">
        <f t="shared" si="3"/>
        <v>0</v>
      </c>
      <c r="N77" s="14">
        <f t="shared" si="4"/>
        <v>2334168.88</v>
      </c>
      <c r="O77" s="7">
        <f t="shared" si="5"/>
        <v>0.95153923245462724</v>
      </c>
      <c r="P77" s="7"/>
      <c r="Q77" s="7"/>
    </row>
    <row r="78" spans="1:17" x14ac:dyDescent="0.2">
      <c r="A78" s="10">
        <v>18047</v>
      </c>
      <c r="B78" s="6" t="s">
        <v>87</v>
      </c>
      <c r="C78" s="14">
        <v>2949745.33</v>
      </c>
      <c r="D78" s="14">
        <v>1806721.86</v>
      </c>
      <c r="E78" s="14">
        <v>0</v>
      </c>
      <c r="G78" s="14">
        <v>3434750.68</v>
      </c>
      <c r="H78" s="14">
        <v>269893.13</v>
      </c>
      <c r="I78" s="14">
        <v>0</v>
      </c>
      <c r="K78" s="14">
        <f t="shared" si="3"/>
        <v>6384496.0099999998</v>
      </c>
      <c r="L78" s="14">
        <f t="shared" si="3"/>
        <v>2076614.9900000002</v>
      </c>
      <c r="M78" s="14">
        <f t="shared" si="3"/>
        <v>0</v>
      </c>
      <c r="N78" s="14">
        <f t="shared" si="4"/>
        <v>2076614.9900000002</v>
      </c>
      <c r="O78" s="7">
        <f t="shared" si="5"/>
        <v>0.32525903168353615</v>
      </c>
      <c r="P78" s="7"/>
      <c r="Q78" s="7"/>
    </row>
    <row r="79" spans="1:17" x14ac:dyDescent="0.2">
      <c r="A79" s="10">
        <v>18050</v>
      </c>
      <c r="B79" s="6" t="s">
        <v>88</v>
      </c>
      <c r="C79" s="14">
        <v>2813233.88</v>
      </c>
      <c r="D79" s="14">
        <v>1214161.52</v>
      </c>
      <c r="E79" s="14">
        <v>0</v>
      </c>
      <c r="G79" s="14">
        <v>2825870.83</v>
      </c>
      <c r="H79" s="14">
        <v>0</v>
      </c>
      <c r="I79" s="14">
        <v>0</v>
      </c>
      <c r="K79" s="14">
        <f t="shared" si="3"/>
        <v>5639104.71</v>
      </c>
      <c r="L79" s="14">
        <f t="shared" si="3"/>
        <v>1214161.52</v>
      </c>
      <c r="M79" s="14">
        <f t="shared" si="3"/>
        <v>0</v>
      </c>
      <c r="N79" s="14">
        <f t="shared" si="4"/>
        <v>1214161.52</v>
      </c>
      <c r="O79" s="7">
        <f t="shared" si="5"/>
        <v>0.21531104358585318</v>
      </c>
      <c r="P79" s="7"/>
      <c r="Q79" s="7"/>
    </row>
    <row r="80" spans="1:17" x14ac:dyDescent="0.2">
      <c r="A80" s="10">
        <v>19139</v>
      </c>
      <c r="B80" s="6" t="s">
        <v>89</v>
      </c>
      <c r="C80" s="14">
        <v>1993288.53</v>
      </c>
      <c r="D80" s="14">
        <v>1174949.6000000001</v>
      </c>
      <c r="E80" s="14">
        <v>0</v>
      </c>
      <c r="G80" s="14">
        <v>3079862.86</v>
      </c>
      <c r="H80" s="14">
        <v>0</v>
      </c>
      <c r="I80" s="14">
        <v>0</v>
      </c>
      <c r="K80" s="14">
        <f t="shared" si="3"/>
        <v>5073151.3899999997</v>
      </c>
      <c r="L80" s="14">
        <f t="shared" si="3"/>
        <v>1174949.6000000001</v>
      </c>
      <c r="M80" s="14">
        <f t="shared" si="3"/>
        <v>0</v>
      </c>
      <c r="N80" s="14">
        <f t="shared" si="4"/>
        <v>1174949.6000000001</v>
      </c>
      <c r="O80" s="7">
        <f t="shared" si="5"/>
        <v>0.23160152529964223</v>
      </c>
      <c r="P80" s="7"/>
      <c r="Q80" s="7"/>
    </row>
    <row r="81" spans="1:17" x14ac:dyDescent="0.2">
      <c r="A81" s="10">
        <v>19140</v>
      </c>
      <c r="B81" s="6" t="s">
        <v>90</v>
      </c>
      <c r="C81" s="14">
        <v>756411.21</v>
      </c>
      <c r="D81" s="14">
        <v>388491.45</v>
      </c>
      <c r="E81" s="14">
        <v>801.92</v>
      </c>
      <c r="G81" s="14">
        <v>728058.58</v>
      </c>
      <c r="H81" s="14">
        <v>10226.11</v>
      </c>
      <c r="I81" s="14">
        <v>0</v>
      </c>
      <c r="K81" s="14">
        <f t="shared" si="3"/>
        <v>1484469.79</v>
      </c>
      <c r="L81" s="14">
        <f t="shared" si="3"/>
        <v>398717.56</v>
      </c>
      <c r="M81" s="14">
        <f t="shared" si="3"/>
        <v>801.92</v>
      </c>
      <c r="N81" s="14">
        <f t="shared" si="4"/>
        <v>397915.64</v>
      </c>
      <c r="O81" s="7">
        <f t="shared" si="5"/>
        <v>0.26805236636038243</v>
      </c>
      <c r="P81" s="7"/>
      <c r="Q81" s="7"/>
    </row>
    <row r="82" spans="1:17" x14ac:dyDescent="0.2">
      <c r="A82" s="10">
        <v>19142</v>
      </c>
      <c r="B82" s="6" t="s">
        <v>91</v>
      </c>
      <c r="C82" s="14">
        <v>23800427.850000001</v>
      </c>
      <c r="D82" s="14">
        <v>15107962.59</v>
      </c>
      <c r="E82" s="14">
        <v>0</v>
      </c>
      <c r="G82" s="14">
        <v>33702195.909999996</v>
      </c>
      <c r="H82" s="14">
        <v>0</v>
      </c>
      <c r="I82" s="14">
        <v>0</v>
      </c>
      <c r="K82" s="14">
        <f t="shared" si="3"/>
        <v>57502623.759999998</v>
      </c>
      <c r="L82" s="14">
        <f t="shared" si="3"/>
        <v>15107962.59</v>
      </c>
      <c r="M82" s="14">
        <f t="shared" si="3"/>
        <v>0</v>
      </c>
      <c r="N82" s="14">
        <f t="shared" si="4"/>
        <v>15107962.59</v>
      </c>
      <c r="O82" s="7">
        <f t="shared" si="5"/>
        <v>0.26273518671176543</v>
      </c>
      <c r="P82" s="7"/>
      <c r="Q82" s="7"/>
    </row>
    <row r="83" spans="1:17" x14ac:dyDescent="0.2">
      <c r="A83" s="10">
        <v>19144</v>
      </c>
      <c r="B83" s="6" t="s">
        <v>92</v>
      </c>
      <c r="C83" s="14">
        <v>3245172.23</v>
      </c>
      <c r="D83" s="14">
        <v>1385909.32</v>
      </c>
      <c r="E83" s="14">
        <v>162000</v>
      </c>
      <c r="G83" s="14">
        <v>4480140.13</v>
      </c>
      <c r="H83" s="14">
        <v>0</v>
      </c>
      <c r="I83" s="14">
        <v>0</v>
      </c>
      <c r="K83" s="14">
        <f t="shared" si="3"/>
        <v>7725312.3599999994</v>
      </c>
      <c r="L83" s="14">
        <f t="shared" si="3"/>
        <v>1385909.32</v>
      </c>
      <c r="M83" s="14">
        <f t="shared" si="3"/>
        <v>162000</v>
      </c>
      <c r="N83" s="14">
        <f t="shared" si="4"/>
        <v>1223909.32</v>
      </c>
      <c r="O83" s="7">
        <f t="shared" si="5"/>
        <v>0.15842845738343714</v>
      </c>
      <c r="P83" s="7"/>
      <c r="Q83" s="7"/>
    </row>
    <row r="84" spans="1:17" x14ac:dyDescent="0.2">
      <c r="A84" s="10">
        <v>19147</v>
      </c>
      <c r="B84" s="6" t="s">
        <v>93</v>
      </c>
      <c r="C84" s="14">
        <v>682528.52</v>
      </c>
      <c r="D84" s="14">
        <v>378573.71</v>
      </c>
      <c r="E84" s="14">
        <v>120.18</v>
      </c>
      <c r="G84" s="14">
        <v>1524426.98</v>
      </c>
      <c r="H84" s="14">
        <v>0</v>
      </c>
      <c r="I84" s="14">
        <v>0</v>
      </c>
      <c r="K84" s="14">
        <f t="shared" si="3"/>
        <v>2206955.5</v>
      </c>
      <c r="L84" s="14">
        <f t="shared" si="3"/>
        <v>378573.71</v>
      </c>
      <c r="M84" s="14">
        <f t="shared" si="3"/>
        <v>120.18</v>
      </c>
      <c r="N84" s="14">
        <f t="shared" si="4"/>
        <v>378453.53</v>
      </c>
      <c r="O84" s="7">
        <f t="shared" si="5"/>
        <v>0.17148217533158236</v>
      </c>
      <c r="P84" s="7"/>
      <c r="Q84" s="7"/>
    </row>
    <row r="85" spans="1:17" x14ac:dyDescent="0.2">
      <c r="A85" s="10">
        <v>19148</v>
      </c>
      <c r="B85" s="6" t="s">
        <v>94</v>
      </c>
      <c r="C85" s="14">
        <v>7399680.46</v>
      </c>
      <c r="D85" s="14">
        <v>5237954.21</v>
      </c>
      <c r="E85" s="14">
        <v>0</v>
      </c>
      <c r="G85" s="14">
        <v>11246248.279999999</v>
      </c>
      <c r="H85" s="14">
        <v>0</v>
      </c>
      <c r="I85" s="14">
        <v>0</v>
      </c>
      <c r="K85" s="14">
        <f t="shared" si="3"/>
        <v>18645928.739999998</v>
      </c>
      <c r="L85" s="14">
        <f t="shared" si="3"/>
        <v>5237954.21</v>
      </c>
      <c r="M85" s="14">
        <f t="shared" si="3"/>
        <v>0</v>
      </c>
      <c r="N85" s="14">
        <f t="shared" si="4"/>
        <v>5237954.21</v>
      </c>
      <c r="O85" s="7">
        <f t="shared" si="5"/>
        <v>0.28091677722458142</v>
      </c>
      <c r="P85" s="7"/>
      <c r="Q85" s="7"/>
    </row>
    <row r="86" spans="1:17" x14ac:dyDescent="0.2">
      <c r="A86" s="10">
        <v>19149</v>
      </c>
      <c r="B86" s="6" t="s">
        <v>95</v>
      </c>
      <c r="C86" s="14">
        <v>10073217.93</v>
      </c>
      <c r="D86" s="14">
        <v>7756654.6200000001</v>
      </c>
      <c r="E86" s="14">
        <v>6059.18</v>
      </c>
      <c r="G86" s="14">
        <v>15112588.060000001</v>
      </c>
      <c r="H86" s="14">
        <v>0</v>
      </c>
      <c r="I86" s="14">
        <v>0</v>
      </c>
      <c r="K86" s="14">
        <f t="shared" si="3"/>
        <v>25185805.990000002</v>
      </c>
      <c r="L86" s="14">
        <f t="shared" si="3"/>
        <v>7756654.6200000001</v>
      </c>
      <c r="M86" s="14">
        <f t="shared" si="3"/>
        <v>6059.18</v>
      </c>
      <c r="N86" s="14">
        <f t="shared" si="4"/>
        <v>7750595.4400000004</v>
      </c>
      <c r="O86" s="7">
        <f t="shared" si="5"/>
        <v>0.30773664511976967</v>
      </c>
      <c r="P86" s="7"/>
      <c r="Q86" s="7"/>
    </row>
    <row r="87" spans="1:17" x14ac:dyDescent="0.2">
      <c r="A87" s="10">
        <v>19150</v>
      </c>
      <c r="B87" s="6" t="s">
        <v>96</v>
      </c>
      <c r="C87" s="14">
        <v>1294134.99</v>
      </c>
      <c r="D87" s="14">
        <v>813262.81</v>
      </c>
      <c r="E87" s="14">
        <v>257.68</v>
      </c>
      <c r="G87" s="14">
        <v>2082254.87</v>
      </c>
      <c r="H87" s="14">
        <v>0</v>
      </c>
      <c r="I87" s="14">
        <v>0</v>
      </c>
      <c r="K87" s="14">
        <f t="shared" si="3"/>
        <v>3376389.8600000003</v>
      </c>
      <c r="L87" s="14">
        <f t="shared" si="3"/>
        <v>813262.81</v>
      </c>
      <c r="M87" s="14">
        <f t="shared" si="3"/>
        <v>257.68</v>
      </c>
      <c r="N87" s="14">
        <f t="shared" si="4"/>
        <v>813005.13</v>
      </c>
      <c r="O87" s="7">
        <f t="shared" si="5"/>
        <v>0.24079124855563921</v>
      </c>
      <c r="P87" s="7"/>
      <c r="Q87" s="7"/>
    </row>
    <row r="88" spans="1:17" x14ac:dyDescent="0.2">
      <c r="A88" s="10">
        <v>19151</v>
      </c>
      <c r="B88" s="6" t="s">
        <v>97</v>
      </c>
      <c r="C88" s="14">
        <v>2129338.02</v>
      </c>
      <c r="D88" s="14">
        <v>1361495.41</v>
      </c>
      <c r="E88" s="14">
        <v>28547.02</v>
      </c>
      <c r="G88" s="14">
        <v>3066035.46</v>
      </c>
      <c r="H88" s="14">
        <v>0</v>
      </c>
      <c r="I88" s="14">
        <v>0</v>
      </c>
      <c r="K88" s="14">
        <f t="shared" si="3"/>
        <v>5195373.4800000004</v>
      </c>
      <c r="L88" s="14">
        <f t="shared" si="3"/>
        <v>1361495.41</v>
      </c>
      <c r="M88" s="14">
        <f t="shared" si="3"/>
        <v>28547.02</v>
      </c>
      <c r="N88" s="14">
        <f t="shared" si="4"/>
        <v>1332948.3899999999</v>
      </c>
      <c r="O88" s="7">
        <f t="shared" si="5"/>
        <v>0.25656449822737282</v>
      </c>
      <c r="P88" s="7"/>
      <c r="Q88" s="7"/>
    </row>
    <row r="89" spans="1:17" x14ac:dyDescent="0.2">
      <c r="A89" s="10">
        <v>19152</v>
      </c>
      <c r="B89" s="6" t="s">
        <v>98</v>
      </c>
      <c r="C89" s="14">
        <v>20046315.68</v>
      </c>
      <c r="D89" s="14">
        <v>12743695.51</v>
      </c>
      <c r="E89" s="14">
        <v>36635.06</v>
      </c>
      <c r="G89" s="14">
        <v>28006123.920000002</v>
      </c>
      <c r="H89" s="14">
        <v>0</v>
      </c>
      <c r="I89" s="14">
        <v>0</v>
      </c>
      <c r="K89" s="14">
        <f t="shared" si="3"/>
        <v>48052439.600000001</v>
      </c>
      <c r="L89" s="14">
        <f t="shared" si="3"/>
        <v>12743695.51</v>
      </c>
      <c r="M89" s="14">
        <f t="shared" si="3"/>
        <v>36635.06</v>
      </c>
      <c r="N89" s="14">
        <f t="shared" si="4"/>
        <v>12707060.449999999</v>
      </c>
      <c r="O89" s="7">
        <f t="shared" si="5"/>
        <v>0.26444152587832398</v>
      </c>
      <c r="P89" s="7"/>
      <c r="Q89" s="7"/>
    </row>
    <row r="90" spans="1:17" x14ac:dyDescent="0.2">
      <c r="A90" s="10">
        <v>20001</v>
      </c>
      <c r="B90" s="6" t="s">
        <v>99</v>
      </c>
      <c r="C90" s="14">
        <v>3213025.45</v>
      </c>
      <c r="D90" s="14">
        <v>3584273.44</v>
      </c>
      <c r="E90" s="14">
        <v>303654.59999999998</v>
      </c>
      <c r="G90" s="14">
        <v>5317772.7300000004</v>
      </c>
      <c r="H90" s="14">
        <v>0</v>
      </c>
      <c r="I90" s="14">
        <v>0</v>
      </c>
      <c r="K90" s="14">
        <f t="shared" si="3"/>
        <v>8530798.1799999997</v>
      </c>
      <c r="L90" s="14">
        <f t="shared" si="3"/>
        <v>3584273.44</v>
      </c>
      <c r="M90" s="14">
        <f t="shared" si="3"/>
        <v>303654.59999999998</v>
      </c>
      <c r="N90" s="14">
        <f t="shared" si="4"/>
        <v>3280618.84</v>
      </c>
      <c r="O90" s="7">
        <f t="shared" si="5"/>
        <v>0.3845617691075186</v>
      </c>
      <c r="P90" s="7"/>
      <c r="Q90" s="7"/>
    </row>
    <row r="91" spans="1:17" x14ac:dyDescent="0.2">
      <c r="A91" s="10">
        <v>20002</v>
      </c>
      <c r="B91" s="6" t="s">
        <v>100</v>
      </c>
      <c r="C91" s="14">
        <v>4450549.6100000003</v>
      </c>
      <c r="D91" s="14">
        <v>2976578.6</v>
      </c>
      <c r="E91" s="14">
        <v>0</v>
      </c>
      <c r="G91" s="14">
        <v>6353472.8399999999</v>
      </c>
      <c r="H91" s="14">
        <v>0</v>
      </c>
      <c r="I91" s="14">
        <v>0</v>
      </c>
      <c r="K91" s="14">
        <f t="shared" si="3"/>
        <v>10804022.449999999</v>
      </c>
      <c r="L91" s="14">
        <f t="shared" si="3"/>
        <v>2976578.6</v>
      </c>
      <c r="M91" s="14">
        <f t="shared" si="3"/>
        <v>0</v>
      </c>
      <c r="N91" s="14">
        <f t="shared" si="4"/>
        <v>2976578.6</v>
      </c>
      <c r="O91" s="7">
        <f t="shared" si="5"/>
        <v>0.27550651748229199</v>
      </c>
      <c r="P91" s="7"/>
      <c r="Q91" s="7"/>
    </row>
    <row r="92" spans="1:17" x14ac:dyDescent="0.2">
      <c r="A92" s="10">
        <v>21148</v>
      </c>
      <c r="B92" s="6" t="s">
        <v>101</v>
      </c>
      <c r="C92" s="14">
        <v>908895.46</v>
      </c>
      <c r="D92" s="14">
        <v>1790570.18</v>
      </c>
      <c r="E92" s="14">
        <v>1070.26</v>
      </c>
      <c r="G92" s="14">
        <v>1304121.3600000001</v>
      </c>
      <c r="H92" s="14">
        <v>236842.09</v>
      </c>
      <c r="I92" s="14">
        <v>0</v>
      </c>
      <c r="K92" s="14">
        <f t="shared" si="3"/>
        <v>2213016.8200000003</v>
      </c>
      <c r="L92" s="14">
        <f t="shared" si="3"/>
        <v>2027412.27</v>
      </c>
      <c r="M92" s="14">
        <f t="shared" si="3"/>
        <v>1070.26</v>
      </c>
      <c r="N92" s="14">
        <f t="shared" si="4"/>
        <v>2026342.01</v>
      </c>
      <c r="O92" s="7">
        <f t="shared" si="5"/>
        <v>0.9156469086394019</v>
      </c>
      <c r="P92" s="7"/>
      <c r="Q92" s="7"/>
    </row>
    <row r="93" spans="1:17" x14ac:dyDescent="0.2">
      <c r="A93" s="10">
        <v>21149</v>
      </c>
      <c r="B93" s="6" t="s">
        <v>102</v>
      </c>
      <c r="C93" s="14">
        <v>1359382.16</v>
      </c>
      <c r="D93" s="14">
        <v>2453751.44</v>
      </c>
      <c r="E93" s="14">
        <v>0</v>
      </c>
      <c r="G93" s="14">
        <v>1799540.7</v>
      </c>
      <c r="H93" s="14">
        <v>0</v>
      </c>
      <c r="I93" s="14">
        <v>0</v>
      </c>
      <c r="K93" s="14">
        <f t="shared" si="3"/>
        <v>3158922.86</v>
      </c>
      <c r="L93" s="14">
        <f t="shared" si="3"/>
        <v>2453751.44</v>
      </c>
      <c r="M93" s="14">
        <f t="shared" si="3"/>
        <v>0</v>
      </c>
      <c r="N93" s="14">
        <f t="shared" si="4"/>
        <v>2453751.44</v>
      </c>
      <c r="O93" s="7">
        <f t="shared" si="5"/>
        <v>0.77676839503450235</v>
      </c>
      <c r="P93" s="7"/>
      <c r="Q93" s="7"/>
    </row>
    <row r="94" spans="1:17" x14ac:dyDescent="0.2">
      <c r="A94" s="10">
        <v>21150</v>
      </c>
      <c r="B94" s="6" t="s">
        <v>103</v>
      </c>
      <c r="C94" s="14">
        <v>931232.27</v>
      </c>
      <c r="D94" s="14">
        <v>1045456.23</v>
      </c>
      <c r="E94" s="14">
        <v>454.53</v>
      </c>
      <c r="G94" s="14">
        <v>1160098.46</v>
      </c>
      <c r="H94" s="14">
        <v>1016399.34</v>
      </c>
      <c r="I94" s="14">
        <v>0</v>
      </c>
      <c r="K94" s="14">
        <f t="shared" si="3"/>
        <v>2091330.73</v>
      </c>
      <c r="L94" s="14">
        <f t="shared" si="3"/>
        <v>2061855.5699999998</v>
      </c>
      <c r="M94" s="14">
        <f t="shared" si="3"/>
        <v>454.53</v>
      </c>
      <c r="N94" s="14">
        <f t="shared" si="4"/>
        <v>2061401.0399999998</v>
      </c>
      <c r="O94" s="7">
        <f t="shared" si="5"/>
        <v>0.9856886863609563</v>
      </c>
      <c r="P94" s="7"/>
      <c r="Q94" s="7"/>
    </row>
    <row r="95" spans="1:17" x14ac:dyDescent="0.2">
      <c r="A95" s="10">
        <v>21151</v>
      </c>
      <c r="B95" s="6" t="s">
        <v>104</v>
      </c>
      <c r="C95" s="14">
        <v>2237020.29</v>
      </c>
      <c r="D95" s="14">
        <v>2317033.41</v>
      </c>
      <c r="E95" s="14">
        <v>452.6</v>
      </c>
      <c r="G95" s="14">
        <v>3096860.93</v>
      </c>
      <c r="H95" s="14">
        <v>0</v>
      </c>
      <c r="I95" s="14">
        <v>0</v>
      </c>
      <c r="K95" s="14">
        <f t="shared" si="3"/>
        <v>5333881.2200000007</v>
      </c>
      <c r="L95" s="14">
        <f t="shared" si="3"/>
        <v>2317033.41</v>
      </c>
      <c r="M95" s="14">
        <f t="shared" si="3"/>
        <v>452.6</v>
      </c>
      <c r="N95" s="14">
        <f t="shared" si="4"/>
        <v>2316580.81</v>
      </c>
      <c r="O95" s="7">
        <f t="shared" si="5"/>
        <v>0.43431428531136279</v>
      </c>
      <c r="P95" s="7"/>
      <c r="Q95" s="7"/>
    </row>
    <row r="96" spans="1:17" x14ac:dyDescent="0.2">
      <c r="A96" s="10">
        <v>22088</v>
      </c>
      <c r="B96" s="6" t="s">
        <v>105</v>
      </c>
      <c r="C96" s="14">
        <v>1065179.77</v>
      </c>
      <c r="D96" s="14">
        <v>634143.43999999994</v>
      </c>
      <c r="E96" s="14">
        <v>2438.06</v>
      </c>
      <c r="G96" s="14">
        <v>1228394.6200000001</v>
      </c>
      <c r="H96" s="14">
        <v>0</v>
      </c>
      <c r="I96" s="14">
        <v>0</v>
      </c>
      <c r="K96" s="14">
        <f t="shared" si="3"/>
        <v>2293574.39</v>
      </c>
      <c r="L96" s="14">
        <f t="shared" si="3"/>
        <v>634143.43999999994</v>
      </c>
      <c r="M96" s="14">
        <f t="shared" si="3"/>
        <v>2438.06</v>
      </c>
      <c r="N96" s="14">
        <f t="shared" si="4"/>
        <v>631705.37999999989</v>
      </c>
      <c r="O96" s="7">
        <f t="shared" si="5"/>
        <v>0.27542397698293092</v>
      </c>
      <c r="P96" s="7"/>
      <c r="Q96" s="7"/>
    </row>
    <row r="97" spans="1:17" x14ac:dyDescent="0.2">
      <c r="A97" s="10">
        <v>22089</v>
      </c>
      <c r="B97" s="6" t="s">
        <v>542</v>
      </c>
      <c r="C97" s="14">
        <v>20689036.579999998</v>
      </c>
      <c r="D97" s="14">
        <v>16311711.75</v>
      </c>
      <c r="E97" s="14">
        <v>0</v>
      </c>
      <c r="G97" s="14">
        <v>33614350.490000002</v>
      </c>
      <c r="H97" s="14">
        <v>0</v>
      </c>
      <c r="I97" s="14">
        <v>0</v>
      </c>
      <c r="K97" s="14">
        <f t="shared" si="3"/>
        <v>54303387.07</v>
      </c>
      <c r="L97" s="14">
        <f t="shared" si="3"/>
        <v>16311711.75</v>
      </c>
      <c r="M97" s="14">
        <f t="shared" si="3"/>
        <v>0</v>
      </c>
      <c r="N97" s="14">
        <f t="shared" si="4"/>
        <v>16311711.75</v>
      </c>
      <c r="O97" s="7">
        <f t="shared" si="5"/>
        <v>0.30038111119981009</v>
      </c>
      <c r="P97" s="7"/>
      <c r="Q97" s="7"/>
    </row>
    <row r="98" spans="1:17" x14ac:dyDescent="0.2">
      <c r="A98" s="10">
        <v>22090</v>
      </c>
      <c r="B98" s="6" t="s">
        <v>106</v>
      </c>
      <c r="C98" s="14">
        <v>2658634.88</v>
      </c>
      <c r="D98" s="14">
        <v>1563999.89</v>
      </c>
      <c r="E98" s="14">
        <v>1833.55</v>
      </c>
      <c r="G98" s="14">
        <v>3952456.84</v>
      </c>
      <c r="H98" s="14">
        <v>0</v>
      </c>
      <c r="I98" s="14">
        <v>0</v>
      </c>
      <c r="K98" s="14">
        <f t="shared" si="3"/>
        <v>6611091.7199999997</v>
      </c>
      <c r="L98" s="14">
        <f t="shared" si="3"/>
        <v>1563999.89</v>
      </c>
      <c r="M98" s="14">
        <f t="shared" si="3"/>
        <v>1833.55</v>
      </c>
      <c r="N98" s="14">
        <f t="shared" si="4"/>
        <v>1562166.3399999999</v>
      </c>
      <c r="O98" s="7">
        <f t="shared" si="5"/>
        <v>0.23629476131364274</v>
      </c>
      <c r="P98" s="7"/>
      <c r="Q98" s="7"/>
    </row>
    <row r="99" spans="1:17" x14ac:dyDescent="0.2">
      <c r="A99" s="10">
        <v>22091</v>
      </c>
      <c r="B99" s="6" t="s">
        <v>107</v>
      </c>
      <c r="C99" s="14">
        <v>1437828.32</v>
      </c>
      <c r="D99" s="14">
        <v>184696.08</v>
      </c>
      <c r="E99" s="14">
        <v>0</v>
      </c>
      <c r="G99" s="14">
        <v>2219492.9500000002</v>
      </c>
      <c r="H99" s="14">
        <v>0</v>
      </c>
      <c r="I99" s="14">
        <v>0</v>
      </c>
      <c r="K99" s="14">
        <f t="shared" si="3"/>
        <v>3657321.2700000005</v>
      </c>
      <c r="L99" s="14">
        <f t="shared" si="3"/>
        <v>184696.08</v>
      </c>
      <c r="M99" s="14">
        <f t="shared" si="3"/>
        <v>0</v>
      </c>
      <c r="N99" s="14">
        <f t="shared" si="4"/>
        <v>184696.08</v>
      </c>
      <c r="O99" s="7">
        <f t="shared" si="5"/>
        <v>5.0500370726250132E-2</v>
      </c>
      <c r="P99" s="7"/>
      <c r="Q99" s="7"/>
    </row>
    <row r="100" spans="1:17" x14ac:dyDescent="0.2">
      <c r="A100" s="10">
        <v>22092</v>
      </c>
      <c r="B100" s="6" t="s">
        <v>108</v>
      </c>
      <c r="C100" s="14">
        <v>3409554.08</v>
      </c>
      <c r="D100" s="14">
        <v>2282446.2999999998</v>
      </c>
      <c r="E100" s="14">
        <v>21260.59</v>
      </c>
      <c r="G100" s="14">
        <v>5727936.1900000004</v>
      </c>
      <c r="H100" s="14">
        <v>0</v>
      </c>
      <c r="I100" s="14">
        <v>0</v>
      </c>
      <c r="K100" s="14">
        <f t="shared" si="3"/>
        <v>9137490.2699999996</v>
      </c>
      <c r="L100" s="14">
        <f t="shared" si="3"/>
        <v>2282446.2999999998</v>
      </c>
      <c r="M100" s="14">
        <f t="shared" si="3"/>
        <v>21260.59</v>
      </c>
      <c r="N100" s="14">
        <f t="shared" si="4"/>
        <v>2261185.71</v>
      </c>
      <c r="O100" s="7">
        <f t="shared" si="5"/>
        <v>0.2474624479135013</v>
      </c>
      <c r="P100" s="7"/>
      <c r="Q100" s="7"/>
    </row>
    <row r="101" spans="1:17" x14ac:dyDescent="0.2">
      <c r="A101" s="10">
        <v>22093</v>
      </c>
      <c r="B101" s="6" t="s">
        <v>109</v>
      </c>
      <c r="C101" s="14">
        <v>17356907.579999998</v>
      </c>
      <c r="D101" s="14">
        <v>16239794.189999999</v>
      </c>
      <c r="E101" s="14">
        <v>0</v>
      </c>
      <c r="G101" s="14">
        <v>30507590.870000001</v>
      </c>
      <c r="H101" s="14">
        <v>0</v>
      </c>
      <c r="I101" s="14">
        <v>0</v>
      </c>
      <c r="K101" s="14">
        <f t="shared" si="3"/>
        <v>47864498.450000003</v>
      </c>
      <c r="L101" s="14">
        <f t="shared" si="3"/>
        <v>16239794.189999999</v>
      </c>
      <c r="M101" s="14">
        <f t="shared" si="3"/>
        <v>0</v>
      </c>
      <c r="N101" s="14">
        <f t="shared" si="4"/>
        <v>16239794.189999999</v>
      </c>
      <c r="O101" s="7">
        <f t="shared" si="5"/>
        <v>0.33928683504255958</v>
      </c>
      <c r="P101" s="7"/>
      <c r="Q101" s="7"/>
    </row>
    <row r="102" spans="1:17" x14ac:dyDescent="0.2">
      <c r="A102" s="10">
        <v>22094</v>
      </c>
      <c r="B102" s="6" t="s">
        <v>110</v>
      </c>
      <c r="C102" s="14">
        <v>3139724.93</v>
      </c>
      <c r="D102" s="14">
        <v>3109042.32</v>
      </c>
      <c r="E102" s="14">
        <v>407.63</v>
      </c>
      <c r="G102" s="14">
        <v>4165085.12</v>
      </c>
      <c r="H102" s="14">
        <v>0</v>
      </c>
      <c r="I102" s="14">
        <v>0</v>
      </c>
      <c r="K102" s="14">
        <f t="shared" si="3"/>
        <v>7304810.0500000007</v>
      </c>
      <c r="L102" s="14">
        <f t="shared" si="3"/>
        <v>3109042.32</v>
      </c>
      <c r="M102" s="14">
        <f t="shared" si="3"/>
        <v>407.63</v>
      </c>
      <c r="N102" s="14">
        <f t="shared" si="4"/>
        <v>3108634.69</v>
      </c>
      <c r="O102" s="7">
        <f t="shared" si="5"/>
        <v>0.42555996237027405</v>
      </c>
      <c r="P102" s="7"/>
      <c r="Q102" s="7"/>
    </row>
    <row r="103" spans="1:17" x14ac:dyDescent="0.2">
      <c r="A103" s="10">
        <v>23101</v>
      </c>
      <c r="B103" s="6" t="s">
        <v>111</v>
      </c>
      <c r="C103" s="14">
        <v>3727551.36</v>
      </c>
      <c r="D103" s="14">
        <v>2719942.36</v>
      </c>
      <c r="E103" s="14">
        <v>113188.85</v>
      </c>
      <c r="G103" s="14">
        <v>5566175.75</v>
      </c>
      <c r="H103" s="14">
        <v>0</v>
      </c>
      <c r="I103" s="14">
        <v>0</v>
      </c>
      <c r="K103" s="14">
        <f t="shared" si="3"/>
        <v>9293727.1099999994</v>
      </c>
      <c r="L103" s="14">
        <f t="shared" si="3"/>
        <v>2719942.36</v>
      </c>
      <c r="M103" s="14">
        <f t="shared" si="3"/>
        <v>113188.85</v>
      </c>
      <c r="N103" s="14">
        <f t="shared" si="4"/>
        <v>2606753.5099999998</v>
      </c>
      <c r="O103" s="7">
        <f t="shared" si="5"/>
        <v>0.2804852648616234</v>
      </c>
      <c r="P103" s="7"/>
      <c r="Q103" s="7"/>
    </row>
    <row r="104" spans="1:17" x14ac:dyDescent="0.2">
      <c r="A104" s="10">
        <v>24086</v>
      </c>
      <c r="B104" s="6" t="s">
        <v>112</v>
      </c>
      <c r="C104" s="14">
        <v>13559930.550000001</v>
      </c>
      <c r="D104" s="14">
        <v>8294322.79</v>
      </c>
      <c r="E104" s="14">
        <v>0</v>
      </c>
      <c r="G104" s="14">
        <v>20388222.210000001</v>
      </c>
      <c r="H104" s="14">
        <v>0</v>
      </c>
      <c r="I104" s="14">
        <v>0</v>
      </c>
      <c r="K104" s="14">
        <f t="shared" si="3"/>
        <v>33948152.760000005</v>
      </c>
      <c r="L104" s="14">
        <f t="shared" si="3"/>
        <v>8294322.79</v>
      </c>
      <c r="M104" s="14">
        <f t="shared" si="3"/>
        <v>0</v>
      </c>
      <c r="N104" s="14">
        <f t="shared" si="4"/>
        <v>8294322.79</v>
      </c>
      <c r="O104" s="7">
        <f t="shared" si="5"/>
        <v>0.24432324340701472</v>
      </c>
      <c r="P104" s="7"/>
      <c r="Q104" s="7"/>
    </row>
    <row r="105" spans="1:17" x14ac:dyDescent="0.2">
      <c r="A105" s="10">
        <v>24087</v>
      </c>
      <c r="B105" s="6" t="s">
        <v>113</v>
      </c>
      <c r="C105" s="14">
        <v>8992001.6500000004</v>
      </c>
      <c r="D105" s="14">
        <v>5004952.25</v>
      </c>
      <c r="E105" s="14">
        <v>0</v>
      </c>
      <c r="G105" s="14">
        <v>15113799.449999999</v>
      </c>
      <c r="H105" s="14">
        <v>567132.54</v>
      </c>
      <c r="I105" s="14">
        <v>0</v>
      </c>
      <c r="K105" s="14">
        <f t="shared" si="3"/>
        <v>24105801.100000001</v>
      </c>
      <c r="L105" s="14">
        <f t="shared" si="3"/>
        <v>5572084.79</v>
      </c>
      <c r="M105" s="14">
        <f t="shared" si="3"/>
        <v>0</v>
      </c>
      <c r="N105" s="14">
        <f t="shared" si="4"/>
        <v>5572084.79</v>
      </c>
      <c r="O105" s="7">
        <f t="shared" si="5"/>
        <v>0.23115119746010016</v>
      </c>
      <c r="P105" s="7"/>
      <c r="Q105" s="7"/>
    </row>
    <row r="106" spans="1:17" x14ac:dyDescent="0.2">
      <c r="A106" s="10">
        <v>24089</v>
      </c>
      <c r="B106" s="6" t="s">
        <v>114</v>
      </c>
      <c r="C106" s="14">
        <v>12636463.58</v>
      </c>
      <c r="D106" s="14">
        <v>7401177.6900000004</v>
      </c>
      <c r="E106" s="14">
        <v>0</v>
      </c>
      <c r="G106" s="14">
        <v>16136390.07</v>
      </c>
      <c r="H106" s="14">
        <v>0</v>
      </c>
      <c r="I106" s="14">
        <v>0</v>
      </c>
      <c r="K106" s="14">
        <f t="shared" si="3"/>
        <v>28772853.649999999</v>
      </c>
      <c r="L106" s="14">
        <f t="shared" si="3"/>
        <v>7401177.6900000004</v>
      </c>
      <c r="M106" s="14">
        <f t="shared" si="3"/>
        <v>0</v>
      </c>
      <c r="N106" s="14">
        <f t="shared" si="4"/>
        <v>7401177.6900000004</v>
      </c>
      <c r="O106" s="7">
        <f t="shared" si="5"/>
        <v>0.2572277946438587</v>
      </c>
      <c r="P106" s="7"/>
      <c r="Q106" s="7"/>
    </row>
    <row r="107" spans="1:17" x14ac:dyDescent="0.2">
      <c r="A107" s="10">
        <v>24090</v>
      </c>
      <c r="B107" s="6" t="s">
        <v>115</v>
      </c>
      <c r="C107" s="14">
        <v>52412403.450000003</v>
      </c>
      <c r="D107" s="14">
        <v>29782365.66</v>
      </c>
      <c r="E107" s="14">
        <v>681523.03</v>
      </c>
      <c r="G107" s="14">
        <v>71061390.010000005</v>
      </c>
      <c r="H107" s="14">
        <v>0</v>
      </c>
      <c r="I107" s="14">
        <v>0</v>
      </c>
      <c r="K107" s="14">
        <f t="shared" si="3"/>
        <v>123473793.46000001</v>
      </c>
      <c r="L107" s="14">
        <f t="shared" si="3"/>
        <v>29782365.66</v>
      </c>
      <c r="M107" s="14">
        <f t="shared" si="3"/>
        <v>681523.03</v>
      </c>
      <c r="N107" s="14">
        <f t="shared" si="4"/>
        <v>29100842.629999999</v>
      </c>
      <c r="O107" s="7">
        <f t="shared" si="5"/>
        <v>0.23568436519630678</v>
      </c>
      <c r="P107" s="7"/>
      <c r="Q107" s="7"/>
    </row>
    <row r="108" spans="1:17" x14ac:dyDescent="0.2">
      <c r="A108" s="10">
        <v>24091</v>
      </c>
      <c r="B108" s="6" t="s">
        <v>116</v>
      </c>
      <c r="C108" s="14">
        <v>206598.45</v>
      </c>
      <c r="D108" s="14">
        <v>366920.42</v>
      </c>
      <c r="E108" s="14">
        <v>0</v>
      </c>
      <c r="G108" s="14">
        <v>374672.31</v>
      </c>
      <c r="H108" s="14">
        <v>0</v>
      </c>
      <c r="I108" s="14">
        <v>0</v>
      </c>
      <c r="K108" s="14">
        <f t="shared" si="3"/>
        <v>581270.76</v>
      </c>
      <c r="L108" s="14">
        <f t="shared" si="3"/>
        <v>366920.42</v>
      </c>
      <c r="M108" s="14">
        <f t="shared" si="3"/>
        <v>0</v>
      </c>
      <c r="N108" s="14">
        <f t="shared" si="4"/>
        <v>366920.42</v>
      </c>
      <c r="O108" s="7">
        <f t="shared" si="5"/>
        <v>0.63123839224254108</v>
      </c>
      <c r="P108" s="7"/>
      <c r="Q108" s="7"/>
    </row>
    <row r="109" spans="1:17" x14ac:dyDescent="0.2">
      <c r="A109" s="10">
        <v>24093</v>
      </c>
      <c r="B109" s="6" t="s">
        <v>117</v>
      </c>
      <c r="C109" s="14">
        <v>88744681.930000007</v>
      </c>
      <c r="D109" s="14">
        <v>40001322.479999997</v>
      </c>
      <c r="E109" s="14">
        <v>174757.79</v>
      </c>
      <c r="G109" s="14">
        <v>125918793.39</v>
      </c>
      <c r="H109" s="14">
        <v>0</v>
      </c>
      <c r="I109" s="14">
        <v>0</v>
      </c>
      <c r="K109" s="14">
        <f t="shared" si="3"/>
        <v>214663475.31999999</v>
      </c>
      <c r="L109" s="14">
        <f t="shared" si="3"/>
        <v>40001322.479999997</v>
      </c>
      <c r="M109" s="14">
        <f t="shared" si="3"/>
        <v>174757.79</v>
      </c>
      <c r="N109" s="14">
        <f t="shared" si="4"/>
        <v>39826564.689999998</v>
      </c>
      <c r="O109" s="7">
        <f t="shared" si="5"/>
        <v>0.18553023345322406</v>
      </c>
      <c r="P109" s="7"/>
      <c r="Q109" s="7"/>
    </row>
    <row r="110" spans="1:17" x14ac:dyDescent="0.2">
      <c r="A110" s="10">
        <v>25001</v>
      </c>
      <c r="B110" s="6" t="s">
        <v>118</v>
      </c>
      <c r="C110" s="14">
        <v>6900698.9000000004</v>
      </c>
      <c r="D110" s="14">
        <v>5337687.3</v>
      </c>
      <c r="E110" s="14">
        <v>0</v>
      </c>
      <c r="G110" s="14">
        <v>9519917.1099999994</v>
      </c>
      <c r="H110" s="14">
        <v>0</v>
      </c>
      <c r="I110" s="14">
        <v>0</v>
      </c>
      <c r="K110" s="14">
        <f t="shared" si="3"/>
        <v>16420616.01</v>
      </c>
      <c r="L110" s="14">
        <f t="shared" si="3"/>
        <v>5337687.3</v>
      </c>
      <c r="M110" s="14">
        <f t="shared" si="3"/>
        <v>0</v>
      </c>
      <c r="N110" s="14">
        <f t="shared" si="4"/>
        <v>5337687.3</v>
      </c>
      <c r="O110" s="7">
        <f t="shared" si="5"/>
        <v>0.32506011325941725</v>
      </c>
      <c r="P110" s="7"/>
      <c r="Q110" s="7"/>
    </row>
    <row r="111" spans="1:17" x14ac:dyDescent="0.2">
      <c r="A111" s="10">
        <v>25002</v>
      </c>
      <c r="B111" s="6" t="s">
        <v>119</v>
      </c>
      <c r="C111" s="14">
        <v>3578219.93</v>
      </c>
      <c r="D111" s="14">
        <v>2660644.7400000002</v>
      </c>
      <c r="E111" s="14">
        <v>0</v>
      </c>
      <c r="G111" s="14">
        <v>5899023.8700000001</v>
      </c>
      <c r="H111" s="14">
        <v>0</v>
      </c>
      <c r="I111" s="14">
        <v>0</v>
      </c>
      <c r="K111" s="14">
        <f t="shared" si="3"/>
        <v>9477243.8000000007</v>
      </c>
      <c r="L111" s="14">
        <f t="shared" si="3"/>
        <v>2660644.7400000002</v>
      </c>
      <c r="M111" s="14">
        <f t="shared" si="3"/>
        <v>0</v>
      </c>
      <c r="N111" s="14">
        <f t="shared" si="4"/>
        <v>2660644.7400000002</v>
      </c>
      <c r="O111" s="7">
        <f t="shared" si="5"/>
        <v>0.28074034984728369</v>
      </c>
      <c r="P111" s="7"/>
      <c r="Q111" s="7"/>
    </row>
    <row r="112" spans="1:17" x14ac:dyDescent="0.2">
      <c r="A112" s="10">
        <v>25003</v>
      </c>
      <c r="B112" s="6" t="s">
        <v>120</v>
      </c>
      <c r="C112" s="14">
        <v>3216136.08</v>
      </c>
      <c r="D112" s="14">
        <v>1620249.51</v>
      </c>
      <c r="E112" s="14">
        <v>0</v>
      </c>
      <c r="G112" s="14">
        <v>4208754.68</v>
      </c>
      <c r="H112" s="14">
        <v>0</v>
      </c>
      <c r="I112" s="14">
        <v>0</v>
      </c>
      <c r="K112" s="14">
        <f t="shared" si="3"/>
        <v>7424890.7599999998</v>
      </c>
      <c r="L112" s="14">
        <f t="shared" si="3"/>
        <v>1620249.51</v>
      </c>
      <c r="M112" s="14">
        <f t="shared" si="3"/>
        <v>0</v>
      </c>
      <c r="N112" s="14">
        <f t="shared" si="4"/>
        <v>1620249.51</v>
      </c>
      <c r="O112" s="7">
        <f t="shared" si="5"/>
        <v>0.21821863275467235</v>
      </c>
      <c r="P112" s="7"/>
      <c r="Q112" s="7"/>
    </row>
    <row r="113" spans="1:17" x14ac:dyDescent="0.2">
      <c r="A113" s="10">
        <v>26001</v>
      </c>
      <c r="B113" s="6" t="s">
        <v>121</v>
      </c>
      <c r="C113" s="14">
        <v>2019293.9</v>
      </c>
      <c r="D113" s="14">
        <v>1315815.6599999999</v>
      </c>
      <c r="E113" s="14">
        <v>6603.27</v>
      </c>
      <c r="G113" s="14">
        <v>3050747.16</v>
      </c>
      <c r="H113" s="14">
        <v>0</v>
      </c>
      <c r="I113" s="14">
        <v>0</v>
      </c>
      <c r="K113" s="14">
        <f t="shared" si="3"/>
        <v>5070041.0600000005</v>
      </c>
      <c r="L113" s="14">
        <f t="shared" si="3"/>
        <v>1315815.6599999999</v>
      </c>
      <c r="M113" s="14">
        <f t="shared" si="3"/>
        <v>6603.27</v>
      </c>
      <c r="N113" s="14">
        <f t="shared" si="4"/>
        <v>1309212.3899999999</v>
      </c>
      <c r="O113" s="7">
        <f t="shared" si="5"/>
        <v>0.25822520459035486</v>
      </c>
      <c r="P113" s="7"/>
      <c r="Q113" s="7"/>
    </row>
    <row r="114" spans="1:17" x14ac:dyDescent="0.2">
      <c r="A114" s="10">
        <v>26002</v>
      </c>
      <c r="B114" s="6" t="s">
        <v>122</v>
      </c>
      <c r="C114" s="14">
        <v>4317513.7</v>
      </c>
      <c r="D114" s="14">
        <v>1843365.23</v>
      </c>
      <c r="E114" s="14">
        <v>0</v>
      </c>
      <c r="G114" s="14">
        <v>5476836.7999999998</v>
      </c>
      <c r="H114" s="14">
        <v>0</v>
      </c>
      <c r="I114" s="14">
        <v>0</v>
      </c>
      <c r="K114" s="14">
        <f t="shared" si="3"/>
        <v>9794350.5</v>
      </c>
      <c r="L114" s="14">
        <f t="shared" si="3"/>
        <v>1843365.23</v>
      </c>
      <c r="M114" s="14">
        <f t="shared" si="3"/>
        <v>0</v>
      </c>
      <c r="N114" s="14">
        <f t="shared" si="4"/>
        <v>1843365.23</v>
      </c>
      <c r="O114" s="7">
        <f t="shared" si="5"/>
        <v>0.1882069903461184</v>
      </c>
      <c r="P114" s="7"/>
      <c r="Q114" s="7"/>
    </row>
    <row r="115" spans="1:17" x14ac:dyDescent="0.2">
      <c r="A115" s="10">
        <v>26005</v>
      </c>
      <c r="B115" s="6" t="s">
        <v>123</v>
      </c>
      <c r="C115" s="14">
        <v>2335037.4300000002</v>
      </c>
      <c r="D115" s="14">
        <v>725611.23</v>
      </c>
      <c r="E115" s="14">
        <v>0</v>
      </c>
      <c r="G115" s="14">
        <v>3360092.13</v>
      </c>
      <c r="H115" s="14">
        <v>0</v>
      </c>
      <c r="I115" s="14">
        <v>0</v>
      </c>
      <c r="K115" s="14">
        <f t="shared" si="3"/>
        <v>5695129.5600000005</v>
      </c>
      <c r="L115" s="14">
        <f t="shared" si="3"/>
        <v>725611.23</v>
      </c>
      <c r="M115" s="14">
        <f t="shared" si="3"/>
        <v>0</v>
      </c>
      <c r="N115" s="14">
        <f t="shared" si="4"/>
        <v>725611.23</v>
      </c>
      <c r="O115" s="7">
        <f t="shared" si="5"/>
        <v>0.12740908215615729</v>
      </c>
      <c r="P115" s="7"/>
      <c r="Q115" s="7"/>
    </row>
    <row r="116" spans="1:17" x14ac:dyDescent="0.2">
      <c r="A116" s="10">
        <v>26006</v>
      </c>
      <c r="B116" s="6" t="s">
        <v>124</v>
      </c>
      <c r="C116" s="14">
        <v>36211032.600000001</v>
      </c>
      <c r="D116" s="14">
        <v>19492596.91</v>
      </c>
      <c r="E116" s="14">
        <v>0</v>
      </c>
      <c r="G116" s="14">
        <v>50615921.859999999</v>
      </c>
      <c r="H116" s="14">
        <v>0</v>
      </c>
      <c r="I116" s="14">
        <v>0</v>
      </c>
      <c r="K116" s="14">
        <f t="shared" si="3"/>
        <v>86826954.460000008</v>
      </c>
      <c r="L116" s="14">
        <f t="shared" si="3"/>
        <v>19492596.91</v>
      </c>
      <c r="M116" s="14">
        <f t="shared" si="3"/>
        <v>0</v>
      </c>
      <c r="N116" s="14">
        <f t="shared" si="4"/>
        <v>19492596.91</v>
      </c>
      <c r="O116" s="7">
        <f t="shared" si="5"/>
        <v>0.22449937385492397</v>
      </c>
      <c r="P116" s="7"/>
      <c r="Q116" s="7"/>
    </row>
    <row r="117" spans="1:17" x14ac:dyDescent="0.2">
      <c r="A117" s="10">
        <v>27055</v>
      </c>
      <c r="B117" s="6" t="s">
        <v>125</v>
      </c>
      <c r="C117" s="14">
        <v>483790.94</v>
      </c>
      <c r="D117" s="14">
        <v>550722.93999999994</v>
      </c>
      <c r="E117" s="14">
        <v>1176.25</v>
      </c>
      <c r="G117" s="14">
        <v>849895.09</v>
      </c>
      <c r="H117" s="14">
        <v>0</v>
      </c>
      <c r="I117" s="14">
        <v>0</v>
      </c>
      <c r="K117" s="14">
        <f t="shared" si="3"/>
        <v>1333686.03</v>
      </c>
      <c r="L117" s="14">
        <f t="shared" si="3"/>
        <v>550722.93999999994</v>
      </c>
      <c r="M117" s="14">
        <f t="shared" si="3"/>
        <v>1176.25</v>
      </c>
      <c r="N117" s="14">
        <f t="shared" si="4"/>
        <v>549546.68999999994</v>
      </c>
      <c r="O117" s="7">
        <f t="shared" si="5"/>
        <v>0.4120510207338679</v>
      </c>
      <c r="P117" s="7"/>
      <c r="Q117" s="7"/>
    </row>
    <row r="118" spans="1:17" x14ac:dyDescent="0.2">
      <c r="A118" s="10">
        <v>27056</v>
      </c>
      <c r="B118" s="6" t="s">
        <v>126</v>
      </c>
      <c r="C118" s="14">
        <v>651406.12</v>
      </c>
      <c r="D118" s="14">
        <v>1027145.2</v>
      </c>
      <c r="E118" s="14">
        <v>0</v>
      </c>
      <c r="G118" s="14">
        <v>1025370.74</v>
      </c>
      <c r="H118" s="14">
        <v>690791.1</v>
      </c>
      <c r="I118" s="14">
        <v>0</v>
      </c>
      <c r="K118" s="14">
        <f t="shared" si="3"/>
        <v>1676776.8599999999</v>
      </c>
      <c r="L118" s="14">
        <f t="shared" si="3"/>
        <v>1717936.2999999998</v>
      </c>
      <c r="M118" s="14">
        <f t="shared" si="3"/>
        <v>0</v>
      </c>
      <c r="N118" s="14">
        <f t="shared" si="4"/>
        <v>1717936.2999999998</v>
      </c>
      <c r="O118" s="7">
        <f t="shared" si="5"/>
        <v>1.0245467605033625</v>
      </c>
      <c r="P118" s="7"/>
      <c r="Q118" s="7"/>
    </row>
    <row r="119" spans="1:17" x14ac:dyDescent="0.2">
      <c r="A119" s="10">
        <v>27057</v>
      </c>
      <c r="B119" s="6" t="s">
        <v>127</v>
      </c>
      <c r="C119" s="14">
        <v>567221.39</v>
      </c>
      <c r="D119" s="14">
        <v>636233.05000000005</v>
      </c>
      <c r="E119" s="14">
        <v>1000</v>
      </c>
      <c r="G119" s="14">
        <v>1085462.05</v>
      </c>
      <c r="H119" s="14">
        <v>0</v>
      </c>
      <c r="I119" s="14">
        <v>0</v>
      </c>
      <c r="K119" s="14">
        <f t="shared" si="3"/>
        <v>1652683.44</v>
      </c>
      <c r="L119" s="14">
        <f t="shared" si="3"/>
        <v>636233.05000000005</v>
      </c>
      <c r="M119" s="14">
        <f t="shared" si="3"/>
        <v>1000</v>
      </c>
      <c r="N119" s="14">
        <f t="shared" si="4"/>
        <v>635233.05000000005</v>
      </c>
      <c r="O119" s="7">
        <f t="shared" si="5"/>
        <v>0.38436462460106702</v>
      </c>
      <c r="P119" s="7"/>
      <c r="Q119" s="7"/>
    </row>
    <row r="120" spans="1:17" x14ac:dyDescent="0.2">
      <c r="A120" s="10">
        <v>27058</v>
      </c>
      <c r="B120" s="6" t="s">
        <v>128</v>
      </c>
      <c r="C120" s="14">
        <v>1117013.6200000001</v>
      </c>
      <c r="D120" s="14">
        <v>876010.39</v>
      </c>
      <c r="E120" s="14">
        <v>0</v>
      </c>
      <c r="G120" s="14">
        <v>1318440.32</v>
      </c>
      <c r="H120" s="14">
        <v>0</v>
      </c>
      <c r="I120" s="14">
        <v>0</v>
      </c>
      <c r="K120" s="14">
        <f t="shared" si="3"/>
        <v>2435453.9400000004</v>
      </c>
      <c r="L120" s="14">
        <f t="shared" si="3"/>
        <v>876010.39</v>
      </c>
      <c r="M120" s="14">
        <f t="shared" si="3"/>
        <v>0</v>
      </c>
      <c r="N120" s="14">
        <f t="shared" si="4"/>
        <v>876010.39</v>
      </c>
      <c r="O120" s="7">
        <f t="shared" si="5"/>
        <v>0.35969080573127155</v>
      </c>
      <c r="P120" s="7"/>
      <c r="Q120" s="7"/>
    </row>
    <row r="121" spans="1:17" x14ac:dyDescent="0.2">
      <c r="A121" s="10">
        <v>27059</v>
      </c>
      <c r="B121" s="6" t="s">
        <v>129</v>
      </c>
      <c r="C121" s="14">
        <v>1191230.9099999999</v>
      </c>
      <c r="D121" s="14">
        <v>1008944.87</v>
      </c>
      <c r="E121" s="14">
        <v>0</v>
      </c>
      <c r="G121" s="14">
        <v>1635101.13</v>
      </c>
      <c r="H121" s="14">
        <v>0</v>
      </c>
      <c r="I121" s="14">
        <v>0</v>
      </c>
      <c r="K121" s="14">
        <f t="shared" si="3"/>
        <v>2826332.04</v>
      </c>
      <c r="L121" s="14">
        <f t="shared" si="3"/>
        <v>1008944.87</v>
      </c>
      <c r="M121" s="14">
        <f t="shared" si="3"/>
        <v>0</v>
      </c>
      <c r="N121" s="14">
        <f t="shared" si="4"/>
        <v>1008944.87</v>
      </c>
      <c r="O121" s="7">
        <f t="shared" si="5"/>
        <v>0.35698030370133016</v>
      </c>
      <c r="P121" s="7"/>
      <c r="Q121" s="7"/>
    </row>
    <row r="122" spans="1:17" x14ac:dyDescent="0.2">
      <c r="A122" s="10">
        <v>27061</v>
      </c>
      <c r="B122" s="6" t="s">
        <v>130</v>
      </c>
      <c r="C122" s="14">
        <v>5617364.7300000004</v>
      </c>
      <c r="D122" s="14">
        <v>4234961.4000000004</v>
      </c>
      <c r="E122" s="14">
        <v>0</v>
      </c>
      <c r="G122" s="14">
        <v>8653015.6199999992</v>
      </c>
      <c r="H122" s="14">
        <v>0</v>
      </c>
      <c r="I122" s="14">
        <v>0</v>
      </c>
      <c r="K122" s="14">
        <f t="shared" si="3"/>
        <v>14270380.35</v>
      </c>
      <c r="L122" s="14">
        <f t="shared" si="3"/>
        <v>4234961.4000000004</v>
      </c>
      <c r="M122" s="14">
        <f t="shared" si="3"/>
        <v>0</v>
      </c>
      <c r="N122" s="14">
        <f t="shared" si="4"/>
        <v>4234961.4000000004</v>
      </c>
      <c r="O122" s="7">
        <f t="shared" si="5"/>
        <v>0.2967658391810139</v>
      </c>
      <c r="P122" s="7"/>
      <c r="Q122" s="7"/>
    </row>
    <row r="123" spans="1:17" x14ac:dyDescent="0.2">
      <c r="A123" s="10">
        <v>28101</v>
      </c>
      <c r="B123" s="6" t="s">
        <v>131</v>
      </c>
      <c r="C123" s="14">
        <v>3107203.43</v>
      </c>
      <c r="D123" s="14">
        <v>2670322.87</v>
      </c>
      <c r="E123" s="14">
        <v>958.91</v>
      </c>
      <c r="G123" s="14">
        <v>5195717.54</v>
      </c>
      <c r="H123" s="14">
        <v>0</v>
      </c>
      <c r="I123" s="14">
        <v>0</v>
      </c>
      <c r="K123" s="14">
        <f t="shared" si="3"/>
        <v>8302920.9700000007</v>
      </c>
      <c r="L123" s="14">
        <f t="shared" si="3"/>
        <v>2670322.87</v>
      </c>
      <c r="M123" s="14">
        <f t="shared" si="3"/>
        <v>958.91</v>
      </c>
      <c r="N123" s="14">
        <f t="shared" si="4"/>
        <v>2669363.96</v>
      </c>
      <c r="O123" s="7">
        <f t="shared" si="5"/>
        <v>0.32149697313089082</v>
      </c>
      <c r="P123" s="7"/>
      <c r="Q123" s="7"/>
    </row>
    <row r="124" spans="1:17" x14ac:dyDescent="0.2">
      <c r="A124" s="10">
        <v>28102</v>
      </c>
      <c r="B124" s="6" t="s">
        <v>132</v>
      </c>
      <c r="C124" s="14">
        <v>5115410.76</v>
      </c>
      <c r="D124" s="14">
        <v>5906680.4100000001</v>
      </c>
      <c r="E124" s="14">
        <v>8575.86</v>
      </c>
      <c r="G124" s="14">
        <v>7758640.9299999997</v>
      </c>
      <c r="H124" s="14">
        <v>0</v>
      </c>
      <c r="I124" s="14">
        <v>0</v>
      </c>
      <c r="K124" s="14">
        <f t="shared" si="3"/>
        <v>12874051.689999999</v>
      </c>
      <c r="L124" s="14">
        <f t="shared" si="3"/>
        <v>5906680.4100000001</v>
      </c>
      <c r="M124" s="14">
        <f t="shared" si="3"/>
        <v>8575.86</v>
      </c>
      <c r="N124" s="14">
        <f t="shared" si="4"/>
        <v>5898104.5499999998</v>
      </c>
      <c r="O124" s="7">
        <f t="shared" si="5"/>
        <v>0.45813895205822341</v>
      </c>
      <c r="P124" s="7"/>
      <c r="Q124" s="7"/>
    </row>
    <row r="125" spans="1:17" x14ac:dyDescent="0.2">
      <c r="A125" s="10">
        <v>28103</v>
      </c>
      <c r="B125" s="6" t="s">
        <v>133</v>
      </c>
      <c r="C125" s="14">
        <v>3536819.69</v>
      </c>
      <c r="D125" s="14">
        <v>2273733.84</v>
      </c>
      <c r="E125" s="14">
        <v>0</v>
      </c>
      <c r="G125" s="14">
        <v>4711109.46</v>
      </c>
      <c r="H125" s="14">
        <v>0</v>
      </c>
      <c r="I125" s="14">
        <v>0</v>
      </c>
      <c r="K125" s="14">
        <f t="shared" si="3"/>
        <v>8247929.1500000004</v>
      </c>
      <c r="L125" s="14">
        <f t="shared" si="3"/>
        <v>2273733.84</v>
      </c>
      <c r="M125" s="14">
        <f t="shared" si="3"/>
        <v>0</v>
      </c>
      <c r="N125" s="14">
        <f t="shared" si="4"/>
        <v>2273733.84</v>
      </c>
      <c r="O125" s="7">
        <f t="shared" si="5"/>
        <v>0.2756732991577649</v>
      </c>
      <c r="P125" s="7"/>
      <c r="Q125" s="7"/>
    </row>
    <row r="126" spans="1:17" x14ac:dyDescent="0.2">
      <c r="A126" s="10">
        <v>29001</v>
      </c>
      <c r="B126" s="6" t="s">
        <v>134</v>
      </c>
      <c r="C126" s="14">
        <v>1555681.43</v>
      </c>
      <c r="D126" s="14">
        <v>386271.4</v>
      </c>
      <c r="E126" s="14">
        <v>0</v>
      </c>
      <c r="G126" s="14">
        <v>1987504.19</v>
      </c>
      <c r="H126" s="14">
        <v>4162.53</v>
      </c>
      <c r="I126" s="14">
        <v>0</v>
      </c>
      <c r="K126" s="14">
        <f t="shared" si="3"/>
        <v>3543185.62</v>
      </c>
      <c r="L126" s="14">
        <f t="shared" si="3"/>
        <v>390433.93000000005</v>
      </c>
      <c r="M126" s="14">
        <f t="shared" si="3"/>
        <v>0</v>
      </c>
      <c r="N126" s="14">
        <f t="shared" si="4"/>
        <v>390433.93000000005</v>
      </c>
      <c r="O126" s="7">
        <f t="shared" si="5"/>
        <v>0.11019290883213735</v>
      </c>
      <c r="P126" s="7"/>
      <c r="Q126" s="7"/>
    </row>
    <row r="127" spans="1:17" x14ac:dyDescent="0.2">
      <c r="A127" s="10">
        <v>29002</v>
      </c>
      <c r="B127" s="6" t="s">
        <v>135</v>
      </c>
      <c r="C127" s="14">
        <v>729889.63</v>
      </c>
      <c r="D127" s="14">
        <v>718934.88</v>
      </c>
      <c r="E127" s="14">
        <v>0</v>
      </c>
      <c r="G127" s="14">
        <v>1007010.48</v>
      </c>
      <c r="H127" s="14">
        <v>0</v>
      </c>
      <c r="I127" s="14">
        <v>0</v>
      </c>
      <c r="K127" s="14">
        <f t="shared" si="3"/>
        <v>1736900.1099999999</v>
      </c>
      <c r="L127" s="14">
        <f t="shared" si="3"/>
        <v>718934.88</v>
      </c>
      <c r="M127" s="14">
        <f t="shared" si="3"/>
        <v>0</v>
      </c>
      <c r="N127" s="14">
        <f t="shared" si="4"/>
        <v>718934.88</v>
      </c>
      <c r="O127" s="7">
        <f t="shared" si="5"/>
        <v>0.41391838014219484</v>
      </c>
      <c r="P127" s="7"/>
      <c r="Q127" s="7"/>
    </row>
    <row r="128" spans="1:17" x14ac:dyDescent="0.2">
      <c r="A128" s="10">
        <v>29003</v>
      </c>
      <c r="B128" s="6" t="s">
        <v>136</v>
      </c>
      <c r="C128" s="14">
        <v>746504.12</v>
      </c>
      <c r="D128" s="14">
        <v>255455.78</v>
      </c>
      <c r="E128" s="14">
        <v>0</v>
      </c>
      <c r="G128" s="14">
        <v>1094095.69</v>
      </c>
      <c r="H128" s="14">
        <v>0</v>
      </c>
      <c r="I128" s="14">
        <v>0</v>
      </c>
      <c r="K128" s="14">
        <f t="shared" si="3"/>
        <v>1840599.81</v>
      </c>
      <c r="L128" s="14">
        <f t="shared" si="3"/>
        <v>255455.78</v>
      </c>
      <c r="M128" s="14">
        <f t="shared" si="3"/>
        <v>0</v>
      </c>
      <c r="N128" s="14">
        <f t="shared" si="4"/>
        <v>255455.78</v>
      </c>
      <c r="O128" s="7">
        <f t="shared" si="5"/>
        <v>0.13878941995544375</v>
      </c>
      <c r="P128" s="7"/>
      <c r="Q128" s="7"/>
    </row>
    <row r="129" spans="1:17" x14ac:dyDescent="0.2">
      <c r="A129" s="10">
        <v>29004</v>
      </c>
      <c r="B129" s="6" t="s">
        <v>137</v>
      </c>
      <c r="C129" s="14">
        <v>1878025.61</v>
      </c>
      <c r="D129" s="14">
        <v>278999.92</v>
      </c>
      <c r="E129" s="14">
        <v>3372.24</v>
      </c>
      <c r="G129" s="14">
        <v>2570136.85</v>
      </c>
      <c r="H129" s="14">
        <v>0</v>
      </c>
      <c r="I129" s="14">
        <v>0</v>
      </c>
      <c r="K129" s="14">
        <f t="shared" si="3"/>
        <v>4448162.46</v>
      </c>
      <c r="L129" s="14">
        <f t="shared" si="3"/>
        <v>278999.92</v>
      </c>
      <c r="M129" s="14">
        <f t="shared" si="3"/>
        <v>3372.24</v>
      </c>
      <c r="N129" s="14">
        <f t="shared" si="4"/>
        <v>275627.68</v>
      </c>
      <c r="O129" s="7">
        <f t="shared" si="5"/>
        <v>6.1964391471439194E-2</v>
      </c>
      <c r="P129" s="7"/>
      <c r="Q129" s="7"/>
    </row>
    <row r="130" spans="1:17" x14ac:dyDescent="0.2">
      <c r="A130" s="10">
        <v>30093</v>
      </c>
      <c r="B130" s="6" t="s">
        <v>138</v>
      </c>
      <c r="C130" s="14">
        <v>6154791.1100000003</v>
      </c>
      <c r="D130" s="14">
        <v>4525508.53</v>
      </c>
      <c r="E130" s="14">
        <v>498061.39</v>
      </c>
      <c r="G130" s="14">
        <v>8453329.5600000005</v>
      </c>
      <c r="H130" s="14">
        <v>0</v>
      </c>
      <c r="I130" s="14">
        <v>0</v>
      </c>
      <c r="K130" s="14">
        <f t="shared" si="3"/>
        <v>14608120.670000002</v>
      </c>
      <c r="L130" s="14">
        <f t="shared" si="3"/>
        <v>4525508.53</v>
      </c>
      <c r="M130" s="14">
        <f t="shared" si="3"/>
        <v>498061.39</v>
      </c>
      <c r="N130" s="14">
        <f t="shared" si="4"/>
        <v>4027447.14</v>
      </c>
      <c r="O130" s="7">
        <f t="shared" si="5"/>
        <v>0.27569919710965801</v>
      </c>
      <c r="P130" s="7"/>
      <c r="Q130" s="7"/>
    </row>
    <row r="131" spans="1:17" x14ac:dyDescent="0.2">
      <c r="A131" s="10">
        <v>31116</v>
      </c>
      <c r="B131" s="6" t="s">
        <v>139</v>
      </c>
      <c r="C131" s="14">
        <v>838341.65</v>
      </c>
      <c r="D131" s="14">
        <v>735849.13</v>
      </c>
      <c r="E131" s="14">
        <v>683.02</v>
      </c>
      <c r="G131" s="14">
        <v>1438556.94</v>
      </c>
      <c r="H131" s="14">
        <v>0</v>
      </c>
      <c r="I131" s="14">
        <v>0</v>
      </c>
      <c r="K131" s="14">
        <f t="shared" ref="K131:M194" si="6">C131+G131</f>
        <v>2276898.59</v>
      </c>
      <c r="L131" s="14">
        <f t="shared" si="6"/>
        <v>735849.13</v>
      </c>
      <c r="M131" s="14">
        <f t="shared" si="6"/>
        <v>683.02</v>
      </c>
      <c r="N131" s="14">
        <f t="shared" si="4"/>
        <v>735166.11</v>
      </c>
      <c r="O131" s="7">
        <f t="shared" si="5"/>
        <v>0.32288048015348808</v>
      </c>
      <c r="P131" s="7"/>
      <c r="Q131" s="7"/>
    </row>
    <row r="132" spans="1:17" x14ac:dyDescent="0.2">
      <c r="A132" s="10">
        <v>31117</v>
      </c>
      <c r="B132" s="6" t="s">
        <v>140</v>
      </c>
      <c r="C132" s="14">
        <v>580156.84</v>
      </c>
      <c r="D132" s="14">
        <v>920657.88</v>
      </c>
      <c r="E132" s="14">
        <v>0</v>
      </c>
      <c r="G132" s="14">
        <v>1422656.01</v>
      </c>
      <c r="H132" s="14">
        <v>0</v>
      </c>
      <c r="I132" s="14">
        <v>0</v>
      </c>
      <c r="K132" s="14">
        <f t="shared" si="6"/>
        <v>2002812.85</v>
      </c>
      <c r="L132" s="14">
        <f t="shared" si="6"/>
        <v>920657.88</v>
      </c>
      <c r="M132" s="14">
        <f t="shared" si="6"/>
        <v>0</v>
      </c>
      <c r="N132" s="14">
        <f t="shared" ref="N132:N195" si="7">L132-M132</f>
        <v>920657.88</v>
      </c>
      <c r="O132" s="7">
        <f t="shared" ref="O132:O195" si="8">N132/K132</f>
        <v>0.45968243113678842</v>
      </c>
      <c r="P132" s="7"/>
      <c r="Q132" s="7"/>
    </row>
    <row r="133" spans="1:17" x14ac:dyDescent="0.2">
      <c r="A133" s="10">
        <v>31118</v>
      </c>
      <c r="B133" s="6" t="s">
        <v>141</v>
      </c>
      <c r="C133" s="14">
        <v>410550.46</v>
      </c>
      <c r="D133" s="14">
        <v>639796.78</v>
      </c>
      <c r="E133" s="14">
        <v>0</v>
      </c>
      <c r="G133" s="14">
        <v>875100.44</v>
      </c>
      <c r="H133" s="14">
        <v>0</v>
      </c>
      <c r="I133" s="14">
        <v>0</v>
      </c>
      <c r="K133" s="14">
        <f t="shared" si="6"/>
        <v>1285650.8999999999</v>
      </c>
      <c r="L133" s="14">
        <f t="shared" si="6"/>
        <v>639796.78</v>
      </c>
      <c r="M133" s="14">
        <f t="shared" si="6"/>
        <v>0</v>
      </c>
      <c r="N133" s="14">
        <f t="shared" si="7"/>
        <v>639796.78</v>
      </c>
      <c r="O133" s="7">
        <f t="shared" si="8"/>
        <v>0.49764425163938364</v>
      </c>
      <c r="P133" s="7"/>
      <c r="Q133" s="7"/>
    </row>
    <row r="134" spans="1:17" x14ac:dyDescent="0.2">
      <c r="A134" s="10">
        <v>31121</v>
      </c>
      <c r="B134" s="6" t="s">
        <v>142</v>
      </c>
      <c r="C134" s="14">
        <v>2318214.9900000002</v>
      </c>
      <c r="D134" s="14">
        <v>2309879.7000000002</v>
      </c>
      <c r="E134" s="14">
        <v>0</v>
      </c>
      <c r="G134" s="14">
        <v>3647209.11</v>
      </c>
      <c r="H134" s="14">
        <v>0</v>
      </c>
      <c r="I134" s="14">
        <v>0</v>
      </c>
      <c r="K134" s="14">
        <f t="shared" si="6"/>
        <v>5965424.0999999996</v>
      </c>
      <c r="L134" s="14">
        <f t="shared" si="6"/>
        <v>2309879.7000000002</v>
      </c>
      <c r="M134" s="14">
        <f t="shared" si="6"/>
        <v>0</v>
      </c>
      <c r="N134" s="14">
        <f t="shared" si="7"/>
        <v>2309879.7000000002</v>
      </c>
      <c r="O134" s="7">
        <f t="shared" si="8"/>
        <v>0.38721131327444103</v>
      </c>
      <c r="P134" s="7"/>
      <c r="Q134" s="7"/>
    </row>
    <row r="135" spans="1:17" x14ac:dyDescent="0.2">
      <c r="A135" s="10">
        <v>31122</v>
      </c>
      <c r="B135" s="6" t="s">
        <v>143</v>
      </c>
      <c r="C135" s="14">
        <v>1034748.2</v>
      </c>
      <c r="D135" s="14">
        <v>975861.81</v>
      </c>
      <c r="E135" s="14">
        <v>0</v>
      </c>
      <c r="G135" s="14">
        <v>1347382.1</v>
      </c>
      <c r="H135" s="14">
        <v>149921.5</v>
      </c>
      <c r="I135" s="14">
        <v>0</v>
      </c>
      <c r="K135" s="14">
        <f t="shared" si="6"/>
        <v>2382130.2999999998</v>
      </c>
      <c r="L135" s="14">
        <f t="shared" si="6"/>
        <v>1125783.31</v>
      </c>
      <c r="M135" s="14">
        <f t="shared" si="6"/>
        <v>0</v>
      </c>
      <c r="N135" s="14">
        <f t="shared" si="7"/>
        <v>1125783.31</v>
      </c>
      <c r="O135" s="7">
        <f t="shared" si="8"/>
        <v>0.4725951850744689</v>
      </c>
      <c r="P135" s="7"/>
      <c r="Q135" s="7"/>
    </row>
    <row r="136" spans="1:17" x14ac:dyDescent="0.2">
      <c r="A136" s="10">
        <v>32054</v>
      </c>
      <c r="B136" s="6" t="s">
        <v>144</v>
      </c>
      <c r="C136" s="14">
        <v>563907.96</v>
      </c>
      <c r="D136" s="14">
        <v>1149848.05</v>
      </c>
      <c r="E136" s="14">
        <v>65000</v>
      </c>
      <c r="G136" s="14">
        <v>1094825.96</v>
      </c>
      <c r="H136" s="14">
        <v>0</v>
      </c>
      <c r="I136" s="14">
        <v>0</v>
      </c>
      <c r="K136" s="14">
        <f t="shared" si="6"/>
        <v>1658733.92</v>
      </c>
      <c r="L136" s="14">
        <f t="shared" si="6"/>
        <v>1149848.05</v>
      </c>
      <c r="M136" s="14">
        <f t="shared" si="6"/>
        <v>65000</v>
      </c>
      <c r="N136" s="14">
        <f t="shared" si="7"/>
        <v>1084848.05</v>
      </c>
      <c r="O136" s="7">
        <f t="shared" si="8"/>
        <v>0.6540217432823705</v>
      </c>
      <c r="P136" s="7"/>
      <c r="Q136" s="7"/>
    </row>
    <row r="137" spans="1:17" x14ac:dyDescent="0.2">
      <c r="A137" s="10">
        <v>32055</v>
      </c>
      <c r="B137" s="6" t="s">
        <v>145</v>
      </c>
      <c r="C137" s="14">
        <v>2168851.0099999998</v>
      </c>
      <c r="D137" s="14">
        <v>1121159.28</v>
      </c>
      <c r="E137" s="14">
        <v>0</v>
      </c>
      <c r="G137" s="14">
        <v>3252281.58</v>
      </c>
      <c r="H137" s="14">
        <v>0</v>
      </c>
      <c r="I137" s="14">
        <v>0</v>
      </c>
      <c r="K137" s="14">
        <f t="shared" si="6"/>
        <v>5421132.5899999999</v>
      </c>
      <c r="L137" s="14">
        <f t="shared" si="6"/>
        <v>1121159.28</v>
      </c>
      <c r="M137" s="14">
        <f t="shared" si="6"/>
        <v>0</v>
      </c>
      <c r="N137" s="14">
        <f t="shared" si="7"/>
        <v>1121159.28</v>
      </c>
      <c r="O137" s="7">
        <f t="shared" si="8"/>
        <v>0.20681273910697692</v>
      </c>
      <c r="P137" s="7"/>
      <c r="Q137" s="7"/>
    </row>
    <row r="138" spans="1:17" x14ac:dyDescent="0.2">
      <c r="A138" s="10">
        <v>32056</v>
      </c>
      <c r="B138" s="6" t="s">
        <v>146</v>
      </c>
      <c r="C138" s="14">
        <v>638196.39</v>
      </c>
      <c r="D138" s="14">
        <v>3291929.82</v>
      </c>
      <c r="E138" s="14">
        <v>0</v>
      </c>
      <c r="G138" s="14">
        <v>1162717.6100000001</v>
      </c>
      <c r="H138" s="14">
        <v>0</v>
      </c>
      <c r="I138" s="14">
        <v>0</v>
      </c>
      <c r="K138" s="14">
        <f t="shared" si="6"/>
        <v>1800914</v>
      </c>
      <c r="L138" s="14">
        <f t="shared" si="6"/>
        <v>3291929.82</v>
      </c>
      <c r="M138" s="14">
        <f t="shared" si="6"/>
        <v>0</v>
      </c>
      <c r="N138" s="14">
        <f t="shared" si="7"/>
        <v>3291929.82</v>
      </c>
      <c r="O138" s="7">
        <f t="shared" si="8"/>
        <v>1.8279217219700663</v>
      </c>
      <c r="P138" s="7"/>
      <c r="Q138" s="7"/>
    </row>
    <row r="139" spans="1:17" x14ac:dyDescent="0.2">
      <c r="A139" s="10">
        <v>32058</v>
      </c>
      <c r="B139" s="6" t="s">
        <v>147</v>
      </c>
      <c r="C139" s="14">
        <v>862729.52</v>
      </c>
      <c r="D139" s="14">
        <v>1179258.97</v>
      </c>
      <c r="E139" s="14">
        <v>250</v>
      </c>
      <c r="G139" s="14">
        <v>1371002.98</v>
      </c>
      <c r="H139" s="14">
        <v>64139.62</v>
      </c>
      <c r="I139" s="14">
        <v>0</v>
      </c>
      <c r="K139" s="14">
        <f t="shared" si="6"/>
        <v>2233732.5</v>
      </c>
      <c r="L139" s="14">
        <f t="shared" si="6"/>
        <v>1243398.5900000001</v>
      </c>
      <c r="M139" s="14">
        <f t="shared" si="6"/>
        <v>250</v>
      </c>
      <c r="N139" s="14">
        <f t="shared" si="7"/>
        <v>1243148.5900000001</v>
      </c>
      <c r="O139" s="7">
        <f t="shared" si="8"/>
        <v>0.55653422690496734</v>
      </c>
      <c r="P139" s="7"/>
      <c r="Q139" s="7"/>
    </row>
    <row r="140" spans="1:17" x14ac:dyDescent="0.2">
      <c r="A140" s="10">
        <v>33090</v>
      </c>
      <c r="B140" s="6" t="s">
        <v>148</v>
      </c>
      <c r="C140" s="14">
        <v>4568275.6399999997</v>
      </c>
      <c r="D140" s="14">
        <v>3231561.51</v>
      </c>
      <c r="E140" s="14">
        <v>0</v>
      </c>
      <c r="G140" s="14">
        <v>6877345.2300000004</v>
      </c>
      <c r="H140" s="14">
        <v>292.72000000000003</v>
      </c>
      <c r="I140" s="14">
        <v>0</v>
      </c>
      <c r="K140" s="14">
        <f t="shared" si="6"/>
        <v>11445620.870000001</v>
      </c>
      <c r="L140" s="14">
        <f t="shared" si="6"/>
        <v>3231854.23</v>
      </c>
      <c r="M140" s="14">
        <f t="shared" si="6"/>
        <v>0</v>
      </c>
      <c r="N140" s="14">
        <f t="shared" si="7"/>
        <v>3231854.23</v>
      </c>
      <c r="O140" s="7">
        <f t="shared" si="8"/>
        <v>0.28236600414320728</v>
      </c>
      <c r="P140" s="7"/>
      <c r="Q140" s="7"/>
    </row>
    <row r="141" spans="1:17" x14ac:dyDescent="0.2">
      <c r="A141" s="10">
        <v>33091</v>
      </c>
      <c r="B141" s="6" t="s">
        <v>149</v>
      </c>
      <c r="C141" s="14">
        <v>507609.91</v>
      </c>
      <c r="D141" s="14">
        <v>636864.06999999995</v>
      </c>
      <c r="E141" s="14">
        <v>0</v>
      </c>
      <c r="G141" s="14">
        <v>1060179.8600000001</v>
      </c>
      <c r="H141" s="14">
        <v>588.38</v>
      </c>
      <c r="I141" s="14">
        <v>0</v>
      </c>
      <c r="K141" s="14">
        <f t="shared" si="6"/>
        <v>1567789.77</v>
      </c>
      <c r="L141" s="14">
        <f t="shared" si="6"/>
        <v>637452.44999999995</v>
      </c>
      <c r="M141" s="14">
        <f t="shared" si="6"/>
        <v>0</v>
      </c>
      <c r="N141" s="14">
        <f t="shared" si="7"/>
        <v>637452.44999999995</v>
      </c>
      <c r="O141" s="7">
        <f t="shared" si="8"/>
        <v>0.40659306636501397</v>
      </c>
      <c r="P141" s="7"/>
      <c r="Q141" s="7"/>
    </row>
    <row r="142" spans="1:17" x14ac:dyDescent="0.2">
      <c r="A142" s="10">
        <v>33092</v>
      </c>
      <c r="B142" s="6" t="s">
        <v>150</v>
      </c>
      <c r="C142" s="14">
        <v>855829.89</v>
      </c>
      <c r="D142" s="14">
        <v>1375713.81</v>
      </c>
      <c r="E142" s="14">
        <v>0</v>
      </c>
      <c r="G142" s="14">
        <v>1436202.12</v>
      </c>
      <c r="H142" s="14">
        <v>0</v>
      </c>
      <c r="I142" s="14">
        <v>0</v>
      </c>
      <c r="K142" s="14">
        <f t="shared" si="6"/>
        <v>2292032.0100000002</v>
      </c>
      <c r="L142" s="14">
        <f t="shared" si="6"/>
        <v>1375713.81</v>
      </c>
      <c r="M142" s="14">
        <f t="shared" si="6"/>
        <v>0</v>
      </c>
      <c r="N142" s="14">
        <f t="shared" si="7"/>
        <v>1375713.81</v>
      </c>
      <c r="O142" s="7">
        <f t="shared" si="8"/>
        <v>0.60021579279776283</v>
      </c>
      <c r="P142" s="7"/>
      <c r="Q142" s="7"/>
    </row>
    <row r="143" spans="1:17" x14ac:dyDescent="0.2">
      <c r="A143" s="10">
        <v>33093</v>
      </c>
      <c r="B143" s="6" t="s">
        <v>151</v>
      </c>
      <c r="C143" s="14">
        <v>894843.56</v>
      </c>
      <c r="D143" s="14">
        <v>1215090.28</v>
      </c>
      <c r="E143" s="14">
        <v>1500.3</v>
      </c>
      <c r="G143" s="14">
        <v>2243548.42</v>
      </c>
      <c r="H143" s="14">
        <v>0</v>
      </c>
      <c r="I143" s="14">
        <v>0</v>
      </c>
      <c r="K143" s="14">
        <f t="shared" si="6"/>
        <v>3138391.98</v>
      </c>
      <c r="L143" s="14">
        <f t="shared" si="6"/>
        <v>1215090.28</v>
      </c>
      <c r="M143" s="14">
        <f t="shared" si="6"/>
        <v>1500.3</v>
      </c>
      <c r="N143" s="14">
        <f t="shared" si="7"/>
        <v>1213589.98</v>
      </c>
      <c r="O143" s="7">
        <f t="shared" si="8"/>
        <v>0.38669165220081908</v>
      </c>
      <c r="P143" s="7"/>
      <c r="Q143" s="7"/>
    </row>
    <row r="144" spans="1:17" x14ac:dyDescent="0.2">
      <c r="A144" s="10">
        <v>33094</v>
      </c>
      <c r="B144" s="6" t="s">
        <v>152</v>
      </c>
      <c r="C144" s="14">
        <v>693233.27</v>
      </c>
      <c r="D144" s="14">
        <v>1125560</v>
      </c>
      <c r="E144" s="14">
        <v>0</v>
      </c>
      <c r="G144" s="14">
        <v>1602559.94</v>
      </c>
      <c r="H144" s="14">
        <v>0</v>
      </c>
      <c r="I144" s="14">
        <v>0</v>
      </c>
      <c r="K144" s="14">
        <f t="shared" si="6"/>
        <v>2295793.21</v>
      </c>
      <c r="L144" s="14">
        <f t="shared" si="6"/>
        <v>1125560</v>
      </c>
      <c r="M144" s="14">
        <f t="shared" si="6"/>
        <v>0</v>
      </c>
      <c r="N144" s="14">
        <f t="shared" si="7"/>
        <v>1125560</v>
      </c>
      <c r="O144" s="7">
        <f t="shared" si="8"/>
        <v>0.4902706372234632</v>
      </c>
      <c r="P144" s="7"/>
      <c r="Q144" s="7"/>
    </row>
    <row r="145" spans="1:17" x14ac:dyDescent="0.2">
      <c r="A145" s="10">
        <v>34121</v>
      </c>
      <c r="B145" s="6" t="s">
        <v>153</v>
      </c>
      <c r="C145" s="14">
        <v>452294.28</v>
      </c>
      <c r="D145" s="14">
        <v>155983.34</v>
      </c>
      <c r="E145" s="14">
        <v>592.16999999999996</v>
      </c>
      <c r="G145" s="14">
        <v>731963.99</v>
      </c>
      <c r="H145" s="14">
        <v>0</v>
      </c>
      <c r="I145" s="14">
        <v>0</v>
      </c>
      <c r="K145" s="14">
        <f t="shared" si="6"/>
        <v>1184258.27</v>
      </c>
      <c r="L145" s="14">
        <f t="shared" si="6"/>
        <v>155983.34</v>
      </c>
      <c r="M145" s="14">
        <f t="shared" si="6"/>
        <v>592.16999999999996</v>
      </c>
      <c r="N145" s="14">
        <f t="shared" si="7"/>
        <v>155391.16999999998</v>
      </c>
      <c r="O145" s="7">
        <f t="shared" si="8"/>
        <v>0.13121392008518545</v>
      </c>
      <c r="P145" s="7"/>
      <c r="Q145" s="7"/>
    </row>
    <row r="146" spans="1:17" x14ac:dyDescent="0.2">
      <c r="A146" s="10">
        <v>34122</v>
      </c>
      <c r="B146" s="6" t="s">
        <v>154</v>
      </c>
      <c r="C146" s="14">
        <v>493015.79</v>
      </c>
      <c r="D146" s="14">
        <v>119723.71</v>
      </c>
      <c r="E146" s="14">
        <v>2129.27</v>
      </c>
      <c r="G146" s="14">
        <v>828835.98</v>
      </c>
      <c r="H146" s="14">
        <v>0</v>
      </c>
      <c r="I146" s="14">
        <v>0</v>
      </c>
      <c r="K146" s="14">
        <f t="shared" si="6"/>
        <v>1321851.77</v>
      </c>
      <c r="L146" s="14">
        <f t="shared" si="6"/>
        <v>119723.71</v>
      </c>
      <c r="M146" s="14">
        <f t="shared" si="6"/>
        <v>2129.27</v>
      </c>
      <c r="N146" s="14">
        <f t="shared" si="7"/>
        <v>117594.44</v>
      </c>
      <c r="O146" s="7">
        <f t="shared" si="8"/>
        <v>8.8961896234401538E-2</v>
      </c>
      <c r="P146" s="7"/>
      <c r="Q146" s="7"/>
    </row>
    <row r="147" spans="1:17" x14ac:dyDescent="0.2">
      <c r="A147" s="10">
        <v>34124</v>
      </c>
      <c r="B147" s="6" t="s">
        <v>155</v>
      </c>
      <c r="C147" s="14">
        <v>5636647.4699999997</v>
      </c>
      <c r="D147" s="14">
        <v>2500214.37</v>
      </c>
      <c r="E147" s="14">
        <v>61444.57</v>
      </c>
      <c r="G147" s="14">
        <v>6750522.71</v>
      </c>
      <c r="H147" s="14">
        <v>0</v>
      </c>
      <c r="I147" s="14">
        <v>0</v>
      </c>
      <c r="K147" s="14">
        <f t="shared" si="6"/>
        <v>12387170.18</v>
      </c>
      <c r="L147" s="14">
        <f t="shared" si="6"/>
        <v>2500214.37</v>
      </c>
      <c r="M147" s="14">
        <f t="shared" si="6"/>
        <v>61444.57</v>
      </c>
      <c r="N147" s="14">
        <f t="shared" si="7"/>
        <v>2438769.8000000003</v>
      </c>
      <c r="O147" s="7">
        <f t="shared" si="8"/>
        <v>0.19687868694478536</v>
      </c>
      <c r="P147" s="7"/>
      <c r="Q147" s="7"/>
    </row>
    <row r="148" spans="1:17" x14ac:dyDescent="0.2">
      <c r="A148" s="10">
        <v>35092</v>
      </c>
      <c r="B148" s="6" t="s">
        <v>156</v>
      </c>
      <c r="C148" s="14">
        <v>4410273.17</v>
      </c>
      <c r="D148" s="14">
        <v>2068527.47</v>
      </c>
      <c r="E148" s="14">
        <v>0</v>
      </c>
      <c r="G148" s="14">
        <v>5778274.1299999999</v>
      </c>
      <c r="H148" s="14">
        <v>3335.42</v>
      </c>
      <c r="I148" s="14">
        <v>0</v>
      </c>
      <c r="K148" s="14">
        <f t="shared" si="6"/>
        <v>10188547.300000001</v>
      </c>
      <c r="L148" s="14">
        <f t="shared" si="6"/>
        <v>2071862.89</v>
      </c>
      <c r="M148" s="14">
        <f t="shared" si="6"/>
        <v>0</v>
      </c>
      <c r="N148" s="14">
        <f t="shared" si="7"/>
        <v>2071862.89</v>
      </c>
      <c r="O148" s="7">
        <f t="shared" si="8"/>
        <v>0.20335213931823232</v>
      </c>
      <c r="P148" s="7"/>
      <c r="Q148" s="7"/>
    </row>
    <row r="149" spans="1:17" x14ac:dyDescent="0.2">
      <c r="A149" s="10">
        <v>35093</v>
      </c>
      <c r="B149" s="6" t="s">
        <v>157</v>
      </c>
      <c r="C149" s="14">
        <v>2149487.2400000002</v>
      </c>
      <c r="D149" s="14">
        <v>2735228.37</v>
      </c>
      <c r="E149" s="14">
        <v>47182.44</v>
      </c>
      <c r="G149" s="14">
        <v>3179269.76</v>
      </c>
      <c r="H149" s="14">
        <v>0</v>
      </c>
      <c r="I149" s="14">
        <v>0</v>
      </c>
      <c r="K149" s="14">
        <f t="shared" si="6"/>
        <v>5328757</v>
      </c>
      <c r="L149" s="14">
        <f t="shared" si="6"/>
        <v>2735228.37</v>
      </c>
      <c r="M149" s="14">
        <f t="shared" si="6"/>
        <v>47182.44</v>
      </c>
      <c r="N149" s="14">
        <f t="shared" si="7"/>
        <v>2688045.93</v>
      </c>
      <c r="O149" s="7">
        <f t="shared" si="8"/>
        <v>0.50444145417026898</v>
      </c>
      <c r="P149" s="7"/>
      <c r="Q149" s="7"/>
    </row>
    <row r="150" spans="1:17" x14ac:dyDescent="0.2">
      <c r="A150" s="10">
        <v>35094</v>
      </c>
      <c r="B150" s="6" t="s">
        <v>158</v>
      </c>
      <c r="C150" s="14">
        <v>1670127.93</v>
      </c>
      <c r="D150" s="14">
        <v>1183725.81</v>
      </c>
      <c r="E150" s="14">
        <v>14842.14</v>
      </c>
      <c r="G150" s="14">
        <v>2982415.38</v>
      </c>
      <c r="H150" s="14">
        <v>0</v>
      </c>
      <c r="I150" s="14">
        <v>0</v>
      </c>
      <c r="K150" s="14">
        <f t="shared" si="6"/>
        <v>4652543.3099999996</v>
      </c>
      <c r="L150" s="14">
        <f t="shared" si="6"/>
        <v>1183725.81</v>
      </c>
      <c r="M150" s="14">
        <f t="shared" si="6"/>
        <v>14842.14</v>
      </c>
      <c r="N150" s="14">
        <f t="shared" si="7"/>
        <v>1168883.6700000002</v>
      </c>
      <c r="O150" s="7">
        <f t="shared" si="8"/>
        <v>0.25123541945061445</v>
      </c>
      <c r="P150" s="7"/>
      <c r="Q150" s="7"/>
    </row>
    <row r="151" spans="1:17" x14ac:dyDescent="0.2">
      <c r="A151" s="10">
        <v>35097</v>
      </c>
      <c r="B151" s="6" t="s">
        <v>159</v>
      </c>
      <c r="C151" s="14">
        <v>1239246.18</v>
      </c>
      <c r="D151" s="14">
        <v>1819636.57</v>
      </c>
      <c r="E151" s="14">
        <v>3907.29</v>
      </c>
      <c r="G151" s="14">
        <v>1536397.6</v>
      </c>
      <c r="H151" s="14">
        <v>0</v>
      </c>
      <c r="I151" s="14">
        <v>0</v>
      </c>
      <c r="K151" s="14">
        <f t="shared" si="6"/>
        <v>2775643.7800000003</v>
      </c>
      <c r="L151" s="14">
        <f t="shared" si="6"/>
        <v>1819636.57</v>
      </c>
      <c r="M151" s="14">
        <f t="shared" si="6"/>
        <v>3907.29</v>
      </c>
      <c r="N151" s="14">
        <f t="shared" si="7"/>
        <v>1815729.28</v>
      </c>
      <c r="O151" s="7">
        <f t="shared" si="8"/>
        <v>0.65416509607007278</v>
      </c>
      <c r="P151" s="7"/>
      <c r="Q151" s="7"/>
    </row>
    <row r="152" spans="1:17" x14ac:dyDescent="0.2">
      <c r="A152" s="10">
        <v>35098</v>
      </c>
      <c r="B152" s="6" t="s">
        <v>160</v>
      </c>
      <c r="C152" s="14">
        <v>2969085.57</v>
      </c>
      <c r="D152" s="14">
        <v>1803011.48</v>
      </c>
      <c r="E152" s="14">
        <v>7731.51</v>
      </c>
      <c r="G152" s="14">
        <v>4106743.3</v>
      </c>
      <c r="H152" s="14">
        <v>122346.58</v>
      </c>
      <c r="I152" s="14">
        <v>0</v>
      </c>
      <c r="K152" s="14">
        <f t="shared" si="6"/>
        <v>7075828.8699999992</v>
      </c>
      <c r="L152" s="14">
        <f t="shared" si="6"/>
        <v>1925358.06</v>
      </c>
      <c r="M152" s="14">
        <f t="shared" si="6"/>
        <v>7731.51</v>
      </c>
      <c r="N152" s="14">
        <f t="shared" si="7"/>
        <v>1917626.55</v>
      </c>
      <c r="O152" s="7">
        <f t="shared" si="8"/>
        <v>0.27101087169170052</v>
      </c>
      <c r="P152" s="7"/>
      <c r="Q152" s="7"/>
    </row>
    <row r="153" spans="1:17" x14ac:dyDescent="0.2">
      <c r="A153" s="10">
        <v>35099</v>
      </c>
      <c r="B153" s="6" t="s">
        <v>161</v>
      </c>
      <c r="C153" s="14">
        <v>1349443.73</v>
      </c>
      <c r="D153" s="14">
        <v>445802.06</v>
      </c>
      <c r="E153" s="14">
        <v>2558.41</v>
      </c>
      <c r="G153" s="14">
        <v>1618236.6</v>
      </c>
      <c r="H153" s="14">
        <v>0</v>
      </c>
      <c r="I153" s="14">
        <v>0</v>
      </c>
      <c r="K153" s="14">
        <f t="shared" si="6"/>
        <v>2967680.33</v>
      </c>
      <c r="L153" s="14">
        <f t="shared" si="6"/>
        <v>445802.06</v>
      </c>
      <c r="M153" s="14">
        <f t="shared" si="6"/>
        <v>2558.41</v>
      </c>
      <c r="N153" s="14">
        <f t="shared" si="7"/>
        <v>443243.65</v>
      </c>
      <c r="O153" s="7">
        <f t="shared" si="8"/>
        <v>0.14935693899349328</v>
      </c>
      <c r="P153" s="7"/>
      <c r="Q153" s="7"/>
    </row>
    <row r="154" spans="1:17" x14ac:dyDescent="0.2">
      <c r="A154" s="10">
        <v>35102</v>
      </c>
      <c r="B154" s="6" t="s">
        <v>162</v>
      </c>
      <c r="C154" s="14">
        <v>7415693</v>
      </c>
      <c r="D154" s="14">
        <v>6618720</v>
      </c>
      <c r="E154" s="14">
        <v>213759.16</v>
      </c>
      <c r="G154" s="14">
        <v>10855326.17</v>
      </c>
      <c r="H154" s="14">
        <v>1157594.1200000001</v>
      </c>
      <c r="I154" s="14">
        <v>0</v>
      </c>
      <c r="K154" s="14">
        <f t="shared" si="6"/>
        <v>18271019.170000002</v>
      </c>
      <c r="L154" s="14">
        <f t="shared" si="6"/>
        <v>7776314.1200000001</v>
      </c>
      <c r="M154" s="14">
        <f t="shared" si="6"/>
        <v>213759.16</v>
      </c>
      <c r="N154" s="14">
        <f t="shared" si="7"/>
        <v>7562554.96</v>
      </c>
      <c r="O154" s="7">
        <f t="shared" si="8"/>
        <v>0.41390985853801165</v>
      </c>
      <c r="P154" s="7"/>
      <c r="Q154" s="7"/>
    </row>
    <row r="155" spans="1:17" x14ac:dyDescent="0.2">
      <c r="A155" s="10">
        <v>36123</v>
      </c>
      <c r="B155" s="6" t="s">
        <v>163</v>
      </c>
      <c r="C155" s="14">
        <v>949436.07</v>
      </c>
      <c r="D155" s="14">
        <v>1641578.94</v>
      </c>
      <c r="E155" s="14">
        <v>0</v>
      </c>
      <c r="G155" s="14">
        <v>1131407.18</v>
      </c>
      <c r="H155" s="14">
        <v>0</v>
      </c>
      <c r="I155" s="14">
        <v>0</v>
      </c>
      <c r="K155" s="14">
        <f t="shared" si="6"/>
        <v>2080843.25</v>
      </c>
      <c r="L155" s="14">
        <f t="shared" si="6"/>
        <v>1641578.94</v>
      </c>
      <c r="M155" s="14">
        <f t="shared" si="6"/>
        <v>0</v>
      </c>
      <c r="N155" s="14">
        <f t="shared" si="7"/>
        <v>1641578.94</v>
      </c>
      <c r="O155" s="7">
        <f t="shared" si="8"/>
        <v>0.78890081701252601</v>
      </c>
      <c r="P155" s="7"/>
      <c r="Q155" s="7"/>
    </row>
    <row r="156" spans="1:17" x14ac:dyDescent="0.2">
      <c r="A156" s="10">
        <v>36126</v>
      </c>
      <c r="B156" s="6" t="s">
        <v>164</v>
      </c>
      <c r="C156" s="14">
        <v>12980844.550000001</v>
      </c>
      <c r="D156" s="14">
        <v>11689538.9</v>
      </c>
      <c r="E156" s="14">
        <v>12800.98</v>
      </c>
      <c r="G156" s="14">
        <v>20432726.23</v>
      </c>
      <c r="H156" s="14">
        <v>470.69</v>
      </c>
      <c r="I156" s="14">
        <v>0</v>
      </c>
      <c r="K156" s="14">
        <f t="shared" si="6"/>
        <v>33413570.780000001</v>
      </c>
      <c r="L156" s="14">
        <f t="shared" si="6"/>
        <v>11690009.59</v>
      </c>
      <c r="M156" s="14">
        <f t="shared" si="6"/>
        <v>12800.98</v>
      </c>
      <c r="N156" s="14">
        <f t="shared" si="7"/>
        <v>11677208.609999999</v>
      </c>
      <c r="O156" s="7">
        <f t="shared" si="8"/>
        <v>0.34947502878050674</v>
      </c>
      <c r="P156" s="7"/>
      <c r="Q156" s="7"/>
    </row>
    <row r="157" spans="1:17" x14ac:dyDescent="0.2">
      <c r="A157" s="10">
        <v>36131</v>
      </c>
      <c r="B157" s="6" t="s">
        <v>165</v>
      </c>
      <c r="C157" s="14">
        <v>10262450.68</v>
      </c>
      <c r="D157" s="14">
        <v>9164727.7200000007</v>
      </c>
      <c r="E157" s="14">
        <v>8299.9699999999993</v>
      </c>
      <c r="G157" s="14">
        <v>16820976.32</v>
      </c>
      <c r="H157" s="14">
        <v>0</v>
      </c>
      <c r="I157" s="14">
        <v>0</v>
      </c>
      <c r="K157" s="14">
        <f t="shared" si="6"/>
        <v>27083427</v>
      </c>
      <c r="L157" s="14">
        <f t="shared" si="6"/>
        <v>9164727.7200000007</v>
      </c>
      <c r="M157" s="14">
        <f t="shared" si="6"/>
        <v>8299.9699999999993</v>
      </c>
      <c r="N157" s="14">
        <f t="shared" si="7"/>
        <v>9156427.75</v>
      </c>
      <c r="O157" s="7">
        <f t="shared" si="8"/>
        <v>0.3380823169091563</v>
      </c>
      <c r="P157" s="7"/>
      <c r="Q157" s="7"/>
    </row>
    <row r="158" spans="1:17" x14ac:dyDescent="0.2">
      <c r="A158" s="10">
        <v>36133</v>
      </c>
      <c r="B158" s="6" t="s">
        <v>166</v>
      </c>
      <c r="C158" s="14">
        <v>1602632.79</v>
      </c>
      <c r="D158" s="14">
        <v>1788609.55</v>
      </c>
      <c r="E158" s="14">
        <v>75.72</v>
      </c>
      <c r="G158" s="14">
        <v>2932710.43</v>
      </c>
      <c r="H158" s="14">
        <v>0</v>
      </c>
      <c r="I158" s="14">
        <v>0</v>
      </c>
      <c r="K158" s="14">
        <f t="shared" si="6"/>
        <v>4535343.2200000007</v>
      </c>
      <c r="L158" s="14">
        <f t="shared" si="6"/>
        <v>1788609.55</v>
      </c>
      <c r="M158" s="14">
        <f t="shared" si="6"/>
        <v>75.72</v>
      </c>
      <c r="N158" s="14">
        <f t="shared" si="7"/>
        <v>1788533.83</v>
      </c>
      <c r="O158" s="7">
        <f t="shared" si="8"/>
        <v>0.39435468127591894</v>
      </c>
      <c r="P158" s="7"/>
      <c r="Q158" s="7"/>
    </row>
    <row r="159" spans="1:17" x14ac:dyDescent="0.2">
      <c r="A159" s="10">
        <v>36134</v>
      </c>
      <c r="B159" s="6" t="s">
        <v>167</v>
      </c>
      <c r="C159" s="14">
        <v>837675.11</v>
      </c>
      <c r="D159" s="14">
        <v>1081704.52</v>
      </c>
      <c r="E159" s="14">
        <v>0</v>
      </c>
      <c r="G159" s="14">
        <v>2129803.98</v>
      </c>
      <c r="H159" s="14">
        <v>0</v>
      </c>
      <c r="I159" s="14">
        <v>0</v>
      </c>
      <c r="K159" s="14">
        <f t="shared" si="6"/>
        <v>2967479.09</v>
      </c>
      <c r="L159" s="14">
        <f t="shared" si="6"/>
        <v>1081704.52</v>
      </c>
      <c r="M159" s="14">
        <f t="shared" si="6"/>
        <v>0</v>
      </c>
      <c r="N159" s="14">
        <f t="shared" si="7"/>
        <v>1081704.52</v>
      </c>
      <c r="O159" s="7">
        <f t="shared" si="8"/>
        <v>0.36451967720520656</v>
      </c>
      <c r="P159" s="7"/>
      <c r="Q159" s="7"/>
    </row>
    <row r="160" spans="1:17" x14ac:dyDescent="0.2">
      <c r="A160" s="10">
        <v>36135</v>
      </c>
      <c r="B160" s="6" t="s">
        <v>168</v>
      </c>
      <c r="C160" s="14">
        <v>370425.24</v>
      </c>
      <c r="D160" s="14">
        <v>638419.96</v>
      </c>
      <c r="E160" s="14">
        <v>331.03</v>
      </c>
      <c r="G160" s="14">
        <v>676895.63</v>
      </c>
      <c r="H160" s="14">
        <v>0</v>
      </c>
      <c r="I160" s="14">
        <v>0</v>
      </c>
      <c r="K160" s="14">
        <f t="shared" si="6"/>
        <v>1047320.87</v>
      </c>
      <c r="L160" s="14">
        <f t="shared" si="6"/>
        <v>638419.96</v>
      </c>
      <c r="M160" s="14">
        <f t="shared" si="6"/>
        <v>331.03</v>
      </c>
      <c r="N160" s="14">
        <f t="shared" si="7"/>
        <v>638088.92999999993</v>
      </c>
      <c r="O160" s="7">
        <f t="shared" si="8"/>
        <v>0.60925829731627512</v>
      </c>
      <c r="P160" s="7"/>
      <c r="Q160" s="7"/>
    </row>
    <row r="161" spans="1:17" x14ac:dyDescent="0.2">
      <c r="A161" s="10">
        <v>36136</v>
      </c>
      <c r="B161" s="6" t="s">
        <v>169</v>
      </c>
      <c r="C161" s="14">
        <v>8653826.8399999999</v>
      </c>
      <c r="D161" s="14">
        <v>3763155.83</v>
      </c>
      <c r="E161" s="14">
        <v>122280.45</v>
      </c>
      <c r="G161" s="14">
        <v>13540281.369999999</v>
      </c>
      <c r="H161" s="14">
        <v>0</v>
      </c>
      <c r="I161" s="14">
        <v>0</v>
      </c>
      <c r="K161" s="14">
        <f t="shared" si="6"/>
        <v>22194108.210000001</v>
      </c>
      <c r="L161" s="14">
        <f t="shared" si="6"/>
        <v>3763155.83</v>
      </c>
      <c r="M161" s="14">
        <f t="shared" si="6"/>
        <v>122280.45</v>
      </c>
      <c r="N161" s="14">
        <f t="shared" si="7"/>
        <v>3640875.38</v>
      </c>
      <c r="O161" s="7">
        <f t="shared" si="8"/>
        <v>0.16404693288642841</v>
      </c>
      <c r="P161" s="7"/>
      <c r="Q161" s="7"/>
    </row>
    <row r="162" spans="1:17" x14ac:dyDescent="0.2">
      <c r="A162" s="10">
        <v>36137</v>
      </c>
      <c r="B162" s="6" t="s">
        <v>567</v>
      </c>
      <c r="C162" s="14">
        <v>6896625.8399999999</v>
      </c>
      <c r="D162" s="14">
        <v>8403796.3200000003</v>
      </c>
      <c r="E162" s="14">
        <v>0</v>
      </c>
      <c r="G162" s="14">
        <v>12962884.130000001</v>
      </c>
      <c r="H162" s="14">
        <v>0</v>
      </c>
      <c r="I162" s="14">
        <v>0</v>
      </c>
      <c r="K162" s="14">
        <f t="shared" si="6"/>
        <v>19859509.969999999</v>
      </c>
      <c r="L162" s="14">
        <f t="shared" si="6"/>
        <v>8403796.3200000003</v>
      </c>
      <c r="M162" s="14">
        <f t="shared" si="6"/>
        <v>0</v>
      </c>
      <c r="N162" s="14">
        <f t="shared" si="7"/>
        <v>8403796.3200000003</v>
      </c>
      <c r="O162" s="7">
        <f t="shared" si="8"/>
        <v>0.4231623203540707</v>
      </c>
      <c r="P162" s="7"/>
      <c r="Q162" s="7"/>
    </row>
    <row r="163" spans="1:17" x14ac:dyDescent="0.2">
      <c r="A163" s="10">
        <v>36138</v>
      </c>
      <c r="B163" s="6" t="s">
        <v>170</v>
      </c>
      <c r="C163" s="14">
        <v>2203279.5</v>
      </c>
      <c r="D163" s="14">
        <v>1809358.9</v>
      </c>
      <c r="E163" s="14">
        <v>651551.35</v>
      </c>
      <c r="G163" s="14">
        <v>2964809.44</v>
      </c>
      <c r="H163" s="14">
        <v>0</v>
      </c>
      <c r="I163" s="14">
        <v>0</v>
      </c>
      <c r="K163" s="14">
        <f t="shared" si="6"/>
        <v>5168088.9399999995</v>
      </c>
      <c r="L163" s="14">
        <f t="shared" si="6"/>
        <v>1809358.9</v>
      </c>
      <c r="M163" s="14">
        <f t="shared" si="6"/>
        <v>651551.35</v>
      </c>
      <c r="N163" s="14">
        <f t="shared" si="7"/>
        <v>1157807.5499999998</v>
      </c>
      <c r="O163" s="7">
        <f t="shared" si="8"/>
        <v>0.22403011315049076</v>
      </c>
      <c r="P163" s="7"/>
      <c r="Q163" s="7"/>
    </row>
    <row r="164" spans="1:17" x14ac:dyDescent="0.2">
      <c r="A164" s="10">
        <v>36139</v>
      </c>
      <c r="B164" s="6" t="s">
        <v>171</v>
      </c>
      <c r="C164" s="14">
        <v>18045708.579999998</v>
      </c>
      <c r="D164" s="14">
        <v>14886296.609999999</v>
      </c>
      <c r="E164" s="14">
        <v>0</v>
      </c>
      <c r="G164" s="14">
        <v>26762590.460000001</v>
      </c>
      <c r="H164" s="14">
        <v>0</v>
      </c>
      <c r="I164" s="14">
        <v>0</v>
      </c>
      <c r="K164" s="14">
        <f t="shared" si="6"/>
        <v>44808299.039999999</v>
      </c>
      <c r="L164" s="14">
        <f t="shared" si="6"/>
        <v>14886296.609999999</v>
      </c>
      <c r="M164" s="14">
        <f t="shared" si="6"/>
        <v>0</v>
      </c>
      <c r="N164" s="14">
        <f t="shared" si="7"/>
        <v>14886296.609999999</v>
      </c>
      <c r="O164" s="7">
        <f t="shared" si="8"/>
        <v>0.33222186355949651</v>
      </c>
      <c r="P164" s="7"/>
      <c r="Q164" s="7"/>
    </row>
    <row r="165" spans="1:17" x14ac:dyDescent="0.2">
      <c r="A165" s="10">
        <v>37037</v>
      </c>
      <c r="B165" s="6" t="s">
        <v>172</v>
      </c>
      <c r="C165" s="14">
        <v>6869664.8600000003</v>
      </c>
      <c r="D165" s="14">
        <v>4143454.74</v>
      </c>
      <c r="E165" s="14">
        <v>51809.120000000003</v>
      </c>
      <c r="G165" s="14">
        <v>9090998.7100000009</v>
      </c>
      <c r="H165" s="14">
        <v>0</v>
      </c>
      <c r="I165" s="14">
        <v>0</v>
      </c>
      <c r="K165" s="14">
        <f t="shared" si="6"/>
        <v>15960663.57</v>
      </c>
      <c r="L165" s="14">
        <f t="shared" si="6"/>
        <v>4143454.74</v>
      </c>
      <c r="M165" s="14">
        <f t="shared" si="6"/>
        <v>51809.120000000003</v>
      </c>
      <c r="N165" s="14">
        <f t="shared" si="7"/>
        <v>4091645.62</v>
      </c>
      <c r="O165" s="7">
        <f t="shared" si="8"/>
        <v>0.25635811456428059</v>
      </c>
      <c r="P165" s="7"/>
      <c r="Q165" s="7"/>
    </row>
    <row r="166" spans="1:17" x14ac:dyDescent="0.2">
      <c r="A166" s="10">
        <v>37039</v>
      </c>
      <c r="B166" s="6" t="s">
        <v>173</v>
      </c>
      <c r="C166" s="14">
        <v>3342303.53</v>
      </c>
      <c r="D166" s="14">
        <v>2460232.7799999998</v>
      </c>
      <c r="E166" s="14">
        <v>0</v>
      </c>
      <c r="G166" s="14">
        <v>5512651.2999999998</v>
      </c>
      <c r="H166" s="14">
        <v>0</v>
      </c>
      <c r="I166" s="14">
        <v>0</v>
      </c>
      <c r="K166" s="14">
        <f t="shared" si="6"/>
        <v>8854954.8300000001</v>
      </c>
      <c r="L166" s="14">
        <f t="shared" si="6"/>
        <v>2460232.7799999998</v>
      </c>
      <c r="M166" s="14">
        <f t="shared" si="6"/>
        <v>0</v>
      </c>
      <c r="N166" s="14">
        <f t="shared" si="7"/>
        <v>2460232.7799999998</v>
      </c>
      <c r="O166" s="7">
        <f t="shared" si="8"/>
        <v>0.27783685261328428</v>
      </c>
      <c r="P166" s="7"/>
      <c r="Q166" s="7"/>
    </row>
    <row r="167" spans="1:17" x14ac:dyDescent="0.2">
      <c r="A167" s="10">
        <v>38044</v>
      </c>
      <c r="B167" s="6" t="s">
        <v>174</v>
      </c>
      <c r="C167" s="14">
        <v>1735783.35</v>
      </c>
      <c r="D167" s="14">
        <v>2971655.93</v>
      </c>
      <c r="E167" s="14">
        <v>0</v>
      </c>
      <c r="G167" s="14">
        <v>2419517.27</v>
      </c>
      <c r="H167" s="14">
        <v>0</v>
      </c>
      <c r="I167" s="14">
        <v>0</v>
      </c>
      <c r="K167" s="14">
        <f t="shared" si="6"/>
        <v>4155300.62</v>
      </c>
      <c r="L167" s="14">
        <f t="shared" si="6"/>
        <v>2971655.93</v>
      </c>
      <c r="M167" s="14">
        <f t="shared" si="6"/>
        <v>0</v>
      </c>
      <c r="N167" s="14">
        <f t="shared" si="7"/>
        <v>2971655.93</v>
      </c>
      <c r="O167" s="7">
        <f t="shared" si="8"/>
        <v>0.71514824118790232</v>
      </c>
      <c r="P167" s="7"/>
      <c r="Q167" s="7"/>
    </row>
    <row r="168" spans="1:17" x14ac:dyDescent="0.2">
      <c r="A168" s="10">
        <v>38045</v>
      </c>
      <c r="B168" s="6" t="s">
        <v>175</v>
      </c>
      <c r="C168" s="14">
        <v>1519997.19</v>
      </c>
      <c r="D168" s="14">
        <v>1535531.61</v>
      </c>
      <c r="E168" s="14">
        <v>0</v>
      </c>
      <c r="G168" s="14">
        <v>2183167.7799999998</v>
      </c>
      <c r="H168" s="14">
        <v>0</v>
      </c>
      <c r="I168" s="14">
        <v>0</v>
      </c>
      <c r="K168" s="14">
        <f t="shared" si="6"/>
        <v>3703164.9699999997</v>
      </c>
      <c r="L168" s="14">
        <f t="shared" si="6"/>
        <v>1535531.61</v>
      </c>
      <c r="M168" s="14">
        <f t="shared" si="6"/>
        <v>0</v>
      </c>
      <c r="N168" s="14">
        <f t="shared" si="7"/>
        <v>1535531.61</v>
      </c>
      <c r="O168" s="7">
        <f t="shared" si="8"/>
        <v>0.41465384946110034</v>
      </c>
      <c r="P168" s="7"/>
      <c r="Q168" s="7"/>
    </row>
    <row r="169" spans="1:17" x14ac:dyDescent="0.2">
      <c r="A169" s="10">
        <v>38046</v>
      </c>
      <c r="B169" s="6" t="s">
        <v>176</v>
      </c>
      <c r="C169" s="14">
        <v>1962601.7</v>
      </c>
      <c r="D169" s="14">
        <v>1628159.08</v>
      </c>
      <c r="E169" s="14">
        <v>289325.46000000002</v>
      </c>
      <c r="G169" s="14">
        <v>2567274.31</v>
      </c>
      <c r="H169" s="14">
        <v>0</v>
      </c>
      <c r="I169" s="14">
        <v>0</v>
      </c>
      <c r="K169" s="14">
        <f t="shared" si="6"/>
        <v>4529876.01</v>
      </c>
      <c r="L169" s="14">
        <f t="shared" si="6"/>
        <v>1628159.08</v>
      </c>
      <c r="M169" s="14">
        <f t="shared" si="6"/>
        <v>289325.46000000002</v>
      </c>
      <c r="N169" s="14">
        <f t="shared" si="7"/>
        <v>1338833.6200000001</v>
      </c>
      <c r="O169" s="7">
        <f t="shared" si="8"/>
        <v>0.29555635011740644</v>
      </c>
      <c r="P169" s="7"/>
      <c r="Q169" s="7"/>
    </row>
    <row r="170" spans="1:17" x14ac:dyDescent="0.2">
      <c r="A170" s="10">
        <v>39133</v>
      </c>
      <c r="B170" s="6" t="s">
        <v>177</v>
      </c>
      <c r="C170" s="14">
        <v>16686385.82</v>
      </c>
      <c r="D170" s="14">
        <v>9938734.5600000005</v>
      </c>
      <c r="E170" s="14">
        <v>78824.13</v>
      </c>
      <c r="G170" s="14">
        <v>23971826.050000001</v>
      </c>
      <c r="H170" s="14">
        <v>0</v>
      </c>
      <c r="I170" s="14">
        <v>0</v>
      </c>
      <c r="K170" s="14">
        <f t="shared" si="6"/>
        <v>40658211.870000005</v>
      </c>
      <c r="L170" s="14">
        <f t="shared" si="6"/>
        <v>9938734.5600000005</v>
      </c>
      <c r="M170" s="14">
        <f t="shared" si="6"/>
        <v>78824.13</v>
      </c>
      <c r="N170" s="14">
        <f t="shared" si="7"/>
        <v>9859910.4299999997</v>
      </c>
      <c r="O170" s="7">
        <f t="shared" si="8"/>
        <v>0.24250723227883061</v>
      </c>
      <c r="P170" s="7"/>
      <c r="Q170" s="7"/>
    </row>
    <row r="171" spans="1:17" x14ac:dyDescent="0.2">
      <c r="A171" s="10">
        <v>39134</v>
      </c>
      <c r="B171" s="6" t="s">
        <v>178</v>
      </c>
      <c r="C171" s="14">
        <v>13218968</v>
      </c>
      <c r="D171" s="14">
        <v>12356361</v>
      </c>
      <c r="E171" s="14">
        <v>0</v>
      </c>
      <c r="G171" s="14">
        <v>26657415.07</v>
      </c>
      <c r="H171" s="14">
        <v>0</v>
      </c>
      <c r="I171" s="14">
        <v>0</v>
      </c>
      <c r="K171" s="14">
        <f t="shared" si="6"/>
        <v>39876383.07</v>
      </c>
      <c r="L171" s="14">
        <f t="shared" si="6"/>
        <v>12356361</v>
      </c>
      <c r="M171" s="14">
        <f t="shared" si="6"/>
        <v>0</v>
      </c>
      <c r="N171" s="14">
        <f t="shared" si="7"/>
        <v>12356361</v>
      </c>
      <c r="O171" s="7">
        <f t="shared" si="8"/>
        <v>0.30986664408126824</v>
      </c>
      <c r="P171" s="7"/>
      <c r="Q171" s="7"/>
    </row>
    <row r="172" spans="1:17" x14ac:dyDescent="0.2">
      <c r="A172" s="10">
        <v>39135</v>
      </c>
      <c r="B172" s="6" t="s">
        <v>179</v>
      </c>
      <c r="C172" s="14">
        <v>2475078.9700000002</v>
      </c>
      <c r="D172" s="14">
        <v>3855548.61</v>
      </c>
      <c r="E172" s="14">
        <v>252024.26</v>
      </c>
      <c r="G172" s="14">
        <v>3547172.83</v>
      </c>
      <c r="H172" s="14">
        <v>0</v>
      </c>
      <c r="I172" s="14">
        <v>0</v>
      </c>
      <c r="K172" s="14">
        <f t="shared" si="6"/>
        <v>6022251.8000000007</v>
      </c>
      <c r="L172" s="14">
        <f t="shared" si="6"/>
        <v>3855548.61</v>
      </c>
      <c r="M172" s="14">
        <f t="shared" si="6"/>
        <v>252024.26</v>
      </c>
      <c r="N172" s="14">
        <f t="shared" si="7"/>
        <v>3603524.3499999996</v>
      </c>
      <c r="O172" s="7">
        <f t="shared" si="8"/>
        <v>0.59836826318022751</v>
      </c>
      <c r="P172" s="7"/>
      <c r="Q172" s="7"/>
    </row>
    <row r="173" spans="1:17" x14ac:dyDescent="0.2">
      <c r="A173" s="10">
        <v>39136</v>
      </c>
      <c r="B173" s="6" t="s">
        <v>180</v>
      </c>
      <c r="C173" s="14">
        <v>947713.1</v>
      </c>
      <c r="D173" s="14">
        <v>886301.14</v>
      </c>
      <c r="E173" s="14">
        <v>0</v>
      </c>
      <c r="G173" s="14">
        <v>1516080.57</v>
      </c>
      <c r="H173" s="14">
        <v>0</v>
      </c>
      <c r="I173" s="14">
        <v>0</v>
      </c>
      <c r="K173" s="14">
        <f t="shared" si="6"/>
        <v>2463793.67</v>
      </c>
      <c r="L173" s="14">
        <f t="shared" si="6"/>
        <v>886301.14</v>
      </c>
      <c r="M173" s="14">
        <f t="shared" si="6"/>
        <v>0</v>
      </c>
      <c r="N173" s="14">
        <f t="shared" si="7"/>
        <v>886301.14</v>
      </c>
      <c r="O173" s="7">
        <f t="shared" si="8"/>
        <v>0.35973026101654043</v>
      </c>
      <c r="P173" s="7"/>
      <c r="Q173" s="7"/>
    </row>
    <row r="174" spans="1:17" x14ac:dyDescent="0.2">
      <c r="A174" s="10">
        <v>39137</v>
      </c>
      <c r="B174" s="6" t="s">
        <v>181</v>
      </c>
      <c r="C174" s="14">
        <v>4603926</v>
      </c>
      <c r="D174" s="14">
        <v>2734049.19</v>
      </c>
      <c r="E174" s="14">
        <v>0</v>
      </c>
      <c r="G174" s="14">
        <v>6352000.5800000001</v>
      </c>
      <c r="H174" s="14">
        <v>0</v>
      </c>
      <c r="I174" s="14">
        <v>0</v>
      </c>
      <c r="K174" s="14">
        <f t="shared" si="6"/>
        <v>10955926.58</v>
      </c>
      <c r="L174" s="14">
        <f t="shared" si="6"/>
        <v>2734049.19</v>
      </c>
      <c r="M174" s="14">
        <f t="shared" si="6"/>
        <v>0</v>
      </c>
      <c r="N174" s="14">
        <f t="shared" si="7"/>
        <v>2734049.19</v>
      </c>
      <c r="O174" s="7">
        <f t="shared" si="8"/>
        <v>0.24954979115969941</v>
      </c>
      <c r="P174" s="7"/>
      <c r="Q174" s="7"/>
    </row>
    <row r="175" spans="1:17" x14ac:dyDescent="0.2">
      <c r="A175" s="10">
        <v>39139</v>
      </c>
      <c r="B175" s="6" t="s">
        <v>182</v>
      </c>
      <c r="C175" s="14">
        <v>8653538.4000000004</v>
      </c>
      <c r="D175" s="14">
        <v>3738821.62</v>
      </c>
      <c r="E175" s="14">
        <v>0</v>
      </c>
      <c r="G175" s="14">
        <v>10702822.48</v>
      </c>
      <c r="H175" s="14">
        <v>0</v>
      </c>
      <c r="I175" s="14">
        <v>0</v>
      </c>
      <c r="K175" s="14">
        <f t="shared" si="6"/>
        <v>19356360.880000003</v>
      </c>
      <c r="L175" s="14">
        <f t="shared" si="6"/>
        <v>3738821.62</v>
      </c>
      <c r="M175" s="14">
        <f t="shared" si="6"/>
        <v>0</v>
      </c>
      <c r="N175" s="14">
        <f t="shared" si="7"/>
        <v>3738821.62</v>
      </c>
      <c r="O175" s="7">
        <f t="shared" si="8"/>
        <v>0.1931572594238592</v>
      </c>
      <c r="P175" s="7"/>
      <c r="Q175" s="7"/>
    </row>
    <row r="176" spans="1:17" x14ac:dyDescent="0.2">
      <c r="A176" s="10">
        <v>39141</v>
      </c>
      <c r="B176" s="6" t="s">
        <v>183</v>
      </c>
      <c r="C176" s="14">
        <v>100187994.5</v>
      </c>
      <c r="D176" s="14">
        <v>42537840.969999999</v>
      </c>
      <c r="E176" s="14">
        <v>120304.24</v>
      </c>
      <c r="G176" s="14">
        <v>140510932.21000001</v>
      </c>
      <c r="H176" s="14">
        <v>0</v>
      </c>
      <c r="I176" s="14">
        <v>0</v>
      </c>
      <c r="K176" s="14">
        <f t="shared" si="6"/>
        <v>240698926.71000001</v>
      </c>
      <c r="L176" s="14">
        <f t="shared" si="6"/>
        <v>42537840.969999999</v>
      </c>
      <c r="M176" s="14">
        <f t="shared" si="6"/>
        <v>120304.24</v>
      </c>
      <c r="N176" s="14">
        <f t="shared" si="7"/>
        <v>42417536.729999997</v>
      </c>
      <c r="O176" s="7">
        <f t="shared" si="8"/>
        <v>0.17622653042032752</v>
      </c>
      <c r="P176" s="7"/>
      <c r="Q176" s="7"/>
    </row>
    <row r="177" spans="1:17" x14ac:dyDescent="0.2">
      <c r="A177" s="10">
        <v>39142</v>
      </c>
      <c r="B177" s="6" t="s">
        <v>184</v>
      </c>
      <c r="C177" s="14">
        <v>3392452.86</v>
      </c>
      <c r="D177" s="14">
        <v>1392212.74</v>
      </c>
      <c r="E177" s="14">
        <v>0</v>
      </c>
      <c r="G177" s="14">
        <v>5201369.4000000004</v>
      </c>
      <c r="H177" s="14">
        <v>0</v>
      </c>
      <c r="I177" s="14">
        <v>0</v>
      </c>
      <c r="K177" s="14">
        <f t="shared" si="6"/>
        <v>8593822.2599999998</v>
      </c>
      <c r="L177" s="14">
        <f t="shared" si="6"/>
        <v>1392212.74</v>
      </c>
      <c r="M177" s="14">
        <f t="shared" si="6"/>
        <v>0</v>
      </c>
      <c r="N177" s="14">
        <f t="shared" si="7"/>
        <v>1392212.74</v>
      </c>
      <c r="O177" s="7">
        <f t="shared" si="8"/>
        <v>0.16200157483824898</v>
      </c>
      <c r="P177" s="7"/>
      <c r="Q177" s="7"/>
    </row>
    <row r="178" spans="1:17" x14ac:dyDescent="0.2">
      <c r="A178" s="10">
        <v>40100</v>
      </c>
      <c r="B178" s="6" t="s">
        <v>568</v>
      </c>
      <c r="C178" s="14">
        <v>1102418.75</v>
      </c>
      <c r="D178" s="14">
        <v>1719996.72</v>
      </c>
      <c r="E178" s="14">
        <v>2155.5</v>
      </c>
      <c r="G178" s="14">
        <v>1347998.06</v>
      </c>
      <c r="H178" s="14">
        <v>0</v>
      </c>
      <c r="I178" s="14">
        <v>0</v>
      </c>
      <c r="K178" s="14">
        <f t="shared" si="6"/>
        <v>2450416.81</v>
      </c>
      <c r="L178" s="14">
        <f t="shared" si="6"/>
        <v>1719996.72</v>
      </c>
      <c r="M178" s="14">
        <f t="shared" si="6"/>
        <v>2155.5</v>
      </c>
      <c r="N178" s="14">
        <f t="shared" si="7"/>
        <v>1717841.22</v>
      </c>
      <c r="O178" s="7">
        <f t="shared" si="8"/>
        <v>0.70104041605884992</v>
      </c>
      <c r="P178" s="7"/>
      <c r="Q178" s="7"/>
    </row>
    <row r="179" spans="1:17" x14ac:dyDescent="0.2">
      <c r="A179" s="10">
        <v>40101</v>
      </c>
      <c r="B179" s="6" t="s">
        <v>185</v>
      </c>
      <c r="C179" s="14">
        <v>417389.62</v>
      </c>
      <c r="D179" s="14">
        <v>277677.34999999998</v>
      </c>
      <c r="E179" s="14">
        <v>16435.13</v>
      </c>
      <c r="G179" s="14">
        <v>348463.21</v>
      </c>
      <c r="H179" s="14">
        <v>8155.31</v>
      </c>
      <c r="I179" s="14">
        <v>0</v>
      </c>
      <c r="K179" s="14">
        <f t="shared" si="6"/>
        <v>765852.83000000007</v>
      </c>
      <c r="L179" s="14">
        <f t="shared" si="6"/>
        <v>285832.65999999997</v>
      </c>
      <c r="M179" s="14">
        <f t="shared" si="6"/>
        <v>16435.13</v>
      </c>
      <c r="N179" s="14">
        <f t="shared" si="7"/>
        <v>269397.52999999997</v>
      </c>
      <c r="O179" s="7">
        <f t="shared" si="8"/>
        <v>0.35176148660311141</v>
      </c>
      <c r="P179" s="7"/>
      <c r="Q179" s="7"/>
    </row>
    <row r="180" spans="1:17" x14ac:dyDescent="0.2">
      <c r="A180" s="10">
        <v>40103</v>
      </c>
      <c r="B180" s="6" t="s">
        <v>186</v>
      </c>
      <c r="C180" s="14">
        <v>536847.19999999995</v>
      </c>
      <c r="D180" s="14">
        <v>1349714.54</v>
      </c>
      <c r="E180" s="14">
        <v>0</v>
      </c>
      <c r="G180" s="14">
        <v>812627.69</v>
      </c>
      <c r="H180" s="14">
        <v>0</v>
      </c>
      <c r="I180" s="14">
        <v>0</v>
      </c>
      <c r="K180" s="14">
        <f t="shared" si="6"/>
        <v>1349474.89</v>
      </c>
      <c r="L180" s="14">
        <f t="shared" si="6"/>
        <v>1349714.54</v>
      </c>
      <c r="M180" s="14">
        <f t="shared" si="6"/>
        <v>0</v>
      </c>
      <c r="N180" s="14">
        <f t="shared" si="7"/>
        <v>1349714.54</v>
      </c>
      <c r="O180" s="7">
        <f t="shared" si="8"/>
        <v>1.0001775875948311</v>
      </c>
      <c r="P180" s="7"/>
      <c r="Q180" s="7"/>
    </row>
    <row r="181" spans="1:17" x14ac:dyDescent="0.2">
      <c r="A181" s="10">
        <v>40104</v>
      </c>
      <c r="B181" s="6" t="s">
        <v>187</v>
      </c>
      <c r="C181" s="14">
        <v>337216.24</v>
      </c>
      <c r="D181" s="14">
        <v>693580.36</v>
      </c>
      <c r="E181" s="14">
        <v>0</v>
      </c>
      <c r="G181" s="14">
        <v>586015.75</v>
      </c>
      <c r="H181" s="14">
        <v>0</v>
      </c>
      <c r="I181" s="14">
        <v>0</v>
      </c>
      <c r="K181" s="14">
        <f t="shared" si="6"/>
        <v>923231.99</v>
      </c>
      <c r="L181" s="14">
        <f t="shared" si="6"/>
        <v>693580.36</v>
      </c>
      <c r="M181" s="14">
        <f t="shared" si="6"/>
        <v>0</v>
      </c>
      <c r="N181" s="14">
        <f t="shared" si="7"/>
        <v>693580.36</v>
      </c>
      <c r="O181" s="7">
        <f t="shared" si="8"/>
        <v>0.75125252104836615</v>
      </c>
      <c r="P181" s="7"/>
      <c r="Q181" s="7"/>
    </row>
    <row r="182" spans="1:17" x14ac:dyDescent="0.2">
      <c r="A182" s="10">
        <v>40107</v>
      </c>
      <c r="B182" s="6" t="s">
        <v>188</v>
      </c>
      <c r="C182" s="14">
        <v>3959888.84</v>
      </c>
      <c r="D182" s="14">
        <v>3503012.68</v>
      </c>
      <c r="E182" s="14">
        <v>0</v>
      </c>
      <c r="G182" s="14">
        <v>6695255.3399999999</v>
      </c>
      <c r="H182" s="14">
        <v>0</v>
      </c>
      <c r="I182" s="14">
        <v>0</v>
      </c>
      <c r="K182" s="14">
        <f t="shared" si="6"/>
        <v>10655144.18</v>
      </c>
      <c r="L182" s="14">
        <f t="shared" si="6"/>
        <v>3503012.68</v>
      </c>
      <c r="M182" s="14">
        <f t="shared" si="6"/>
        <v>0</v>
      </c>
      <c r="N182" s="14">
        <f t="shared" si="7"/>
        <v>3503012.68</v>
      </c>
      <c r="O182" s="7">
        <f t="shared" si="8"/>
        <v>0.32876257897807259</v>
      </c>
      <c r="P182" s="7"/>
      <c r="Q182" s="7"/>
    </row>
    <row r="183" spans="1:17" x14ac:dyDescent="0.2">
      <c r="A183" s="10">
        <v>41001</v>
      </c>
      <c r="B183" s="6" t="s">
        <v>189</v>
      </c>
      <c r="C183" s="14">
        <v>697878.05</v>
      </c>
      <c r="D183" s="14">
        <v>435771.9</v>
      </c>
      <c r="E183" s="14">
        <v>10251.370000000001</v>
      </c>
      <c r="G183" s="14">
        <v>789827.12</v>
      </c>
      <c r="H183" s="14">
        <v>0</v>
      </c>
      <c r="I183" s="14">
        <v>0</v>
      </c>
      <c r="K183" s="14">
        <f t="shared" si="6"/>
        <v>1487705.17</v>
      </c>
      <c r="L183" s="14">
        <f t="shared" si="6"/>
        <v>435771.9</v>
      </c>
      <c r="M183" s="14">
        <f t="shared" si="6"/>
        <v>10251.370000000001</v>
      </c>
      <c r="N183" s="14">
        <f t="shared" si="7"/>
        <v>425520.53</v>
      </c>
      <c r="O183" s="7">
        <f t="shared" si="8"/>
        <v>0.28602477062037773</v>
      </c>
      <c r="P183" s="7"/>
      <c r="Q183" s="7"/>
    </row>
    <row r="184" spans="1:17" x14ac:dyDescent="0.2">
      <c r="A184" s="10">
        <v>41002</v>
      </c>
      <c r="B184" s="6" t="s">
        <v>190</v>
      </c>
      <c r="C184" s="14">
        <v>3583414.64</v>
      </c>
      <c r="D184" s="14">
        <v>3225235.17</v>
      </c>
      <c r="E184" s="14">
        <v>11274.47</v>
      </c>
      <c r="G184" s="14">
        <v>4756278.41</v>
      </c>
      <c r="H184" s="14">
        <v>0</v>
      </c>
      <c r="I184" s="14">
        <v>0</v>
      </c>
      <c r="K184" s="14">
        <f t="shared" si="6"/>
        <v>8339693.0500000007</v>
      </c>
      <c r="L184" s="14">
        <f t="shared" si="6"/>
        <v>3225235.17</v>
      </c>
      <c r="M184" s="14">
        <f t="shared" si="6"/>
        <v>11274.47</v>
      </c>
      <c r="N184" s="14">
        <f t="shared" si="7"/>
        <v>3213960.6999999997</v>
      </c>
      <c r="O184" s="7">
        <f t="shared" si="8"/>
        <v>0.38538117419081741</v>
      </c>
      <c r="P184" s="7"/>
      <c r="Q184" s="7"/>
    </row>
    <row r="185" spans="1:17" x14ac:dyDescent="0.2">
      <c r="A185" s="10">
        <v>41003</v>
      </c>
      <c r="B185" s="6" t="s">
        <v>191</v>
      </c>
      <c r="C185" s="14">
        <v>1262545.6000000001</v>
      </c>
      <c r="D185" s="14">
        <v>503668.43</v>
      </c>
      <c r="E185" s="14">
        <v>21914.79</v>
      </c>
      <c r="G185" s="14">
        <v>1470461.07</v>
      </c>
      <c r="H185" s="14">
        <v>0</v>
      </c>
      <c r="I185" s="14">
        <v>0</v>
      </c>
      <c r="K185" s="14">
        <f t="shared" si="6"/>
        <v>2733006.67</v>
      </c>
      <c r="L185" s="14">
        <f t="shared" si="6"/>
        <v>503668.43</v>
      </c>
      <c r="M185" s="14">
        <f t="shared" si="6"/>
        <v>21914.79</v>
      </c>
      <c r="N185" s="14">
        <f t="shared" si="7"/>
        <v>481753.64</v>
      </c>
      <c r="O185" s="7">
        <f t="shared" si="8"/>
        <v>0.17627239819359827</v>
      </c>
      <c r="P185" s="7"/>
      <c r="Q185" s="7"/>
    </row>
    <row r="186" spans="1:17" x14ac:dyDescent="0.2">
      <c r="A186" s="10">
        <v>41004</v>
      </c>
      <c r="B186" s="6" t="s">
        <v>192</v>
      </c>
      <c r="C186" s="14">
        <v>610745.97</v>
      </c>
      <c r="D186" s="14">
        <v>265528.19</v>
      </c>
      <c r="E186" s="14">
        <v>469.64</v>
      </c>
      <c r="G186" s="14">
        <v>1030081.39</v>
      </c>
      <c r="H186" s="14">
        <v>0</v>
      </c>
      <c r="I186" s="14">
        <v>0</v>
      </c>
      <c r="K186" s="14">
        <f t="shared" si="6"/>
        <v>1640827.3599999999</v>
      </c>
      <c r="L186" s="14">
        <f t="shared" si="6"/>
        <v>265528.19</v>
      </c>
      <c r="M186" s="14">
        <f t="shared" si="6"/>
        <v>469.64</v>
      </c>
      <c r="N186" s="14">
        <f t="shared" si="7"/>
        <v>265058.55</v>
      </c>
      <c r="O186" s="7">
        <f t="shared" si="8"/>
        <v>0.16153957232892557</v>
      </c>
      <c r="P186" s="7"/>
      <c r="Q186" s="7"/>
    </row>
    <row r="187" spans="1:17" x14ac:dyDescent="0.2">
      <c r="A187" s="10">
        <v>41005</v>
      </c>
      <c r="B187" s="6" t="s">
        <v>193</v>
      </c>
      <c r="C187" s="14">
        <v>391827.77</v>
      </c>
      <c r="D187" s="14">
        <v>375400.8</v>
      </c>
      <c r="E187" s="14">
        <v>665.12</v>
      </c>
      <c r="G187" s="14">
        <v>753223.93</v>
      </c>
      <c r="H187" s="14">
        <v>0</v>
      </c>
      <c r="I187" s="14">
        <v>0</v>
      </c>
      <c r="K187" s="14">
        <f t="shared" si="6"/>
        <v>1145051.7000000002</v>
      </c>
      <c r="L187" s="14">
        <f t="shared" si="6"/>
        <v>375400.8</v>
      </c>
      <c r="M187" s="14">
        <f t="shared" si="6"/>
        <v>665.12</v>
      </c>
      <c r="N187" s="14">
        <f t="shared" si="7"/>
        <v>374735.68</v>
      </c>
      <c r="O187" s="7">
        <f t="shared" si="8"/>
        <v>0.32726529291210166</v>
      </c>
      <c r="P187" s="7"/>
      <c r="Q187" s="7"/>
    </row>
    <row r="188" spans="1:17" x14ac:dyDescent="0.2">
      <c r="A188" s="10">
        <v>42111</v>
      </c>
      <c r="B188" s="6" t="s">
        <v>194</v>
      </c>
      <c r="C188" s="14">
        <v>2288596.7599999998</v>
      </c>
      <c r="D188" s="14">
        <v>1673993.3</v>
      </c>
      <c r="E188" s="14">
        <v>0</v>
      </c>
      <c r="G188" s="14">
        <v>3704953.13</v>
      </c>
      <c r="H188" s="14">
        <v>0</v>
      </c>
      <c r="I188" s="14">
        <v>0</v>
      </c>
      <c r="K188" s="14">
        <f t="shared" si="6"/>
        <v>5993549.8899999997</v>
      </c>
      <c r="L188" s="14">
        <f t="shared" si="6"/>
        <v>1673993.3</v>
      </c>
      <c r="M188" s="14">
        <f t="shared" si="6"/>
        <v>0</v>
      </c>
      <c r="N188" s="14">
        <f t="shared" si="7"/>
        <v>1673993.3</v>
      </c>
      <c r="O188" s="7">
        <f t="shared" si="8"/>
        <v>0.27929913502396825</v>
      </c>
      <c r="P188" s="7"/>
      <c r="Q188" s="7"/>
    </row>
    <row r="189" spans="1:17" x14ac:dyDescent="0.2">
      <c r="A189" s="10">
        <v>42113</v>
      </c>
      <c r="B189" s="6" t="s">
        <v>195</v>
      </c>
      <c r="C189" s="14">
        <v>274286.25</v>
      </c>
      <c r="D189" s="14">
        <v>455386.76</v>
      </c>
      <c r="E189" s="14">
        <v>443.77</v>
      </c>
      <c r="G189" s="14">
        <v>638019.59</v>
      </c>
      <c r="H189" s="14">
        <v>0</v>
      </c>
      <c r="I189" s="14">
        <v>0</v>
      </c>
      <c r="K189" s="14">
        <f t="shared" si="6"/>
        <v>912305.84</v>
      </c>
      <c r="L189" s="14">
        <f t="shared" si="6"/>
        <v>455386.76</v>
      </c>
      <c r="M189" s="14">
        <f t="shared" si="6"/>
        <v>443.77</v>
      </c>
      <c r="N189" s="14">
        <f t="shared" si="7"/>
        <v>454942.99</v>
      </c>
      <c r="O189" s="7">
        <f t="shared" si="8"/>
        <v>0.49867376712178013</v>
      </c>
      <c r="P189" s="7"/>
      <c r="Q189" s="7"/>
    </row>
    <row r="190" spans="1:17" x14ac:dyDescent="0.2">
      <c r="A190" s="10">
        <v>42117</v>
      </c>
      <c r="B190" s="6" t="s">
        <v>196</v>
      </c>
      <c r="C190" s="14">
        <v>1904663.22</v>
      </c>
      <c r="D190" s="14">
        <v>526274.4</v>
      </c>
      <c r="E190" s="14">
        <v>0</v>
      </c>
      <c r="G190" s="14">
        <v>1025591.48</v>
      </c>
      <c r="H190" s="14">
        <v>0</v>
      </c>
      <c r="I190" s="14">
        <v>0</v>
      </c>
      <c r="K190" s="14">
        <f t="shared" si="6"/>
        <v>2930254.7</v>
      </c>
      <c r="L190" s="14">
        <f t="shared" si="6"/>
        <v>526274.4</v>
      </c>
      <c r="M190" s="14">
        <f t="shared" si="6"/>
        <v>0</v>
      </c>
      <c r="N190" s="14">
        <f t="shared" si="7"/>
        <v>526274.4</v>
      </c>
      <c r="O190" s="7">
        <f t="shared" si="8"/>
        <v>0.17960022383037214</v>
      </c>
      <c r="P190" s="7"/>
      <c r="Q190" s="7"/>
    </row>
    <row r="191" spans="1:17" x14ac:dyDescent="0.2">
      <c r="A191" s="10">
        <v>42118</v>
      </c>
      <c r="B191" s="6" t="s">
        <v>197</v>
      </c>
      <c r="C191" s="14">
        <v>442848.6</v>
      </c>
      <c r="D191" s="14">
        <v>282018.05</v>
      </c>
      <c r="E191" s="14">
        <v>0</v>
      </c>
      <c r="G191" s="14">
        <v>753619.2</v>
      </c>
      <c r="H191" s="14">
        <v>0</v>
      </c>
      <c r="I191" s="14">
        <v>0</v>
      </c>
      <c r="K191" s="14">
        <f t="shared" si="6"/>
        <v>1196467.7999999998</v>
      </c>
      <c r="L191" s="14">
        <f t="shared" si="6"/>
        <v>282018.05</v>
      </c>
      <c r="M191" s="14">
        <f t="shared" si="6"/>
        <v>0</v>
      </c>
      <c r="N191" s="14">
        <f t="shared" si="7"/>
        <v>282018.05</v>
      </c>
      <c r="O191" s="7">
        <f t="shared" si="8"/>
        <v>0.23570885066860975</v>
      </c>
      <c r="P191" s="7"/>
      <c r="Q191" s="7"/>
    </row>
    <row r="192" spans="1:17" x14ac:dyDescent="0.2">
      <c r="A192" s="10">
        <v>42119</v>
      </c>
      <c r="B192" s="6" t="s">
        <v>198</v>
      </c>
      <c r="C192" s="14">
        <v>236459</v>
      </c>
      <c r="D192" s="14">
        <v>1107826.29</v>
      </c>
      <c r="E192" s="14">
        <v>0</v>
      </c>
      <c r="G192" s="14">
        <v>503141.12</v>
      </c>
      <c r="H192" s="14">
        <v>19478.849999999999</v>
      </c>
      <c r="I192" s="14">
        <v>0</v>
      </c>
      <c r="K192" s="14">
        <f t="shared" si="6"/>
        <v>739600.12</v>
      </c>
      <c r="L192" s="14">
        <f t="shared" si="6"/>
        <v>1127305.1400000001</v>
      </c>
      <c r="M192" s="14">
        <f t="shared" si="6"/>
        <v>0</v>
      </c>
      <c r="N192" s="14">
        <f t="shared" si="7"/>
        <v>1127305.1400000001</v>
      </c>
      <c r="O192" s="7">
        <f t="shared" si="8"/>
        <v>1.5242089738979492</v>
      </c>
      <c r="P192" s="7"/>
      <c r="Q192" s="7"/>
    </row>
    <row r="193" spans="1:17" x14ac:dyDescent="0.2">
      <c r="A193" s="10">
        <v>42121</v>
      </c>
      <c r="B193" s="6" t="s">
        <v>199</v>
      </c>
      <c r="C193" s="14">
        <v>443057.48</v>
      </c>
      <c r="D193" s="14">
        <v>495008.9</v>
      </c>
      <c r="E193" s="14">
        <v>0</v>
      </c>
      <c r="G193" s="14">
        <v>777578.89</v>
      </c>
      <c r="H193" s="14">
        <v>0</v>
      </c>
      <c r="I193" s="14">
        <v>0</v>
      </c>
      <c r="K193" s="14">
        <f t="shared" si="6"/>
        <v>1220636.3700000001</v>
      </c>
      <c r="L193" s="14">
        <f t="shared" si="6"/>
        <v>495008.9</v>
      </c>
      <c r="M193" s="14">
        <f t="shared" si="6"/>
        <v>0</v>
      </c>
      <c r="N193" s="14">
        <f t="shared" si="7"/>
        <v>495008.9</v>
      </c>
      <c r="O193" s="7">
        <f t="shared" si="8"/>
        <v>0.40553346775993571</v>
      </c>
      <c r="P193" s="7"/>
      <c r="Q193" s="7"/>
    </row>
    <row r="194" spans="1:17" x14ac:dyDescent="0.2">
      <c r="A194" s="10">
        <v>42124</v>
      </c>
      <c r="B194" s="6" t="s">
        <v>200</v>
      </c>
      <c r="C194" s="14">
        <v>6800374.8899999997</v>
      </c>
      <c r="D194" s="14">
        <v>3381694.65</v>
      </c>
      <c r="E194" s="14">
        <v>5375.99</v>
      </c>
      <c r="G194" s="14">
        <v>10082652.720000001</v>
      </c>
      <c r="H194" s="14">
        <v>0</v>
      </c>
      <c r="I194" s="14">
        <v>0</v>
      </c>
      <c r="K194" s="14">
        <f t="shared" si="6"/>
        <v>16883027.609999999</v>
      </c>
      <c r="L194" s="14">
        <f t="shared" si="6"/>
        <v>3381694.65</v>
      </c>
      <c r="M194" s="14">
        <f t="shared" si="6"/>
        <v>5375.99</v>
      </c>
      <c r="N194" s="14">
        <f t="shared" si="7"/>
        <v>3376318.6599999997</v>
      </c>
      <c r="O194" s="7">
        <f t="shared" si="8"/>
        <v>0.19998300885323256</v>
      </c>
      <c r="P194" s="7"/>
      <c r="Q194" s="7"/>
    </row>
    <row r="195" spans="1:17" x14ac:dyDescent="0.2">
      <c r="A195" s="10">
        <v>43001</v>
      </c>
      <c r="B195" s="6" t="s">
        <v>201</v>
      </c>
      <c r="C195" s="14">
        <v>2784780.78</v>
      </c>
      <c r="D195" s="14">
        <v>3025965.32</v>
      </c>
      <c r="E195" s="14">
        <v>4667.25</v>
      </c>
      <c r="G195" s="14">
        <v>3579145.08</v>
      </c>
      <c r="H195" s="14">
        <v>0</v>
      </c>
      <c r="I195" s="14">
        <v>0</v>
      </c>
      <c r="K195" s="14">
        <f t="shared" ref="K195:M258" si="9">C195+G195</f>
        <v>6363925.8599999994</v>
      </c>
      <c r="L195" s="14">
        <f t="shared" si="9"/>
        <v>3025965.32</v>
      </c>
      <c r="M195" s="14">
        <f t="shared" si="9"/>
        <v>4667.25</v>
      </c>
      <c r="N195" s="14">
        <f t="shared" si="7"/>
        <v>3021298.07</v>
      </c>
      <c r="O195" s="7">
        <f t="shared" si="8"/>
        <v>0.47475381336387851</v>
      </c>
      <c r="P195" s="7"/>
      <c r="Q195" s="7"/>
    </row>
    <row r="196" spans="1:17" x14ac:dyDescent="0.2">
      <c r="A196" s="10">
        <v>43002</v>
      </c>
      <c r="B196" s="6" t="s">
        <v>202</v>
      </c>
      <c r="C196" s="14">
        <v>1277218.71</v>
      </c>
      <c r="D196" s="14">
        <v>1253649.98</v>
      </c>
      <c r="E196" s="14">
        <v>55919.040000000001</v>
      </c>
      <c r="G196" s="14">
        <v>1734681.11</v>
      </c>
      <c r="H196" s="14">
        <v>0</v>
      </c>
      <c r="I196" s="14">
        <v>0</v>
      </c>
      <c r="K196" s="14">
        <f t="shared" si="9"/>
        <v>3011899.8200000003</v>
      </c>
      <c r="L196" s="14">
        <f t="shared" si="9"/>
        <v>1253649.98</v>
      </c>
      <c r="M196" s="14">
        <f t="shared" si="9"/>
        <v>55919.040000000001</v>
      </c>
      <c r="N196" s="14">
        <f t="shared" ref="N196:N259" si="10">L196-M196</f>
        <v>1197730.94</v>
      </c>
      <c r="O196" s="7">
        <f t="shared" ref="O196:O259" si="11">N196/K196</f>
        <v>0.39766626102457808</v>
      </c>
      <c r="P196" s="7"/>
      <c r="Q196" s="7"/>
    </row>
    <row r="197" spans="1:17" x14ac:dyDescent="0.2">
      <c r="A197" s="10">
        <v>43003</v>
      </c>
      <c r="B197" s="6" t="s">
        <v>203</v>
      </c>
      <c r="C197" s="14">
        <v>1333616.78</v>
      </c>
      <c r="D197" s="14">
        <v>1393143.02</v>
      </c>
      <c r="E197" s="14">
        <v>833.89</v>
      </c>
      <c r="G197" s="14">
        <v>1889030.99</v>
      </c>
      <c r="H197" s="14">
        <v>0</v>
      </c>
      <c r="I197" s="14">
        <v>0</v>
      </c>
      <c r="K197" s="14">
        <f t="shared" si="9"/>
        <v>3222647.77</v>
      </c>
      <c r="L197" s="14">
        <f t="shared" si="9"/>
        <v>1393143.02</v>
      </c>
      <c r="M197" s="14">
        <f t="shared" si="9"/>
        <v>833.89</v>
      </c>
      <c r="N197" s="14">
        <f t="shared" si="10"/>
        <v>1392309.1300000001</v>
      </c>
      <c r="O197" s="7">
        <f t="shared" si="11"/>
        <v>0.43203887901158994</v>
      </c>
      <c r="P197" s="7"/>
      <c r="Q197" s="7"/>
    </row>
    <row r="198" spans="1:17" x14ac:dyDescent="0.2">
      <c r="A198" s="10">
        <v>43004</v>
      </c>
      <c r="B198" s="6" t="s">
        <v>204</v>
      </c>
      <c r="C198" s="14">
        <v>1596517.52</v>
      </c>
      <c r="D198" s="14">
        <v>917758.38</v>
      </c>
      <c r="E198" s="14">
        <v>0</v>
      </c>
      <c r="G198" s="14">
        <v>1645701.45</v>
      </c>
      <c r="H198" s="14">
        <v>0</v>
      </c>
      <c r="I198" s="14">
        <v>0</v>
      </c>
      <c r="K198" s="14">
        <f t="shared" si="9"/>
        <v>3242218.9699999997</v>
      </c>
      <c r="L198" s="14">
        <f t="shared" si="9"/>
        <v>917758.38</v>
      </c>
      <c r="M198" s="14">
        <f t="shared" si="9"/>
        <v>0</v>
      </c>
      <c r="N198" s="14">
        <f t="shared" si="10"/>
        <v>917758.38</v>
      </c>
      <c r="O198" s="7">
        <f t="shared" si="11"/>
        <v>0.28306489737181451</v>
      </c>
      <c r="P198" s="7"/>
      <c r="Q198" s="7"/>
    </row>
    <row r="199" spans="1:17" x14ac:dyDescent="0.2">
      <c r="A199" s="10">
        <v>44078</v>
      </c>
      <c r="B199" s="6" t="s">
        <v>205</v>
      </c>
      <c r="C199" s="14">
        <v>580729.14</v>
      </c>
      <c r="D199" s="14">
        <v>3213578.21</v>
      </c>
      <c r="E199" s="14">
        <v>0</v>
      </c>
      <c r="G199" s="14">
        <v>888741.84</v>
      </c>
      <c r="H199" s="14">
        <v>132.97999999999999</v>
      </c>
      <c r="I199" s="14">
        <v>0</v>
      </c>
      <c r="K199" s="14">
        <f t="shared" si="9"/>
        <v>1469470.98</v>
      </c>
      <c r="L199" s="14">
        <f t="shared" si="9"/>
        <v>3213711.19</v>
      </c>
      <c r="M199" s="14">
        <f t="shared" si="9"/>
        <v>0</v>
      </c>
      <c r="N199" s="14">
        <f t="shared" si="10"/>
        <v>3213711.19</v>
      </c>
      <c r="O199" s="7">
        <f t="shared" si="11"/>
        <v>2.1869851352899805</v>
      </c>
      <c r="P199" s="7"/>
      <c r="Q199" s="7"/>
    </row>
    <row r="200" spans="1:17" x14ac:dyDescent="0.2">
      <c r="A200" s="10">
        <v>44083</v>
      </c>
      <c r="B200" s="6" t="s">
        <v>206</v>
      </c>
      <c r="C200" s="14">
        <v>1223832.8799999999</v>
      </c>
      <c r="D200" s="14">
        <v>2196926.7200000002</v>
      </c>
      <c r="E200" s="14">
        <v>0</v>
      </c>
      <c r="G200" s="14">
        <v>1739962.44</v>
      </c>
      <c r="H200" s="14">
        <v>0</v>
      </c>
      <c r="I200" s="14">
        <v>0</v>
      </c>
      <c r="K200" s="14">
        <f t="shared" si="9"/>
        <v>2963795.32</v>
      </c>
      <c r="L200" s="14">
        <f t="shared" si="9"/>
        <v>2196926.7200000002</v>
      </c>
      <c r="M200" s="14">
        <f t="shared" si="9"/>
        <v>0</v>
      </c>
      <c r="N200" s="14">
        <f t="shared" si="10"/>
        <v>2196926.7200000002</v>
      </c>
      <c r="O200" s="7">
        <f t="shared" si="11"/>
        <v>0.74125453440556766</v>
      </c>
      <c r="P200" s="7"/>
      <c r="Q200" s="7"/>
    </row>
    <row r="201" spans="1:17" x14ac:dyDescent="0.2">
      <c r="A201" s="10">
        <v>44084</v>
      </c>
      <c r="B201" s="6" t="s">
        <v>207</v>
      </c>
      <c r="C201" s="14">
        <v>1342531.93</v>
      </c>
      <c r="D201" s="14">
        <v>1735185.77</v>
      </c>
      <c r="E201" s="14">
        <v>0</v>
      </c>
      <c r="G201" s="14">
        <v>1808616.71</v>
      </c>
      <c r="H201" s="14">
        <v>0</v>
      </c>
      <c r="I201" s="14">
        <v>0</v>
      </c>
      <c r="K201" s="14">
        <f t="shared" si="9"/>
        <v>3151148.6399999997</v>
      </c>
      <c r="L201" s="14">
        <f t="shared" si="9"/>
        <v>1735185.77</v>
      </c>
      <c r="M201" s="14">
        <f t="shared" si="9"/>
        <v>0</v>
      </c>
      <c r="N201" s="14">
        <f t="shared" si="10"/>
        <v>1735185.77</v>
      </c>
      <c r="O201" s="7">
        <f t="shared" si="11"/>
        <v>0.55065183151753838</v>
      </c>
      <c r="P201" s="7"/>
      <c r="Q201" s="7"/>
    </row>
    <row r="202" spans="1:17" x14ac:dyDescent="0.2">
      <c r="A202" s="10">
        <v>45076</v>
      </c>
      <c r="B202" s="6" t="s">
        <v>208</v>
      </c>
      <c r="C202" s="14">
        <v>1330637.3899999999</v>
      </c>
      <c r="D202" s="14">
        <v>1947334.64</v>
      </c>
      <c r="E202" s="14">
        <v>257988.8</v>
      </c>
      <c r="G202" s="14">
        <v>2387922.35</v>
      </c>
      <c r="H202" s="14">
        <v>0</v>
      </c>
      <c r="I202" s="14">
        <v>0</v>
      </c>
      <c r="K202" s="14">
        <f t="shared" si="9"/>
        <v>3718559.74</v>
      </c>
      <c r="L202" s="14">
        <f t="shared" si="9"/>
        <v>1947334.64</v>
      </c>
      <c r="M202" s="14">
        <f t="shared" si="9"/>
        <v>257988.8</v>
      </c>
      <c r="N202" s="14">
        <f t="shared" si="10"/>
        <v>1689345.8399999999</v>
      </c>
      <c r="O202" s="7">
        <f t="shared" si="11"/>
        <v>0.45430111605521761</v>
      </c>
      <c r="P202" s="7"/>
      <c r="Q202" s="7"/>
    </row>
    <row r="203" spans="1:17" x14ac:dyDescent="0.2">
      <c r="A203" s="10">
        <v>45077</v>
      </c>
      <c r="B203" s="6" t="s">
        <v>209</v>
      </c>
      <c r="C203" s="14">
        <v>2237013.88</v>
      </c>
      <c r="D203" s="14">
        <v>1082700.75</v>
      </c>
      <c r="E203" s="14">
        <v>5549.63</v>
      </c>
      <c r="G203" s="14">
        <v>3597540.19</v>
      </c>
      <c r="H203" s="14">
        <v>0</v>
      </c>
      <c r="I203" s="14">
        <v>0</v>
      </c>
      <c r="K203" s="14">
        <f t="shared" si="9"/>
        <v>5834554.0700000003</v>
      </c>
      <c r="L203" s="14">
        <f t="shared" si="9"/>
        <v>1082700.75</v>
      </c>
      <c r="M203" s="14">
        <f t="shared" si="9"/>
        <v>5549.63</v>
      </c>
      <c r="N203" s="14">
        <f t="shared" si="10"/>
        <v>1077151.1200000001</v>
      </c>
      <c r="O203" s="7">
        <f t="shared" si="11"/>
        <v>0.18461584331499734</v>
      </c>
      <c r="P203" s="7"/>
      <c r="Q203" s="7"/>
    </row>
    <row r="204" spans="1:17" x14ac:dyDescent="0.2">
      <c r="A204" s="10">
        <v>45078</v>
      </c>
      <c r="B204" s="6" t="s">
        <v>210</v>
      </c>
      <c r="C204" s="14">
        <v>1361629.24</v>
      </c>
      <c r="D204" s="14">
        <v>894419.81</v>
      </c>
      <c r="E204" s="14">
        <v>4750</v>
      </c>
      <c r="G204" s="14">
        <v>1837620.57</v>
      </c>
      <c r="H204" s="14">
        <v>0</v>
      </c>
      <c r="I204" s="14">
        <v>0</v>
      </c>
      <c r="K204" s="14">
        <f t="shared" si="9"/>
        <v>3199249.81</v>
      </c>
      <c r="L204" s="14">
        <f t="shared" si="9"/>
        <v>894419.81</v>
      </c>
      <c r="M204" s="14">
        <f t="shared" si="9"/>
        <v>4750</v>
      </c>
      <c r="N204" s="14">
        <f t="shared" si="10"/>
        <v>889669.81</v>
      </c>
      <c r="O204" s="7">
        <f t="shared" si="11"/>
        <v>0.27808700877909875</v>
      </c>
      <c r="P204" s="7"/>
      <c r="Q204" s="7"/>
    </row>
    <row r="205" spans="1:17" x14ac:dyDescent="0.2">
      <c r="A205" s="10">
        <v>46128</v>
      </c>
      <c r="B205" s="6" t="s">
        <v>211</v>
      </c>
      <c r="C205" s="14">
        <v>898654.31</v>
      </c>
      <c r="D205" s="14">
        <v>1470914.24</v>
      </c>
      <c r="E205" s="14">
        <v>0</v>
      </c>
      <c r="G205" s="14">
        <v>1830390.14</v>
      </c>
      <c r="H205" s="14">
        <v>0</v>
      </c>
      <c r="I205" s="14">
        <v>0</v>
      </c>
      <c r="K205" s="14">
        <f t="shared" si="9"/>
        <v>2729044.45</v>
      </c>
      <c r="L205" s="14">
        <f t="shared" si="9"/>
        <v>1470914.24</v>
      </c>
      <c r="M205" s="14">
        <f t="shared" si="9"/>
        <v>0</v>
      </c>
      <c r="N205" s="14">
        <f t="shared" si="10"/>
        <v>1470914.24</v>
      </c>
      <c r="O205" s="7">
        <f t="shared" si="11"/>
        <v>0.53898507955779174</v>
      </c>
      <c r="P205" s="7"/>
      <c r="Q205" s="7"/>
    </row>
    <row r="206" spans="1:17" x14ac:dyDescent="0.2">
      <c r="A206" s="10">
        <v>46130</v>
      </c>
      <c r="B206" s="6" t="s">
        <v>212</v>
      </c>
      <c r="C206" s="14">
        <v>3785468.23</v>
      </c>
      <c r="D206" s="14">
        <v>2439807.9</v>
      </c>
      <c r="E206" s="14">
        <v>0</v>
      </c>
      <c r="G206" s="14">
        <v>5830818.5599999996</v>
      </c>
      <c r="H206" s="14">
        <v>0</v>
      </c>
      <c r="I206" s="14">
        <v>0</v>
      </c>
      <c r="K206" s="14">
        <f t="shared" si="9"/>
        <v>9616286.7899999991</v>
      </c>
      <c r="L206" s="14">
        <f t="shared" si="9"/>
        <v>2439807.9</v>
      </c>
      <c r="M206" s="14">
        <f t="shared" si="9"/>
        <v>0</v>
      </c>
      <c r="N206" s="14">
        <f t="shared" si="10"/>
        <v>2439807.9</v>
      </c>
      <c r="O206" s="7">
        <f t="shared" si="11"/>
        <v>0.25371621638168718</v>
      </c>
      <c r="P206" s="7"/>
      <c r="Q206" s="7"/>
    </row>
    <row r="207" spans="1:17" x14ac:dyDescent="0.2">
      <c r="A207" s="10">
        <v>46131</v>
      </c>
      <c r="B207" s="6" t="s">
        <v>213</v>
      </c>
      <c r="C207" s="14">
        <v>4167129.29</v>
      </c>
      <c r="D207" s="14">
        <v>2111187.41</v>
      </c>
      <c r="E207" s="14">
        <v>33021.53</v>
      </c>
      <c r="G207" s="14">
        <v>7486507.2000000002</v>
      </c>
      <c r="H207" s="14">
        <v>0</v>
      </c>
      <c r="I207" s="14">
        <v>0</v>
      </c>
      <c r="K207" s="14">
        <f t="shared" si="9"/>
        <v>11653636.49</v>
      </c>
      <c r="L207" s="14">
        <f t="shared" si="9"/>
        <v>2111187.41</v>
      </c>
      <c r="M207" s="14">
        <f t="shared" si="9"/>
        <v>33021.53</v>
      </c>
      <c r="N207" s="14">
        <f t="shared" si="10"/>
        <v>2078165.8800000001</v>
      </c>
      <c r="O207" s="7">
        <f t="shared" si="11"/>
        <v>0.17832767323601323</v>
      </c>
      <c r="P207" s="7"/>
      <c r="Q207" s="7"/>
    </row>
    <row r="208" spans="1:17" x14ac:dyDescent="0.2">
      <c r="A208" s="10">
        <v>46132</v>
      </c>
      <c r="B208" s="6" t="s">
        <v>214</v>
      </c>
      <c r="C208" s="14">
        <v>1354521.49</v>
      </c>
      <c r="D208" s="14">
        <v>2393745.1</v>
      </c>
      <c r="E208" s="14">
        <v>0</v>
      </c>
      <c r="G208" s="14">
        <v>3211063.18</v>
      </c>
      <c r="H208" s="14">
        <v>0</v>
      </c>
      <c r="I208" s="14">
        <v>0</v>
      </c>
      <c r="K208" s="14">
        <f t="shared" si="9"/>
        <v>4565584.67</v>
      </c>
      <c r="L208" s="14">
        <f t="shared" si="9"/>
        <v>2393745.1</v>
      </c>
      <c r="M208" s="14">
        <f t="shared" si="9"/>
        <v>0</v>
      </c>
      <c r="N208" s="14">
        <f t="shared" si="10"/>
        <v>2393745.1</v>
      </c>
      <c r="O208" s="7">
        <f t="shared" si="11"/>
        <v>0.52430198386836624</v>
      </c>
      <c r="P208" s="7"/>
      <c r="Q208" s="7"/>
    </row>
    <row r="209" spans="1:17" x14ac:dyDescent="0.2">
      <c r="A209" s="10">
        <v>46134</v>
      </c>
      <c r="B209" s="6" t="s">
        <v>215</v>
      </c>
      <c r="C209" s="14">
        <v>10250130.359999999</v>
      </c>
      <c r="D209" s="14">
        <v>5051024.12</v>
      </c>
      <c r="E209" s="14">
        <v>0</v>
      </c>
      <c r="G209" s="14">
        <v>14466171.539999999</v>
      </c>
      <c r="H209" s="14">
        <v>0</v>
      </c>
      <c r="I209" s="14">
        <v>0</v>
      </c>
      <c r="K209" s="14">
        <f t="shared" si="9"/>
        <v>24716301.899999999</v>
      </c>
      <c r="L209" s="14">
        <f t="shared" si="9"/>
        <v>5051024.12</v>
      </c>
      <c r="M209" s="14">
        <f t="shared" si="9"/>
        <v>0</v>
      </c>
      <c r="N209" s="14">
        <f t="shared" si="10"/>
        <v>5051024.12</v>
      </c>
      <c r="O209" s="7">
        <f t="shared" si="11"/>
        <v>0.20436002685337001</v>
      </c>
      <c r="P209" s="7"/>
      <c r="Q209" s="7"/>
    </row>
    <row r="210" spans="1:17" x14ac:dyDescent="0.2">
      <c r="A210" s="10">
        <v>46135</v>
      </c>
      <c r="B210" s="6" t="s">
        <v>216</v>
      </c>
      <c r="C210" s="14">
        <v>1677025.4</v>
      </c>
      <c r="D210" s="14">
        <v>634274.51</v>
      </c>
      <c r="E210" s="14">
        <v>0</v>
      </c>
      <c r="G210" s="14">
        <v>1411977.79</v>
      </c>
      <c r="H210" s="14">
        <v>0</v>
      </c>
      <c r="I210" s="14">
        <v>0</v>
      </c>
      <c r="K210" s="14">
        <f t="shared" si="9"/>
        <v>3089003.19</v>
      </c>
      <c r="L210" s="14">
        <f t="shared" si="9"/>
        <v>634274.51</v>
      </c>
      <c r="M210" s="14">
        <f t="shared" si="9"/>
        <v>0</v>
      </c>
      <c r="N210" s="14">
        <f t="shared" si="10"/>
        <v>634274.51</v>
      </c>
      <c r="O210" s="7">
        <f t="shared" si="11"/>
        <v>0.20533307056895594</v>
      </c>
      <c r="P210" s="7"/>
      <c r="Q210" s="7"/>
    </row>
    <row r="211" spans="1:17" x14ac:dyDescent="0.2">
      <c r="A211" s="10">
        <v>46137</v>
      </c>
      <c r="B211" s="6" t="s">
        <v>217</v>
      </c>
      <c r="C211" s="14">
        <v>1178379.57</v>
      </c>
      <c r="D211" s="14">
        <v>916728.33</v>
      </c>
      <c r="E211" s="14">
        <v>0</v>
      </c>
      <c r="G211" s="14">
        <v>1320012.57</v>
      </c>
      <c r="H211" s="14">
        <v>0</v>
      </c>
      <c r="I211" s="14">
        <v>0</v>
      </c>
      <c r="K211" s="14">
        <f t="shared" si="9"/>
        <v>2498392.14</v>
      </c>
      <c r="L211" s="14">
        <f t="shared" si="9"/>
        <v>916728.33</v>
      </c>
      <c r="M211" s="14">
        <f t="shared" si="9"/>
        <v>0</v>
      </c>
      <c r="N211" s="14">
        <f t="shared" si="10"/>
        <v>916728.33</v>
      </c>
      <c r="O211" s="7">
        <f t="shared" si="11"/>
        <v>0.36692731910371762</v>
      </c>
      <c r="P211" s="7"/>
      <c r="Q211" s="7"/>
    </row>
    <row r="212" spans="1:17" x14ac:dyDescent="0.2">
      <c r="A212" s="10">
        <v>46140</v>
      </c>
      <c r="B212" s="6" t="s">
        <v>218</v>
      </c>
      <c r="C212" s="14">
        <v>1538958.2</v>
      </c>
      <c r="D212" s="14">
        <v>1287728.6200000001</v>
      </c>
      <c r="E212" s="14">
        <v>0</v>
      </c>
      <c r="G212" s="14">
        <v>4314790.99</v>
      </c>
      <c r="H212" s="14">
        <v>0</v>
      </c>
      <c r="I212" s="14">
        <v>0</v>
      </c>
      <c r="K212" s="14">
        <f t="shared" si="9"/>
        <v>5853749.1900000004</v>
      </c>
      <c r="L212" s="14">
        <f t="shared" si="9"/>
        <v>1287728.6200000001</v>
      </c>
      <c r="M212" s="14">
        <f t="shared" si="9"/>
        <v>0</v>
      </c>
      <c r="N212" s="14">
        <f t="shared" si="10"/>
        <v>1287728.6200000001</v>
      </c>
      <c r="O212" s="7">
        <f t="shared" si="11"/>
        <v>0.21998356578034392</v>
      </c>
      <c r="P212" s="7"/>
      <c r="Q212" s="7"/>
    </row>
    <row r="213" spans="1:17" x14ac:dyDescent="0.2">
      <c r="A213" s="10">
        <v>47060</v>
      </c>
      <c r="B213" s="6" t="s">
        <v>219</v>
      </c>
      <c r="C213" s="14">
        <v>1733193.4</v>
      </c>
      <c r="D213" s="14">
        <v>1117548.04</v>
      </c>
      <c r="E213" s="14">
        <v>483599.98</v>
      </c>
      <c r="G213" s="14">
        <v>1743775.1</v>
      </c>
      <c r="H213" s="14">
        <v>0</v>
      </c>
      <c r="I213" s="14">
        <v>0</v>
      </c>
      <c r="K213" s="14">
        <f t="shared" si="9"/>
        <v>3476968.5</v>
      </c>
      <c r="L213" s="14">
        <f t="shared" si="9"/>
        <v>1117548.04</v>
      </c>
      <c r="M213" s="14">
        <f t="shared" si="9"/>
        <v>483599.98</v>
      </c>
      <c r="N213" s="14">
        <f t="shared" si="10"/>
        <v>633948.06000000006</v>
      </c>
      <c r="O213" s="7">
        <f t="shared" si="11"/>
        <v>0.18232781228820452</v>
      </c>
      <c r="P213" s="7"/>
      <c r="Q213" s="7"/>
    </row>
    <row r="214" spans="1:17" x14ac:dyDescent="0.2">
      <c r="A214" s="10">
        <v>47062</v>
      </c>
      <c r="B214" s="6" t="s">
        <v>220</v>
      </c>
      <c r="C214" s="14">
        <v>3944963.04</v>
      </c>
      <c r="D214" s="14">
        <v>4517884.07</v>
      </c>
      <c r="E214" s="14">
        <v>2740.65</v>
      </c>
      <c r="G214" s="14">
        <v>6440106.8099999996</v>
      </c>
      <c r="H214" s="14">
        <v>0</v>
      </c>
      <c r="I214" s="14">
        <v>0</v>
      </c>
      <c r="K214" s="14">
        <f t="shared" si="9"/>
        <v>10385069.85</v>
      </c>
      <c r="L214" s="14">
        <f t="shared" si="9"/>
        <v>4517884.07</v>
      </c>
      <c r="M214" s="14">
        <f t="shared" si="9"/>
        <v>2740.65</v>
      </c>
      <c r="N214" s="14">
        <f t="shared" si="10"/>
        <v>4515143.42</v>
      </c>
      <c r="O214" s="7">
        <f t="shared" si="11"/>
        <v>0.43477256149605964</v>
      </c>
      <c r="P214" s="7"/>
      <c r="Q214" s="7"/>
    </row>
    <row r="215" spans="1:17" x14ac:dyDescent="0.2">
      <c r="A215" s="10">
        <v>47064</v>
      </c>
      <c r="B215" s="6" t="s">
        <v>221</v>
      </c>
      <c r="C215" s="14">
        <v>632322.34</v>
      </c>
      <c r="D215" s="14">
        <v>860200.53</v>
      </c>
      <c r="E215" s="14">
        <v>0</v>
      </c>
      <c r="G215" s="14">
        <v>1092885.3999999999</v>
      </c>
      <c r="H215" s="14">
        <v>0</v>
      </c>
      <c r="I215" s="14">
        <v>0</v>
      </c>
      <c r="K215" s="14">
        <f t="shared" si="9"/>
        <v>1725207.7399999998</v>
      </c>
      <c r="L215" s="14">
        <f t="shared" si="9"/>
        <v>860200.53</v>
      </c>
      <c r="M215" s="14">
        <f t="shared" si="9"/>
        <v>0</v>
      </c>
      <c r="N215" s="14">
        <f t="shared" si="10"/>
        <v>860200.53</v>
      </c>
      <c r="O215" s="7">
        <f t="shared" si="11"/>
        <v>0.49860692718663557</v>
      </c>
      <c r="P215" s="7"/>
      <c r="Q215" s="7"/>
    </row>
    <row r="216" spans="1:17" x14ac:dyDescent="0.2">
      <c r="A216" s="10">
        <v>47065</v>
      </c>
      <c r="B216" s="6" t="s">
        <v>222</v>
      </c>
      <c r="C216" s="14">
        <v>2099053.83</v>
      </c>
      <c r="D216" s="14">
        <v>1913096.6</v>
      </c>
      <c r="E216" s="14">
        <v>18600.96</v>
      </c>
      <c r="G216" s="14">
        <v>2545327.62</v>
      </c>
      <c r="H216" s="14">
        <v>0</v>
      </c>
      <c r="I216" s="14">
        <v>0</v>
      </c>
      <c r="K216" s="14">
        <f t="shared" si="9"/>
        <v>4644381.45</v>
      </c>
      <c r="L216" s="14">
        <f t="shared" si="9"/>
        <v>1913096.6</v>
      </c>
      <c r="M216" s="14">
        <f t="shared" si="9"/>
        <v>18600.96</v>
      </c>
      <c r="N216" s="14">
        <f t="shared" si="10"/>
        <v>1894495.6400000001</v>
      </c>
      <c r="O216" s="7">
        <f t="shared" si="11"/>
        <v>0.40791129247146574</v>
      </c>
      <c r="P216" s="7"/>
      <c r="Q216" s="7"/>
    </row>
    <row r="217" spans="1:17" x14ac:dyDescent="0.2">
      <c r="A217" s="10">
        <v>48066</v>
      </c>
      <c r="B217" s="6" t="s">
        <v>223</v>
      </c>
      <c r="C217" s="14">
        <v>22136013.289999999</v>
      </c>
      <c r="D217" s="14">
        <v>11889369.24</v>
      </c>
      <c r="E217" s="14">
        <v>62344.79</v>
      </c>
      <c r="G217" s="14">
        <v>32161213.920000002</v>
      </c>
      <c r="H217" s="14">
        <v>0</v>
      </c>
      <c r="I217" s="14">
        <v>0</v>
      </c>
      <c r="K217" s="14">
        <f t="shared" si="9"/>
        <v>54297227.210000001</v>
      </c>
      <c r="L217" s="14">
        <f t="shared" si="9"/>
        <v>11889369.24</v>
      </c>
      <c r="M217" s="14">
        <f t="shared" si="9"/>
        <v>62344.79</v>
      </c>
      <c r="N217" s="14">
        <f t="shared" si="10"/>
        <v>11827024.450000001</v>
      </c>
      <c r="O217" s="7">
        <f t="shared" si="11"/>
        <v>0.21782004455324747</v>
      </c>
      <c r="P217" s="7"/>
      <c r="Q217" s="7"/>
    </row>
    <row r="218" spans="1:17" x14ac:dyDescent="0.2">
      <c r="A218" s="10">
        <v>48068</v>
      </c>
      <c r="B218" s="6" t="s">
        <v>224</v>
      </c>
      <c r="C218" s="14">
        <v>60634565.859999999</v>
      </c>
      <c r="D218" s="14">
        <v>26999512.329999998</v>
      </c>
      <c r="E218" s="14">
        <v>825000</v>
      </c>
      <c r="G218" s="14">
        <v>91243308.420000002</v>
      </c>
      <c r="H218" s="14">
        <v>0</v>
      </c>
      <c r="I218" s="14">
        <v>0</v>
      </c>
      <c r="K218" s="14">
        <f t="shared" si="9"/>
        <v>151877874.28</v>
      </c>
      <c r="L218" s="14">
        <f t="shared" si="9"/>
        <v>26999512.329999998</v>
      </c>
      <c r="M218" s="14">
        <f t="shared" si="9"/>
        <v>825000</v>
      </c>
      <c r="N218" s="14">
        <f t="shared" si="10"/>
        <v>26174512.329999998</v>
      </c>
      <c r="O218" s="7">
        <f t="shared" si="11"/>
        <v>0.17233920644520623</v>
      </c>
      <c r="P218" s="7"/>
      <c r="Q218" s="7"/>
    </row>
    <row r="219" spans="1:17" x14ac:dyDescent="0.2">
      <c r="A219" s="10">
        <v>48069</v>
      </c>
      <c r="B219" s="6" t="s">
        <v>225</v>
      </c>
      <c r="C219" s="14">
        <v>14137301.130000001</v>
      </c>
      <c r="D219" s="14">
        <v>10684989.68</v>
      </c>
      <c r="E219" s="14">
        <v>40800.81</v>
      </c>
      <c r="G219" s="14">
        <v>23609944.530000001</v>
      </c>
      <c r="H219" s="14">
        <v>0</v>
      </c>
      <c r="I219" s="14">
        <v>0</v>
      </c>
      <c r="K219" s="14">
        <f t="shared" si="9"/>
        <v>37747245.660000004</v>
      </c>
      <c r="L219" s="14">
        <f t="shared" si="9"/>
        <v>10684989.68</v>
      </c>
      <c r="M219" s="14">
        <f t="shared" si="9"/>
        <v>40800.81</v>
      </c>
      <c r="N219" s="14">
        <f t="shared" si="10"/>
        <v>10644188.869999999</v>
      </c>
      <c r="O219" s="7">
        <f t="shared" si="11"/>
        <v>0.28198584251352232</v>
      </c>
      <c r="P219" s="7"/>
      <c r="Q219" s="7"/>
    </row>
    <row r="220" spans="1:17" x14ac:dyDescent="0.2">
      <c r="A220" s="10">
        <v>48070</v>
      </c>
      <c r="B220" s="6" t="s">
        <v>226</v>
      </c>
      <c r="C220" s="14">
        <v>6447224.1299999999</v>
      </c>
      <c r="D220" s="14">
        <v>3399564.16</v>
      </c>
      <c r="E220" s="14">
        <v>124450.32</v>
      </c>
      <c r="G220" s="14">
        <v>11435252.199999999</v>
      </c>
      <c r="H220" s="14">
        <v>0</v>
      </c>
      <c r="I220" s="14">
        <v>0</v>
      </c>
      <c r="K220" s="14">
        <f t="shared" si="9"/>
        <v>17882476.329999998</v>
      </c>
      <c r="L220" s="14">
        <f t="shared" si="9"/>
        <v>3399564.16</v>
      </c>
      <c r="M220" s="14">
        <f t="shared" si="9"/>
        <v>124450.32</v>
      </c>
      <c r="N220" s="14">
        <f t="shared" si="10"/>
        <v>3275113.8400000003</v>
      </c>
      <c r="O220" s="7">
        <f t="shared" si="11"/>
        <v>0.18314654970383515</v>
      </c>
      <c r="P220" s="7"/>
      <c r="Q220" s="7"/>
    </row>
    <row r="221" spans="1:17" x14ac:dyDescent="0.2">
      <c r="A221" s="10">
        <v>48071</v>
      </c>
      <c r="B221" s="6" t="s">
        <v>227</v>
      </c>
      <c r="C221" s="14">
        <v>78247884.790000007</v>
      </c>
      <c r="D221" s="14">
        <v>64125718.82</v>
      </c>
      <c r="E221" s="14">
        <v>2669403.6</v>
      </c>
      <c r="G221" s="14">
        <v>117213649.78</v>
      </c>
      <c r="H221" s="14">
        <v>0</v>
      </c>
      <c r="I221" s="14">
        <v>0</v>
      </c>
      <c r="K221" s="14">
        <f t="shared" si="9"/>
        <v>195461534.56999999</v>
      </c>
      <c r="L221" s="14">
        <f t="shared" si="9"/>
        <v>64125718.82</v>
      </c>
      <c r="M221" s="14">
        <f t="shared" si="9"/>
        <v>2669403.6</v>
      </c>
      <c r="N221" s="14">
        <f t="shared" si="10"/>
        <v>61456315.219999999</v>
      </c>
      <c r="O221" s="7">
        <f t="shared" si="11"/>
        <v>0.31441641627954603</v>
      </c>
      <c r="P221" s="7"/>
      <c r="Q221" s="7"/>
    </row>
    <row r="222" spans="1:17" x14ac:dyDescent="0.2">
      <c r="A222" s="10">
        <v>48072</v>
      </c>
      <c r="B222" s="6" t="s">
        <v>228</v>
      </c>
      <c r="C222" s="14">
        <v>33312754.280000001</v>
      </c>
      <c r="D222" s="14">
        <v>14104670.42</v>
      </c>
      <c r="E222" s="14">
        <v>22261.94</v>
      </c>
      <c r="G222" s="14">
        <v>41084995.450000003</v>
      </c>
      <c r="H222" s="14">
        <v>0</v>
      </c>
      <c r="I222" s="14">
        <v>0</v>
      </c>
      <c r="K222" s="14">
        <f t="shared" si="9"/>
        <v>74397749.730000004</v>
      </c>
      <c r="L222" s="14">
        <f t="shared" si="9"/>
        <v>14104670.42</v>
      </c>
      <c r="M222" s="14">
        <f t="shared" si="9"/>
        <v>22261.94</v>
      </c>
      <c r="N222" s="14">
        <f t="shared" si="10"/>
        <v>14082408.48</v>
      </c>
      <c r="O222" s="7">
        <f t="shared" si="11"/>
        <v>0.18928540891501505</v>
      </c>
      <c r="P222" s="7"/>
      <c r="Q222" s="7"/>
    </row>
    <row r="223" spans="1:17" x14ac:dyDescent="0.2">
      <c r="A223" s="10">
        <v>48073</v>
      </c>
      <c r="B223" s="6" t="s">
        <v>229</v>
      </c>
      <c r="C223" s="14">
        <v>44522501.549999997</v>
      </c>
      <c r="D223" s="14">
        <v>26612305.800000001</v>
      </c>
      <c r="E223" s="14">
        <v>276149</v>
      </c>
      <c r="G223" s="14">
        <v>56558767.829999998</v>
      </c>
      <c r="H223" s="14">
        <v>644348</v>
      </c>
      <c r="I223" s="14">
        <v>644348</v>
      </c>
      <c r="K223" s="14">
        <f t="shared" si="9"/>
        <v>101081269.38</v>
      </c>
      <c r="L223" s="14">
        <f t="shared" si="9"/>
        <v>27256653.800000001</v>
      </c>
      <c r="M223" s="14">
        <f t="shared" si="9"/>
        <v>920497</v>
      </c>
      <c r="N223" s="14">
        <f t="shared" si="10"/>
        <v>26336156.800000001</v>
      </c>
      <c r="O223" s="7">
        <f t="shared" si="11"/>
        <v>0.2605443813827974</v>
      </c>
      <c r="P223" s="7"/>
      <c r="Q223" s="7"/>
    </row>
    <row r="224" spans="1:17" x14ac:dyDescent="0.2">
      <c r="A224" s="10">
        <v>48074</v>
      </c>
      <c r="B224" s="6" t="s">
        <v>230</v>
      </c>
      <c r="C224" s="14">
        <v>19596951.879999999</v>
      </c>
      <c r="D224" s="14">
        <v>9099444.8699999992</v>
      </c>
      <c r="E224" s="14">
        <v>11015.22</v>
      </c>
      <c r="G224" s="14">
        <v>29531532.239999998</v>
      </c>
      <c r="H224" s="14">
        <v>0</v>
      </c>
      <c r="I224" s="14">
        <v>0</v>
      </c>
      <c r="K224" s="14">
        <f t="shared" si="9"/>
        <v>49128484.119999997</v>
      </c>
      <c r="L224" s="14">
        <f t="shared" si="9"/>
        <v>9099444.8699999992</v>
      </c>
      <c r="M224" s="14">
        <f t="shared" si="9"/>
        <v>11015.22</v>
      </c>
      <c r="N224" s="14">
        <f t="shared" si="10"/>
        <v>9088429.6499999985</v>
      </c>
      <c r="O224" s="7">
        <f t="shared" si="11"/>
        <v>0.18499308115839336</v>
      </c>
      <c r="P224" s="7"/>
      <c r="Q224" s="7"/>
    </row>
    <row r="225" spans="1:17" x14ac:dyDescent="0.2">
      <c r="A225" s="10">
        <v>48075</v>
      </c>
      <c r="B225" s="6" t="s">
        <v>231</v>
      </c>
      <c r="C225" s="14">
        <v>2303189.8199999998</v>
      </c>
      <c r="D225" s="14">
        <v>1422094.82</v>
      </c>
      <c r="E225" s="14">
        <v>12201.55</v>
      </c>
      <c r="G225" s="14">
        <v>3814546.25</v>
      </c>
      <c r="H225" s="14">
        <v>5</v>
      </c>
      <c r="I225" s="14">
        <v>0</v>
      </c>
      <c r="K225" s="14">
        <f t="shared" si="9"/>
        <v>6117736.0700000003</v>
      </c>
      <c r="L225" s="14">
        <f t="shared" si="9"/>
        <v>1422099.82</v>
      </c>
      <c r="M225" s="14">
        <f t="shared" si="9"/>
        <v>12201.55</v>
      </c>
      <c r="N225" s="14">
        <f t="shared" si="10"/>
        <v>1409898.27</v>
      </c>
      <c r="O225" s="7">
        <f t="shared" si="11"/>
        <v>0.23046078710616882</v>
      </c>
      <c r="P225" s="7"/>
      <c r="Q225" s="7"/>
    </row>
    <row r="226" spans="1:17" x14ac:dyDescent="0.2">
      <c r="A226" s="10">
        <v>48077</v>
      </c>
      <c r="B226" s="6" t="s">
        <v>232</v>
      </c>
      <c r="C226" s="14">
        <v>76811770.709999993</v>
      </c>
      <c r="D226" s="14">
        <v>31106645.41</v>
      </c>
      <c r="E226" s="14">
        <v>2230920.83</v>
      </c>
      <c r="G226" s="14">
        <v>86494187.890000001</v>
      </c>
      <c r="H226" s="14">
        <v>592657.44999999995</v>
      </c>
      <c r="I226" s="14">
        <v>105174.86</v>
      </c>
      <c r="K226" s="14">
        <f t="shared" si="9"/>
        <v>163305958.59999999</v>
      </c>
      <c r="L226" s="14">
        <f t="shared" si="9"/>
        <v>31699302.859999999</v>
      </c>
      <c r="M226" s="14">
        <f t="shared" si="9"/>
        <v>2336095.69</v>
      </c>
      <c r="N226" s="14">
        <f t="shared" si="10"/>
        <v>29363207.169999998</v>
      </c>
      <c r="O226" s="7">
        <f t="shared" si="11"/>
        <v>0.17980487314563914</v>
      </c>
      <c r="P226" s="7"/>
      <c r="Q226" s="7"/>
    </row>
    <row r="227" spans="1:17" x14ac:dyDescent="0.2">
      <c r="A227" s="10">
        <v>48078</v>
      </c>
      <c r="B227" s="6" t="s">
        <v>233</v>
      </c>
      <c r="C227" s="14">
        <v>134525940.71000001</v>
      </c>
      <c r="D227" s="14">
        <v>63150000.490000002</v>
      </c>
      <c r="E227" s="14">
        <v>280000</v>
      </c>
      <c r="G227" s="14">
        <v>95797847.530000001</v>
      </c>
      <c r="H227" s="14">
        <v>0</v>
      </c>
      <c r="I227" s="14">
        <v>0</v>
      </c>
      <c r="K227" s="14">
        <f t="shared" si="9"/>
        <v>230323788.24000001</v>
      </c>
      <c r="L227" s="14">
        <f t="shared" si="9"/>
        <v>63150000.490000002</v>
      </c>
      <c r="M227" s="14">
        <f t="shared" si="9"/>
        <v>280000</v>
      </c>
      <c r="N227" s="14">
        <f t="shared" si="10"/>
        <v>62870000.490000002</v>
      </c>
      <c r="O227" s="7">
        <f t="shared" si="11"/>
        <v>0.27296355695786295</v>
      </c>
      <c r="P227" s="7"/>
      <c r="Q227" s="7"/>
    </row>
    <row r="228" spans="1:17" x14ac:dyDescent="0.2">
      <c r="A228" s="10">
        <v>48080</v>
      </c>
      <c r="B228" s="6" t="s">
        <v>234</v>
      </c>
      <c r="C228" s="14">
        <v>15937342.560000001</v>
      </c>
      <c r="D228" s="14">
        <v>6710987.6799999997</v>
      </c>
      <c r="E228" s="14">
        <v>0</v>
      </c>
      <c r="G228" s="14">
        <v>18598615.510000002</v>
      </c>
      <c r="H228" s="14">
        <v>0</v>
      </c>
      <c r="I228" s="14">
        <v>0</v>
      </c>
      <c r="K228" s="14">
        <f t="shared" si="9"/>
        <v>34535958.07</v>
      </c>
      <c r="L228" s="14">
        <f t="shared" si="9"/>
        <v>6710987.6799999997</v>
      </c>
      <c r="M228" s="14">
        <f t="shared" si="9"/>
        <v>0</v>
      </c>
      <c r="N228" s="14">
        <f t="shared" si="10"/>
        <v>6710987.6799999997</v>
      </c>
      <c r="O228" s="7">
        <f t="shared" si="11"/>
        <v>0.19431885070041144</v>
      </c>
      <c r="P228" s="7"/>
      <c r="Q228" s="7"/>
    </row>
    <row r="229" spans="1:17" x14ac:dyDescent="0.2">
      <c r="A229" s="10">
        <v>48901</v>
      </c>
      <c r="B229" s="6" t="s">
        <v>235</v>
      </c>
      <c r="C229" s="14">
        <v>6440241.6200000001</v>
      </c>
      <c r="D229" s="14">
        <v>3226569.68</v>
      </c>
      <c r="E229" s="14">
        <v>0</v>
      </c>
      <c r="G229" s="14">
        <v>6602196.3799999999</v>
      </c>
      <c r="H229" s="14">
        <v>195573.45</v>
      </c>
      <c r="I229" s="14">
        <v>0</v>
      </c>
      <c r="K229" s="14">
        <f t="shared" si="9"/>
        <v>13042438</v>
      </c>
      <c r="L229" s="14">
        <f t="shared" si="9"/>
        <v>3422143.1300000004</v>
      </c>
      <c r="M229" s="14">
        <f t="shared" si="9"/>
        <v>0</v>
      </c>
      <c r="N229" s="14">
        <f t="shared" si="10"/>
        <v>3422143.1300000004</v>
      </c>
      <c r="O229" s="7">
        <f t="shared" si="11"/>
        <v>0.26238523273026104</v>
      </c>
      <c r="P229" s="7"/>
      <c r="Q229" s="7"/>
    </row>
    <row r="230" spans="1:17" x14ac:dyDescent="0.2">
      <c r="A230" s="10">
        <v>48902</v>
      </c>
      <c r="B230" s="6" t="s">
        <v>569</v>
      </c>
      <c r="C230" s="14">
        <v>8303636.0599999996</v>
      </c>
      <c r="D230" s="14">
        <v>3365390.57</v>
      </c>
      <c r="E230" s="14">
        <v>0</v>
      </c>
      <c r="G230" s="14">
        <v>5187953.4400000004</v>
      </c>
      <c r="H230" s="14">
        <v>0</v>
      </c>
      <c r="I230" s="14">
        <v>0</v>
      </c>
      <c r="K230" s="14">
        <f t="shared" si="9"/>
        <v>13491589.5</v>
      </c>
      <c r="L230" s="14">
        <f t="shared" si="9"/>
        <v>3365390.57</v>
      </c>
      <c r="M230" s="14">
        <f t="shared" si="9"/>
        <v>0</v>
      </c>
      <c r="N230" s="14">
        <f t="shared" si="10"/>
        <v>3365390.57</v>
      </c>
      <c r="O230" s="7">
        <f t="shared" si="11"/>
        <v>0.2494435937292637</v>
      </c>
      <c r="P230" s="7"/>
      <c r="Q230" s="7"/>
    </row>
    <row r="231" spans="1:17" x14ac:dyDescent="0.2">
      <c r="A231" s="10">
        <v>48904</v>
      </c>
      <c r="B231" s="6" t="s">
        <v>236</v>
      </c>
      <c r="C231" s="14">
        <v>7281304.79</v>
      </c>
      <c r="D231" s="14">
        <v>1778593.01</v>
      </c>
      <c r="E231" s="14">
        <v>0</v>
      </c>
      <c r="G231" s="14">
        <v>5245834.07</v>
      </c>
      <c r="H231" s="14">
        <v>0</v>
      </c>
      <c r="I231" s="14">
        <v>0</v>
      </c>
      <c r="K231" s="14">
        <f t="shared" si="9"/>
        <v>12527138.859999999</v>
      </c>
      <c r="L231" s="14">
        <f t="shared" si="9"/>
        <v>1778593.01</v>
      </c>
      <c r="M231" s="14">
        <f t="shared" si="9"/>
        <v>0</v>
      </c>
      <c r="N231" s="14">
        <f t="shared" si="10"/>
        <v>1778593.01</v>
      </c>
      <c r="O231" s="7">
        <f t="shared" si="11"/>
        <v>0.1419791885343562</v>
      </c>
      <c r="P231" s="7"/>
      <c r="Q231" s="7"/>
    </row>
    <row r="232" spans="1:17" x14ac:dyDescent="0.2">
      <c r="A232" s="10">
        <v>48905</v>
      </c>
      <c r="B232" s="6" t="s">
        <v>570</v>
      </c>
      <c r="C232" s="14">
        <v>2735369.59</v>
      </c>
      <c r="D232" s="14">
        <v>3043666.28</v>
      </c>
      <c r="E232" s="14">
        <v>0</v>
      </c>
      <c r="G232" s="14">
        <v>1528538.83</v>
      </c>
      <c r="H232" s="14">
        <v>0</v>
      </c>
      <c r="I232" s="14">
        <v>0</v>
      </c>
      <c r="K232" s="14">
        <f t="shared" si="9"/>
        <v>4263908.42</v>
      </c>
      <c r="L232" s="14">
        <f t="shared" si="9"/>
        <v>3043666.28</v>
      </c>
      <c r="M232" s="14">
        <f t="shared" si="9"/>
        <v>0</v>
      </c>
      <c r="N232" s="14">
        <f t="shared" si="10"/>
        <v>3043666.28</v>
      </c>
      <c r="O232" s="7">
        <f t="shared" si="11"/>
        <v>0.71382074383295502</v>
      </c>
      <c r="P232" s="7"/>
      <c r="Q232" s="7"/>
    </row>
    <row r="233" spans="1:17" x14ac:dyDescent="0.2">
      <c r="A233" s="10">
        <v>48909</v>
      </c>
      <c r="B233" s="6" t="s">
        <v>237</v>
      </c>
      <c r="C233" s="14">
        <v>4218608.82</v>
      </c>
      <c r="D233" s="14">
        <v>2576475.9700000002</v>
      </c>
      <c r="E233" s="14">
        <v>0</v>
      </c>
      <c r="G233" s="14">
        <v>3407790.87</v>
      </c>
      <c r="H233" s="14">
        <v>0</v>
      </c>
      <c r="I233" s="14">
        <v>0</v>
      </c>
      <c r="K233" s="14">
        <f t="shared" si="9"/>
        <v>7626399.6900000004</v>
      </c>
      <c r="L233" s="14">
        <f t="shared" si="9"/>
        <v>2576475.9700000002</v>
      </c>
      <c r="M233" s="14">
        <f t="shared" si="9"/>
        <v>0</v>
      </c>
      <c r="N233" s="14">
        <f t="shared" si="10"/>
        <v>2576475.9700000002</v>
      </c>
      <c r="O233" s="7">
        <f t="shared" si="11"/>
        <v>0.33783647261215077</v>
      </c>
      <c r="P233" s="7"/>
      <c r="Q233" s="7"/>
    </row>
    <row r="234" spans="1:17" x14ac:dyDescent="0.2">
      <c r="A234" s="10">
        <v>48910</v>
      </c>
      <c r="B234" s="6" t="s">
        <v>238</v>
      </c>
      <c r="C234" s="14">
        <v>4053413.3</v>
      </c>
      <c r="D234" s="14">
        <v>88481.81</v>
      </c>
      <c r="E234" s="14">
        <v>0</v>
      </c>
      <c r="G234" s="14">
        <v>2491893.63</v>
      </c>
      <c r="H234" s="14">
        <v>2926867.44</v>
      </c>
      <c r="I234" s="14">
        <v>0</v>
      </c>
      <c r="K234" s="14">
        <f t="shared" si="9"/>
        <v>6545306.9299999997</v>
      </c>
      <c r="L234" s="14">
        <f t="shared" si="9"/>
        <v>3015349.25</v>
      </c>
      <c r="M234" s="14">
        <f t="shared" si="9"/>
        <v>0</v>
      </c>
      <c r="N234" s="14">
        <f t="shared" si="10"/>
        <v>3015349.25</v>
      </c>
      <c r="O234" s="7">
        <f t="shared" si="11"/>
        <v>0.4606887472578769</v>
      </c>
      <c r="P234" s="7"/>
      <c r="Q234" s="7"/>
    </row>
    <row r="235" spans="1:17" x14ac:dyDescent="0.2">
      <c r="A235" s="10">
        <v>48911</v>
      </c>
      <c r="B235" s="6" t="s">
        <v>571</v>
      </c>
      <c r="C235" s="14">
        <v>2809923.01</v>
      </c>
      <c r="D235" s="14">
        <v>1143276.72</v>
      </c>
      <c r="E235" s="14">
        <v>0</v>
      </c>
      <c r="G235" s="14">
        <v>1895816.36</v>
      </c>
      <c r="H235" s="14">
        <v>0</v>
      </c>
      <c r="I235" s="14">
        <v>0</v>
      </c>
      <c r="K235" s="14">
        <f t="shared" si="9"/>
        <v>4705739.37</v>
      </c>
      <c r="L235" s="14">
        <f t="shared" si="9"/>
        <v>1143276.72</v>
      </c>
      <c r="M235" s="14">
        <f t="shared" si="9"/>
        <v>0</v>
      </c>
      <c r="N235" s="14">
        <f t="shared" si="10"/>
        <v>1143276.72</v>
      </c>
      <c r="O235" s="7">
        <f t="shared" si="11"/>
        <v>0.24295368487439201</v>
      </c>
      <c r="P235" s="7"/>
      <c r="Q235" s="7"/>
    </row>
    <row r="236" spans="1:17" x14ac:dyDescent="0.2">
      <c r="A236" s="10">
        <v>48912</v>
      </c>
      <c r="B236" s="6" t="s">
        <v>572</v>
      </c>
      <c r="C236" s="14">
        <v>5597504.0199999996</v>
      </c>
      <c r="D236" s="14">
        <v>2168276.4900000002</v>
      </c>
      <c r="E236" s="14">
        <v>0</v>
      </c>
      <c r="G236" s="14">
        <v>3082665.58</v>
      </c>
      <c r="H236" s="14">
        <v>0</v>
      </c>
      <c r="I236" s="14">
        <v>0</v>
      </c>
      <c r="K236" s="14">
        <f t="shared" si="9"/>
        <v>8680169.5999999996</v>
      </c>
      <c r="L236" s="14">
        <f t="shared" si="9"/>
        <v>2168276.4900000002</v>
      </c>
      <c r="M236" s="14">
        <f t="shared" si="9"/>
        <v>0</v>
      </c>
      <c r="N236" s="14">
        <f t="shared" si="10"/>
        <v>2168276.4900000002</v>
      </c>
      <c r="O236" s="7">
        <f t="shared" si="11"/>
        <v>0.249796558122551</v>
      </c>
      <c r="P236" s="7"/>
      <c r="Q236" s="7"/>
    </row>
    <row r="237" spans="1:17" x14ac:dyDescent="0.2">
      <c r="A237" s="10">
        <v>48913</v>
      </c>
      <c r="B237" s="6" t="s">
        <v>239</v>
      </c>
      <c r="C237" s="14">
        <v>1690059.37</v>
      </c>
      <c r="D237" s="14">
        <v>597055.73</v>
      </c>
      <c r="E237" s="14">
        <v>0</v>
      </c>
      <c r="G237" s="14">
        <v>1594716.03</v>
      </c>
      <c r="H237" s="14">
        <v>0.01</v>
      </c>
      <c r="I237" s="14">
        <v>0</v>
      </c>
      <c r="K237" s="14">
        <f t="shared" si="9"/>
        <v>3284775.4000000004</v>
      </c>
      <c r="L237" s="14">
        <f t="shared" si="9"/>
        <v>597055.74</v>
      </c>
      <c r="M237" s="14">
        <f t="shared" si="9"/>
        <v>0</v>
      </c>
      <c r="N237" s="14">
        <f t="shared" si="10"/>
        <v>597055.74</v>
      </c>
      <c r="O237" s="7">
        <f t="shared" si="11"/>
        <v>0.18176455534828953</v>
      </c>
      <c r="P237" s="7"/>
      <c r="Q237" s="7"/>
    </row>
    <row r="238" spans="1:17" x14ac:dyDescent="0.2">
      <c r="A238" s="10">
        <v>48914</v>
      </c>
      <c r="B238" s="6" t="s">
        <v>240</v>
      </c>
      <c r="C238" s="14">
        <v>4437808.78</v>
      </c>
      <c r="D238" s="14">
        <v>2145904.96</v>
      </c>
      <c r="E238" s="14">
        <v>0</v>
      </c>
      <c r="G238" s="14">
        <v>5460526.8600000003</v>
      </c>
      <c r="H238" s="14">
        <v>0</v>
      </c>
      <c r="I238" s="14">
        <v>0</v>
      </c>
      <c r="K238" s="14">
        <f t="shared" si="9"/>
        <v>9898335.6400000006</v>
      </c>
      <c r="L238" s="14">
        <f t="shared" si="9"/>
        <v>2145904.96</v>
      </c>
      <c r="M238" s="14">
        <f t="shared" si="9"/>
        <v>0</v>
      </c>
      <c r="N238" s="14">
        <f t="shared" si="10"/>
        <v>2145904.96</v>
      </c>
      <c r="O238" s="7">
        <f t="shared" si="11"/>
        <v>0.21679452364983653</v>
      </c>
      <c r="P238" s="7"/>
      <c r="Q238" s="7"/>
    </row>
    <row r="239" spans="1:17" x14ac:dyDescent="0.2">
      <c r="A239" s="10">
        <v>48915</v>
      </c>
      <c r="B239" s="6" t="s">
        <v>241</v>
      </c>
      <c r="C239" s="14">
        <v>925879.73</v>
      </c>
      <c r="D239" s="14">
        <v>2038791.12</v>
      </c>
      <c r="E239" s="14">
        <v>0</v>
      </c>
      <c r="G239" s="14">
        <v>1534355.5</v>
      </c>
      <c r="H239" s="14">
        <v>0</v>
      </c>
      <c r="I239" s="14">
        <v>0</v>
      </c>
      <c r="K239" s="14">
        <f t="shared" si="9"/>
        <v>2460235.23</v>
      </c>
      <c r="L239" s="14">
        <f t="shared" si="9"/>
        <v>2038791.12</v>
      </c>
      <c r="M239" s="14">
        <f t="shared" si="9"/>
        <v>0</v>
      </c>
      <c r="N239" s="14">
        <f t="shared" si="10"/>
        <v>2038791.12</v>
      </c>
      <c r="O239" s="7">
        <f t="shared" si="11"/>
        <v>0.82869763636382043</v>
      </c>
      <c r="P239" s="7"/>
      <c r="Q239" s="7"/>
    </row>
    <row r="240" spans="1:17" x14ac:dyDescent="0.2">
      <c r="A240" s="10">
        <v>48916</v>
      </c>
      <c r="B240" s="6" t="s">
        <v>573</v>
      </c>
      <c r="C240" s="14">
        <v>4084431.49</v>
      </c>
      <c r="D240" s="14">
        <v>4633170.9000000004</v>
      </c>
      <c r="E240" s="14">
        <v>0</v>
      </c>
      <c r="G240" s="14">
        <v>2993592.02</v>
      </c>
      <c r="H240" s="14">
        <v>0</v>
      </c>
      <c r="I240" s="14">
        <v>0</v>
      </c>
      <c r="K240" s="14">
        <f t="shared" si="9"/>
        <v>7078023.5099999998</v>
      </c>
      <c r="L240" s="14">
        <f t="shared" si="9"/>
        <v>4633170.9000000004</v>
      </c>
      <c r="M240" s="14">
        <f t="shared" si="9"/>
        <v>0</v>
      </c>
      <c r="N240" s="14">
        <f t="shared" si="10"/>
        <v>4633170.9000000004</v>
      </c>
      <c r="O240" s="7">
        <f t="shared" si="11"/>
        <v>0.65458540699308876</v>
      </c>
      <c r="P240" s="7"/>
      <c r="Q240" s="7"/>
    </row>
    <row r="241" spans="1:17" x14ac:dyDescent="0.2">
      <c r="A241" s="10">
        <v>48918</v>
      </c>
      <c r="B241" s="6" t="s">
        <v>242</v>
      </c>
      <c r="C241" s="14">
        <v>2879442.31</v>
      </c>
      <c r="D241" s="14">
        <v>1135857.04</v>
      </c>
      <c r="E241" s="14">
        <v>0</v>
      </c>
      <c r="G241" s="14">
        <v>1349391.6</v>
      </c>
      <c r="H241" s="14">
        <v>5972.76</v>
      </c>
      <c r="I241" s="14">
        <v>0</v>
      </c>
      <c r="K241" s="14">
        <f t="shared" si="9"/>
        <v>4228833.91</v>
      </c>
      <c r="L241" s="14">
        <f t="shared" si="9"/>
        <v>1141829.8</v>
      </c>
      <c r="M241" s="14">
        <f t="shared" si="9"/>
        <v>0</v>
      </c>
      <c r="N241" s="14">
        <f t="shared" si="10"/>
        <v>1141829.8</v>
      </c>
      <c r="O241" s="7">
        <f t="shared" si="11"/>
        <v>0.27001055711833338</v>
      </c>
      <c r="P241" s="7"/>
      <c r="Q241" s="7"/>
    </row>
    <row r="242" spans="1:17" x14ac:dyDescent="0.2">
      <c r="A242" s="10">
        <v>48921</v>
      </c>
      <c r="B242" s="6" t="s">
        <v>243</v>
      </c>
      <c r="C242" s="14">
        <v>2925256.6</v>
      </c>
      <c r="D242" s="14">
        <v>2178753.4500000002</v>
      </c>
      <c r="E242" s="14">
        <v>0</v>
      </c>
      <c r="G242" s="14">
        <v>1888408.35</v>
      </c>
      <c r="H242" s="14">
        <v>0</v>
      </c>
      <c r="I242" s="14">
        <v>0</v>
      </c>
      <c r="K242" s="14">
        <f t="shared" si="9"/>
        <v>4813664.95</v>
      </c>
      <c r="L242" s="14">
        <f t="shared" si="9"/>
        <v>2178753.4500000002</v>
      </c>
      <c r="M242" s="14">
        <f t="shared" si="9"/>
        <v>0</v>
      </c>
      <c r="N242" s="14">
        <f t="shared" si="10"/>
        <v>2178753.4500000002</v>
      </c>
      <c r="O242" s="7">
        <f t="shared" si="11"/>
        <v>0.45261842538500735</v>
      </c>
      <c r="P242" s="7"/>
      <c r="Q242" s="7"/>
    </row>
    <row r="243" spans="1:17" x14ac:dyDescent="0.2">
      <c r="A243" s="10">
        <v>48922</v>
      </c>
      <c r="B243" s="6" t="s">
        <v>574</v>
      </c>
      <c r="C243" s="14">
        <v>8815406.5899999999</v>
      </c>
      <c r="D243" s="14">
        <v>4624290.54</v>
      </c>
      <c r="E243" s="14">
        <v>0</v>
      </c>
      <c r="G243" s="14">
        <v>7193649.0199999996</v>
      </c>
      <c r="H243" s="14">
        <v>0</v>
      </c>
      <c r="I243" s="14">
        <v>0</v>
      </c>
      <c r="K243" s="14">
        <f t="shared" si="9"/>
        <v>16009055.609999999</v>
      </c>
      <c r="L243" s="14">
        <f t="shared" si="9"/>
        <v>4624290.54</v>
      </c>
      <c r="M243" s="14">
        <f t="shared" si="9"/>
        <v>0</v>
      </c>
      <c r="N243" s="14">
        <f t="shared" si="10"/>
        <v>4624290.54</v>
      </c>
      <c r="O243" s="7">
        <f t="shared" si="11"/>
        <v>0.28885467404532306</v>
      </c>
      <c r="P243" s="7"/>
      <c r="Q243" s="7"/>
    </row>
    <row r="244" spans="1:17" x14ac:dyDescent="0.2">
      <c r="A244" s="10">
        <v>48923</v>
      </c>
      <c r="B244" s="6" t="s">
        <v>244</v>
      </c>
      <c r="C244" s="14">
        <v>4229729.92</v>
      </c>
      <c r="D244" s="14">
        <v>311771.09000000003</v>
      </c>
      <c r="E244" s="14">
        <v>0</v>
      </c>
      <c r="G244" s="14">
        <v>1186293.08</v>
      </c>
      <c r="H244" s="14">
        <v>0</v>
      </c>
      <c r="I244" s="14">
        <v>0</v>
      </c>
      <c r="K244" s="14">
        <f t="shared" si="9"/>
        <v>5416023</v>
      </c>
      <c r="L244" s="14">
        <f t="shared" si="9"/>
        <v>311771.09000000003</v>
      </c>
      <c r="M244" s="14">
        <f t="shared" si="9"/>
        <v>0</v>
      </c>
      <c r="N244" s="14">
        <f t="shared" si="10"/>
        <v>311771.09000000003</v>
      </c>
      <c r="O244" s="7">
        <f t="shared" si="11"/>
        <v>5.7564580135645665E-2</v>
      </c>
      <c r="P244" s="7"/>
      <c r="Q244" s="7"/>
    </row>
    <row r="245" spans="1:17" x14ac:dyDescent="0.2">
      <c r="A245" s="10">
        <v>48924</v>
      </c>
      <c r="B245" s="6" t="s">
        <v>245</v>
      </c>
      <c r="C245" s="14">
        <v>8166496.6299999999</v>
      </c>
      <c r="D245" s="14">
        <v>3356511.34</v>
      </c>
      <c r="E245" s="14">
        <v>0</v>
      </c>
      <c r="G245" s="14">
        <v>3541949.37</v>
      </c>
      <c r="H245" s="14">
        <v>0</v>
      </c>
      <c r="I245" s="14">
        <v>0</v>
      </c>
      <c r="K245" s="14">
        <f t="shared" si="9"/>
        <v>11708446</v>
      </c>
      <c r="L245" s="14">
        <f t="shared" si="9"/>
        <v>3356511.34</v>
      </c>
      <c r="M245" s="14">
        <f t="shared" si="9"/>
        <v>0</v>
      </c>
      <c r="N245" s="14">
        <f t="shared" si="10"/>
        <v>3356511.34</v>
      </c>
      <c r="O245" s="7">
        <f t="shared" si="11"/>
        <v>0.28667436652139833</v>
      </c>
      <c r="P245" s="7"/>
      <c r="Q245" s="7"/>
    </row>
    <row r="246" spans="1:17" x14ac:dyDescent="0.2">
      <c r="A246" s="10">
        <v>48925</v>
      </c>
      <c r="B246" s="6" t="s">
        <v>246</v>
      </c>
      <c r="C246" s="14">
        <v>749076.51</v>
      </c>
      <c r="D246" s="14">
        <v>500986.31</v>
      </c>
      <c r="E246" s="14">
        <v>0</v>
      </c>
      <c r="G246" s="14">
        <v>730791.27</v>
      </c>
      <c r="H246" s="14">
        <v>0</v>
      </c>
      <c r="I246" s="14">
        <v>0</v>
      </c>
      <c r="K246" s="14">
        <f t="shared" si="9"/>
        <v>1479867.78</v>
      </c>
      <c r="L246" s="14">
        <f t="shared" si="9"/>
        <v>500986.31</v>
      </c>
      <c r="M246" s="14">
        <f t="shared" si="9"/>
        <v>0</v>
      </c>
      <c r="N246" s="14">
        <f t="shared" si="10"/>
        <v>500986.31</v>
      </c>
      <c r="O246" s="7">
        <f t="shared" si="11"/>
        <v>0.33853450745444297</v>
      </c>
      <c r="P246" s="7"/>
      <c r="Q246" s="7"/>
    </row>
    <row r="247" spans="1:17" x14ac:dyDescent="0.2">
      <c r="A247" s="10">
        <v>48926</v>
      </c>
      <c r="B247" s="6" t="s">
        <v>575</v>
      </c>
      <c r="C247" s="14">
        <v>2182671.5099999998</v>
      </c>
      <c r="D247" s="14">
        <v>531886.52</v>
      </c>
      <c r="E247" s="14">
        <v>0</v>
      </c>
      <c r="G247" s="14">
        <v>2501454.19</v>
      </c>
      <c r="H247" s="14">
        <v>0.2</v>
      </c>
      <c r="I247" s="14">
        <v>0</v>
      </c>
      <c r="K247" s="14">
        <f t="shared" si="9"/>
        <v>4684125.6999999993</v>
      </c>
      <c r="L247" s="14">
        <f t="shared" si="9"/>
        <v>531886.72</v>
      </c>
      <c r="M247" s="14">
        <f t="shared" si="9"/>
        <v>0</v>
      </c>
      <c r="N247" s="14">
        <f t="shared" si="10"/>
        <v>531886.72</v>
      </c>
      <c r="O247" s="7">
        <f t="shared" si="11"/>
        <v>0.11355090662917096</v>
      </c>
      <c r="P247" s="7"/>
      <c r="Q247" s="7"/>
    </row>
    <row r="248" spans="1:17" x14ac:dyDescent="0.2">
      <c r="A248" s="10">
        <v>48927</v>
      </c>
      <c r="B248" s="6" t="s">
        <v>543</v>
      </c>
      <c r="C248" s="14">
        <v>736673.25</v>
      </c>
      <c r="D248" s="14">
        <v>279777.7</v>
      </c>
      <c r="E248" s="14">
        <v>0</v>
      </c>
      <c r="G248" s="14">
        <v>741114.44</v>
      </c>
      <c r="H248" s="14">
        <v>0</v>
      </c>
      <c r="I248" s="14">
        <v>0</v>
      </c>
      <c r="K248" s="14">
        <f t="shared" si="9"/>
        <v>1477787.69</v>
      </c>
      <c r="L248" s="14">
        <f t="shared" si="9"/>
        <v>279777.7</v>
      </c>
      <c r="M248" s="14">
        <f t="shared" si="9"/>
        <v>0</v>
      </c>
      <c r="N248" s="14">
        <f t="shared" si="10"/>
        <v>279777.7</v>
      </c>
      <c r="O248" s="7">
        <f t="shared" si="11"/>
        <v>0.1893219857583196</v>
      </c>
      <c r="P248" s="7"/>
      <c r="Q248" s="7"/>
    </row>
    <row r="249" spans="1:17" x14ac:dyDescent="0.2">
      <c r="A249" s="10">
        <v>49132</v>
      </c>
      <c r="B249" s="6" t="s">
        <v>247</v>
      </c>
      <c r="C249" s="14">
        <v>10281818.57</v>
      </c>
      <c r="D249" s="14">
        <v>3441252.29</v>
      </c>
      <c r="E249" s="14">
        <v>11723.01</v>
      </c>
      <c r="G249" s="14">
        <v>16927891.440000001</v>
      </c>
      <c r="H249" s="14">
        <v>0</v>
      </c>
      <c r="I249" s="14">
        <v>0</v>
      </c>
      <c r="K249" s="14">
        <f t="shared" si="9"/>
        <v>27209710.010000002</v>
      </c>
      <c r="L249" s="14">
        <f t="shared" si="9"/>
        <v>3441252.29</v>
      </c>
      <c r="M249" s="14">
        <f t="shared" si="9"/>
        <v>11723.01</v>
      </c>
      <c r="N249" s="14">
        <f t="shared" si="10"/>
        <v>3429529.2800000003</v>
      </c>
      <c r="O249" s="7">
        <f t="shared" si="11"/>
        <v>0.12604064059262643</v>
      </c>
      <c r="P249" s="7"/>
      <c r="Q249" s="7"/>
    </row>
    <row r="250" spans="1:17" x14ac:dyDescent="0.2">
      <c r="A250" s="10">
        <v>49135</v>
      </c>
      <c r="B250" s="6" t="s">
        <v>248</v>
      </c>
      <c r="C250" s="14">
        <v>625220.77</v>
      </c>
      <c r="D250" s="14">
        <v>788652.45</v>
      </c>
      <c r="E250" s="14">
        <v>0</v>
      </c>
      <c r="G250" s="14">
        <v>1359054.25</v>
      </c>
      <c r="H250" s="14">
        <v>0</v>
      </c>
      <c r="I250" s="14">
        <v>0</v>
      </c>
      <c r="K250" s="14">
        <f t="shared" si="9"/>
        <v>1984275.02</v>
      </c>
      <c r="L250" s="14">
        <f t="shared" si="9"/>
        <v>788652.45</v>
      </c>
      <c r="M250" s="14">
        <f t="shared" si="9"/>
        <v>0</v>
      </c>
      <c r="N250" s="14">
        <f t="shared" si="10"/>
        <v>788652.45</v>
      </c>
      <c r="O250" s="7">
        <f t="shared" si="11"/>
        <v>0.39745118093559428</v>
      </c>
      <c r="P250" s="7"/>
      <c r="Q250" s="7"/>
    </row>
    <row r="251" spans="1:17" x14ac:dyDescent="0.2">
      <c r="A251" s="10">
        <v>49137</v>
      </c>
      <c r="B251" s="6" t="s">
        <v>249</v>
      </c>
      <c r="C251" s="14">
        <v>1874624.57</v>
      </c>
      <c r="D251" s="14">
        <v>211493.85</v>
      </c>
      <c r="E251" s="14">
        <v>14169.38</v>
      </c>
      <c r="G251" s="14">
        <v>2642223.9900000002</v>
      </c>
      <c r="H251" s="14">
        <v>0</v>
      </c>
      <c r="I251" s="14">
        <v>0</v>
      </c>
      <c r="K251" s="14">
        <f t="shared" si="9"/>
        <v>4516848.5600000005</v>
      </c>
      <c r="L251" s="14">
        <f t="shared" si="9"/>
        <v>211493.85</v>
      </c>
      <c r="M251" s="14">
        <f t="shared" si="9"/>
        <v>14169.38</v>
      </c>
      <c r="N251" s="14">
        <f t="shared" si="10"/>
        <v>197324.47</v>
      </c>
      <c r="O251" s="7">
        <f t="shared" si="11"/>
        <v>4.3686315221513644E-2</v>
      </c>
      <c r="P251" s="7"/>
      <c r="Q251" s="7"/>
    </row>
    <row r="252" spans="1:17" x14ac:dyDescent="0.2">
      <c r="A252" s="10">
        <v>49140</v>
      </c>
      <c r="B252" s="6" t="s">
        <v>250</v>
      </c>
      <c r="C252" s="14">
        <v>3100340.95</v>
      </c>
      <c r="D252" s="14">
        <v>1979185.86</v>
      </c>
      <c r="E252" s="14">
        <v>0</v>
      </c>
      <c r="G252" s="14">
        <v>3971402.74</v>
      </c>
      <c r="H252" s="14">
        <v>0</v>
      </c>
      <c r="I252" s="14">
        <v>0</v>
      </c>
      <c r="K252" s="14">
        <f t="shared" si="9"/>
        <v>7071743.6900000004</v>
      </c>
      <c r="L252" s="14">
        <f t="shared" si="9"/>
        <v>1979185.86</v>
      </c>
      <c r="M252" s="14">
        <f t="shared" si="9"/>
        <v>0</v>
      </c>
      <c r="N252" s="14">
        <f t="shared" si="10"/>
        <v>1979185.86</v>
      </c>
      <c r="O252" s="7">
        <f t="shared" si="11"/>
        <v>0.27987239735494429</v>
      </c>
      <c r="P252" s="7"/>
      <c r="Q252" s="7"/>
    </row>
    <row r="253" spans="1:17" x14ac:dyDescent="0.2">
      <c r="A253" s="10">
        <v>49142</v>
      </c>
      <c r="B253" s="6" t="s">
        <v>251</v>
      </c>
      <c r="C253" s="14">
        <v>18310697.010000002</v>
      </c>
      <c r="D253" s="14">
        <v>10215011</v>
      </c>
      <c r="E253" s="14">
        <v>25380.75</v>
      </c>
      <c r="G253" s="14">
        <v>25047074.870000001</v>
      </c>
      <c r="H253" s="14">
        <v>0</v>
      </c>
      <c r="I253" s="14">
        <v>0</v>
      </c>
      <c r="K253" s="14">
        <f t="shared" si="9"/>
        <v>43357771.880000003</v>
      </c>
      <c r="L253" s="14">
        <f t="shared" si="9"/>
        <v>10215011</v>
      </c>
      <c r="M253" s="14">
        <f t="shared" si="9"/>
        <v>25380.75</v>
      </c>
      <c r="N253" s="14">
        <f t="shared" si="10"/>
        <v>10189630.25</v>
      </c>
      <c r="O253" s="7">
        <f t="shared" si="11"/>
        <v>0.23501277413889099</v>
      </c>
      <c r="P253" s="7"/>
      <c r="Q253" s="7"/>
    </row>
    <row r="254" spans="1:17" x14ac:dyDescent="0.2">
      <c r="A254" s="10">
        <v>49144</v>
      </c>
      <c r="B254" s="6" t="s">
        <v>252</v>
      </c>
      <c r="C254" s="14">
        <v>13282028.609999999</v>
      </c>
      <c r="D254" s="14">
        <v>6313563.1399999997</v>
      </c>
      <c r="E254" s="14">
        <v>0</v>
      </c>
      <c r="G254" s="14">
        <v>21026616.739999998</v>
      </c>
      <c r="H254" s="14">
        <v>0</v>
      </c>
      <c r="I254" s="14">
        <v>0</v>
      </c>
      <c r="K254" s="14">
        <f t="shared" si="9"/>
        <v>34308645.349999994</v>
      </c>
      <c r="L254" s="14">
        <f t="shared" si="9"/>
        <v>6313563.1399999997</v>
      </c>
      <c r="M254" s="14">
        <f t="shared" si="9"/>
        <v>0</v>
      </c>
      <c r="N254" s="14">
        <f t="shared" si="10"/>
        <v>6313563.1399999997</v>
      </c>
      <c r="O254" s="7">
        <f t="shared" si="11"/>
        <v>0.1840225131476956</v>
      </c>
      <c r="P254" s="7"/>
      <c r="Q254" s="7"/>
    </row>
    <row r="255" spans="1:17" x14ac:dyDescent="0.2">
      <c r="A255" s="10">
        <v>49148</v>
      </c>
      <c r="B255" s="6" t="s">
        <v>253</v>
      </c>
      <c r="C255" s="14">
        <v>26771547.899999999</v>
      </c>
      <c r="D255" s="14">
        <v>15343772.23</v>
      </c>
      <c r="E255" s="14">
        <v>600530.31000000006</v>
      </c>
      <c r="G255" s="14">
        <v>38287710.210000001</v>
      </c>
      <c r="H255" s="14">
        <v>0</v>
      </c>
      <c r="I255" s="14">
        <v>0</v>
      </c>
      <c r="K255" s="14">
        <f t="shared" si="9"/>
        <v>65059258.109999999</v>
      </c>
      <c r="L255" s="14">
        <f t="shared" si="9"/>
        <v>15343772.23</v>
      </c>
      <c r="M255" s="14">
        <f t="shared" si="9"/>
        <v>600530.31000000006</v>
      </c>
      <c r="N255" s="14">
        <f t="shared" si="10"/>
        <v>14743241.92</v>
      </c>
      <c r="O255" s="7">
        <f t="shared" si="11"/>
        <v>0.22661251216656397</v>
      </c>
      <c r="P255" s="7"/>
      <c r="Q255" s="7"/>
    </row>
    <row r="256" spans="1:17" x14ac:dyDescent="0.2">
      <c r="A256" s="10">
        <v>50001</v>
      </c>
      <c r="B256" s="6" t="s">
        <v>254</v>
      </c>
      <c r="C256" s="14">
        <v>24301116.120000001</v>
      </c>
      <c r="D256" s="14">
        <v>15005167.359999999</v>
      </c>
      <c r="E256" s="14">
        <v>30397.21</v>
      </c>
      <c r="G256" s="14">
        <v>38332354.18</v>
      </c>
      <c r="H256" s="14">
        <v>0</v>
      </c>
      <c r="I256" s="14">
        <v>0</v>
      </c>
      <c r="K256" s="14">
        <f t="shared" si="9"/>
        <v>62633470.299999997</v>
      </c>
      <c r="L256" s="14">
        <f t="shared" si="9"/>
        <v>15005167.359999999</v>
      </c>
      <c r="M256" s="14">
        <f t="shared" si="9"/>
        <v>30397.21</v>
      </c>
      <c r="N256" s="14">
        <f t="shared" si="10"/>
        <v>14974770.149999999</v>
      </c>
      <c r="O256" s="7">
        <f t="shared" si="11"/>
        <v>0.23908574885399569</v>
      </c>
      <c r="P256" s="7"/>
      <c r="Q256" s="7"/>
    </row>
    <row r="257" spans="1:17" x14ac:dyDescent="0.2">
      <c r="A257" s="10">
        <v>50002</v>
      </c>
      <c r="B257" s="6" t="s">
        <v>255</v>
      </c>
      <c r="C257" s="14">
        <v>3620314.41</v>
      </c>
      <c r="D257" s="14">
        <v>990897.41</v>
      </c>
      <c r="E257" s="14">
        <v>6045.4</v>
      </c>
      <c r="G257" s="14">
        <v>4326662.82</v>
      </c>
      <c r="H257" s="14">
        <v>0</v>
      </c>
      <c r="I257" s="14">
        <v>0</v>
      </c>
      <c r="K257" s="14">
        <f t="shared" si="9"/>
        <v>7946977.2300000004</v>
      </c>
      <c r="L257" s="14">
        <f t="shared" si="9"/>
        <v>990897.41</v>
      </c>
      <c r="M257" s="14">
        <f t="shared" si="9"/>
        <v>6045.4</v>
      </c>
      <c r="N257" s="14">
        <f t="shared" si="10"/>
        <v>984852.01</v>
      </c>
      <c r="O257" s="7">
        <f t="shared" si="11"/>
        <v>0.1239278761592727</v>
      </c>
      <c r="P257" s="7"/>
      <c r="Q257" s="7"/>
    </row>
    <row r="258" spans="1:17" x14ac:dyDescent="0.2">
      <c r="A258" s="10">
        <v>50003</v>
      </c>
      <c r="B258" s="6" t="s">
        <v>256</v>
      </c>
      <c r="C258" s="14">
        <v>12369848.949999999</v>
      </c>
      <c r="D258" s="14">
        <v>4922008.79</v>
      </c>
      <c r="E258" s="14">
        <v>42345.48</v>
      </c>
      <c r="G258" s="14">
        <v>19817188.940000001</v>
      </c>
      <c r="H258" s="14">
        <v>0</v>
      </c>
      <c r="I258" s="14">
        <v>0</v>
      </c>
      <c r="K258" s="14">
        <f t="shared" si="9"/>
        <v>32187037.890000001</v>
      </c>
      <c r="L258" s="14">
        <f t="shared" si="9"/>
        <v>4922008.79</v>
      </c>
      <c r="M258" s="14">
        <f t="shared" si="9"/>
        <v>42345.48</v>
      </c>
      <c r="N258" s="14">
        <f t="shared" si="10"/>
        <v>4879663.3099999996</v>
      </c>
      <c r="O258" s="7">
        <f t="shared" si="11"/>
        <v>0.15160336675516306</v>
      </c>
      <c r="P258" s="7"/>
      <c r="Q258" s="7"/>
    </row>
    <row r="259" spans="1:17" x14ac:dyDescent="0.2">
      <c r="A259" s="10">
        <v>50005</v>
      </c>
      <c r="B259" s="6" t="s">
        <v>257</v>
      </c>
      <c r="C259" s="14">
        <v>7707197.2999999998</v>
      </c>
      <c r="D259" s="14">
        <v>5139027.6100000003</v>
      </c>
      <c r="E259" s="14">
        <v>204395.23</v>
      </c>
      <c r="G259" s="14">
        <v>9322081.0399999991</v>
      </c>
      <c r="H259" s="14">
        <v>0</v>
      </c>
      <c r="I259" s="14">
        <v>0</v>
      </c>
      <c r="K259" s="14">
        <f t="shared" ref="K259:M322" si="12">C259+G259</f>
        <v>17029278.34</v>
      </c>
      <c r="L259" s="14">
        <f t="shared" si="12"/>
        <v>5139027.6100000003</v>
      </c>
      <c r="M259" s="14">
        <f t="shared" si="12"/>
        <v>204395.23</v>
      </c>
      <c r="N259" s="14">
        <f t="shared" si="10"/>
        <v>4934632.38</v>
      </c>
      <c r="O259" s="7">
        <f t="shared" si="11"/>
        <v>0.28977342911878201</v>
      </c>
      <c r="P259" s="7"/>
      <c r="Q259" s="7"/>
    </row>
    <row r="260" spans="1:17" x14ac:dyDescent="0.2">
      <c r="A260" s="10">
        <v>50006</v>
      </c>
      <c r="B260" s="6" t="s">
        <v>258</v>
      </c>
      <c r="C260" s="14">
        <v>8601959.8300000001</v>
      </c>
      <c r="D260" s="14">
        <v>9196699.7400000002</v>
      </c>
      <c r="E260" s="14">
        <v>1216480.58</v>
      </c>
      <c r="G260" s="14">
        <v>16523901.949999999</v>
      </c>
      <c r="H260" s="14">
        <v>0</v>
      </c>
      <c r="I260" s="14">
        <v>0</v>
      </c>
      <c r="K260" s="14">
        <f t="shared" si="12"/>
        <v>25125861.780000001</v>
      </c>
      <c r="L260" s="14">
        <f t="shared" si="12"/>
        <v>9196699.7400000002</v>
      </c>
      <c r="M260" s="14">
        <f t="shared" si="12"/>
        <v>1216480.58</v>
      </c>
      <c r="N260" s="14">
        <f t="shared" ref="N260:N323" si="13">L260-M260</f>
        <v>7980219.1600000001</v>
      </c>
      <c r="O260" s="7">
        <f t="shared" ref="O260:O323" si="14">N260/K260</f>
        <v>0.31760976916430367</v>
      </c>
      <c r="P260" s="7"/>
      <c r="Q260" s="7"/>
    </row>
    <row r="261" spans="1:17" x14ac:dyDescent="0.2">
      <c r="A261" s="10">
        <v>50007</v>
      </c>
      <c r="B261" s="6" t="s">
        <v>259</v>
      </c>
      <c r="C261" s="14">
        <v>4729613.5599999996</v>
      </c>
      <c r="D261" s="14">
        <v>2890552.74</v>
      </c>
      <c r="E261" s="14">
        <v>0</v>
      </c>
      <c r="G261" s="14">
        <v>5809598.0599999996</v>
      </c>
      <c r="H261" s="14">
        <v>0</v>
      </c>
      <c r="I261" s="14">
        <v>0</v>
      </c>
      <c r="K261" s="14">
        <f t="shared" si="12"/>
        <v>10539211.619999999</v>
      </c>
      <c r="L261" s="14">
        <f t="shared" si="12"/>
        <v>2890552.74</v>
      </c>
      <c r="M261" s="14">
        <f t="shared" si="12"/>
        <v>0</v>
      </c>
      <c r="N261" s="14">
        <f t="shared" si="13"/>
        <v>2890552.74</v>
      </c>
      <c r="O261" s="7">
        <f t="shared" si="14"/>
        <v>0.27426650533467517</v>
      </c>
      <c r="P261" s="7"/>
      <c r="Q261" s="7"/>
    </row>
    <row r="262" spans="1:17" x14ac:dyDescent="0.2">
      <c r="A262" s="10">
        <v>50009</v>
      </c>
      <c r="B262" s="6" t="s">
        <v>260</v>
      </c>
      <c r="C262" s="14">
        <v>1338423.72</v>
      </c>
      <c r="D262" s="14">
        <v>664239.57999999996</v>
      </c>
      <c r="E262" s="14">
        <v>0</v>
      </c>
      <c r="G262" s="14">
        <v>2384873.48</v>
      </c>
      <c r="H262" s="14">
        <v>0</v>
      </c>
      <c r="I262" s="14">
        <v>0</v>
      </c>
      <c r="K262" s="14">
        <f t="shared" si="12"/>
        <v>3723297.2</v>
      </c>
      <c r="L262" s="14">
        <f t="shared" si="12"/>
        <v>664239.57999999996</v>
      </c>
      <c r="M262" s="14">
        <f t="shared" si="12"/>
        <v>0</v>
      </c>
      <c r="N262" s="14">
        <f t="shared" si="13"/>
        <v>664239.57999999996</v>
      </c>
      <c r="O262" s="7">
        <f t="shared" si="14"/>
        <v>0.17840090229702854</v>
      </c>
      <c r="P262" s="7"/>
      <c r="Q262" s="7"/>
    </row>
    <row r="263" spans="1:17" x14ac:dyDescent="0.2">
      <c r="A263" s="10">
        <v>50010</v>
      </c>
      <c r="B263" s="6" t="s">
        <v>261</v>
      </c>
      <c r="C263" s="14">
        <v>11024758.01</v>
      </c>
      <c r="D263" s="14">
        <v>6210187.1900000004</v>
      </c>
      <c r="E263" s="14">
        <v>77781.759999999995</v>
      </c>
      <c r="G263" s="14">
        <v>16508348.52</v>
      </c>
      <c r="H263" s="14">
        <v>127189.47</v>
      </c>
      <c r="I263" s="14">
        <v>0</v>
      </c>
      <c r="K263" s="14">
        <f t="shared" si="12"/>
        <v>27533106.530000001</v>
      </c>
      <c r="L263" s="14">
        <f t="shared" si="12"/>
        <v>6337376.6600000001</v>
      </c>
      <c r="M263" s="14">
        <f t="shared" si="12"/>
        <v>77781.759999999995</v>
      </c>
      <c r="N263" s="14">
        <f t="shared" si="13"/>
        <v>6259594.9000000004</v>
      </c>
      <c r="O263" s="7">
        <f t="shared" si="14"/>
        <v>0.22734793450130888</v>
      </c>
      <c r="P263" s="7"/>
      <c r="Q263" s="7"/>
    </row>
    <row r="264" spans="1:17" x14ac:dyDescent="0.2">
      <c r="A264" s="10">
        <v>50012</v>
      </c>
      <c r="B264" s="6" t="s">
        <v>262</v>
      </c>
      <c r="C264" s="14">
        <v>37151050.310000002</v>
      </c>
      <c r="D264" s="14">
        <v>15622266.140000001</v>
      </c>
      <c r="E264" s="14">
        <v>0</v>
      </c>
      <c r="G264" s="14">
        <v>74396997.879999995</v>
      </c>
      <c r="H264" s="14">
        <v>0</v>
      </c>
      <c r="I264" s="14">
        <v>0</v>
      </c>
      <c r="K264" s="14">
        <f t="shared" si="12"/>
        <v>111548048.19</v>
      </c>
      <c r="L264" s="14">
        <f t="shared" si="12"/>
        <v>15622266.140000001</v>
      </c>
      <c r="M264" s="14">
        <f t="shared" si="12"/>
        <v>0</v>
      </c>
      <c r="N264" s="14">
        <f t="shared" si="13"/>
        <v>15622266.140000001</v>
      </c>
      <c r="O264" s="7">
        <f t="shared" si="14"/>
        <v>0.14004965925885646</v>
      </c>
      <c r="P264" s="7"/>
      <c r="Q264" s="7"/>
    </row>
    <row r="265" spans="1:17" x14ac:dyDescent="0.2">
      <c r="A265" s="10">
        <v>50013</v>
      </c>
      <c r="B265" s="6" t="s">
        <v>263</v>
      </c>
      <c r="C265" s="14">
        <v>2329107.17</v>
      </c>
      <c r="D265" s="14">
        <v>3166601.16</v>
      </c>
      <c r="E265" s="14">
        <v>1456275.9</v>
      </c>
      <c r="G265" s="14">
        <v>3842085.92</v>
      </c>
      <c r="H265" s="14">
        <v>108916.84</v>
      </c>
      <c r="I265" s="14">
        <v>0</v>
      </c>
      <c r="K265" s="14">
        <f t="shared" si="12"/>
        <v>6171193.0899999999</v>
      </c>
      <c r="L265" s="14">
        <f t="shared" si="12"/>
        <v>3275518</v>
      </c>
      <c r="M265" s="14">
        <f t="shared" si="12"/>
        <v>1456275.9</v>
      </c>
      <c r="N265" s="14">
        <f t="shared" si="13"/>
        <v>1819242.1</v>
      </c>
      <c r="O265" s="7">
        <f t="shared" si="14"/>
        <v>0.29479584797759101</v>
      </c>
      <c r="P265" s="7"/>
      <c r="Q265" s="7"/>
    </row>
    <row r="266" spans="1:17" x14ac:dyDescent="0.2">
      <c r="A266" s="10">
        <v>50014</v>
      </c>
      <c r="B266" s="6" t="s">
        <v>264</v>
      </c>
      <c r="C266" s="14">
        <v>11249787.83</v>
      </c>
      <c r="D266" s="14">
        <v>8349910.25</v>
      </c>
      <c r="E266" s="14">
        <v>2966880.65</v>
      </c>
      <c r="G266" s="14">
        <v>16958442.82</v>
      </c>
      <c r="H266" s="14">
        <v>0</v>
      </c>
      <c r="I266" s="14">
        <v>0</v>
      </c>
      <c r="K266" s="14">
        <f t="shared" si="12"/>
        <v>28208230.649999999</v>
      </c>
      <c r="L266" s="14">
        <f t="shared" si="12"/>
        <v>8349910.25</v>
      </c>
      <c r="M266" s="14">
        <f t="shared" si="12"/>
        <v>2966880.65</v>
      </c>
      <c r="N266" s="14">
        <f t="shared" si="13"/>
        <v>5383029.5999999996</v>
      </c>
      <c r="O266" s="7">
        <f t="shared" si="14"/>
        <v>0.190831876936599</v>
      </c>
      <c r="P266" s="7"/>
      <c r="Q266" s="7"/>
    </row>
    <row r="267" spans="1:17" x14ac:dyDescent="0.2">
      <c r="A267" s="10">
        <v>51150</v>
      </c>
      <c r="B267" s="6" t="s">
        <v>265</v>
      </c>
      <c r="C267" s="14">
        <v>1091153.79</v>
      </c>
      <c r="D267" s="14">
        <v>1509605.93</v>
      </c>
      <c r="E267" s="14">
        <v>0</v>
      </c>
      <c r="G267" s="14">
        <v>1571276.87</v>
      </c>
      <c r="H267" s="14">
        <v>0</v>
      </c>
      <c r="I267" s="14">
        <v>0</v>
      </c>
      <c r="K267" s="14">
        <f t="shared" si="12"/>
        <v>2662430.66</v>
      </c>
      <c r="L267" s="14">
        <f t="shared" si="12"/>
        <v>1509605.93</v>
      </c>
      <c r="M267" s="14">
        <f t="shared" si="12"/>
        <v>0</v>
      </c>
      <c r="N267" s="14">
        <f t="shared" si="13"/>
        <v>1509605.93</v>
      </c>
      <c r="O267" s="7">
        <f t="shared" si="14"/>
        <v>0.56700290928891262</v>
      </c>
      <c r="P267" s="7"/>
      <c r="Q267" s="7"/>
    </row>
    <row r="268" spans="1:17" x14ac:dyDescent="0.2">
      <c r="A268" s="10">
        <v>51152</v>
      </c>
      <c r="B268" s="6" t="s">
        <v>266</v>
      </c>
      <c r="C268" s="14">
        <v>5509354.3300000001</v>
      </c>
      <c r="D268" s="14">
        <v>2190958.71</v>
      </c>
      <c r="E268" s="14">
        <v>0</v>
      </c>
      <c r="G268" s="14">
        <v>7106355.5999999996</v>
      </c>
      <c r="H268" s="14">
        <v>0</v>
      </c>
      <c r="I268" s="14">
        <v>0</v>
      </c>
      <c r="K268" s="14">
        <f t="shared" si="12"/>
        <v>12615709.93</v>
      </c>
      <c r="L268" s="14">
        <f t="shared" si="12"/>
        <v>2190958.71</v>
      </c>
      <c r="M268" s="14">
        <f t="shared" si="12"/>
        <v>0</v>
      </c>
      <c r="N268" s="14">
        <f t="shared" si="13"/>
        <v>2190958.71</v>
      </c>
      <c r="O268" s="7">
        <f t="shared" si="14"/>
        <v>0.17366907785268015</v>
      </c>
      <c r="P268" s="7"/>
      <c r="Q268" s="7"/>
    </row>
    <row r="269" spans="1:17" x14ac:dyDescent="0.2">
      <c r="A269" s="10">
        <v>51153</v>
      </c>
      <c r="B269" s="6" t="s">
        <v>267</v>
      </c>
      <c r="C269" s="14">
        <v>681304.82</v>
      </c>
      <c r="D269" s="14">
        <v>925373.95</v>
      </c>
      <c r="E269" s="14">
        <v>0</v>
      </c>
      <c r="G269" s="14">
        <v>1025848.52</v>
      </c>
      <c r="H269" s="14">
        <v>0</v>
      </c>
      <c r="I269" s="14">
        <v>0</v>
      </c>
      <c r="K269" s="14">
        <f t="shared" si="12"/>
        <v>1707153.3399999999</v>
      </c>
      <c r="L269" s="14">
        <f t="shared" si="12"/>
        <v>925373.95</v>
      </c>
      <c r="M269" s="14">
        <f t="shared" si="12"/>
        <v>0</v>
      </c>
      <c r="N269" s="14">
        <f t="shared" si="13"/>
        <v>925373.95</v>
      </c>
      <c r="O269" s="7">
        <f t="shared" si="14"/>
        <v>0.54205672584748599</v>
      </c>
      <c r="P269" s="7"/>
      <c r="Q269" s="7"/>
    </row>
    <row r="270" spans="1:17" x14ac:dyDescent="0.2">
      <c r="A270" s="10">
        <v>51154</v>
      </c>
      <c r="B270" s="6" t="s">
        <v>268</v>
      </c>
      <c r="C270" s="14">
        <v>2484464.37</v>
      </c>
      <c r="D270" s="14">
        <v>1938687.35</v>
      </c>
      <c r="E270" s="14">
        <v>0</v>
      </c>
      <c r="G270" s="14">
        <v>3093662.6</v>
      </c>
      <c r="H270" s="14">
        <v>0</v>
      </c>
      <c r="I270" s="14">
        <v>0</v>
      </c>
      <c r="K270" s="14">
        <f t="shared" si="12"/>
        <v>5578126.9700000007</v>
      </c>
      <c r="L270" s="14">
        <f t="shared" si="12"/>
        <v>1938687.35</v>
      </c>
      <c r="M270" s="14">
        <f t="shared" si="12"/>
        <v>0</v>
      </c>
      <c r="N270" s="14">
        <f t="shared" si="13"/>
        <v>1938687.35</v>
      </c>
      <c r="O270" s="7">
        <f t="shared" si="14"/>
        <v>0.34755167109435658</v>
      </c>
      <c r="P270" s="7"/>
      <c r="Q270" s="7"/>
    </row>
    <row r="271" spans="1:17" x14ac:dyDescent="0.2">
      <c r="A271" s="10">
        <v>51155</v>
      </c>
      <c r="B271" s="6" t="s">
        <v>269</v>
      </c>
      <c r="C271" s="14">
        <v>5639055.46</v>
      </c>
      <c r="D271" s="14">
        <v>9570870.8000000007</v>
      </c>
      <c r="E271" s="14">
        <v>0</v>
      </c>
      <c r="G271" s="14">
        <v>9065196.8499999996</v>
      </c>
      <c r="H271" s="14">
        <v>0</v>
      </c>
      <c r="I271" s="14">
        <v>0</v>
      </c>
      <c r="K271" s="14">
        <f t="shared" si="12"/>
        <v>14704252.309999999</v>
      </c>
      <c r="L271" s="14">
        <f t="shared" si="12"/>
        <v>9570870.8000000007</v>
      </c>
      <c r="M271" s="14">
        <f t="shared" si="12"/>
        <v>0</v>
      </c>
      <c r="N271" s="14">
        <f t="shared" si="13"/>
        <v>9570870.8000000007</v>
      </c>
      <c r="O271" s="7">
        <f t="shared" si="14"/>
        <v>0.65089136109906709</v>
      </c>
      <c r="P271" s="7"/>
      <c r="Q271" s="7"/>
    </row>
    <row r="272" spans="1:17" x14ac:dyDescent="0.2">
      <c r="A272" s="10">
        <v>51156</v>
      </c>
      <c r="B272" s="6" t="s">
        <v>270</v>
      </c>
      <c r="C272" s="14">
        <v>1596384.05</v>
      </c>
      <c r="D272" s="14">
        <v>936159.3</v>
      </c>
      <c r="E272" s="14">
        <v>0</v>
      </c>
      <c r="G272" s="14">
        <v>2024380.19</v>
      </c>
      <c r="H272" s="14">
        <v>0</v>
      </c>
      <c r="I272" s="14">
        <v>0</v>
      </c>
      <c r="K272" s="14">
        <f t="shared" si="12"/>
        <v>3620764.24</v>
      </c>
      <c r="L272" s="14">
        <f t="shared" si="12"/>
        <v>936159.3</v>
      </c>
      <c r="M272" s="14">
        <f t="shared" si="12"/>
        <v>0</v>
      </c>
      <c r="N272" s="14">
        <f t="shared" si="13"/>
        <v>936159.3</v>
      </c>
      <c r="O272" s="7">
        <f t="shared" si="14"/>
        <v>0.25855295676472989</v>
      </c>
      <c r="P272" s="7"/>
      <c r="Q272" s="7"/>
    </row>
    <row r="273" spans="1:17" x14ac:dyDescent="0.2">
      <c r="A273" s="10">
        <v>51159</v>
      </c>
      <c r="B273" s="6" t="s">
        <v>271</v>
      </c>
      <c r="C273" s="14">
        <v>13573203.82</v>
      </c>
      <c r="D273" s="14">
        <v>4420823.0199999996</v>
      </c>
      <c r="E273" s="14">
        <v>0</v>
      </c>
      <c r="G273" s="14">
        <v>19761224.719999999</v>
      </c>
      <c r="H273" s="14">
        <v>0</v>
      </c>
      <c r="I273" s="14">
        <v>0</v>
      </c>
      <c r="K273" s="14">
        <f t="shared" si="12"/>
        <v>33334428.539999999</v>
      </c>
      <c r="L273" s="14">
        <f t="shared" si="12"/>
        <v>4420823.0199999996</v>
      </c>
      <c r="M273" s="14">
        <f t="shared" si="12"/>
        <v>0</v>
      </c>
      <c r="N273" s="14">
        <f t="shared" si="13"/>
        <v>4420823.0199999996</v>
      </c>
      <c r="O273" s="7">
        <f t="shared" si="14"/>
        <v>0.13262033319980832</v>
      </c>
      <c r="P273" s="7"/>
      <c r="Q273" s="7"/>
    </row>
    <row r="274" spans="1:17" x14ac:dyDescent="0.2">
      <c r="A274" s="10">
        <v>52096</v>
      </c>
      <c r="B274" s="6" t="s">
        <v>272</v>
      </c>
      <c r="C274" s="14">
        <v>2329120.5</v>
      </c>
      <c r="D274" s="14">
        <v>1471542.5</v>
      </c>
      <c r="E274" s="14">
        <v>0</v>
      </c>
      <c r="G274" s="14">
        <v>2879286.89</v>
      </c>
      <c r="H274" s="14">
        <v>0</v>
      </c>
      <c r="I274" s="14">
        <v>0</v>
      </c>
      <c r="K274" s="14">
        <f t="shared" si="12"/>
        <v>5208407.3900000006</v>
      </c>
      <c r="L274" s="14">
        <f t="shared" si="12"/>
        <v>1471542.5</v>
      </c>
      <c r="M274" s="14">
        <f t="shared" si="12"/>
        <v>0</v>
      </c>
      <c r="N274" s="14">
        <f t="shared" si="13"/>
        <v>1471542.5</v>
      </c>
      <c r="O274" s="7">
        <f t="shared" si="14"/>
        <v>0.28253214270936666</v>
      </c>
      <c r="P274" s="7"/>
      <c r="Q274" s="7"/>
    </row>
    <row r="275" spans="1:17" x14ac:dyDescent="0.2">
      <c r="A275" s="10">
        <v>53111</v>
      </c>
      <c r="B275" s="6" t="s">
        <v>273</v>
      </c>
      <c r="C275" s="14">
        <v>2642678.4900000002</v>
      </c>
      <c r="D275" s="14">
        <v>2085990.03</v>
      </c>
      <c r="E275" s="14">
        <v>0</v>
      </c>
      <c r="G275" s="14">
        <v>4186630.34</v>
      </c>
      <c r="H275" s="14">
        <v>0</v>
      </c>
      <c r="I275" s="14">
        <v>0</v>
      </c>
      <c r="K275" s="14">
        <f t="shared" si="12"/>
        <v>6829308.8300000001</v>
      </c>
      <c r="L275" s="14">
        <f t="shared" si="12"/>
        <v>2085990.03</v>
      </c>
      <c r="M275" s="14">
        <f t="shared" si="12"/>
        <v>0</v>
      </c>
      <c r="N275" s="14">
        <f t="shared" si="13"/>
        <v>2085990.03</v>
      </c>
      <c r="O275" s="7">
        <f t="shared" si="14"/>
        <v>0.30544672702991527</v>
      </c>
      <c r="P275" s="7"/>
      <c r="Q275" s="7"/>
    </row>
    <row r="276" spans="1:17" x14ac:dyDescent="0.2">
      <c r="A276" s="10">
        <v>53112</v>
      </c>
      <c r="B276" s="6" t="s">
        <v>274</v>
      </c>
      <c r="C276" s="14">
        <v>404875.69</v>
      </c>
      <c r="D276" s="14">
        <v>362145.68</v>
      </c>
      <c r="E276" s="14">
        <v>0</v>
      </c>
      <c r="G276" s="14">
        <v>676955.85</v>
      </c>
      <c r="H276" s="14">
        <v>0</v>
      </c>
      <c r="I276" s="14">
        <v>0</v>
      </c>
      <c r="K276" s="14">
        <f t="shared" si="12"/>
        <v>1081831.54</v>
      </c>
      <c r="L276" s="14">
        <f t="shared" si="12"/>
        <v>362145.68</v>
      </c>
      <c r="M276" s="14">
        <f t="shared" si="12"/>
        <v>0</v>
      </c>
      <c r="N276" s="14">
        <f t="shared" si="13"/>
        <v>362145.68</v>
      </c>
      <c r="O276" s="7">
        <f t="shared" si="14"/>
        <v>0.33475237743576969</v>
      </c>
      <c r="P276" s="7"/>
      <c r="Q276" s="7"/>
    </row>
    <row r="277" spans="1:17" x14ac:dyDescent="0.2">
      <c r="A277" s="10">
        <v>53113</v>
      </c>
      <c r="B277" s="6" t="s">
        <v>275</v>
      </c>
      <c r="C277" s="14">
        <v>17121436.129999999</v>
      </c>
      <c r="D277" s="14">
        <v>7322363.0999999996</v>
      </c>
      <c r="E277" s="14">
        <v>1922934.11</v>
      </c>
      <c r="G277" s="14">
        <v>22644385.149999999</v>
      </c>
      <c r="H277" s="14">
        <v>0</v>
      </c>
      <c r="I277" s="14">
        <v>0</v>
      </c>
      <c r="K277" s="14">
        <f t="shared" si="12"/>
        <v>39765821.280000001</v>
      </c>
      <c r="L277" s="14">
        <f t="shared" si="12"/>
        <v>7322363.0999999996</v>
      </c>
      <c r="M277" s="14">
        <f t="shared" si="12"/>
        <v>1922934.11</v>
      </c>
      <c r="N277" s="14">
        <f t="shared" si="13"/>
        <v>5399428.9899999993</v>
      </c>
      <c r="O277" s="7">
        <f t="shared" si="14"/>
        <v>0.13578064820996447</v>
      </c>
      <c r="P277" s="7"/>
      <c r="Q277" s="7"/>
    </row>
    <row r="278" spans="1:17" x14ac:dyDescent="0.2">
      <c r="A278" s="10">
        <v>53114</v>
      </c>
      <c r="B278" s="6" t="s">
        <v>276</v>
      </c>
      <c r="C278" s="14">
        <v>1528224.79</v>
      </c>
      <c r="D278" s="14">
        <v>2547184.58</v>
      </c>
      <c r="E278" s="14">
        <v>7396.11</v>
      </c>
      <c r="G278" s="14">
        <v>3310365.2</v>
      </c>
      <c r="H278" s="14">
        <v>0</v>
      </c>
      <c r="I278" s="14">
        <v>0</v>
      </c>
      <c r="K278" s="14">
        <f t="shared" si="12"/>
        <v>4838589.99</v>
      </c>
      <c r="L278" s="14">
        <f t="shared" si="12"/>
        <v>2547184.58</v>
      </c>
      <c r="M278" s="14">
        <f t="shared" si="12"/>
        <v>7396.11</v>
      </c>
      <c r="N278" s="14">
        <f t="shared" si="13"/>
        <v>2539788.4700000002</v>
      </c>
      <c r="O278" s="7">
        <f t="shared" si="14"/>
        <v>0.52490260080912543</v>
      </c>
      <c r="P278" s="7"/>
      <c r="Q278" s="7"/>
    </row>
    <row r="279" spans="1:17" x14ac:dyDescent="0.2">
      <c r="A279" s="10">
        <v>54037</v>
      </c>
      <c r="B279" s="6" t="s">
        <v>277</v>
      </c>
      <c r="C279" s="14">
        <v>1620850.18</v>
      </c>
      <c r="D279" s="14">
        <v>3121475.62</v>
      </c>
      <c r="E279" s="14">
        <v>0</v>
      </c>
      <c r="G279" s="14">
        <v>2771019.55</v>
      </c>
      <c r="H279" s="14">
        <v>0</v>
      </c>
      <c r="I279" s="14">
        <v>0</v>
      </c>
      <c r="K279" s="14">
        <f t="shared" si="12"/>
        <v>4391869.7299999995</v>
      </c>
      <c r="L279" s="14">
        <f t="shared" si="12"/>
        <v>3121475.62</v>
      </c>
      <c r="M279" s="14">
        <f t="shared" si="12"/>
        <v>0</v>
      </c>
      <c r="N279" s="14">
        <f t="shared" si="13"/>
        <v>3121475.62</v>
      </c>
      <c r="O279" s="7">
        <f t="shared" si="14"/>
        <v>0.71073957378057306</v>
      </c>
      <c r="P279" s="7"/>
      <c r="Q279" s="7"/>
    </row>
    <row r="280" spans="1:17" x14ac:dyDescent="0.2">
      <c r="A280" s="10">
        <v>54039</v>
      </c>
      <c r="B280" s="6" t="s">
        <v>278</v>
      </c>
      <c r="C280" s="14">
        <v>3832850.57</v>
      </c>
      <c r="D280" s="14">
        <v>3312270.87</v>
      </c>
      <c r="E280" s="14">
        <v>3633.15</v>
      </c>
      <c r="G280" s="14">
        <v>5788843</v>
      </c>
      <c r="H280" s="14">
        <v>0</v>
      </c>
      <c r="I280" s="14">
        <v>0</v>
      </c>
      <c r="K280" s="14">
        <f t="shared" si="12"/>
        <v>9621693.5700000003</v>
      </c>
      <c r="L280" s="14">
        <f t="shared" si="12"/>
        <v>3312270.87</v>
      </c>
      <c r="M280" s="14">
        <f t="shared" si="12"/>
        <v>3633.15</v>
      </c>
      <c r="N280" s="14">
        <f t="shared" si="13"/>
        <v>3308637.72</v>
      </c>
      <c r="O280" s="7">
        <f t="shared" si="14"/>
        <v>0.34387269724699826</v>
      </c>
      <c r="P280" s="7"/>
      <c r="Q280" s="7"/>
    </row>
    <row r="281" spans="1:17" x14ac:dyDescent="0.2">
      <c r="A281" s="10">
        <v>54041</v>
      </c>
      <c r="B281" s="6" t="s">
        <v>279</v>
      </c>
      <c r="C281" s="14">
        <v>7543667.8600000003</v>
      </c>
      <c r="D281" s="14">
        <v>8117886.6799999997</v>
      </c>
      <c r="E281" s="14">
        <v>23389.49</v>
      </c>
      <c r="G281" s="14">
        <v>11818616.25</v>
      </c>
      <c r="H281" s="14">
        <v>0</v>
      </c>
      <c r="I281" s="14">
        <v>0</v>
      </c>
      <c r="K281" s="14">
        <f t="shared" si="12"/>
        <v>19362284.109999999</v>
      </c>
      <c r="L281" s="14">
        <f t="shared" si="12"/>
        <v>8117886.6799999997</v>
      </c>
      <c r="M281" s="14">
        <f t="shared" si="12"/>
        <v>23389.49</v>
      </c>
      <c r="N281" s="14">
        <f t="shared" si="13"/>
        <v>8094497.1899999995</v>
      </c>
      <c r="O281" s="7">
        <f t="shared" si="14"/>
        <v>0.41805487121322898</v>
      </c>
      <c r="P281" s="7"/>
      <c r="Q281" s="7"/>
    </row>
    <row r="282" spans="1:17" x14ac:dyDescent="0.2">
      <c r="A282" s="10">
        <v>54042</v>
      </c>
      <c r="B282" s="6" t="s">
        <v>280</v>
      </c>
      <c r="C282" s="14">
        <v>1646544.95</v>
      </c>
      <c r="D282" s="14">
        <v>1716778.3</v>
      </c>
      <c r="E282" s="14">
        <v>5112.4399999999996</v>
      </c>
      <c r="G282" s="14">
        <v>2638877.77</v>
      </c>
      <c r="H282" s="14">
        <v>0</v>
      </c>
      <c r="I282" s="14">
        <v>0</v>
      </c>
      <c r="K282" s="14">
        <f t="shared" si="12"/>
        <v>4285422.72</v>
      </c>
      <c r="L282" s="14">
        <f t="shared" si="12"/>
        <v>1716778.3</v>
      </c>
      <c r="M282" s="14">
        <f t="shared" si="12"/>
        <v>5112.4399999999996</v>
      </c>
      <c r="N282" s="14">
        <f t="shared" si="13"/>
        <v>1711665.86</v>
      </c>
      <c r="O282" s="7">
        <f t="shared" si="14"/>
        <v>0.39941587372738813</v>
      </c>
      <c r="P282" s="7"/>
      <c r="Q282" s="7"/>
    </row>
    <row r="283" spans="1:17" x14ac:dyDescent="0.2">
      <c r="A283" s="10">
        <v>54043</v>
      </c>
      <c r="B283" s="6" t="s">
        <v>281</v>
      </c>
      <c r="C283" s="14">
        <v>1574089.29</v>
      </c>
      <c r="D283" s="14">
        <v>1782164.74</v>
      </c>
      <c r="E283" s="14">
        <v>0</v>
      </c>
      <c r="G283" s="14">
        <v>2468689.44</v>
      </c>
      <c r="H283" s="14">
        <v>0</v>
      </c>
      <c r="I283" s="14">
        <v>0</v>
      </c>
      <c r="K283" s="14">
        <f t="shared" si="12"/>
        <v>4042778.73</v>
      </c>
      <c r="L283" s="14">
        <f t="shared" si="12"/>
        <v>1782164.74</v>
      </c>
      <c r="M283" s="14">
        <f t="shared" si="12"/>
        <v>0</v>
      </c>
      <c r="N283" s="14">
        <f t="shared" si="13"/>
        <v>1782164.74</v>
      </c>
      <c r="O283" s="7">
        <f t="shared" si="14"/>
        <v>0.44082668358156718</v>
      </c>
      <c r="P283" s="7"/>
      <c r="Q283" s="7"/>
    </row>
    <row r="284" spans="1:17" x14ac:dyDescent="0.2">
      <c r="A284" s="10">
        <v>54045</v>
      </c>
      <c r="B284" s="6" t="s">
        <v>282</v>
      </c>
      <c r="C284" s="14">
        <v>4329229.22</v>
      </c>
      <c r="D284" s="14">
        <v>2602828.6800000002</v>
      </c>
      <c r="E284" s="14">
        <v>0</v>
      </c>
      <c r="G284" s="14">
        <v>7230339.9100000001</v>
      </c>
      <c r="H284" s="14">
        <v>0</v>
      </c>
      <c r="I284" s="14">
        <v>0</v>
      </c>
      <c r="K284" s="14">
        <f t="shared" si="12"/>
        <v>11559569.129999999</v>
      </c>
      <c r="L284" s="14">
        <f t="shared" si="12"/>
        <v>2602828.6800000002</v>
      </c>
      <c r="M284" s="14">
        <f t="shared" si="12"/>
        <v>0</v>
      </c>
      <c r="N284" s="14">
        <f t="shared" si="13"/>
        <v>2602828.6800000002</v>
      </c>
      <c r="O284" s="7">
        <f t="shared" si="14"/>
        <v>0.22516658283092947</v>
      </c>
      <c r="P284" s="7"/>
      <c r="Q284" s="7"/>
    </row>
    <row r="285" spans="1:17" x14ac:dyDescent="0.2">
      <c r="A285" s="10">
        <v>55104</v>
      </c>
      <c r="B285" s="6" t="s">
        <v>283</v>
      </c>
      <c r="C285" s="14">
        <v>2378738.83</v>
      </c>
      <c r="D285" s="14">
        <v>1711220.38</v>
      </c>
      <c r="E285" s="14">
        <v>0</v>
      </c>
      <c r="G285" s="14">
        <v>2405975.56</v>
      </c>
      <c r="H285" s="14">
        <v>0</v>
      </c>
      <c r="I285" s="14">
        <v>0</v>
      </c>
      <c r="K285" s="14">
        <f t="shared" si="12"/>
        <v>4784714.3900000006</v>
      </c>
      <c r="L285" s="14">
        <f t="shared" si="12"/>
        <v>1711220.38</v>
      </c>
      <c r="M285" s="14">
        <f t="shared" si="12"/>
        <v>0</v>
      </c>
      <c r="N285" s="14">
        <f t="shared" si="13"/>
        <v>1711220.38</v>
      </c>
      <c r="O285" s="7">
        <f t="shared" si="14"/>
        <v>0.35764316122534529</v>
      </c>
      <c r="P285" s="7"/>
      <c r="Q285" s="7"/>
    </row>
    <row r="286" spans="1:17" x14ac:dyDescent="0.2">
      <c r="A286" s="10">
        <v>55105</v>
      </c>
      <c r="B286" s="6" t="s">
        <v>284</v>
      </c>
      <c r="C286" s="14">
        <v>2606950.4700000002</v>
      </c>
      <c r="D286" s="14">
        <v>1018089.43</v>
      </c>
      <c r="E286" s="14">
        <v>0</v>
      </c>
      <c r="G286" s="14">
        <v>3426603.19</v>
      </c>
      <c r="H286" s="14">
        <v>0</v>
      </c>
      <c r="I286" s="14">
        <v>0</v>
      </c>
      <c r="K286" s="14">
        <f t="shared" si="12"/>
        <v>6033553.6600000001</v>
      </c>
      <c r="L286" s="14">
        <f t="shared" si="12"/>
        <v>1018089.43</v>
      </c>
      <c r="M286" s="14">
        <f t="shared" si="12"/>
        <v>0</v>
      </c>
      <c r="N286" s="14">
        <f t="shared" si="13"/>
        <v>1018089.43</v>
      </c>
      <c r="O286" s="7">
        <f t="shared" si="14"/>
        <v>0.16873794240855397</v>
      </c>
      <c r="P286" s="7"/>
      <c r="Q286" s="7"/>
    </row>
    <row r="287" spans="1:17" x14ac:dyDescent="0.2">
      <c r="A287" s="10">
        <v>55106</v>
      </c>
      <c r="B287" s="6" t="s">
        <v>285</v>
      </c>
      <c r="C287" s="14">
        <v>2354260.9900000002</v>
      </c>
      <c r="D287" s="14">
        <v>1434797.9</v>
      </c>
      <c r="E287" s="14">
        <v>12032.96</v>
      </c>
      <c r="G287" s="14">
        <v>3409058.54</v>
      </c>
      <c r="H287" s="14">
        <v>0</v>
      </c>
      <c r="I287" s="14">
        <v>0</v>
      </c>
      <c r="K287" s="14">
        <f t="shared" si="12"/>
        <v>5763319.5300000003</v>
      </c>
      <c r="L287" s="14">
        <f t="shared" si="12"/>
        <v>1434797.9</v>
      </c>
      <c r="M287" s="14">
        <f t="shared" si="12"/>
        <v>12032.96</v>
      </c>
      <c r="N287" s="14">
        <f t="shared" si="13"/>
        <v>1422764.94</v>
      </c>
      <c r="O287" s="7">
        <f t="shared" si="14"/>
        <v>0.24686553167736647</v>
      </c>
      <c r="P287" s="7"/>
      <c r="Q287" s="7"/>
    </row>
    <row r="288" spans="1:17" x14ac:dyDescent="0.2">
      <c r="A288" s="10">
        <v>55108</v>
      </c>
      <c r="B288" s="6" t="s">
        <v>286</v>
      </c>
      <c r="C288" s="14">
        <v>4840569.2699999996</v>
      </c>
      <c r="D288" s="14">
        <v>2809283.13</v>
      </c>
      <c r="E288" s="14">
        <v>12435.07</v>
      </c>
      <c r="G288" s="14">
        <v>8075769.9900000002</v>
      </c>
      <c r="H288" s="14">
        <v>0</v>
      </c>
      <c r="I288" s="14">
        <v>0</v>
      </c>
      <c r="K288" s="14">
        <f t="shared" si="12"/>
        <v>12916339.26</v>
      </c>
      <c r="L288" s="14">
        <f t="shared" si="12"/>
        <v>2809283.13</v>
      </c>
      <c r="M288" s="14">
        <f t="shared" si="12"/>
        <v>12435.07</v>
      </c>
      <c r="N288" s="14">
        <f t="shared" si="13"/>
        <v>2796848.06</v>
      </c>
      <c r="O288" s="7">
        <f t="shared" si="14"/>
        <v>0.21653566104921279</v>
      </c>
      <c r="P288" s="7"/>
      <c r="Q288" s="7"/>
    </row>
    <row r="289" spans="1:17" x14ac:dyDescent="0.2">
      <c r="A289" s="10">
        <v>55110</v>
      </c>
      <c r="B289" s="6" t="s">
        <v>287</v>
      </c>
      <c r="C289" s="14">
        <v>6490381.7199999997</v>
      </c>
      <c r="D289" s="14">
        <v>5271156.0999999996</v>
      </c>
      <c r="E289" s="14">
        <v>162709.46</v>
      </c>
      <c r="G289" s="14">
        <v>10043547.68</v>
      </c>
      <c r="H289" s="14">
        <v>0</v>
      </c>
      <c r="I289" s="14">
        <v>0</v>
      </c>
      <c r="K289" s="14">
        <f t="shared" si="12"/>
        <v>16533929.399999999</v>
      </c>
      <c r="L289" s="14">
        <f t="shared" si="12"/>
        <v>5271156.0999999996</v>
      </c>
      <c r="M289" s="14">
        <f t="shared" si="12"/>
        <v>162709.46</v>
      </c>
      <c r="N289" s="14">
        <f t="shared" si="13"/>
        <v>5108446.6399999997</v>
      </c>
      <c r="O289" s="7">
        <f t="shared" si="14"/>
        <v>0.30896748839389626</v>
      </c>
      <c r="P289" s="7"/>
      <c r="Q289" s="7"/>
    </row>
    <row r="290" spans="1:17" x14ac:dyDescent="0.2">
      <c r="A290" s="10">
        <v>55111</v>
      </c>
      <c r="B290" s="6" t="s">
        <v>288</v>
      </c>
      <c r="C290" s="14">
        <v>1577729.83</v>
      </c>
      <c r="D290" s="14">
        <v>1824918.46</v>
      </c>
      <c r="E290" s="14">
        <v>0</v>
      </c>
      <c r="G290" s="14">
        <v>2459928.54</v>
      </c>
      <c r="H290" s="14">
        <v>0</v>
      </c>
      <c r="I290" s="14">
        <v>0</v>
      </c>
      <c r="K290" s="14">
        <f t="shared" si="12"/>
        <v>4037658.37</v>
      </c>
      <c r="L290" s="14">
        <f t="shared" si="12"/>
        <v>1824918.46</v>
      </c>
      <c r="M290" s="14">
        <f t="shared" si="12"/>
        <v>0</v>
      </c>
      <c r="N290" s="14">
        <f t="shared" si="13"/>
        <v>1824918.46</v>
      </c>
      <c r="O290" s="7">
        <f t="shared" si="14"/>
        <v>0.45197445964206229</v>
      </c>
      <c r="P290" s="7"/>
      <c r="Q290" s="7"/>
    </row>
    <row r="291" spans="1:17" x14ac:dyDescent="0.2">
      <c r="A291" s="10">
        <v>56015</v>
      </c>
      <c r="B291" s="6" t="s">
        <v>289</v>
      </c>
      <c r="C291" s="14">
        <v>2535263.56</v>
      </c>
      <c r="D291" s="14">
        <v>1025972</v>
      </c>
      <c r="E291" s="14">
        <v>82778.19</v>
      </c>
      <c r="G291" s="14">
        <v>2743168.89</v>
      </c>
      <c r="H291" s="14">
        <v>0</v>
      </c>
      <c r="I291" s="14">
        <v>0</v>
      </c>
      <c r="K291" s="14">
        <f t="shared" si="12"/>
        <v>5278432.45</v>
      </c>
      <c r="L291" s="14">
        <f t="shared" si="12"/>
        <v>1025972</v>
      </c>
      <c r="M291" s="14">
        <f t="shared" si="12"/>
        <v>82778.19</v>
      </c>
      <c r="N291" s="14">
        <f t="shared" si="13"/>
        <v>943193.81</v>
      </c>
      <c r="O291" s="7">
        <f t="shared" si="14"/>
        <v>0.17868824105156447</v>
      </c>
      <c r="P291" s="7"/>
      <c r="Q291" s="7"/>
    </row>
    <row r="292" spans="1:17" x14ac:dyDescent="0.2">
      <c r="A292" s="10">
        <v>56017</v>
      </c>
      <c r="B292" s="6" t="s">
        <v>290</v>
      </c>
      <c r="C292" s="14">
        <v>3277777.69</v>
      </c>
      <c r="D292" s="14">
        <v>3199017.64</v>
      </c>
      <c r="E292" s="14">
        <v>43267.87</v>
      </c>
      <c r="G292" s="14">
        <v>4856885.01</v>
      </c>
      <c r="H292" s="14">
        <v>0</v>
      </c>
      <c r="I292" s="14">
        <v>0</v>
      </c>
      <c r="K292" s="14">
        <f t="shared" si="12"/>
        <v>8134662.6999999993</v>
      </c>
      <c r="L292" s="14">
        <f t="shared" si="12"/>
        <v>3199017.64</v>
      </c>
      <c r="M292" s="14">
        <f t="shared" si="12"/>
        <v>43267.87</v>
      </c>
      <c r="N292" s="14">
        <f t="shared" si="13"/>
        <v>3155749.77</v>
      </c>
      <c r="O292" s="7">
        <f t="shared" si="14"/>
        <v>0.38793861360717519</v>
      </c>
      <c r="P292" s="7"/>
      <c r="Q292" s="7"/>
    </row>
    <row r="293" spans="1:17" x14ac:dyDescent="0.2">
      <c r="A293" s="10">
        <v>57001</v>
      </c>
      <c r="B293" s="6" t="s">
        <v>291</v>
      </c>
      <c r="C293" s="14">
        <v>1650505.86</v>
      </c>
      <c r="D293" s="14">
        <v>1319672.1399999999</v>
      </c>
      <c r="E293" s="14">
        <v>53150.91</v>
      </c>
      <c r="G293" s="14">
        <v>2067998.54</v>
      </c>
      <c r="H293" s="14">
        <v>0</v>
      </c>
      <c r="I293" s="14">
        <v>0</v>
      </c>
      <c r="K293" s="14">
        <f t="shared" si="12"/>
        <v>3718504.4000000004</v>
      </c>
      <c r="L293" s="14">
        <f t="shared" si="12"/>
        <v>1319672.1399999999</v>
      </c>
      <c r="M293" s="14">
        <f t="shared" si="12"/>
        <v>53150.91</v>
      </c>
      <c r="N293" s="14">
        <f t="shared" si="13"/>
        <v>1266521.23</v>
      </c>
      <c r="O293" s="7">
        <f t="shared" si="14"/>
        <v>0.34059963193804471</v>
      </c>
      <c r="P293" s="7"/>
      <c r="Q293" s="7"/>
    </row>
    <row r="294" spans="1:17" x14ac:dyDescent="0.2">
      <c r="A294" s="10">
        <v>57002</v>
      </c>
      <c r="B294" s="6" t="s">
        <v>292</v>
      </c>
      <c r="C294" s="14">
        <v>3368774</v>
      </c>
      <c r="D294" s="14">
        <v>797547.13</v>
      </c>
      <c r="E294" s="14">
        <v>222583.05</v>
      </c>
      <c r="G294" s="14">
        <v>4659404.3</v>
      </c>
      <c r="H294" s="14">
        <v>0</v>
      </c>
      <c r="I294" s="14">
        <v>0</v>
      </c>
      <c r="K294" s="14">
        <f t="shared" si="12"/>
        <v>8028178.2999999998</v>
      </c>
      <c r="L294" s="14">
        <f t="shared" si="12"/>
        <v>797547.13</v>
      </c>
      <c r="M294" s="14">
        <f t="shared" si="12"/>
        <v>222583.05</v>
      </c>
      <c r="N294" s="14">
        <f t="shared" si="13"/>
        <v>574964.08000000007</v>
      </c>
      <c r="O294" s="7">
        <f t="shared" si="14"/>
        <v>7.1618249933487407E-2</v>
      </c>
      <c r="P294" s="7"/>
      <c r="Q294" s="7"/>
    </row>
    <row r="295" spans="1:17" x14ac:dyDescent="0.2">
      <c r="A295" s="10">
        <v>57003</v>
      </c>
      <c r="B295" s="6" t="s">
        <v>293</v>
      </c>
      <c r="C295" s="14">
        <v>25344501.949999999</v>
      </c>
      <c r="D295" s="14">
        <v>13521061.880000001</v>
      </c>
      <c r="E295" s="14">
        <v>45866.68</v>
      </c>
      <c r="G295" s="14">
        <v>33922875.039999999</v>
      </c>
      <c r="H295" s="14">
        <v>2314308.66</v>
      </c>
      <c r="I295" s="14">
        <v>0</v>
      </c>
      <c r="K295" s="14">
        <f t="shared" si="12"/>
        <v>59267376.989999995</v>
      </c>
      <c r="L295" s="14">
        <f t="shared" si="12"/>
        <v>15835370.540000001</v>
      </c>
      <c r="M295" s="14">
        <f t="shared" si="12"/>
        <v>45866.68</v>
      </c>
      <c r="N295" s="14">
        <f t="shared" si="13"/>
        <v>15789503.860000001</v>
      </c>
      <c r="O295" s="7">
        <f t="shared" si="14"/>
        <v>0.26641138281966009</v>
      </c>
      <c r="P295" s="7"/>
      <c r="Q295" s="7"/>
    </row>
    <row r="296" spans="1:17" x14ac:dyDescent="0.2">
      <c r="A296" s="10">
        <v>57004</v>
      </c>
      <c r="B296" s="6" t="s">
        <v>294</v>
      </c>
      <c r="C296" s="14">
        <v>5379061.0999999996</v>
      </c>
      <c r="D296" s="14">
        <v>5148249.55</v>
      </c>
      <c r="E296" s="14">
        <v>0</v>
      </c>
      <c r="G296" s="14">
        <v>8045153.1699999999</v>
      </c>
      <c r="H296" s="14">
        <v>0</v>
      </c>
      <c r="I296" s="14">
        <v>0</v>
      </c>
      <c r="K296" s="14">
        <f t="shared" si="12"/>
        <v>13424214.27</v>
      </c>
      <c r="L296" s="14">
        <f t="shared" si="12"/>
        <v>5148249.55</v>
      </c>
      <c r="M296" s="14">
        <f t="shared" si="12"/>
        <v>0</v>
      </c>
      <c r="N296" s="14">
        <f t="shared" si="13"/>
        <v>5148249.55</v>
      </c>
      <c r="O296" s="7">
        <f t="shared" si="14"/>
        <v>0.38350472112957418</v>
      </c>
      <c r="P296" s="7"/>
      <c r="Q296" s="7"/>
    </row>
    <row r="297" spans="1:17" x14ac:dyDescent="0.2">
      <c r="A297" s="10">
        <v>58106</v>
      </c>
      <c r="B297" s="6" t="s">
        <v>295</v>
      </c>
      <c r="C297" s="14">
        <v>1204367.78</v>
      </c>
      <c r="D297" s="14">
        <v>579363.61</v>
      </c>
      <c r="E297" s="14">
        <v>0</v>
      </c>
      <c r="G297" s="14">
        <v>1401574.51</v>
      </c>
      <c r="H297" s="14">
        <v>0</v>
      </c>
      <c r="I297" s="14">
        <v>0</v>
      </c>
      <c r="K297" s="14">
        <f t="shared" si="12"/>
        <v>2605942.29</v>
      </c>
      <c r="L297" s="14">
        <f t="shared" si="12"/>
        <v>579363.61</v>
      </c>
      <c r="M297" s="14">
        <f t="shared" si="12"/>
        <v>0</v>
      </c>
      <c r="N297" s="14">
        <f t="shared" si="13"/>
        <v>579363.61</v>
      </c>
      <c r="O297" s="7">
        <f t="shared" si="14"/>
        <v>0.22232403696092592</v>
      </c>
      <c r="P297" s="7"/>
      <c r="Q297" s="7"/>
    </row>
    <row r="298" spans="1:17" x14ac:dyDescent="0.2">
      <c r="A298" s="10">
        <v>58107</v>
      </c>
      <c r="B298" s="6" t="s">
        <v>296</v>
      </c>
      <c r="C298" s="14">
        <v>846817.01</v>
      </c>
      <c r="D298" s="14">
        <v>586493.17000000004</v>
      </c>
      <c r="E298" s="14">
        <v>14626.44</v>
      </c>
      <c r="G298" s="14">
        <v>1129788.92</v>
      </c>
      <c r="H298" s="14">
        <v>0</v>
      </c>
      <c r="I298" s="14">
        <v>0</v>
      </c>
      <c r="K298" s="14">
        <f t="shared" si="12"/>
        <v>1976605.93</v>
      </c>
      <c r="L298" s="14">
        <f t="shared" si="12"/>
        <v>586493.17000000004</v>
      </c>
      <c r="M298" s="14">
        <f t="shared" si="12"/>
        <v>14626.44</v>
      </c>
      <c r="N298" s="14">
        <f t="shared" si="13"/>
        <v>571866.7300000001</v>
      </c>
      <c r="O298" s="7">
        <f t="shared" si="14"/>
        <v>0.28931752218308893</v>
      </c>
      <c r="P298" s="7"/>
      <c r="Q298" s="7"/>
    </row>
    <row r="299" spans="1:17" x14ac:dyDescent="0.2">
      <c r="A299" s="10">
        <v>58108</v>
      </c>
      <c r="B299" s="6" t="s">
        <v>297</v>
      </c>
      <c r="C299" s="14">
        <v>963449.4</v>
      </c>
      <c r="D299" s="14">
        <v>1260538.97</v>
      </c>
      <c r="E299" s="14">
        <v>0</v>
      </c>
      <c r="G299" s="14">
        <v>1257872.81</v>
      </c>
      <c r="H299" s="14">
        <v>0</v>
      </c>
      <c r="I299" s="14">
        <v>0</v>
      </c>
      <c r="K299" s="14">
        <f t="shared" si="12"/>
        <v>2221322.21</v>
      </c>
      <c r="L299" s="14">
        <f t="shared" si="12"/>
        <v>1260538.97</v>
      </c>
      <c r="M299" s="14">
        <f t="shared" si="12"/>
        <v>0</v>
      </c>
      <c r="N299" s="14">
        <f t="shared" si="13"/>
        <v>1260538.97</v>
      </c>
      <c r="O299" s="7">
        <f t="shared" si="14"/>
        <v>0.56747236592929939</v>
      </c>
      <c r="P299" s="7"/>
      <c r="Q299" s="7"/>
    </row>
    <row r="300" spans="1:17" x14ac:dyDescent="0.2">
      <c r="A300" s="10">
        <v>58109</v>
      </c>
      <c r="B300" s="6" t="s">
        <v>298</v>
      </c>
      <c r="C300" s="14">
        <v>2357198.64</v>
      </c>
      <c r="D300" s="14">
        <v>1332573.01</v>
      </c>
      <c r="E300" s="14">
        <v>59502.43</v>
      </c>
      <c r="G300" s="14">
        <v>3929762.35</v>
      </c>
      <c r="H300" s="14">
        <v>0</v>
      </c>
      <c r="I300" s="14">
        <v>0</v>
      </c>
      <c r="K300" s="14">
        <f t="shared" si="12"/>
        <v>6286960.9900000002</v>
      </c>
      <c r="L300" s="14">
        <f t="shared" si="12"/>
        <v>1332573.01</v>
      </c>
      <c r="M300" s="14">
        <f t="shared" si="12"/>
        <v>59502.43</v>
      </c>
      <c r="N300" s="14">
        <f t="shared" si="13"/>
        <v>1273070.58</v>
      </c>
      <c r="O300" s="7">
        <f t="shared" si="14"/>
        <v>0.20249379342816631</v>
      </c>
      <c r="P300" s="7"/>
      <c r="Q300" s="7"/>
    </row>
    <row r="301" spans="1:17" x14ac:dyDescent="0.2">
      <c r="A301" s="10">
        <v>58112</v>
      </c>
      <c r="B301" s="6" t="s">
        <v>299</v>
      </c>
      <c r="C301" s="14">
        <v>3789057.03</v>
      </c>
      <c r="D301" s="14">
        <v>1117884.5</v>
      </c>
      <c r="E301" s="14">
        <v>39054.74</v>
      </c>
      <c r="G301" s="14">
        <v>6003941.5099999998</v>
      </c>
      <c r="H301" s="14">
        <v>0</v>
      </c>
      <c r="I301" s="14">
        <v>0</v>
      </c>
      <c r="K301" s="14">
        <f t="shared" si="12"/>
        <v>9792998.5399999991</v>
      </c>
      <c r="L301" s="14">
        <f t="shared" si="12"/>
        <v>1117884.5</v>
      </c>
      <c r="M301" s="14">
        <f t="shared" si="12"/>
        <v>39054.74</v>
      </c>
      <c r="N301" s="14">
        <f t="shared" si="13"/>
        <v>1078829.76</v>
      </c>
      <c r="O301" s="7">
        <f t="shared" si="14"/>
        <v>0.11016337392408108</v>
      </c>
      <c r="P301" s="7"/>
      <c r="Q301" s="7"/>
    </row>
    <row r="302" spans="1:17" x14ac:dyDescent="0.2">
      <c r="A302" s="10">
        <v>59113</v>
      </c>
      <c r="B302" s="6" t="s">
        <v>300</v>
      </c>
      <c r="C302" s="14">
        <v>903628.57</v>
      </c>
      <c r="D302" s="14">
        <v>675595.93</v>
      </c>
      <c r="E302" s="14">
        <v>0</v>
      </c>
      <c r="G302" s="14">
        <v>1105676.1599999999</v>
      </c>
      <c r="H302" s="14">
        <v>0</v>
      </c>
      <c r="I302" s="14">
        <v>0</v>
      </c>
      <c r="K302" s="14">
        <f t="shared" si="12"/>
        <v>2009304.73</v>
      </c>
      <c r="L302" s="14">
        <f t="shared" si="12"/>
        <v>675595.93</v>
      </c>
      <c r="M302" s="14">
        <f t="shared" si="12"/>
        <v>0</v>
      </c>
      <c r="N302" s="14">
        <f t="shared" si="13"/>
        <v>675595.93</v>
      </c>
      <c r="O302" s="7">
        <f t="shared" si="14"/>
        <v>0.33623368318054975</v>
      </c>
      <c r="P302" s="7"/>
      <c r="Q302" s="7"/>
    </row>
    <row r="303" spans="1:17" x14ac:dyDescent="0.2">
      <c r="A303" s="10">
        <v>59114</v>
      </c>
      <c r="B303" s="6" t="s">
        <v>301</v>
      </c>
      <c r="C303" s="14">
        <v>649503.63</v>
      </c>
      <c r="D303" s="14">
        <v>521400.14</v>
      </c>
      <c r="E303" s="14">
        <v>0</v>
      </c>
      <c r="G303" s="14">
        <v>444888.15</v>
      </c>
      <c r="H303" s="14">
        <v>28641.95</v>
      </c>
      <c r="I303" s="14">
        <v>0</v>
      </c>
      <c r="K303" s="14">
        <f t="shared" si="12"/>
        <v>1094391.78</v>
      </c>
      <c r="L303" s="14">
        <f t="shared" si="12"/>
        <v>550042.09</v>
      </c>
      <c r="M303" s="14">
        <f t="shared" si="12"/>
        <v>0</v>
      </c>
      <c r="N303" s="14">
        <f t="shared" si="13"/>
        <v>550042.09</v>
      </c>
      <c r="O303" s="7">
        <f t="shared" si="14"/>
        <v>0.50260071397831585</v>
      </c>
      <c r="P303" s="7"/>
      <c r="Q303" s="7"/>
    </row>
    <row r="304" spans="1:17" x14ac:dyDescent="0.2">
      <c r="A304" s="10">
        <v>59117</v>
      </c>
      <c r="B304" s="6" t="s">
        <v>302</v>
      </c>
      <c r="C304" s="14">
        <v>7670784.0499999998</v>
      </c>
      <c r="D304" s="14">
        <v>4626834.9000000004</v>
      </c>
      <c r="E304" s="14">
        <v>16501.84</v>
      </c>
      <c r="G304" s="14">
        <v>11277937.460000001</v>
      </c>
      <c r="H304" s="14">
        <v>0</v>
      </c>
      <c r="I304" s="14">
        <v>0</v>
      </c>
      <c r="K304" s="14">
        <f t="shared" si="12"/>
        <v>18948721.510000002</v>
      </c>
      <c r="L304" s="14">
        <f t="shared" si="12"/>
        <v>4626834.9000000004</v>
      </c>
      <c r="M304" s="14">
        <f t="shared" si="12"/>
        <v>16501.84</v>
      </c>
      <c r="N304" s="14">
        <f t="shared" si="13"/>
        <v>4610333.0600000005</v>
      </c>
      <c r="O304" s="7">
        <f t="shared" si="14"/>
        <v>0.24330575852133046</v>
      </c>
      <c r="P304" s="7"/>
      <c r="Q304" s="7"/>
    </row>
    <row r="305" spans="1:17" x14ac:dyDescent="0.2">
      <c r="A305" s="10">
        <v>60077</v>
      </c>
      <c r="B305" s="6" t="s">
        <v>303</v>
      </c>
      <c r="C305" s="14">
        <v>14639954.42</v>
      </c>
      <c r="D305" s="14">
        <v>10947069.039999999</v>
      </c>
      <c r="E305" s="14">
        <v>25683.119999999999</v>
      </c>
      <c r="G305" s="14">
        <v>19109693.059999999</v>
      </c>
      <c r="H305" s="14">
        <v>0</v>
      </c>
      <c r="I305" s="14">
        <v>0</v>
      </c>
      <c r="K305" s="14">
        <f t="shared" si="12"/>
        <v>33749647.479999997</v>
      </c>
      <c r="L305" s="14">
        <f t="shared" si="12"/>
        <v>10947069.039999999</v>
      </c>
      <c r="M305" s="14">
        <f t="shared" si="12"/>
        <v>25683.119999999999</v>
      </c>
      <c r="N305" s="14">
        <f t="shared" si="13"/>
        <v>10921385.92</v>
      </c>
      <c r="O305" s="7">
        <f t="shared" si="14"/>
        <v>0.32359999986583565</v>
      </c>
      <c r="P305" s="7"/>
      <c r="Q305" s="7"/>
    </row>
    <row r="306" spans="1:17" x14ac:dyDescent="0.2">
      <c r="A306" s="10">
        <v>61150</v>
      </c>
      <c r="B306" s="6" t="s">
        <v>304</v>
      </c>
      <c r="C306" s="14">
        <v>835290.43</v>
      </c>
      <c r="D306" s="14">
        <v>862477.1</v>
      </c>
      <c r="E306" s="14">
        <v>19125.38</v>
      </c>
      <c r="G306" s="14">
        <v>1375356.34</v>
      </c>
      <c r="H306" s="14">
        <v>0</v>
      </c>
      <c r="I306" s="14">
        <v>0</v>
      </c>
      <c r="K306" s="14">
        <f t="shared" si="12"/>
        <v>2210646.77</v>
      </c>
      <c r="L306" s="14">
        <f t="shared" si="12"/>
        <v>862477.1</v>
      </c>
      <c r="M306" s="14">
        <f t="shared" si="12"/>
        <v>19125.38</v>
      </c>
      <c r="N306" s="14">
        <f t="shared" si="13"/>
        <v>843351.72</v>
      </c>
      <c r="O306" s="7">
        <f t="shared" si="14"/>
        <v>0.38149546614360286</v>
      </c>
      <c r="P306" s="7"/>
      <c r="Q306" s="7"/>
    </row>
    <row r="307" spans="1:17" x14ac:dyDescent="0.2">
      <c r="A307" s="10">
        <v>61151</v>
      </c>
      <c r="B307" s="6" t="s">
        <v>305</v>
      </c>
      <c r="C307" s="14">
        <v>688546.85</v>
      </c>
      <c r="D307" s="14">
        <v>1013274.26</v>
      </c>
      <c r="E307" s="14">
        <v>1815.26</v>
      </c>
      <c r="G307" s="14">
        <v>1338407.07</v>
      </c>
      <c r="H307" s="14">
        <v>52931.17</v>
      </c>
      <c r="I307" s="14">
        <v>0</v>
      </c>
      <c r="K307" s="14">
        <f t="shared" si="12"/>
        <v>2026953.92</v>
      </c>
      <c r="L307" s="14">
        <f t="shared" si="12"/>
        <v>1066205.43</v>
      </c>
      <c r="M307" s="14">
        <f t="shared" si="12"/>
        <v>1815.26</v>
      </c>
      <c r="N307" s="14">
        <f t="shared" si="13"/>
        <v>1064390.17</v>
      </c>
      <c r="O307" s="7">
        <f t="shared" si="14"/>
        <v>0.52511808951236538</v>
      </c>
      <c r="P307" s="7"/>
      <c r="Q307" s="7"/>
    </row>
    <row r="308" spans="1:17" x14ac:dyDescent="0.2">
      <c r="A308" s="10">
        <v>61154</v>
      </c>
      <c r="B308" s="6" t="s">
        <v>306</v>
      </c>
      <c r="C308" s="14">
        <v>1617017.64</v>
      </c>
      <c r="D308" s="14">
        <v>2761764.96</v>
      </c>
      <c r="E308" s="14">
        <v>82955.850000000006</v>
      </c>
      <c r="G308" s="14">
        <v>2200583.85</v>
      </c>
      <c r="H308" s="14">
        <v>0</v>
      </c>
      <c r="I308" s="14">
        <v>0</v>
      </c>
      <c r="K308" s="14">
        <f t="shared" si="12"/>
        <v>3817601.49</v>
      </c>
      <c r="L308" s="14">
        <f t="shared" si="12"/>
        <v>2761764.96</v>
      </c>
      <c r="M308" s="14">
        <f t="shared" si="12"/>
        <v>82955.850000000006</v>
      </c>
      <c r="N308" s="14">
        <f t="shared" si="13"/>
        <v>2678809.11</v>
      </c>
      <c r="O308" s="7">
        <f t="shared" si="14"/>
        <v>0.70169951395319674</v>
      </c>
      <c r="P308" s="7"/>
      <c r="Q308" s="7"/>
    </row>
    <row r="309" spans="1:17" x14ac:dyDescent="0.2">
      <c r="A309" s="10">
        <v>61156</v>
      </c>
      <c r="B309" s="6" t="s">
        <v>307</v>
      </c>
      <c r="C309" s="14">
        <v>4796780.68</v>
      </c>
      <c r="D309" s="14">
        <v>3815870.14</v>
      </c>
      <c r="E309" s="14">
        <v>0</v>
      </c>
      <c r="G309" s="14">
        <v>7785497.1399999997</v>
      </c>
      <c r="H309" s="14">
        <v>0</v>
      </c>
      <c r="I309" s="14">
        <v>0</v>
      </c>
      <c r="K309" s="14">
        <f t="shared" si="12"/>
        <v>12582277.82</v>
      </c>
      <c r="L309" s="14">
        <f t="shared" si="12"/>
        <v>3815870.14</v>
      </c>
      <c r="M309" s="14">
        <f t="shared" si="12"/>
        <v>0</v>
      </c>
      <c r="N309" s="14">
        <f t="shared" si="13"/>
        <v>3815870.14</v>
      </c>
      <c r="O309" s="7">
        <f t="shared" si="14"/>
        <v>0.30327339728062053</v>
      </c>
      <c r="P309" s="7"/>
      <c r="Q309" s="7"/>
    </row>
    <row r="310" spans="1:17" x14ac:dyDescent="0.2">
      <c r="A310" s="10">
        <v>61157</v>
      </c>
      <c r="B310" s="6" t="s">
        <v>308</v>
      </c>
      <c r="C310" s="14">
        <v>306051.07</v>
      </c>
      <c r="D310" s="14">
        <v>479796.68</v>
      </c>
      <c r="E310" s="14">
        <v>959.63</v>
      </c>
      <c r="G310" s="14">
        <v>657936.14</v>
      </c>
      <c r="H310" s="14">
        <v>5053.58</v>
      </c>
      <c r="I310" s="14">
        <v>0</v>
      </c>
      <c r="K310" s="14">
        <f t="shared" si="12"/>
        <v>963987.21</v>
      </c>
      <c r="L310" s="14">
        <f t="shared" si="12"/>
        <v>484850.26</v>
      </c>
      <c r="M310" s="14">
        <f t="shared" si="12"/>
        <v>959.63</v>
      </c>
      <c r="N310" s="14">
        <f t="shared" si="13"/>
        <v>483890.63</v>
      </c>
      <c r="O310" s="7">
        <f t="shared" si="14"/>
        <v>0.5019678943665653</v>
      </c>
      <c r="P310" s="7"/>
      <c r="Q310" s="7"/>
    </row>
    <row r="311" spans="1:17" x14ac:dyDescent="0.2">
      <c r="A311" s="10">
        <v>61158</v>
      </c>
      <c r="B311" s="6" t="s">
        <v>309</v>
      </c>
      <c r="C311" s="14">
        <v>640337.80000000005</v>
      </c>
      <c r="D311" s="14">
        <v>777092.58</v>
      </c>
      <c r="E311" s="14">
        <v>0</v>
      </c>
      <c r="G311" s="14">
        <v>916630.81</v>
      </c>
      <c r="H311" s="14">
        <v>0</v>
      </c>
      <c r="I311" s="14">
        <v>0</v>
      </c>
      <c r="K311" s="14">
        <f t="shared" si="12"/>
        <v>1556968.61</v>
      </c>
      <c r="L311" s="14">
        <f t="shared" si="12"/>
        <v>777092.58</v>
      </c>
      <c r="M311" s="14">
        <f t="shared" si="12"/>
        <v>0</v>
      </c>
      <c r="N311" s="14">
        <f t="shared" si="13"/>
        <v>777092.58</v>
      </c>
      <c r="O311" s="7">
        <f t="shared" si="14"/>
        <v>0.49910613162586487</v>
      </c>
      <c r="P311" s="7"/>
      <c r="Q311" s="7"/>
    </row>
    <row r="312" spans="1:17" x14ac:dyDescent="0.2">
      <c r="A312" s="10">
        <v>62070</v>
      </c>
      <c r="B312" s="6" t="s">
        <v>310</v>
      </c>
      <c r="C312" s="14">
        <v>755242.22</v>
      </c>
      <c r="D312" s="14">
        <v>289117.28000000003</v>
      </c>
      <c r="E312" s="14">
        <v>0</v>
      </c>
      <c r="G312" s="14">
        <v>1046081.63</v>
      </c>
      <c r="H312" s="14">
        <v>0</v>
      </c>
      <c r="I312" s="14">
        <v>0</v>
      </c>
      <c r="K312" s="14">
        <f t="shared" si="12"/>
        <v>1801323.85</v>
      </c>
      <c r="L312" s="14">
        <f t="shared" si="12"/>
        <v>289117.28000000003</v>
      </c>
      <c r="M312" s="14">
        <f t="shared" si="12"/>
        <v>0</v>
      </c>
      <c r="N312" s="14">
        <f t="shared" si="13"/>
        <v>289117.28000000003</v>
      </c>
      <c r="O312" s="7">
        <f t="shared" si="14"/>
        <v>0.16050266585877937</v>
      </c>
      <c r="P312" s="7"/>
      <c r="Q312" s="7"/>
    </row>
    <row r="313" spans="1:17" x14ac:dyDescent="0.2">
      <c r="A313" s="10">
        <v>62072</v>
      </c>
      <c r="B313" s="6" t="s">
        <v>311</v>
      </c>
      <c r="C313" s="14">
        <v>6803448.2300000004</v>
      </c>
      <c r="D313" s="14">
        <v>3587183.12</v>
      </c>
      <c r="E313" s="14">
        <v>0</v>
      </c>
      <c r="G313" s="14">
        <v>9716951.3300000001</v>
      </c>
      <c r="H313" s="14">
        <v>0</v>
      </c>
      <c r="I313" s="14">
        <v>0</v>
      </c>
      <c r="K313" s="14">
        <f t="shared" si="12"/>
        <v>16520399.560000001</v>
      </c>
      <c r="L313" s="14">
        <f t="shared" si="12"/>
        <v>3587183.12</v>
      </c>
      <c r="M313" s="14">
        <f t="shared" si="12"/>
        <v>0</v>
      </c>
      <c r="N313" s="14">
        <f t="shared" si="13"/>
        <v>3587183.12</v>
      </c>
      <c r="O313" s="7">
        <f t="shared" si="14"/>
        <v>0.21713658358999158</v>
      </c>
      <c r="P313" s="7"/>
      <c r="Q313" s="7"/>
    </row>
    <row r="314" spans="1:17" x14ac:dyDescent="0.2">
      <c r="A314" s="10">
        <v>63066</v>
      </c>
      <c r="B314" s="6" t="s">
        <v>312</v>
      </c>
      <c r="C314" s="14">
        <v>1873789.05</v>
      </c>
      <c r="D314" s="14">
        <v>1246356.3</v>
      </c>
      <c r="E314" s="14">
        <v>0</v>
      </c>
      <c r="G314" s="14">
        <v>2397477.89</v>
      </c>
      <c r="H314" s="14">
        <v>0</v>
      </c>
      <c r="I314" s="14">
        <v>0</v>
      </c>
      <c r="K314" s="14">
        <f t="shared" si="12"/>
        <v>4271266.9400000004</v>
      </c>
      <c r="L314" s="14">
        <f t="shared" si="12"/>
        <v>1246356.3</v>
      </c>
      <c r="M314" s="14">
        <f t="shared" si="12"/>
        <v>0</v>
      </c>
      <c r="N314" s="14">
        <f t="shared" si="13"/>
        <v>1246356.3</v>
      </c>
      <c r="O314" s="7">
        <f t="shared" si="14"/>
        <v>0.29180014209086169</v>
      </c>
      <c r="P314" s="7"/>
      <c r="Q314" s="7"/>
    </row>
    <row r="315" spans="1:17" x14ac:dyDescent="0.2">
      <c r="A315" s="10">
        <v>63067</v>
      </c>
      <c r="B315" s="6" t="s">
        <v>313</v>
      </c>
      <c r="C315" s="14">
        <v>3002668.12</v>
      </c>
      <c r="D315" s="14">
        <v>1349349.05</v>
      </c>
      <c r="E315" s="14">
        <v>0</v>
      </c>
      <c r="G315" s="14">
        <v>4030721.38</v>
      </c>
      <c r="H315" s="14">
        <v>0</v>
      </c>
      <c r="I315" s="14">
        <v>0</v>
      </c>
      <c r="K315" s="14">
        <f t="shared" si="12"/>
        <v>7033389.5</v>
      </c>
      <c r="L315" s="14">
        <f t="shared" si="12"/>
        <v>1349349.05</v>
      </c>
      <c r="M315" s="14">
        <f t="shared" si="12"/>
        <v>0</v>
      </c>
      <c r="N315" s="14">
        <f t="shared" si="13"/>
        <v>1349349.05</v>
      </c>
      <c r="O315" s="7">
        <f t="shared" si="14"/>
        <v>0.19184904376474529</v>
      </c>
      <c r="P315" s="7"/>
      <c r="Q315" s="7"/>
    </row>
    <row r="316" spans="1:17" x14ac:dyDescent="0.2">
      <c r="A316" s="10">
        <v>64072</v>
      </c>
      <c r="B316" s="6" t="s">
        <v>314</v>
      </c>
      <c r="C316" s="14">
        <v>898251.89</v>
      </c>
      <c r="D316" s="14">
        <v>807031.48</v>
      </c>
      <c r="E316" s="14">
        <v>38132.660000000003</v>
      </c>
      <c r="G316" s="14">
        <v>1518673.39</v>
      </c>
      <c r="H316" s="14">
        <v>0</v>
      </c>
      <c r="I316" s="14">
        <v>0</v>
      </c>
      <c r="K316" s="14">
        <f t="shared" si="12"/>
        <v>2416925.2799999998</v>
      </c>
      <c r="L316" s="14">
        <f t="shared" si="12"/>
        <v>807031.48</v>
      </c>
      <c r="M316" s="14">
        <f t="shared" si="12"/>
        <v>38132.660000000003</v>
      </c>
      <c r="N316" s="14">
        <f t="shared" si="13"/>
        <v>768898.82</v>
      </c>
      <c r="O316" s="7">
        <f t="shared" si="14"/>
        <v>0.31813098500090992</v>
      </c>
      <c r="P316" s="7"/>
      <c r="Q316" s="7"/>
    </row>
    <row r="317" spans="1:17" x14ac:dyDescent="0.2">
      <c r="A317" s="10">
        <v>64074</v>
      </c>
      <c r="B317" s="6" t="s">
        <v>315</v>
      </c>
      <c r="C317" s="14">
        <v>4123595.05</v>
      </c>
      <c r="D317" s="14">
        <v>3528547.25</v>
      </c>
      <c r="E317" s="14">
        <v>614486.85</v>
      </c>
      <c r="G317" s="14">
        <v>6285728.3399999999</v>
      </c>
      <c r="H317" s="14">
        <v>0</v>
      </c>
      <c r="I317" s="14">
        <v>0</v>
      </c>
      <c r="K317" s="14">
        <f t="shared" si="12"/>
        <v>10409323.390000001</v>
      </c>
      <c r="L317" s="14">
        <f t="shared" si="12"/>
        <v>3528547.25</v>
      </c>
      <c r="M317" s="14">
        <f t="shared" si="12"/>
        <v>614486.85</v>
      </c>
      <c r="N317" s="14">
        <f t="shared" si="13"/>
        <v>2914060.4</v>
      </c>
      <c r="O317" s="7">
        <f t="shared" si="14"/>
        <v>0.27994714841883683</v>
      </c>
      <c r="P317" s="7"/>
      <c r="Q317" s="7"/>
    </row>
    <row r="318" spans="1:17" x14ac:dyDescent="0.2">
      <c r="A318" s="10">
        <v>64075</v>
      </c>
      <c r="B318" s="6" t="s">
        <v>316</v>
      </c>
      <c r="C318" s="14">
        <v>11368409.48</v>
      </c>
      <c r="D318" s="14">
        <v>3019208.26</v>
      </c>
      <c r="E318" s="14">
        <v>330764.2</v>
      </c>
      <c r="G318" s="14">
        <v>21026197.859999999</v>
      </c>
      <c r="H318" s="14">
        <v>0</v>
      </c>
      <c r="I318" s="14">
        <v>0</v>
      </c>
      <c r="K318" s="14">
        <f t="shared" si="12"/>
        <v>32394607.34</v>
      </c>
      <c r="L318" s="14">
        <f t="shared" si="12"/>
        <v>3019208.26</v>
      </c>
      <c r="M318" s="14">
        <f t="shared" si="12"/>
        <v>330764.2</v>
      </c>
      <c r="N318" s="14">
        <f t="shared" si="13"/>
        <v>2688444.0599999996</v>
      </c>
      <c r="O318" s="7">
        <f t="shared" si="14"/>
        <v>8.2990481464499194E-2</v>
      </c>
      <c r="P318" s="7"/>
      <c r="Q318" s="7"/>
    </row>
    <row r="319" spans="1:17" x14ac:dyDescent="0.2">
      <c r="A319" s="10">
        <v>65096</v>
      </c>
      <c r="B319" s="6" t="s">
        <v>317</v>
      </c>
      <c r="C319" s="14">
        <v>1278117.47</v>
      </c>
      <c r="D319" s="14">
        <v>1922580.63</v>
      </c>
      <c r="E319" s="14">
        <v>100000</v>
      </c>
      <c r="G319" s="14">
        <v>1457888.86</v>
      </c>
      <c r="H319" s="14">
        <v>0</v>
      </c>
      <c r="I319" s="14">
        <v>0</v>
      </c>
      <c r="K319" s="14">
        <f t="shared" si="12"/>
        <v>2736006.33</v>
      </c>
      <c r="L319" s="14">
        <f t="shared" si="12"/>
        <v>1922580.63</v>
      </c>
      <c r="M319" s="14">
        <f t="shared" si="12"/>
        <v>100000</v>
      </c>
      <c r="N319" s="14">
        <f t="shared" si="13"/>
        <v>1822580.63</v>
      </c>
      <c r="O319" s="7">
        <f t="shared" si="14"/>
        <v>0.66614634988801358</v>
      </c>
      <c r="P319" s="7"/>
      <c r="Q319" s="7"/>
    </row>
    <row r="320" spans="1:17" x14ac:dyDescent="0.2">
      <c r="A320" s="10">
        <v>65098</v>
      </c>
      <c r="B320" s="6" t="s">
        <v>318</v>
      </c>
      <c r="C320" s="14">
        <v>1736885.29</v>
      </c>
      <c r="D320" s="14">
        <v>1564874.21</v>
      </c>
      <c r="E320" s="14">
        <v>311648.81</v>
      </c>
      <c r="G320" s="14">
        <v>2529774.6</v>
      </c>
      <c r="H320" s="14">
        <v>0</v>
      </c>
      <c r="I320" s="14">
        <v>0</v>
      </c>
      <c r="K320" s="14">
        <f t="shared" si="12"/>
        <v>4266659.8900000006</v>
      </c>
      <c r="L320" s="14">
        <f t="shared" si="12"/>
        <v>1564874.21</v>
      </c>
      <c r="M320" s="14">
        <f t="shared" si="12"/>
        <v>311648.81</v>
      </c>
      <c r="N320" s="14">
        <f t="shared" si="13"/>
        <v>1253225.3999999999</v>
      </c>
      <c r="O320" s="7">
        <f t="shared" si="14"/>
        <v>0.29372516964317952</v>
      </c>
      <c r="P320" s="7"/>
      <c r="Q320" s="7"/>
    </row>
    <row r="321" spans="1:17" x14ac:dyDescent="0.2">
      <c r="A321" s="10">
        <v>66102</v>
      </c>
      <c r="B321" s="6" t="s">
        <v>319</v>
      </c>
      <c r="C321" s="14">
        <v>8118163.8399999999</v>
      </c>
      <c r="D321" s="14">
        <v>6056012.4199999999</v>
      </c>
      <c r="E321" s="14">
        <v>4756.4799999999996</v>
      </c>
      <c r="G321" s="14">
        <v>9592471.4800000004</v>
      </c>
      <c r="H321" s="14">
        <v>0</v>
      </c>
      <c r="I321" s="14">
        <v>0</v>
      </c>
      <c r="K321" s="14">
        <f t="shared" si="12"/>
        <v>17710635.32</v>
      </c>
      <c r="L321" s="14">
        <f t="shared" si="12"/>
        <v>6056012.4199999999</v>
      </c>
      <c r="M321" s="14">
        <f t="shared" si="12"/>
        <v>4756.4799999999996</v>
      </c>
      <c r="N321" s="14">
        <f t="shared" si="13"/>
        <v>6051255.9399999995</v>
      </c>
      <c r="O321" s="7">
        <f t="shared" si="14"/>
        <v>0.34167356679556987</v>
      </c>
      <c r="P321" s="7"/>
      <c r="Q321" s="7"/>
    </row>
    <row r="322" spans="1:17" x14ac:dyDescent="0.2">
      <c r="A322" s="10">
        <v>66103</v>
      </c>
      <c r="B322" s="6" t="s">
        <v>320</v>
      </c>
      <c r="C322" s="14">
        <v>996498.55</v>
      </c>
      <c r="D322" s="14">
        <v>1263446.8500000001</v>
      </c>
      <c r="E322" s="14">
        <v>0</v>
      </c>
      <c r="G322" s="14">
        <v>1470164.03</v>
      </c>
      <c r="H322" s="14">
        <v>0</v>
      </c>
      <c r="I322" s="14">
        <v>0</v>
      </c>
      <c r="K322" s="14">
        <f t="shared" si="12"/>
        <v>2466662.58</v>
      </c>
      <c r="L322" s="14">
        <f t="shared" si="12"/>
        <v>1263446.8500000001</v>
      </c>
      <c r="M322" s="14">
        <f t="shared" si="12"/>
        <v>0</v>
      </c>
      <c r="N322" s="14">
        <f t="shared" si="13"/>
        <v>1263446.8500000001</v>
      </c>
      <c r="O322" s="7">
        <f t="shared" si="14"/>
        <v>0.51220903103820548</v>
      </c>
      <c r="P322" s="7"/>
      <c r="Q322" s="7"/>
    </row>
    <row r="323" spans="1:17" x14ac:dyDescent="0.2">
      <c r="A323" s="10">
        <v>66104</v>
      </c>
      <c r="B323" s="6" t="s">
        <v>321</v>
      </c>
      <c r="C323" s="14">
        <v>940266.7</v>
      </c>
      <c r="D323" s="14">
        <v>885871.23</v>
      </c>
      <c r="E323" s="14">
        <v>0</v>
      </c>
      <c r="G323" s="14">
        <v>1404550.39</v>
      </c>
      <c r="H323" s="14">
        <v>0</v>
      </c>
      <c r="I323" s="14">
        <v>0</v>
      </c>
      <c r="K323" s="14">
        <f t="shared" ref="K323:M386" si="15">C323+G323</f>
        <v>2344817.09</v>
      </c>
      <c r="L323" s="14">
        <f t="shared" si="15"/>
        <v>885871.23</v>
      </c>
      <c r="M323" s="14">
        <f t="shared" si="15"/>
        <v>0</v>
      </c>
      <c r="N323" s="14">
        <f t="shared" si="13"/>
        <v>885871.23</v>
      </c>
      <c r="O323" s="7">
        <f t="shared" si="14"/>
        <v>0.37779971571258042</v>
      </c>
      <c r="P323" s="7"/>
      <c r="Q323" s="7"/>
    </row>
    <row r="324" spans="1:17" x14ac:dyDescent="0.2">
      <c r="A324" s="10">
        <v>66105</v>
      </c>
      <c r="B324" s="6" t="s">
        <v>322</v>
      </c>
      <c r="C324" s="14">
        <v>7437174.6100000003</v>
      </c>
      <c r="D324" s="14">
        <v>7313775.4100000001</v>
      </c>
      <c r="E324" s="14">
        <v>0</v>
      </c>
      <c r="G324" s="14">
        <v>12021853.35</v>
      </c>
      <c r="H324" s="14">
        <v>0</v>
      </c>
      <c r="I324" s="14">
        <v>0</v>
      </c>
      <c r="K324" s="14">
        <f t="shared" si="15"/>
        <v>19459027.960000001</v>
      </c>
      <c r="L324" s="14">
        <f t="shared" si="15"/>
        <v>7313775.4100000001</v>
      </c>
      <c r="M324" s="14">
        <f t="shared" si="15"/>
        <v>0</v>
      </c>
      <c r="N324" s="14">
        <f t="shared" ref="N324:N387" si="16">L324-M324</f>
        <v>7313775.4100000001</v>
      </c>
      <c r="O324" s="7">
        <f t="shared" ref="O324:O387" si="17">N324/K324</f>
        <v>0.37585512621875072</v>
      </c>
      <c r="P324" s="7"/>
      <c r="Q324" s="7"/>
    </row>
    <row r="325" spans="1:17" x14ac:dyDescent="0.2">
      <c r="A325" s="10">
        <v>66107</v>
      </c>
      <c r="B325" s="6" t="s">
        <v>323</v>
      </c>
      <c r="C325" s="14">
        <v>2418797.58</v>
      </c>
      <c r="D325" s="14">
        <v>2247551.4500000002</v>
      </c>
      <c r="E325" s="14">
        <v>3550.07</v>
      </c>
      <c r="G325" s="14">
        <v>3751357.1</v>
      </c>
      <c r="H325" s="14">
        <v>0</v>
      </c>
      <c r="I325" s="14">
        <v>0</v>
      </c>
      <c r="K325" s="14">
        <f t="shared" si="15"/>
        <v>6170154.6799999997</v>
      </c>
      <c r="L325" s="14">
        <f t="shared" si="15"/>
        <v>2247551.4500000002</v>
      </c>
      <c r="M325" s="14">
        <f t="shared" si="15"/>
        <v>3550.07</v>
      </c>
      <c r="N325" s="14">
        <f t="shared" si="16"/>
        <v>2244001.3800000004</v>
      </c>
      <c r="O325" s="7">
        <f t="shared" si="17"/>
        <v>0.36368640599460633</v>
      </c>
      <c r="P325" s="7"/>
      <c r="Q325" s="7"/>
    </row>
    <row r="326" spans="1:17" x14ac:dyDescent="0.2">
      <c r="A326" s="10">
        <v>67055</v>
      </c>
      <c r="B326" s="6" t="s">
        <v>324</v>
      </c>
      <c r="C326" s="14">
        <v>4508240.07</v>
      </c>
      <c r="D326" s="14">
        <v>1603073.67</v>
      </c>
      <c r="E326" s="14">
        <v>0</v>
      </c>
      <c r="G326" s="14">
        <v>5813962.6900000004</v>
      </c>
      <c r="H326" s="14">
        <v>0</v>
      </c>
      <c r="I326" s="14">
        <v>0</v>
      </c>
      <c r="K326" s="14">
        <f t="shared" si="15"/>
        <v>10322202.760000002</v>
      </c>
      <c r="L326" s="14">
        <f t="shared" si="15"/>
        <v>1603073.67</v>
      </c>
      <c r="M326" s="14">
        <f t="shared" si="15"/>
        <v>0</v>
      </c>
      <c r="N326" s="14">
        <f t="shared" si="16"/>
        <v>1603073.67</v>
      </c>
      <c r="O326" s="7">
        <f t="shared" si="17"/>
        <v>0.15530344707160157</v>
      </c>
      <c r="P326" s="7"/>
      <c r="Q326" s="7"/>
    </row>
    <row r="327" spans="1:17" x14ac:dyDescent="0.2">
      <c r="A327" s="10">
        <v>67061</v>
      </c>
      <c r="B327" s="6" t="s">
        <v>325</v>
      </c>
      <c r="C327" s="14">
        <v>3869937.75</v>
      </c>
      <c r="D327" s="14">
        <v>2206751.9500000002</v>
      </c>
      <c r="E327" s="14">
        <v>0</v>
      </c>
      <c r="G327" s="14">
        <v>5342260.33</v>
      </c>
      <c r="H327" s="14">
        <v>0</v>
      </c>
      <c r="I327" s="14">
        <v>0</v>
      </c>
      <c r="K327" s="14">
        <f t="shared" si="15"/>
        <v>9212198.0800000001</v>
      </c>
      <c r="L327" s="14">
        <f t="shared" si="15"/>
        <v>2206751.9500000002</v>
      </c>
      <c r="M327" s="14">
        <f t="shared" si="15"/>
        <v>0</v>
      </c>
      <c r="N327" s="14">
        <f t="shared" si="16"/>
        <v>2206751.9500000002</v>
      </c>
      <c r="O327" s="7">
        <f t="shared" si="17"/>
        <v>0.23954673258610612</v>
      </c>
      <c r="P327" s="7"/>
      <c r="Q327" s="7"/>
    </row>
    <row r="328" spans="1:17" x14ac:dyDescent="0.2">
      <c r="A328" s="10">
        <v>68070</v>
      </c>
      <c r="B328" s="6" t="s">
        <v>326</v>
      </c>
      <c r="C328" s="14">
        <v>4815671.72</v>
      </c>
      <c r="D328" s="14">
        <v>4747570.88</v>
      </c>
      <c r="E328" s="14">
        <v>0</v>
      </c>
      <c r="G328" s="14">
        <v>6996678.8600000003</v>
      </c>
      <c r="H328" s="14">
        <v>0</v>
      </c>
      <c r="I328" s="14">
        <v>0</v>
      </c>
      <c r="K328" s="14">
        <f t="shared" si="15"/>
        <v>11812350.58</v>
      </c>
      <c r="L328" s="14">
        <f t="shared" si="15"/>
        <v>4747570.88</v>
      </c>
      <c r="M328" s="14">
        <f t="shared" si="15"/>
        <v>0</v>
      </c>
      <c r="N328" s="14">
        <f t="shared" si="16"/>
        <v>4747570.88</v>
      </c>
      <c r="O328" s="7">
        <f t="shared" si="17"/>
        <v>0.4019158462870478</v>
      </c>
      <c r="P328" s="7"/>
      <c r="Q328" s="7"/>
    </row>
    <row r="329" spans="1:17" x14ac:dyDescent="0.2">
      <c r="A329" s="10">
        <v>68071</v>
      </c>
      <c r="B329" s="6" t="s">
        <v>327</v>
      </c>
      <c r="C329" s="14">
        <v>368784.01</v>
      </c>
      <c r="D329" s="14">
        <v>452013.07</v>
      </c>
      <c r="E329" s="14">
        <v>0</v>
      </c>
      <c r="G329" s="14">
        <v>702613.41</v>
      </c>
      <c r="H329" s="14">
        <v>0</v>
      </c>
      <c r="I329" s="14">
        <v>0</v>
      </c>
      <c r="K329" s="14">
        <f t="shared" si="15"/>
        <v>1071397.42</v>
      </c>
      <c r="L329" s="14">
        <f t="shared" si="15"/>
        <v>452013.07</v>
      </c>
      <c r="M329" s="14">
        <f t="shared" si="15"/>
        <v>0</v>
      </c>
      <c r="N329" s="14">
        <f t="shared" si="16"/>
        <v>452013.07</v>
      </c>
      <c r="O329" s="7">
        <f t="shared" si="17"/>
        <v>0.42189113167735653</v>
      </c>
      <c r="P329" s="7"/>
      <c r="Q329" s="7"/>
    </row>
    <row r="330" spans="1:17" x14ac:dyDescent="0.2">
      <c r="A330" s="10">
        <v>68072</v>
      </c>
      <c r="B330" s="6" t="s">
        <v>328</v>
      </c>
      <c r="C330" s="14">
        <v>481704.79</v>
      </c>
      <c r="D330" s="14">
        <v>350604.34</v>
      </c>
      <c r="E330" s="14">
        <v>42.4</v>
      </c>
      <c r="G330" s="14">
        <v>383414.41</v>
      </c>
      <c r="H330" s="14">
        <v>60619.25</v>
      </c>
      <c r="I330" s="14">
        <v>0</v>
      </c>
      <c r="K330" s="14">
        <f t="shared" si="15"/>
        <v>865119.2</v>
      </c>
      <c r="L330" s="14">
        <f t="shared" si="15"/>
        <v>411223.59</v>
      </c>
      <c r="M330" s="14">
        <f t="shared" si="15"/>
        <v>42.4</v>
      </c>
      <c r="N330" s="14">
        <f t="shared" si="16"/>
        <v>411181.19</v>
      </c>
      <c r="O330" s="7">
        <f t="shared" si="17"/>
        <v>0.47528848047760358</v>
      </c>
      <c r="P330" s="7"/>
      <c r="Q330" s="7"/>
    </row>
    <row r="331" spans="1:17" x14ac:dyDescent="0.2">
      <c r="A331" s="10">
        <v>68073</v>
      </c>
      <c r="B331" s="6" t="s">
        <v>329</v>
      </c>
      <c r="C331" s="14">
        <v>2186062.27</v>
      </c>
      <c r="D331" s="14">
        <v>1512953.43</v>
      </c>
      <c r="E331" s="14">
        <v>793.34</v>
      </c>
      <c r="G331" s="14">
        <v>3227502.75</v>
      </c>
      <c r="H331" s="14">
        <v>0</v>
      </c>
      <c r="I331" s="14">
        <v>0</v>
      </c>
      <c r="K331" s="14">
        <f t="shared" si="15"/>
        <v>5413565.0199999996</v>
      </c>
      <c r="L331" s="14">
        <f t="shared" si="15"/>
        <v>1512953.43</v>
      </c>
      <c r="M331" s="14">
        <f t="shared" si="15"/>
        <v>793.34</v>
      </c>
      <c r="N331" s="14">
        <f t="shared" si="16"/>
        <v>1512160.0899999999</v>
      </c>
      <c r="O331" s="7">
        <f t="shared" si="17"/>
        <v>0.27932796307302871</v>
      </c>
      <c r="P331" s="7"/>
      <c r="Q331" s="7"/>
    </row>
    <row r="332" spans="1:17" x14ac:dyDescent="0.2">
      <c r="A332" s="10">
        <v>68074</v>
      </c>
      <c r="B332" s="6" t="s">
        <v>330</v>
      </c>
      <c r="C332" s="14">
        <v>965141.12</v>
      </c>
      <c r="D332" s="14">
        <v>444490.82</v>
      </c>
      <c r="E332" s="14">
        <v>0</v>
      </c>
      <c r="G332" s="14">
        <v>1310994.23</v>
      </c>
      <c r="H332" s="14">
        <v>0</v>
      </c>
      <c r="I332" s="14">
        <v>0</v>
      </c>
      <c r="K332" s="14">
        <f t="shared" si="15"/>
        <v>2276135.35</v>
      </c>
      <c r="L332" s="14">
        <f t="shared" si="15"/>
        <v>444490.82</v>
      </c>
      <c r="M332" s="14">
        <f t="shared" si="15"/>
        <v>0</v>
      </c>
      <c r="N332" s="14">
        <f t="shared" si="16"/>
        <v>444490.82</v>
      </c>
      <c r="O332" s="7">
        <f t="shared" si="17"/>
        <v>0.19528312321145577</v>
      </c>
      <c r="P332" s="7"/>
      <c r="Q332" s="7"/>
    </row>
    <row r="333" spans="1:17" x14ac:dyDescent="0.2">
      <c r="A333" s="10">
        <v>68075</v>
      </c>
      <c r="B333" s="6" t="s">
        <v>331</v>
      </c>
      <c r="C333" s="14">
        <v>330407.52</v>
      </c>
      <c r="D333" s="14">
        <v>604460.76</v>
      </c>
      <c r="E333" s="14">
        <v>2672.64</v>
      </c>
      <c r="G333" s="14">
        <v>747845.34</v>
      </c>
      <c r="H333" s="14">
        <v>28292.880000000001</v>
      </c>
      <c r="I333" s="14">
        <v>0</v>
      </c>
      <c r="K333" s="14">
        <f t="shared" si="15"/>
        <v>1078252.8599999999</v>
      </c>
      <c r="L333" s="14">
        <f t="shared" si="15"/>
        <v>632753.64</v>
      </c>
      <c r="M333" s="14">
        <f t="shared" si="15"/>
        <v>2672.64</v>
      </c>
      <c r="N333" s="14">
        <f t="shared" si="16"/>
        <v>630081</v>
      </c>
      <c r="O333" s="7">
        <f t="shared" si="17"/>
        <v>0.58435365522703098</v>
      </c>
      <c r="P333" s="7"/>
      <c r="Q333" s="7"/>
    </row>
    <row r="334" spans="1:17" x14ac:dyDescent="0.2">
      <c r="A334" s="10">
        <v>69104</v>
      </c>
      <c r="B334" s="6" t="s">
        <v>332</v>
      </c>
      <c r="C334" s="14">
        <v>309714.81</v>
      </c>
      <c r="D334" s="14">
        <v>226683.33</v>
      </c>
      <c r="E334" s="14">
        <v>0</v>
      </c>
      <c r="G334" s="14">
        <v>488768.95</v>
      </c>
      <c r="H334" s="14">
        <v>0</v>
      </c>
      <c r="I334" s="14">
        <v>0</v>
      </c>
      <c r="K334" s="14">
        <f t="shared" si="15"/>
        <v>798483.76</v>
      </c>
      <c r="L334" s="14">
        <f t="shared" si="15"/>
        <v>226683.33</v>
      </c>
      <c r="M334" s="14">
        <f t="shared" si="15"/>
        <v>0</v>
      </c>
      <c r="N334" s="14">
        <f t="shared" si="16"/>
        <v>226683.33</v>
      </c>
      <c r="O334" s="7">
        <f t="shared" si="17"/>
        <v>0.2838922234310689</v>
      </c>
      <c r="P334" s="7"/>
      <c r="Q334" s="7"/>
    </row>
    <row r="335" spans="1:17" x14ac:dyDescent="0.2">
      <c r="A335" s="10">
        <v>69106</v>
      </c>
      <c r="B335" s="6" t="s">
        <v>333</v>
      </c>
      <c r="C335" s="14">
        <v>2940133.43</v>
      </c>
      <c r="D335" s="14">
        <v>299187.09999999998</v>
      </c>
      <c r="E335" s="14">
        <v>18246.72</v>
      </c>
      <c r="G335" s="14">
        <v>4393391.34</v>
      </c>
      <c r="H335" s="14">
        <v>263511.03000000003</v>
      </c>
      <c r="I335" s="14">
        <v>0</v>
      </c>
      <c r="K335" s="14">
        <f t="shared" si="15"/>
        <v>7333524.7699999996</v>
      </c>
      <c r="L335" s="14">
        <f t="shared" si="15"/>
        <v>562698.13</v>
      </c>
      <c r="M335" s="14">
        <f t="shared" si="15"/>
        <v>18246.72</v>
      </c>
      <c r="N335" s="14">
        <f t="shared" si="16"/>
        <v>544451.41</v>
      </c>
      <c r="O335" s="7">
        <f t="shared" si="17"/>
        <v>7.4241436018221849E-2</v>
      </c>
      <c r="P335" s="7"/>
      <c r="Q335" s="7"/>
    </row>
    <row r="336" spans="1:17" x14ac:dyDescent="0.2">
      <c r="A336" s="10">
        <v>69107</v>
      </c>
      <c r="B336" s="6" t="s">
        <v>334</v>
      </c>
      <c r="C336" s="14">
        <v>290735.88</v>
      </c>
      <c r="D336" s="14">
        <v>357683.84</v>
      </c>
      <c r="E336" s="14">
        <v>586.6</v>
      </c>
      <c r="G336" s="14">
        <v>551588.92000000004</v>
      </c>
      <c r="H336" s="14">
        <v>0</v>
      </c>
      <c r="I336" s="14">
        <v>0</v>
      </c>
      <c r="K336" s="14">
        <f t="shared" si="15"/>
        <v>842324.8</v>
      </c>
      <c r="L336" s="14">
        <f t="shared" si="15"/>
        <v>357683.84</v>
      </c>
      <c r="M336" s="14">
        <f t="shared" si="15"/>
        <v>586.6</v>
      </c>
      <c r="N336" s="14">
        <f t="shared" si="16"/>
        <v>357097.24000000005</v>
      </c>
      <c r="O336" s="7">
        <f t="shared" si="17"/>
        <v>0.42394245070310171</v>
      </c>
      <c r="P336" s="7"/>
      <c r="Q336" s="7"/>
    </row>
    <row r="337" spans="1:17" x14ac:dyDescent="0.2">
      <c r="A337" s="10">
        <v>69108</v>
      </c>
      <c r="B337" s="6" t="s">
        <v>335</v>
      </c>
      <c r="C337" s="14">
        <v>865486.16</v>
      </c>
      <c r="D337" s="14">
        <v>1289490.4099999999</v>
      </c>
      <c r="E337" s="14">
        <v>1500</v>
      </c>
      <c r="G337" s="14">
        <v>1235156.81</v>
      </c>
      <c r="H337" s="14">
        <v>0</v>
      </c>
      <c r="I337" s="14">
        <v>0</v>
      </c>
      <c r="K337" s="14">
        <f t="shared" si="15"/>
        <v>2100642.9700000002</v>
      </c>
      <c r="L337" s="14">
        <f t="shared" si="15"/>
        <v>1289490.4099999999</v>
      </c>
      <c r="M337" s="14">
        <f t="shared" si="15"/>
        <v>1500</v>
      </c>
      <c r="N337" s="14">
        <f t="shared" si="16"/>
        <v>1287990.4099999999</v>
      </c>
      <c r="O337" s="7">
        <f t="shared" si="17"/>
        <v>0.61314103747958648</v>
      </c>
      <c r="P337" s="7"/>
      <c r="Q337" s="7"/>
    </row>
    <row r="338" spans="1:17" x14ac:dyDescent="0.2">
      <c r="A338" s="10">
        <v>69109</v>
      </c>
      <c r="B338" s="6" t="s">
        <v>336</v>
      </c>
      <c r="C338" s="14">
        <v>1821954.27</v>
      </c>
      <c r="D338" s="14">
        <v>2015369.92</v>
      </c>
      <c r="E338" s="14">
        <v>0</v>
      </c>
      <c r="G338" s="14">
        <v>2378932.35</v>
      </c>
      <c r="H338" s="14">
        <v>0</v>
      </c>
      <c r="I338" s="14">
        <v>0</v>
      </c>
      <c r="K338" s="14">
        <f t="shared" si="15"/>
        <v>4200886.62</v>
      </c>
      <c r="L338" s="14">
        <f t="shared" si="15"/>
        <v>2015369.92</v>
      </c>
      <c r="M338" s="14">
        <f t="shared" si="15"/>
        <v>0</v>
      </c>
      <c r="N338" s="14">
        <f t="shared" si="16"/>
        <v>2015369.92</v>
      </c>
      <c r="O338" s="7">
        <f t="shared" si="17"/>
        <v>0.4797487060005442</v>
      </c>
      <c r="P338" s="7"/>
      <c r="Q338" s="7"/>
    </row>
    <row r="339" spans="1:17" x14ac:dyDescent="0.2">
      <c r="A339" s="10">
        <v>70092</v>
      </c>
      <c r="B339" s="6" t="s">
        <v>337</v>
      </c>
      <c r="C339" s="14">
        <v>1442577.25</v>
      </c>
      <c r="D339" s="14">
        <v>1183462.3999999999</v>
      </c>
      <c r="E339" s="14">
        <v>210746.26</v>
      </c>
      <c r="G339" s="14">
        <v>2105340.35</v>
      </c>
      <c r="H339" s="14">
        <v>0</v>
      </c>
      <c r="I339" s="14">
        <v>0</v>
      </c>
      <c r="K339" s="14">
        <f t="shared" si="15"/>
        <v>3547917.6</v>
      </c>
      <c r="L339" s="14">
        <f t="shared" si="15"/>
        <v>1183462.3999999999</v>
      </c>
      <c r="M339" s="14">
        <f t="shared" si="15"/>
        <v>210746.26</v>
      </c>
      <c r="N339" s="14">
        <f t="shared" si="16"/>
        <v>972716.1399999999</v>
      </c>
      <c r="O339" s="7">
        <f t="shared" si="17"/>
        <v>0.27416536956777121</v>
      </c>
      <c r="P339" s="7"/>
      <c r="Q339" s="7"/>
    </row>
    <row r="340" spans="1:17" x14ac:dyDescent="0.2">
      <c r="A340" s="10">
        <v>70093</v>
      </c>
      <c r="B340" s="6" t="s">
        <v>338</v>
      </c>
      <c r="C340" s="14">
        <v>6742936.9000000004</v>
      </c>
      <c r="D340" s="14">
        <v>3251549.77</v>
      </c>
      <c r="E340" s="14">
        <v>0</v>
      </c>
      <c r="G340" s="14">
        <v>6575886.0199999996</v>
      </c>
      <c r="H340" s="14">
        <v>0</v>
      </c>
      <c r="I340" s="14">
        <v>0</v>
      </c>
      <c r="K340" s="14">
        <f t="shared" si="15"/>
        <v>13318822.92</v>
      </c>
      <c r="L340" s="14">
        <f t="shared" si="15"/>
        <v>3251549.77</v>
      </c>
      <c r="M340" s="14">
        <f t="shared" si="15"/>
        <v>0</v>
      </c>
      <c r="N340" s="14">
        <f t="shared" si="16"/>
        <v>3251549.77</v>
      </c>
      <c r="O340" s="7">
        <f t="shared" si="17"/>
        <v>0.24413191687663041</v>
      </c>
      <c r="P340" s="7"/>
      <c r="Q340" s="7"/>
    </row>
    <row r="341" spans="1:17" x14ac:dyDescent="0.2">
      <c r="A341" s="10">
        <v>71091</v>
      </c>
      <c r="B341" s="6" t="s">
        <v>339</v>
      </c>
      <c r="C341" s="14">
        <v>2220944.6</v>
      </c>
      <c r="D341" s="14">
        <v>2739161.42</v>
      </c>
      <c r="E341" s="14">
        <v>366.02</v>
      </c>
      <c r="G341" s="14">
        <v>3419070.06</v>
      </c>
      <c r="H341" s="14">
        <v>0</v>
      </c>
      <c r="I341" s="14">
        <v>0</v>
      </c>
      <c r="K341" s="14">
        <f t="shared" si="15"/>
        <v>5640014.6600000001</v>
      </c>
      <c r="L341" s="14">
        <f t="shared" si="15"/>
        <v>2739161.42</v>
      </c>
      <c r="M341" s="14">
        <f t="shared" si="15"/>
        <v>366.02</v>
      </c>
      <c r="N341" s="14">
        <f t="shared" si="16"/>
        <v>2738795.4</v>
      </c>
      <c r="O341" s="7">
        <f t="shared" si="17"/>
        <v>0.48560075905901984</v>
      </c>
      <c r="P341" s="7"/>
      <c r="Q341" s="7"/>
    </row>
    <row r="342" spans="1:17" x14ac:dyDescent="0.2">
      <c r="A342" s="10">
        <v>71092</v>
      </c>
      <c r="B342" s="6" t="s">
        <v>340</v>
      </c>
      <c r="C342" s="14">
        <v>5330056.43</v>
      </c>
      <c r="D342" s="14">
        <v>6455258.0899999999</v>
      </c>
      <c r="E342" s="14">
        <v>1178005.54</v>
      </c>
      <c r="G342" s="14">
        <v>7235652.5599999996</v>
      </c>
      <c r="H342" s="14">
        <v>0</v>
      </c>
      <c r="I342" s="14">
        <v>0</v>
      </c>
      <c r="K342" s="14">
        <f t="shared" si="15"/>
        <v>12565708.989999998</v>
      </c>
      <c r="L342" s="14">
        <f t="shared" si="15"/>
        <v>6455258.0899999999</v>
      </c>
      <c r="M342" s="14">
        <f t="shared" si="15"/>
        <v>1178005.54</v>
      </c>
      <c r="N342" s="14">
        <f t="shared" si="16"/>
        <v>5277252.55</v>
      </c>
      <c r="O342" s="7">
        <f t="shared" si="17"/>
        <v>0.41997252635722548</v>
      </c>
      <c r="P342" s="7"/>
      <c r="Q342" s="7"/>
    </row>
    <row r="343" spans="1:17" x14ac:dyDescent="0.2">
      <c r="A343" s="10">
        <v>72066</v>
      </c>
      <c r="B343" s="6" t="s">
        <v>341</v>
      </c>
      <c r="C343" s="14">
        <v>912449.24</v>
      </c>
      <c r="D343" s="14">
        <v>1607654.35</v>
      </c>
      <c r="E343" s="14">
        <v>0</v>
      </c>
      <c r="G343" s="14">
        <v>1227411.3500000001</v>
      </c>
      <c r="H343" s="14">
        <v>34241.269999999997</v>
      </c>
      <c r="I343" s="14">
        <v>0</v>
      </c>
      <c r="K343" s="14">
        <f t="shared" si="15"/>
        <v>2139860.59</v>
      </c>
      <c r="L343" s="14">
        <f t="shared" si="15"/>
        <v>1641895.62</v>
      </c>
      <c r="M343" s="14">
        <f t="shared" si="15"/>
        <v>0</v>
      </c>
      <c r="N343" s="14">
        <f t="shared" si="16"/>
        <v>1641895.62</v>
      </c>
      <c r="O343" s="7">
        <f t="shared" si="17"/>
        <v>0.76729092898523832</v>
      </c>
      <c r="P343" s="7"/>
      <c r="Q343" s="7"/>
    </row>
    <row r="344" spans="1:17" x14ac:dyDescent="0.2">
      <c r="A344" s="10">
        <v>72068</v>
      </c>
      <c r="B344" s="6" t="s">
        <v>342</v>
      </c>
      <c r="C344" s="14">
        <v>2209208.2000000002</v>
      </c>
      <c r="D344" s="14">
        <v>1585326.65</v>
      </c>
      <c r="E344" s="14">
        <v>16800.990000000002</v>
      </c>
      <c r="G344" s="14">
        <v>4086514.87</v>
      </c>
      <c r="H344" s="14">
        <v>11052.95</v>
      </c>
      <c r="I344" s="14">
        <v>0</v>
      </c>
      <c r="K344" s="14">
        <f t="shared" si="15"/>
        <v>6295723.0700000003</v>
      </c>
      <c r="L344" s="14">
        <f t="shared" si="15"/>
        <v>1596379.5999999999</v>
      </c>
      <c r="M344" s="14">
        <f t="shared" si="15"/>
        <v>16800.990000000002</v>
      </c>
      <c r="N344" s="14">
        <f t="shared" si="16"/>
        <v>1579578.6099999999</v>
      </c>
      <c r="O344" s="7">
        <f t="shared" si="17"/>
        <v>0.25089709195229892</v>
      </c>
      <c r="P344" s="7"/>
      <c r="Q344" s="7"/>
    </row>
    <row r="345" spans="1:17" x14ac:dyDescent="0.2">
      <c r="A345" s="10">
        <v>72073</v>
      </c>
      <c r="B345" s="6" t="s">
        <v>343</v>
      </c>
      <c r="C345" s="14">
        <v>1199345.31</v>
      </c>
      <c r="D345" s="14">
        <v>2372122.39</v>
      </c>
      <c r="E345" s="14">
        <v>40306.71</v>
      </c>
      <c r="G345" s="14">
        <v>1657112.84</v>
      </c>
      <c r="H345" s="14">
        <v>0</v>
      </c>
      <c r="I345" s="14">
        <v>0</v>
      </c>
      <c r="K345" s="14">
        <f t="shared" si="15"/>
        <v>2856458.1500000004</v>
      </c>
      <c r="L345" s="14">
        <f t="shared" si="15"/>
        <v>2372122.39</v>
      </c>
      <c r="M345" s="14">
        <f t="shared" si="15"/>
        <v>40306.71</v>
      </c>
      <c r="N345" s="14">
        <f t="shared" si="16"/>
        <v>2331815.6800000002</v>
      </c>
      <c r="O345" s="7">
        <f t="shared" si="17"/>
        <v>0.81633111971201111</v>
      </c>
      <c r="P345" s="7"/>
      <c r="Q345" s="7"/>
    </row>
    <row r="346" spans="1:17" x14ac:dyDescent="0.2">
      <c r="A346" s="10">
        <v>72074</v>
      </c>
      <c r="B346" s="6" t="s">
        <v>344</v>
      </c>
      <c r="C346" s="14">
        <v>7715859.2000000002</v>
      </c>
      <c r="D346" s="14">
        <v>3930996.65</v>
      </c>
      <c r="E346" s="14">
        <v>0</v>
      </c>
      <c r="G346" s="14">
        <v>10214640.630000001</v>
      </c>
      <c r="H346" s="14">
        <v>0</v>
      </c>
      <c r="I346" s="14">
        <v>0</v>
      </c>
      <c r="K346" s="14">
        <f t="shared" si="15"/>
        <v>17930499.830000002</v>
      </c>
      <c r="L346" s="14">
        <f t="shared" si="15"/>
        <v>3930996.65</v>
      </c>
      <c r="M346" s="14">
        <f t="shared" si="15"/>
        <v>0</v>
      </c>
      <c r="N346" s="14">
        <f t="shared" si="16"/>
        <v>3930996.65</v>
      </c>
      <c r="O346" s="7">
        <f t="shared" si="17"/>
        <v>0.2192351963007157</v>
      </c>
      <c r="P346" s="7"/>
      <c r="Q346" s="7"/>
    </row>
    <row r="347" spans="1:17" x14ac:dyDescent="0.2">
      <c r="A347" s="10">
        <v>73099</v>
      </c>
      <c r="B347" s="6" t="s">
        <v>345</v>
      </c>
      <c r="C347" s="14">
        <v>4295396.08</v>
      </c>
      <c r="D347" s="14">
        <v>2000494.08</v>
      </c>
      <c r="E347" s="14">
        <v>71215.48</v>
      </c>
      <c r="G347" s="14">
        <v>8877308.9299999997</v>
      </c>
      <c r="H347" s="14">
        <v>0</v>
      </c>
      <c r="I347" s="14">
        <v>0</v>
      </c>
      <c r="K347" s="14">
        <f t="shared" si="15"/>
        <v>13172705.01</v>
      </c>
      <c r="L347" s="14">
        <f t="shared" si="15"/>
        <v>2000494.08</v>
      </c>
      <c r="M347" s="14">
        <f t="shared" si="15"/>
        <v>71215.48</v>
      </c>
      <c r="N347" s="14">
        <f t="shared" si="16"/>
        <v>1929278.6</v>
      </c>
      <c r="O347" s="7">
        <f t="shared" si="17"/>
        <v>0.14646032068093812</v>
      </c>
      <c r="P347" s="7"/>
      <c r="Q347" s="7"/>
    </row>
    <row r="348" spans="1:17" x14ac:dyDescent="0.2">
      <c r="A348" s="10">
        <v>73102</v>
      </c>
      <c r="B348" s="6" t="s">
        <v>346</v>
      </c>
      <c r="C348" s="14">
        <v>3093329.2</v>
      </c>
      <c r="D348" s="14">
        <v>2761768.37</v>
      </c>
      <c r="E348" s="14">
        <v>185048.79</v>
      </c>
      <c r="G348" s="14">
        <v>4377979.91</v>
      </c>
      <c r="H348" s="14">
        <v>0</v>
      </c>
      <c r="I348" s="14">
        <v>0</v>
      </c>
      <c r="K348" s="14">
        <f t="shared" si="15"/>
        <v>7471309.1100000003</v>
      </c>
      <c r="L348" s="14">
        <f t="shared" si="15"/>
        <v>2761768.37</v>
      </c>
      <c r="M348" s="14">
        <f t="shared" si="15"/>
        <v>185048.79</v>
      </c>
      <c r="N348" s="14">
        <f t="shared" si="16"/>
        <v>2576719.58</v>
      </c>
      <c r="O348" s="7">
        <f t="shared" si="17"/>
        <v>0.34488193997370292</v>
      </c>
      <c r="P348" s="7"/>
      <c r="Q348" s="7"/>
    </row>
    <row r="349" spans="1:17" x14ac:dyDescent="0.2">
      <c r="A349" s="10">
        <v>73105</v>
      </c>
      <c r="B349" s="6" t="s">
        <v>347</v>
      </c>
      <c r="C349" s="14">
        <v>598557.53</v>
      </c>
      <c r="D349" s="14">
        <v>461149.17</v>
      </c>
      <c r="E349" s="14">
        <v>0</v>
      </c>
      <c r="G349" s="14">
        <v>1084838.95</v>
      </c>
      <c r="H349" s="14">
        <v>0</v>
      </c>
      <c r="I349" s="14">
        <v>0</v>
      </c>
      <c r="K349" s="14">
        <f t="shared" si="15"/>
        <v>1683396.48</v>
      </c>
      <c r="L349" s="14">
        <f t="shared" si="15"/>
        <v>461149.17</v>
      </c>
      <c r="M349" s="14">
        <f t="shared" si="15"/>
        <v>0</v>
      </c>
      <c r="N349" s="14">
        <f t="shared" si="16"/>
        <v>461149.17</v>
      </c>
      <c r="O349" s="7">
        <f t="shared" si="17"/>
        <v>0.27393972571452685</v>
      </c>
      <c r="P349" s="7"/>
      <c r="Q349" s="7"/>
    </row>
    <row r="350" spans="1:17" x14ac:dyDescent="0.2">
      <c r="A350" s="10">
        <v>73106</v>
      </c>
      <c r="B350" s="6" t="s">
        <v>348</v>
      </c>
      <c r="C350" s="14">
        <v>6135238.7800000003</v>
      </c>
      <c r="D350" s="14">
        <v>2168880.0299999998</v>
      </c>
      <c r="E350" s="14">
        <v>27728.14</v>
      </c>
      <c r="G350" s="14">
        <v>7342475.2599999998</v>
      </c>
      <c r="H350" s="14">
        <v>0</v>
      </c>
      <c r="I350" s="14">
        <v>0</v>
      </c>
      <c r="K350" s="14">
        <f t="shared" si="15"/>
        <v>13477714.039999999</v>
      </c>
      <c r="L350" s="14">
        <f t="shared" si="15"/>
        <v>2168880.0299999998</v>
      </c>
      <c r="M350" s="14">
        <f t="shared" si="15"/>
        <v>27728.14</v>
      </c>
      <c r="N350" s="14">
        <f t="shared" si="16"/>
        <v>2141151.8899999997</v>
      </c>
      <c r="O350" s="7">
        <f t="shared" si="17"/>
        <v>0.15886610174732568</v>
      </c>
      <c r="P350" s="7"/>
      <c r="Q350" s="7"/>
    </row>
    <row r="351" spans="1:17" x14ac:dyDescent="0.2">
      <c r="A351" s="10">
        <v>73108</v>
      </c>
      <c r="B351" s="6" t="s">
        <v>576</v>
      </c>
      <c r="C351" s="14">
        <v>16709097.890000001</v>
      </c>
      <c r="D351" s="14">
        <v>7077843.0800000001</v>
      </c>
      <c r="E351" s="14">
        <v>1791211.27</v>
      </c>
      <c r="G351" s="14">
        <v>21644602.140000001</v>
      </c>
      <c r="H351" s="14">
        <v>0</v>
      </c>
      <c r="I351" s="14">
        <v>0</v>
      </c>
      <c r="K351" s="14">
        <f t="shared" si="15"/>
        <v>38353700.030000001</v>
      </c>
      <c r="L351" s="14">
        <f t="shared" si="15"/>
        <v>7077843.0800000001</v>
      </c>
      <c r="M351" s="14">
        <f t="shared" si="15"/>
        <v>1791211.27</v>
      </c>
      <c r="N351" s="14">
        <f t="shared" si="16"/>
        <v>5286631.8100000005</v>
      </c>
      <c r="O351" s="7">
        <f t="shared" si="17"/>
        <v>0.13783889965935056</v>
      </c>
      <c r="P351" s="7"/>
      <c r="Q351" s="7"/>
    </row>
    <row r="352" spans="1:17" x14ac:dyDescent="0.2">
      <c r="A352" s="10">
        <v>74187</v>
      </c>
      <c r="B352" s="6" t="s">
        <v>349</v>
      </c>
      <c r="C352" s="14">
        <v>1268694.72</v>
      </c>
      <c r="D352" s="14">
        <v>876199.4</v>
      </c>
      <c r="E352" s="14">
        <v>0</v>
      </c>
      <c r="G352" s="14">
        <v>1528199.19</v>
      </c>
      <c r="H352" s="14">
        <v>0</v>
      </c>
      <c r="I352" s="14">
        <v>0</v>
      </c>
      <c r="K352" s="14">
        <f t="shared" si="15"/>
        <v>2796893.91</v>
      </c>
      <c r="L352" s="14">
        <f t="shared" si="15"/>
        <v>876199.4</v>
      </c>
      <c r="M352" s="14">
        <f t="shared" si="15"/>
        <v>0</v>
      </c>
      <c r="N352" s="14">
        <f t="shared" si="16"/>
        <v>876199.4</v>
      </c>
      <c r="O352" s="7">
        <f t="shared" si="17"/>
        <v>0.31327587967038761</v>
      </c>
      <c r="P352" s="7"/>
      <c r="Q352" s="7"/>
    </row>
    <row r="353" spans="1:17" x14ac:dyDescent="0.2">
      <c r="A353" s="10">
        <v>74190</v>
      </c>
      <c r="B353" s="6" t="s">
        <v>350</v>
      </c>
      <c r="C353" s="14">
        <v>1150272.6499999999</v>
      </c>
      <c r="D353" s="14">
        <v>2169479.04</v>
      </c>
      <c r="E353" s="14">
        <v>0</v>
      </c>
      <c r="G353" s="14">
        <v>1723462.17</v>
      </c>
      <c r="H353" s="14">
        <v>0</v>
      </c>
      <c r="I353" s="14">
        <v>0</v>
      </c>
      <c r="K353" s="14">
        <f t="shared" si="15"/>
        <v>2873734.82</v>
      </c>
      <c r="L353" s="14">
        <f t="shared" si="15"/>
        <v>2169479.04</v>
      </c>
      <c r="M353" s="14">
        <f t="shared" si="15"/>
        <v>0</v>
      </c>
      <c r="N353" s="14">
        <f t="shared" si="16"/>
        <v>2169479.04</v>
      </c>
      <c r="O353" s="7">
        <f t="shared" si="17"/>
        <v>0.75493362327704272</v>
      </c>
      <c r="P353" s="7"/>
      <c r="Q353" s="7"/>
    </row>
    <row r="354" spans="1:17" x14ac:dyDescent="0.2">
      <c r="A354" s="10">
        <v>74194</v>
      </c>
      <c r="B354" s="6" t="s">
        <v>351</v>
      </c>
      <c r="C354" s="14">
        <v>1125223.55</v>
      </c>
      <c r="D354" s="14">
        <v>1792253.86</v>
      </c>
      <c r="E354" s="14">
        <v>0</v>
      </c>
      <c r="G354" s="14">
        <v>1431181.22</v>
      </c>
      <c r="H354" s="14">
        <v>0</v>
      </c>
      <c r="I354" s="14">
        <v>0</v>
      </c>
      <c r="K354" s="14">
        <f t="shared" si="15"/>
        <v>2556404.77</v>
      </c>
      <c r="L354" s="14">
        <f t="shared" si="15"/>
        <v>1792253.86</v>
      </c>
      <c r="M354" s="14">
        <f t="shared" si="15"/>
        <v>0</v>
      </c>
      <c r="N354" s="14">
        <f t="shared" si="16"/>
        <v>1792253.86</v>
      </c>
      <c r="O354" s="7">
        <f t="shared" si="17"/>
        <v>0.70108375677925217</v>
      </c>
      <c r="P354" s="7"/>
      <c r="Q354" s="7"/>
    </row>
    <row r="355" spans="1:17" x14ac:dyDescent="0.2">
      <c r="A355" s="10">
        <v>74195</v>
      </c>
      <c r="B355" s="6" t="s">
        <v>352</v>
      </c>
      <c r="C355" s="14">
        <v>682153.36</v>
      </c>
      <c r="D355" s="14">
        <v>746067.05</v>
      </c>
      <c r="E355" s="14">
        <v>0</v>
      </c>
      <c r="G355" s="14">
        <v>1273781.28</v>
      </c>
      <c r="H355" s="14">
        <v>0</v>
      </c>
      <c r="I355" s="14">
        <v>0</v>
      </c>
      <c r="K355" s="14">
        <f t="shared" si="15"/>
        <v>1955934.6400000001</v>
      </c>
      <c r="L355" s="14">
        <f t="shared" si="15"/>
        <v>746067.05</v>
      </c>
      <c r="M355" s="14">
        <f t="shared" si="15"/>
        <v>0</v>
      </c>
      <c r="N355" s="14">
        <f t="shared" si="16"/>
        <v>746067.05</v>
      </c>
      <c r="O355" s="7">
        <f t="shared" si="17"/>
        <v>0.38143761797684611</v>
      </c>
      <c r="P355" s="7"/>
      <c r="Q355" s="7"/>
    </row>
    <row r="356" spans="1:17" x14ac:dyDescent="0.2">
      <c r="A356" s="10">
        <v>74197</v>
      </c>
      <c r="B356" s="6" t="s">
        <v>353</v>
      </c>
      <c r="C356" s="14">
        <v>1121736.8600000001</v>
      </c>
      <c r="D356" s="14">
        <v>1478130.31</v>
      </c>
      <c r="E356" s="14">
        <v>0</v>
      </c>
      <c r="G356" s="14">
        <v>1633011.71</v>
      </c>
      <c r="H356" s="14">
        <v>0</v>
      </c>
      <c r="I356" s="14">
        <v>0</v>
      </c>
      <c r="K356" s="14">
        <f t="shared" si="15"/>
        <v>2754748.5700000003</v>
      </c>
      <c r="L356" s="14">
        <f t="shared" si="15"/>
        <v>1478130.31</v>
      </c>
      <c r="M356" s="14">
        <f t="shared" si="15"/>
        <v>0</v>
      </c>
      <c r="N356" s="14">
        <f t="shared" si="16"/>
        <v>1478130.31</v>
      </c>
      <c r="O356" s="7">
        <f t="shared" si="17"/>
        <v>0.53657539787741859</v>
      </c>
      <c r="P356" s="7"/>
      <c r="Q356" s="7"/>
    </row>
    <row r="357" spans="1:17" x14ac:dyDescent="0.2">
      <c r="A357" s="10">
        <v>74201</v>
      </c>
      <c r="B357" s="6" t="s">
        <v>354</v>
      </c>
      <c r="C357" s="14">
        <v>6227829.8399999999</v>
      </c>
      <c r="D357" s="14">
        <v>4707525.51</v>
      </c>
      <c r="E357" s="14">
        <v>0</v>
      </c>
      <c r="G357" s="14">
        <v>9904540.2100000009</v>
      </c>
      <c r="H357" s="14">
        <v>0</v>
      </c>
      <c r="I357" s="14">
        <v>0</v>
      </c>
      <c r="K357" s="14">
        <f t="shared" si="15"/>
        <v>16132370.050000001</v>
      </c>
      <c r="L357" s="14">
        <f t="shared" si="15"/>
        <v>4707525.51</v>
      </c>
      <c r="M357" s="14">
        <f t="shared" si="15"/>
        <v>0</v>
      </c>
      <c r="N357" s="14">
        <f t="shared" si="16"/>
        <v>4707525.51</v>
      </c>
      <c r="O357" s="7">
        <f t="shared" si="17"/>
        <v>0.29180619434154376</v>
      </c>
      <c r="P357" s="7"/>
      <c r="Q357" s="7"/>
    </row>
    <row r="358" spans="1:17" x14ac:dyDescent="0.2">
      <c r="A358" s="10">
        <v>74202</v>
      </c>
      <c r="B358" s="6" t="s">
        <v>355</v>
      </c>
      <c r="C358" s="14">
        <v>1000168.46</v>
      </c>
      <c r="D358" s="14">
        <v>804830.51</v>
      </c>
      <c r="E358" s="14">
        <v>0</v>
      </c>
      <c r="G358" s="14">
        <v>1419683.62</v>
      </c>
      <c r="H358" s="14">
        <v>0</v>
      </c>
      <c r="I358" s="14">
        <v>0</v>
      </c>
      <c r="K358" s="14">
        <f t="shared" si="15"/>
        <v>2419852.08</v>
      </c>
      <c r="L358" s="14">
        <f t="shared" si="15"/>
        <v>804830.51</v>
      </c>
      <c r="M358" s="14">
        <f t="shared" si="15"/>
        <v>0</v>
      </c>
      <c r="N358" s="14">
        <f t="shared" si="16"/>
        <v>804830.51</v>
      </c>
      <c r="O358" s="7">
        <f t="shared" si="17"/>
        <v>0.33259492043001238</v>
      </c>
      <c r="P358" s="7"/>
      <c r="Q358" s="7"/>
    </row>
    <row r="359" spans="1:17" x14ac:dyDescent="0.2">
      <c r="A359" s="10">
        <v>75084</v>
      </c>
      <c r="B359" s="6" t="s">
        <v>356</v>
      </c>
      <c r="C359" s="14">
        <v>918247.59</v>
      </c>
      <c r="D359" s="14">
        <v>713620.88</v>
      </c>
      <c r="E359" s="14">
        <v>207.05</v>
      </c>
      <c r="G359" s="14">
        <v>1247926.49</v>
      </c>
      <c r="H359" s="14">
        <v>0</v>
      </c>
      <c r="I359" s="14">
        <v>0</v>
      </c>
      <c r="K359" s="14">
        <f t="shared" si="15"/>
        <v>2166174.08</v>
      </c>
      <c r="L359" s="14">
        <f t="shared" si="15"/>
        <v>713620.88</v>
      </c>
      <c r="M359" s="14">
        <f t="shared" si="15"/>
        <v>207.05</v>
      </c>
      <c r="N359" s="14">
        <f t="shared" si="16"/>
        <v>713413.83</v>
      </c>
      <c r="O359" s="7">
        <f t="shared" si="17"/>
        <v>0.32934279686330653</v>
      </c>
      <c r="P359" s="7"/>
      <c r="Q359" s="7"/>
    </row>
    <row r="360" spans="1:17" x14ac:dyDescent="0.2">
      <c r="A360" s="10">
        <v>75085</v>
      </c>
      <c r="B360" s="6" t="s">
        <v>357</v>
      </c>
      <c r="C360" s="14">
        <v>2133437.85</v>
      </c>
      <c r="D360" s="14">
        <v>2622692.2799999998</v>
      </c>
      <c r="E360" s="14">
        <v>7736.59</v>
      </c>
      <c r="G360" s="14">
        <v>3584472.42</v>
      </c>
      <c r="H360" s="14">
        <v>0</v>
      </c>
      <c r="I360" s="14">
        <v>0</v>
      </c>
      <c r="K360" s="14">
        <f t="shared" si="15"/>
        <v>5717910.2699999996</v>
      </c>
      <c r="L360" s="14">
        <f t="shared" si="15"/>
        <v>2622692.2799999998</v>
      </c>
      <c r="M360" s="14">
        <f t="shared" si="15"/>
        <v>7736.59</v>
      </c>
      <c r="N360" s="14">
        <f t="shared" si="16"/>
        <v>2614955.69</v>
      </c>
      <c r="O360" s="7">
        <f t="shared" si="17"/>
        <v>0.45732716438727888</v>
      </c>
      <c r="P360" s="7"/>
      <c r="Q360" s="7"/>
    </row>
    <row r="361" spans="1:17" x14ac:dyDescent="0.2">
      <c r="A361" s="10">
        <v>75086</v>
      </c>
      <c r="B361" s="6" t="s">
        <v>358</v>
      </c>
      <c r="C361" s="14">
        <v>1036227.87</v>
      </c>
      <c r="D361" s="14">
        <v>791206.40000000002</v>
      </c>
      <c r="E361" s="14">
        <v>257670.78</v>
      </c>
      <c r="G361" s="14">
        <v>1450958.56</v>
      </c>
      <c r="H361" s="14">
        <v>0</v>
      </c>
      <c r="I361" s="14">
        <v>0</v>
      </c>
      <c r="K361" s="14">
        <f t="shared" si="15"/>
        <v>2487186.4300000002</v>
      </c>
      <c r="L361" s="14">
        <f t="shared" si="15"/>
        <v>791206.40000000002</v>
      </c>
      <c r="M361" s="14">
        <f t="shared" si="15"/>
        <v>257670.78</v>
      </c>
      <c r="N361" s="14">
        <f t="shared" si="16"/>
        <v>533535.62</v>
      </c>
      <c r="O361" s="7">
        <f t="shared" si="17"/>
        <v>0.21451372264040536</v>
      </c>
      <c r="P361" s="7"/>
      <c r="Q361" s="7"/>
    </row>
    <row r="362" spans="1:17" x14ac:dyDescent="0.2">
      <c r="A362" s="10">
        <v>75087</v>
      </c>
      <c r="B362" s="6" t="s">
        <v>359</v>
      </c>
      <c r="C362" s="14">
        <v>2520147.59</v>
      </c>
      <c r="D362" s="14">
        <v>1805855.79</v>
      </c>
      <c r="E362" s="14">
        <v>0</v>
      </c>
      <c r="G362" s="14">
        <v>4012632.4</v>
      </c>
      <c r="H362" s="14">
        <v>0</v>
      </c>
      <c r="I362" s="14">
        <v>0</v>
      </c>
      <c r="K362" s="14">
        <f t="shared" si="15"/>
        <v>6532779.9900000002</v>
      </c>
      <c r="L362" s="14">
        <f t="shared" si="15"/>
        <v>1805855.79</v>
      </c>
      <c r="M362" s="14">
        <f t="shared" si="15"/>
        <v>0</v>
      </c>
      <c r="N362" s="14">
        <f t="shared" si="16"/>
        <v>1805855.79</v>
      </c>
      <c r="O362" s="7">
        <f t="shared" si="17"/>
        <v>0.27642991081351265</v>
      </c>
      <c r="P362" s="7"/>
      <c r="Q362" s="7"/>
    </row>
    <row r="363" spans="1:17" x14ac:dyDescent="0.2">
      <c r="A363" s="10">
        <v>76081</v>
      </c>
      <c r="B363" s="6" t="s">
        <v>360</v>
      </c>
      <c r="C363" s="14">
        <v>1026896.6</v>
      </c>
      <c r="D363" s="14">
        <v>590543.89</v>
      </c>
      <c r="E363" s="14">
        <v>0</v>
      </c>
      <c r="G363" s="14">
        <v>1445641.56</v>
      </c>
      <c r="H363" s="14">
        <v>0</v>
      </c>
      <c r="I363" s="14">
        <v>0</v>
      </c>
      <c r="K363" s="14">
        <f t="shared" si="15"/>
        <v>2472538.16</v>
      </c>
      <c r="L363" s="14">
        <f t="shared" si="15"/>
        <v>590543.89</v>
      </c>
      <c r="M363" s="14">
        <f t="shared" si="15"/>
        <v>0</v>
      </c>
      <c r="N363" s="14">
        <f t="shared" si="16"/>
        <v>590543.89</v>
      </c>
      <c r="O363" s="7">
        <f t="shared" si="17"/>
        <v>0.23884116312283729</v>
      </c>
      <c r="P363" s="7"/>
      <c r="Q363" s="7"/>
    </row>
    <row r="364" spans="1:17" x14ac:dyDescent="0.2">
      <c r="A364" s="10">
        <v>76082</v>
      </c>
      <c r="B364" s="6" t="s">
        <v>361</v>
      </c>
      <c r="C364" s="14">
        <v>2405523.88</v>
      </c>
      <c r="D364" s="14">
        <v>2313414.4</v>
      </c>
      <c r="E364" s="14">
        <v>0</v>
      </c>
      <c r="G364" s="14">
        <v>3065269.67</v>
      </c>
      <c r="H364" s="14">
        <v>0</v>
      </c>
      <c r="I364" s="14">
        <v>0</v>
      </c>
      <c r="K364" s="14">
        <f t="shared" si="15"/>
        <v>5470793.5499999998</v>
      </c>
      <c r="L364" s="14">
        <f t="shared" si="15"/>
        <v>2313414.4</v>
      </c>
      <c r="M364" s="14">
        <f t="shared" si="15"/>
        <v>0</v>
      </c>
      <c r="N364" s="14">
        <f t="shared" si="16"/>
        <v>2313414.4</v>
      </c>
      <c r="O364" s="7">
        <f t="shared" si="17"/>
        <v>0.42286633170429178</v>
      </c>
      <c r="P364" s="7"/>
      <c r="Q364" s="7"/>
    </row>
    <row r="365" spans="1:17" x14ac:dyDescent="0.2">
      <c r="A365" s="10">
        <v>76083</v>
      </c>
      <c r="B365" s="6" t="s">
        <v>362</v>
      </c>
      <c r="C365" s="14">
        <v>3220549.03</v>
      </c>
      <c r="D365" s="14">
        <v>2793925.71</v>
      </c>
      <c r="E365" s="14">
        <v>6740.98</v>
      </c>
      <c r="G365" s="14">
        <v>4154019.75</v>
      </c>
      <c r="H365" s="14">
        <v>0</v>
      </c>
      <c r="I365" s="14">
        <v>0</v>
      </c>
      <c r="K365" s="14">
        <f t="shared" si="15"/>
        <v>7374568.7799999993</v>
      </c>
      <c r="L365" s="14">
        <f t="shared" si="15"/>
        <v>2793925.71</v>
      </c>
      <c r="M365" s="14">
        <f t="shared" si="15"/>
        <v>6740.98</v>
      </c>
      <c r="N365" s="14">
        <f t="shared" si="16"/>
        <v>2787184.73</v>
      </c>
      <c r="O365" s="7">
        <f t="shared" si="17"/>
        <v>0.37794545188308626</v>
      </c>
      <c r="P365" s="7"/>
      <c r="Q365" s="7"/>
    </row>
    <row r="366" spans="1:17" x14ac:dyDescent="0.2">
      <c r="A366" s="10">
        <v>77100</v>
      </c>
      <c r="B366" s="6" t="s">
        <v>363</v>
      </c>
      <c r="C366" s="14">
        <v>264678.09999999998</v>
      </c>
      <c r="D366" s="14">
        <v>498209.9</v>
      </c>
      <c r="E366" s="14">
        <v>1073.6400000000001</v>
      </c>
      <c r="G366" s="14">
        <v>537195.96</v>
      </c>
      <c r="H366" s="14">
        <v>6646.06</v>
      </c>
      <c r="I366" s="14">
        <v>0</v>
      </c>
      <c r="K366" s="14">
        <f t="shared" si="15"/>
        <v>801874.05999999994</v>
      </c>
      <c r="L366" s="14">
        <f t="shared" si="15"/>
        <v>504855.96</v>
      </c>
      <c r="M366" s="14">
        <f t="shared" si="15"/>
        <v>1073.6400000000001</v>
      </c>
      <c r="N366" s="14">
        <f t="shared" si="16"/>
        <v>503782.32</v>
      </c>
      <c r="O366" s="7">
        <f t="shared" si="17"/>
        <v>0.62825616281938346</v>
      </c>
      <c r="P366" s="7"/>
      <c r="Q366" s="7"/>
    </row>
    <row r="367" spans="1:17" x14ac:dyDescent="0.2">
      <c r="A367" s="10">
        <v>77101</v>
      </c>
      <c r="B367" s="6" t="s">
        <v>364</v>
      </c>
      <c r="C367" s="14">
        <v>1496620.76</v>
      </c>
      <c r="D367" s="14">
        <v>850567.66</v>
      </c>
      <c r="E367" s="14">
        <v>286.08</v>
      </c>
      <c r="G367" s="14">
        <v>2184196.12</v>
      </c>
      <c r="H367" s="14">
        <v>0</v>
      </c>
      <c r="I367" s="14">
        <v>0</v>
      </c>
      <c r="K367" s="14">
        <f t="shared" si="15"/>
        <v>3680816.88</v>
      </c>
      <c r="L367" s="14">
        <f t="shared" si="15"/>
        <v>850567.66</v>
      </c>
      <c r="M367" s="14">
        <f t="shared" si="15"/>
        <v>286.08</v>
      </c>
      <c r="N367" s="14">
        <f t="shared" si="16"/>
        <v>850281.58000000007</v>
      </c>
      <c r="O367" s="7">
        <f t="shared" si="17"/>
        <v>0.23100349941885728</v>
      </c>
      <c r="P367" s="7"/>
      <c r="Q367" s="7"/>
    </row>
    <row r="368" spans="1:17" x14ac:dyDescent="0.2">
      <c r="A368" s="10">
        <v>77102</v>
      </c>
      <c r="B368" s="6" t="s">
        <v>365</v>
      </c>
      <c r="C368" s="14">
        <v>2634739.23</v>
      </c>
      <c r="D368" s="14">
        <v>1950821.16</v>
      </c>
      <c r="E368" s="14">
        <v>13262.3</v>
      </c>
      <c r="G368" s="14">
        <v>3131304.65</v>
      </c>
      <c r="H368" s="14">
        <v>0</v>
      </c>
      <c r="I368" s="14">
        <v>0</v>
      </c>
      <c r="K368" s="14">
        <f t="shared" si="15"/>
        <v>5766043.8799999999</v>
      </c>
      <c r="L368" s="14">
        <f t="shared" si="15"/>
        <v>1950821.16</v>
      </c>
      <c r="M368" s="14">
        <f t="shared" si="15"/>
        <v>13262.3</v>
      </c>
      <c r="N368" s="14">
        <f t="shared" si="16"/>
        <v>1937558.8599999999</v>
      </c>
      <c r="O368" s="7">
        <f t="shared" si="17"/>
        <v>0.33602915626788465</v>
      </c>
      <c r="P368" s="7"/>
      <c r="Q368" s="7"/>
    </row>
    <row r="369" spans="1:17" x14ac:dyDescent="0.2">
      <c r="A369" s="10">
        <v>77103</v>
      </c>
      <c r="B369" s="6" t="s">
        <v>366</v>
      </c>
      <c r="C369" s="14">
        <v>1572120</v>
      </c>
      <c r="D369" s="14">
        <v>1793035</v>
      </c>
      <c r="E369" s="14">
        <v>0</v>
      </c>
      <c r="G369" s="14">
        <v>1724099.97</v>
      </c>
      <c r="H369" s="14">
        <v>91107.59</v>
      </c>
      <c r="I369" s="14">
        <v>0</v>
      </c>
      <c r="K369" s="14">
        <f t="shared" si="15"/>
        <v>3296219.9699999997</v>
      </c>
      <c r="L369" s="14">
        <f t="shared" si="15"/>
        <v>1884142.59</v>
      </c>
      <c r="M369" s="14">
        <f t="shared" si="15"/>
        <v>0</v>
      </c>
      <c r="N369" s="14">
        <f t="shared" si="16"/>
        <v>1884142.59</v>
      </c>
      <c r="O369" s="7">
        <f t="shared" si="17"/>
        <v>0.57160705509590137</v>
      </c>
      <c r="P369" s="7"/>
      <c r="Q369" s="7"/>
    </row>
    <row r="370" spans="1:17" x14ac:dyDescent="0.2">
      <c r="A370" s="10">
        <v>77104</v>
      </c>
      <c r="B370" s="6" t="s">
        <v>367</v>
      </c>
      <c r="C370" s="14">
        <v>853727.06</v>
      </c>
      <c r="D370" s="14">
        <v>499502.81</v>
      </c>
      <c r="E370" s="14">
        <v>0</v>
      </c>
      <c r="G370" s="14">
        <v>1272396.3799999999</v>
      </c>
      <c r="H370" s="14">
        <v>601.78</v>
      </c>
      <c r="I370" s="14">
        <v>0</v>
      </c>
      <c r="K370" s="14">
        <f t="shared" si="15"/>
        <v>2126123.44</v>
      </c>
      <c r="L370" s="14">
        <f t="shared" si="15"/>
        <v>500104.59</v>
      </c>
      <c r="M370" s="14">
        <f t="shared" si="15"/>
        <v>0</v>
      </c>
      <c r="N370" s="14">
        <f t="shared" si="16"/>
        <v>500104.59</v>
      </c>
      <c r="O370" s="7">
        <f t="shared" si="17"/>
        <v>0.23521898145293016</v>
      </c>
      <c r="P370" s="7"/>
      <c r="Q370" s="7"/>
    </row>
    <row r="371" spans="1:17" x14ac:dyDescent="0.2">
      <c r="A371" s="10">
        <v>78001</v>
      </c>
      <c r="B371" s="6" t="s">
        <v>368</v>
      </c>
      <c r="C371" s="14">
        <v>1490959.15</v>
      </c>
      <c r="D371" s="14">
        <v>1093866.06</v>
      </c>
      <c r="E371" s="14">
        <v>0</v>
      </c>
      <c r="G371" s="14">
        <v>1545065.83</v>
      </c>
      <c r="H371" s="14">
        <v>367682.6</v>
      </c>
      <c r="I371" s="14">
        <v>0</v>
      </c>
      <c r="K371" s="14">
        <f t="shared" si="15"/>
        <v>3036024.98</v>
      </c>
      <c r="L371" s="14">
        <f t="shared" si="15"/>
        <v>1461548.6600000001</v>
      </c>
      <c r="M371" s="14">
        <f t="shared" si="15"/>
        <v>0</v>
      </c>
      <c r="N371" s="14">
        <f t="shared" si="16"/>
        <v>1461548.6600000001</v>
      </c>
      <c r="O371" s="7">
        <f t="shared" si="17"/>
        <v>0.4814020535496385</v>
      </c>
      <c r="P371" s="7"/>
      <c r="Q371" s="7"/>
    </row>
    <row r="372" spans="1:17" x14ac:dyDescent="0.2">
      <c r="A372" s="10">
        <v>78002</v>
      </c>
      <c r="B372" s="6" t="s">
        <v>369</v>
      </c>
      <c r="C372" s="14">
        <v>2556769.79</v>
      </c>
      <c r="D372" s="14">
        <v>2462369.39</v>
      </c>
      <c r="E372" s="14">
        <v>0</v>
      </c>
      <c r="G372" s="14">
        <v>4555496.63</v>
      </c>
      <c r="H372" s="14">
        <v>0</v>
      </c>
      <c r="I372" s="14">
        <v>0</v>
      </c>
      <c r="K372" s="14">
        <f t="shared" si="15"/>
        <v>7112266.4199999999</v>
      </c>
      <c r="L372" s="14">
        <f t="shared" si="15"/>
        <v>2462369.39</v>
      </c>
      <c r="M372" s="14">
        <f t="shared" si="15"/>
        <v>0</v>
      </c>
      <c r="N372" s="14">
        <f t="shared" si="16"/>
        <v>2462369.39</v>
      </c>
      <c r="O372" s="7">
        <f t="shared" si="17"/>
        <v>0.34621444763032377</v>
      </c>
      <c r="P372" s="7"/>
      <c r="Q372" s="7"/>
    </row>
    <row r="373" spans="1:17" x14ac:dyDescent="0.2">
      <c r="A373" s="10">
        <v>78003</v>
      </c>
      <c r="B373" s="6" t="s">
        <v>370</v>
      </c>
      <c r="C373" s="14">
        <v>675157.64</v>
      </c>
      <c r="D373" s="14">
        <v>425676.44</v>
      </c>
      <c r="E373" s="14">
        <v>700</v>
      </c>
      <c r="G373" s="14">
        <v>1168897.79</v>
      </c>
      <c r="H373" s="14">
        <v>28685.52</v>
      </c>
      <c r="I373" s="14">
        <v>0</v>
      </c>
      <c r="K373" s="14">
        <f t="shared" si="15"/>
        <v>1844055.4300000002</v>
      </c>
      <c r="L373" s="14">
        <f t="shared" si="15"/>
        <v>454361.96</v>
      </c>
      <c r="M373" s="14">
        <f t="shared" si="15"/>
        <v>700</v>
      </c>
      <c r="N373" s="14">
        <f t="shared" si="16"/>
        <v>453661.96</v>
      </c>
      <c r="O373" s="7">
        <f t="shared" si="17"/>
        <v>0.24601319061217156</v>
      </c>
      <c r="P373" s="7"/>
      <c r="Q373" s="7"/>
    </row>
    <row r="374" spans="1:17" x14ac:dyDescent="0.2">
      <c r="A374" s="10">
        <v>78004</v>
      </c>
      <c r="B374" s="6" t="s">
        <v>371</v>
      </c>
      <c r="C374" s="14">
        <v>1183346.6499999999</v>
      </c>
      <c r="D374" s="14">
        <v>956620.63</v>
      </c>
      <c r="E374" s="14">
        <v>0</v>
      </c>
      <c r="G374" s="14">
        <v>1315789.67</v>
      </c>
      <c r="H374" s="14">
        <v>0</v>
      </c>
      <c r="I374" s="14">
        <v>0</v>
      </c>
      <c r="K374" s="14">
        <f t="shared" si="15"/>
        <v>2499136.3199999998</v>
      </c>
      <c r="L374" s="14">
        <f t="shared" si="15"/>
        <v>956620.63</v>
      </c>
      <c r="M374" s="14">
        <f t="shared" si="15"/>
        <v>0</v>
      </c>
      <c r="N374" s="14">
        <f t="shared" si="16"/>
        <v>956620.63</v>
      </c>
      <c r="O374" s="7">
        <f t="shared" si="17"/>
        <v>0.38278049194211228</v>
      </c>
      <c r="P374" s="7"/>
      <c r="Q374" s="7"/>
    </row>
    <row r="375" spans="1:17" x14ac:dyDescent="0.2">
      <c r="A375" s="10">
        <v>78005</v>
      </c>
      <c r="B375" s="6" t="s">
        <v>372</v>
      </c>
      <c r="C375" s="14">
        <v>2450783.36</v>
      </c>
      <c r="D375" s="14">
        <v>1896896.28</v>
      </c>
      <c r="E375" s="14">
        <v>2684.96</v>
      </c>
      <c r="G375" s="14">
        <v>3418354.12</v>
      </c>
      <c r="H375" s="14">
        <v>13333.32</v>
      </c>
      <c r="I375" s="14">
        <v>0</v>
      </c>
      <c r="K375" s="14">
        <f t="shared" si="15"/>
        <v>5869137.4800000004</v>
      </c>
      <c r="L375" s="14">
        <f t="shared" si="15"/>
        <v>1910229.6</v>
      </c>
      <c r="M375" s="14">
        <f t="shared" si="15"/>
        <v>2684.96</v>
      </c>
      <c r="N375" s="14">
        <f t="shared" si="16"/>
        <v>1907544.6400000001</v>
      </c>
      <c r="O375" s="7">
        <f t="shared" si="17"/>
        <v>0.32501277172331633</v>
      </c>
      <c r="P375" s="7"/>
      <c r="Q375" s="7"/>
    </row>
    <row r="376" spans="1:17" x14ac:dyDescent="0.2">
      <c r="A376" s="10">
        <v>78009</v>
      </c>
      <c r="B376" s="6" t="s">
        <v>373</v>
      </c>
      <c r="C376" s="14">
        <v>924543.16</v>
      </c>
      <c r="D376" s="14">
        <v>546616.41</v>
      </c>
      <c r="E376" s="14">
        <v>0</v>
      </c>
      <c r="G376" s="14">
        <v>1311509.22</v>
      </c>
      <c r="H376" s="14">
        <v>0</v>
      </c>
      <c r="I376" s="14">
        <v>0</v>
      </c>
      <c r="K376" s="14">
        <f t="shared" si="15"/>
        <v>2236052.38</v>
      </c>
      <c r="L376" s="14">
        <f t="shared" si="15"/>
        <v>546616.41</v>
      </c>
      <c r="M376" s="14">
        <f t="shared" si="15"/>
        <v>0</v>
      </c>
      <c r="N376" s="14">
        <f t="shared" si="16"/>
        <v>546616.41</v>
      </c>
      <c r="O376" s="7">
        <f t="shared" si="17"/>
        <v>0.24445599525714154</v>
      </c>
      <c r="P376" s="7"/>
      <c r="Q376" s="7"/>
    </row>
    <row r="377" spans="1:17" x14ac:dyDescent="0.2">
      <c r="A377" s="10">
        <v>78012</v>
      </c>
      <c r="B377" s="6" t="s">
        <v>374</v>
      </c>
      <c r="C377" s="14">
        <v>3902941.1</v>
      </c>
      <c r="D377" s="14">
        <v>1060198.73</v>
      </c>
      <c r="E377" s="14">
        <v>9701.91</v>
      </c>
      <c r="G377" s="14">
        <v>6250205.1900000004</v>
      </c>
      <c r="H377" s="14">
        <v>0</v>
      </c>
      <c r="I377" s="14">
        <v>0</v>
      </c>
      <c r="K377" s="14">
        <f t="shared" si="15"/>
        <v>10153146.290000001</v>
      </c>
      <c r="L377" s="14">
        <f t="shared" si="15"/>
        <v>1060198.73</v>
      </c>
      <c r="M377" s="14">
        <f t="shared" si="15"/>
        <v>9701.91</v>
      </c>
      <c r="N377" s="14">
        <f t="shared" si="16"/>
        <v>1050496.82</v>
      </c>
      <c r="O377" s="7">
        <f t="shared" si="17"/>
        <v>0.10346515158898592</v>
      </c>
      <c r="P377" s="7"/>
      <c r="Q377" s="7"/>
    </row>
    <row r="378" spans="1:17" x14ac:dyDescent="0.2">
      <c r="A378" s="10">
        <v>78013</v>
      </c>
      <c r="B378" s="6" t="s">
        <v>375</v>
      </c>
      <c r="C378" s="14">
        <v>1887926.64</v>
      </c>
      <c r="D378" s="14">
        <v>443341.91</v>
      </c>
      <c r="E378" s="14">
        <v>0</v>
      </c>
      <c r="G378" s="14">
        <v>2996518.3</v>
      </c>
      <c r="H378" s="14">
        <v>3455.64</v>
      </c>
      <c r="I378" s="14">
        <v>0</v>
      </c>
      <c r="K378" s="14">
        <f t="shared" si="15"/>
        <v>4884444.9399999995</v>
      </c>
      <c r="L378" s="14">
        <f t="shared" si="15"/>
        <v>446797.55</v>
      </c>
      <c r="M378" s="14">
        <f t="shared" si="15"/>
        <v>0</v>
      </c>
      <c r="N378" s="14">
        <f t="shared" si="16"/>
        <v>446797.55</v>
      </c>
      <c r="O378" s="7">
        <f t="shared" si="17"/>
        <v>9.1473556461054109E-2</v>
      </c>
      <c r="P378" s="7"/>
      <c r="Q378" s="7"/>
    </row>
    <row r="379" spans="1:17" x14ac:dyDescent="0.2">
      <c r="A379" s="10">
        <v>79077</v>
      </c>
      <c r="B379" s="6" t="s">
        <v>376</v>
      </c>
      <c r="C379" s="14">
        <v>8033552.2999999998</v>
      </c>
      <c r="D379" s="14">
        <v>8350307.4400000004</v>
      </c>
      <c r="E379" s="14">
        <v>49467.6</v>
      </c>
      <c r="G379" s="14">
        <v>13303722.5</v>
      </c>
      <c r="H379" s="14">
        <v>0</v>
      </c>
      <c r="I379" s="14">
        <v>0</v>
      </c>
      <c r="K379" s="14">
        <f t="shared" si="15"/>
        <v>21337274.800000001</v>
      </c>
      <c r="L379" s="14">
        <f t="shared" si="15"/>
        <v>8350307.4400000004</v>
      </c>
      <c r="M379" s="14">
        <f t="shared" si="15"/>
        <v>49467.6</v>
      </c>
      <c r="N379" s="14">
        <f t="shared" si="16"/>
        <v>8300839.8400000008</v>
      </c>
      <c r="O379" s="7">
        <f t="shared" si="17"/>
        <v>0.38902999177758169</v>
      </c>
      <c r="P379" s="7"/>
      <c r="Q379" s="7"/>
    </row>
    <row r="380" spans="1:17" x14ac:dyDescent="0.2">
      <c r="A380" s="10">
        <v>79078</v>
      </c>
      <c r="B380" s="6" t="s">
        <v>377</v>
      </c>
      <c r="C380" s="14">
        <v>700708.7</v>
      </c>
      <c r="D380" s="14">
        <v>138599.14000000001</v>
      </c>
      <c r="E380" s="14">
        <v>0</v>
      </c>
      <c r="G380" s="14">
        <v>982884.89</v>
      </c>
      <c r="H380" s="14">
        <v>4366.37</v>
      </c>
      <c r="I380" s="14">
        <v>0</v>
      </c>
      <c r="K380" s="14">
        <f t="shared" si="15"/>
        <v>1683593.5899999999</v>
      </c>
      <c r="L380" s="14">
        <f t="shared" si="15"/>
        <v>142965.51</v>
      </c>
      <c r="M380" s="14">
        <f t="shared" si="15"/>
        <v>0</v>
      </c>
      <c r="N380" s="14">
        <f t="shared" si="16"/>
        <v>142965.51</v>
      </c>
      <c r="O380" s="7">
        <f t="shared" si="17"/>
        <v>8.4916877118782583E-2</v>
      </c>
      <c r="P380" s="7"/>
      <c r="Q380" s="7"/>
    </row>
    <row r="381" spans="1:17" x14ac:dyDescent="0.2">
      <c r="A381" s="10">
        <v>80116</v>
      </c>
      <c r="B381" s="6" t="s">
        <v>378</v>
      </c>
      <c r="C381" s="14">
        <v>1441290.31</v>
      </c>
      <c r="D381" s="14">
        <v>1069540.98</v>
      </c>
      <c r="E381" s="14">
        <v>0</v>
      </c>
      <c r="G381" s="14">
        <v>1994439.96</v>
      </c>
      <c r="H381" s="14">
        <v>0</v>
      </c>
      <c r="I381" s="14">
        <v>0</v>
      </c>
      <c r="K381" s="14">
        <f t="shared" si="15"/>
        <v>3435730.27</v>
      </c>
      <c r="L381" s="14">
        <f t="shared" si="15"/>
        <v>1069540.98</v>
      </c>
      <c r="M381" s="14">
        <f t="shared" si="15"/>
        <v>0</v>
      </c>
      <c r="N381" s="14">
        <f t="shared" si="16"/>
        <v>1069540.98</v>
      </c>
      <c r="O381" s="7">
        <f t="shared" si="17"/>
        <v>0.31129946065294584</v>
      </c>
      <c r="P381" s="7"/>
      <c r="Q381" s="7"/>
    </row>
    <row r="382" spans="1:17" x14ac:dyDescent="0.2">
      <c r="A382" s="10">
        <v>80118</v>
      </c>
      <c r="B382" s="6" t="s">
        <v>379</v>
      </c>
      <c r="C382" s="14">
        <v>1280741.8700000001</v>
      </c>
      <c r="D382" s="14">
        <v>997828.33</v>
      </c>
      <c r="E382" s="14">
        <v>1909.05</v>
      </c>
      <c r="G382" s="14">
        <v>2417405.11</v>
      </c>
      <c r="H382" s="14">
        <v>0</v>
      </c>
      <c r="I382" s="14">
        <v>0</v>
      </c>
      <c r="K382" s="14">
        <f t="shared" si="15"/>
        <v>3698146.98</v>
      </c>
      <c r="L382" s="14">
        <f t="shared" si="15"/>
        <v>997828.33</v>
      </c>
      <c r="M382" s="14">
        <f t="shared" si="15"/>
        <v>1909.05</v>
      </c>
      <c r="N382" s="14">
        <f t="shared" si="16"/>
        <v>995919.27999999991</v>
      </c>
      <c r="O382" s="7">
        <f t="shared" si="17"/>
        <v>0.26930224390378338</v>
      </c>
      <c r="P382" s="7"/>
      <c r="Q382" s="7"/>
    </row>
    <row r="383" spans="1:17" x14ac:dyDescent="0.2">
      <c r="A383" s="10">
        <v>80119</v>
      </c>
      <c r="B383" s="6" t="s">
        <v>380</v>
      </c>
      <c r="C383" s="14">
        <v>2166866.34</v>
      </c>
      <c r="D383" s="14">
        <v>2119315.4900000002</v>
      </c>
      <c r="E383" s="14">
        <v>0</v>
      </c>
      <c r="G383" s="14">
        <v>3106134.97</v>
      </c>
      <c r="H383" s="14">
        <v>0</v>
      </c>
      <c r="I383" s="14">
        <v>0</v>
      </c>
      <c r="K383" s="14">
        <f t="shared" si="15"/>
        <v>5273001.3100000005</v>
      </c>
      <c r="L383" s="14">
        <f t="shared" si="15"/>
        <v>2119315.4900000002</v>
      </c>
      <c r="M383" s="14">
        <f t="shared" si="15"/>
        <v>0</v>
      </c>
      <c r="N383" s="14">
        <f t="shared" si="16"/>
        <v>2119315.4900000002</v>
      </c>
      <c r="O383" s="7">
        <f t="shared" si="17"/>
        <v>0.40191825592396829</v>
      </c>
      <c r="P383" s="7"/>
      <c r="Q383" s="7"/>
    </row>
    <row r="384" spans="1:17" x14ac:dyDescent="0.2">
      <c r="A384" s="10">
        <v>80121</v>
      </c>
      <c r="B384" s="6" t="s">
        <v>381</v>
      </c>
      <c r="C384" s="14">
        <v>1466733.75</v>
      </c>
      <c r="D384" s="14">
        <v>1280547.8500000001</v>
      </c>
      <c r="E384" s="14">
        <v>0</v>
      </c>
      <c r="G384" s="14">
        <v>2135488.71</v>
      </c>
      <c r="H384" s="14">
        <v>0</v>
      </c>
      <c r="I384" s="14">
        <v>0</v>
      </c>
      <c r="K384" s="14">
        <f t="shared" si="15"/>
        <v>3602222.46</v>
      </c>
      <c r="L384" s="14">
        <f t="shared" si="15"/>
        <v>1280547.8500000001</v>
      </c>
      <c r="M384" s="14">
        <f t="shared" si="15"/>
        <v>0</v>
      </c>
      <c r="N384" s="14">
        <f t="shared" si="16"/>
        <v>1280547.8500000001</v>
      </c>
      <c r="O384" s="7">
        <f t="shared" si="17"/>
        <v>0.35548827542427797</v>
      </c>
      <c r="P384" s="7"/>
      <c r="Q384" s="7"/>
    </row>
    <row r="385" spans="1:17" x14ac:dyDescent="0.2">
      <c r="A385" s="10">
        <v>80122</v>
      </c>
      <c r="B385" s="6" t="s">
        <v>382</v>
      </c>
      <c r="C385" s="14">
        <v>764005.89</v>
      </c>
      <c r="D385" s="14">
        <v>2106951.83</v>
      </c>
      <c r="E385" s="14">
        <v>0</v>
      </c>
      <c r="G385" s="14">
        <v>1762936.38</v>
      </c>
      <c r="H385" s="14">
        <v>21783.42</v>
      </c>
      <c r="I385" s="14">
        <v>0</v>
      </c>
      <c r="K385" s="14">
        <f t="shared" si="15"/>
        <v>2526942.27</v>
      </c>
      <c r="L385" s="14">
        <f t="shared" si="15"/>
        <v>2128735.25</v>
      </c>
      <c r="M385" s="14">
        <f t="shared" si="15"/>
        <v>0</v>
      </c>
      <c r="N385" s="14">
        <f t="shared" si="16"/>
        <v>2128735.25</v>
      </c>
      <c r="O385" s="7">
        <f t="shared" si="17"/>
        <v>0.84241546602487283</v>
      </c>
      <c r="P385" s="7"/>
      <c r="Q385" s="7"/>
    </row>
    <row r="386" spans="1:17" x14ac:dyDescent="0.2">
      <c r="A386" s="10">
        <v>80125</v>
      </c>
      <c r="B386" s="6" t="s">
        <v>383</v>
      </c>
      <c r="C386" s="14">
        <v>15732722.369999999</v>
      </c>
      <c r="D386" s="14">
        <v>24068632.82</v>
      </c>
      <c r="E386" s="14">
        <v>9599.6200000000008</v>
      </c>
      <c r="G386" s="14">
        <v>26699843.75</v>
      </c>
      <c r="H386" s="14">
        <v>0</v>
      </c>
      <c r="I386" s="14">
        <v>0</v>
      </c>
      <c r="K386" s="14">
        <f t="shared" si="15"/>
        <v>42432566.119999997</v>
      </c>
      <c r="L386" s="14">
        <f t="shared" si="15"/>
        <v>24068632.82</v>
      </c>
      <c r="M386" s="14">
        <f t="shared" si="15"/>
        <v>9599.6200000000008</v>
      </c>
      <c r="N386" s="14">
        <f t="shared" si="16"/>
        <v>24059033.199999999</v>
      </c>
      <c r="O386" s="7">
        <f t="shared" si="17"/>
        <v>0.56699453744938866</v>
      </c>
      <c r="P386" s="7"/>
      <c r="Q386" s="7"/>
    </row>
    <row r="387" spans="1:17" x14ac:dyDescent="0.2">
      <c r="A387" s="10">
        <v>81094</v>
      </c>
      <c r="B387" s="6" t="s">
        <v>384</v>
      </c>
      <c r="C387" s="14">
        <v>6424269.1299999999</v>
      </c>
      <c r="D387" s="14">
        <v>5414989.79</v>
      </c>
      <c r="E387" s="14">
        <v>0</v>
      </c>
      <c r="G387" s="14">
        <v>11522270.050000001</v>
      </c>
      <c r="H387" s="14">
        <v>6090.41</v>
      </c>
      <c r="I387" s="14">
        <v>0</v>
      </c>
      <c r="K387" s="14">
        <f t="shared" ref="K387:M450" si="18">C387+G387</f>
        <v>17946539.18</v>
      </c>
      <c r="L387" s="14">
        <f t="shared" si="18"/>
        <v>5421080.2000000002</v>
      </c>
      <c r="M387" s="14">
        <f t="shared" si="18"/>
        <v>0</v>
      </c>
      <c r="N387" s="14">
        <f t="shared" si="16"/>
        <v>5421080.2000000002</v>
      </c>
      <c r="O387" s="7">
        <f t="shared" si="17"/>
        <v>0.30206827877106052</v>
      </c>
      <c r="P387" s="7"/>
      <c r="Q387" s="7"/>
    </row>
    <row r="388" spans="1:17" x14ac:dyDescent="0.2">
      <c r="A388" s="10">
        <v>81095</v>
      </c>
      <c r="B388" s="6" t="s">
        <v>385</v>
      </c>
      <c r="C388" s="14">
        <v>1544785.39</v>
      </c>
      <c r="D388" s="14">
        <v>401641.94</v>
      </c>
      <c r="E388" s="14">
        <v>0</v>
      </c>
      <c r="G388" s="14">
        <v>2416770.84</v>
      </c>
      <c r="H388" s="14">
        <v>0</v>
      </c>
      <c r="I388" s="14">
        <v>0</v>
      </c>
      <c r="K388" s="14">
        <f t="shared" si="18"/>
        <v>3961556.2299999995</v>
      </c>
      <c r="L388" s="14">
        <f t="shared" si="18"/>
        <v>401641.94</v>
      </c>
      <c r="M388" s="14">
        <f t="shared" si="18"/>
        <v>0</v>
      </c>
      <c r="N388" s="14">
        <f t="shared" ref="N388:N451" si="19">L388-M388</f>
        <v>401641.94</v>
      </c>
      <c r="O388" s="7">
        <f t="shared" ref="O388:O451" si="20">N388/K388</f>
        <v>0.10138488934183323</v>
      </c>
      <c r="P388" s="7"/>
      <c r="Q388" s="7"/>
    </row>
    <row r="389" spans="1:17" x14ac:dyDescent="0.2">
      <c r="A389" s="10">
        <v>81096</v>
      </c>
      <c r="B389" s="6" t="s">
        <v>386</v>
      </c>
      <c r="C389" s="14">
        <v>12692249.539999999</v>
      </c>
      <c r="D389" s="14">
        <v>12954012.59</v>
      </c>
      <c r="E389" s="14">
        <v>0</v>
      </c>
      <c r="G389" s="14">
        <v>25538573.59</v>
      </c>
      <c r="H389" s="14">
        <v>0</v>
      </c>
      <c r="I389" s="14">
        <v>0</v>
      </c>
      <c r="K389" s="14">
        <f t="shared" si="18"/>
        <v>38230823.129999995</v>
      </c>
      <c r="L389" s="14">
        <f t="shared" si="18"/>
        <v>12954012.59</v>
      </c>
      <c r="M389" s="14">
        <f t="shared" si="18"/>
        <v>0</v>
      </c>
      <c r="N389" s="14">
        <f t="shared" si="19"/>
        <v>12954012.59</v>
      </c>
      <c r="O389" s="7">
        <f t="shared" si="20"/>
        <v>0.33883687374324134</v>
      </c>
      <c r="P389" s="7"/>
      <c r="Q389" s="7"/>
    </row>
    <row r="390" spans="1:17" x14ac:dyDescent="0.2">
      <c r="A390" s="10">
        <v>81097</v>
      </c>
      <c r="B390" s="6" t="s">
        <v>387</v>
      </c>
      <c r="C390" s="14">
        <v>1421970.9</v>
      </c>
      <c r="D390" s="14">
        <v>1170693.67</v>
      </c>
      <c r="E390" s="14">
        <v>0</v>
      </c>
      <c r="G390" s="14">
        <v>1075955.17</v>
      </c>
      <c r="H390" s="14">
        <v>0</v>
      </c>
      <c r="I390" s="14">
        <v>0</v>
      </c>
      <c r="K390" s="14">
        <f t="shared" si="18"/>
        <v>2497926.0699999998</v>
      </c>
      <c r="L390" s="14">
        <f t="shared" si="18"/>
        <v>1170693.67</v>
      </c>
      <c r="M390" s="14">
        <f t="shared" si="18"/>
        <v>0</v>
      </c>
      <c r="N390" s="14">
        <f t="shared" si="19"/>
        <v>1170693.67</v>
      </c>
      <c r="O390" s="7">
        <f t="shared" si="20"/>
        <v>0.46866626040697834</v>
      </c>
      <c r="P390" s="7"/>
      <c r="Q390" s="7"/>
    </row>
    <row r="391" spans="1:17" x14ac:dyDescent="0.2">
      <c r="A391" s="10">
        <v>82100</v>
      </c>
      <c r="B391" s="6" t="s">
        <v>388</v>
      </c>
      <c r="C391" s="14">
        <v>4786042.3099999996</v>
      </c>
      <c r="D391" s="14">
        <v>3390504.67</v>
      </c>
      <c r="E391" s="14">
        <v>0</v>
      </c>
      <c r="G391" s="14">
        <v>6897013.5199999996</v>
      </c>
      <c r="H391" s="14">
        <v>0</v>
      </c>
      <c r="I391" s="14">
        <v>0</v>
      </c>
      <c r="K391" s="14">
        <f t="shared" si="18"/>
        <v>11683055.829999998</v>
      </c>
      <c r="L391" s="14">
        <f t="shared" si="18"/>
        <v>3390504.67</v>
      </c>
      <c r="M391" s="14">
        <f t="shared" si="18"/>
        <v>0</v>
      </c>
      <c r="N391" s="14">
        <f t="shared" si="19"/>
        <v>3390504.67</v>
      </c>
      <c r="O391" s="7">
        <f t="shared" si="20"/>
        <v>0.29020700742470051</v>
      </c>
      <c r="P391" s="7"/>
      <c r="Q391" s="7"/>
    </row>
    <row r="392" spans="1:17" x14ac:dyDescent="0.2">
      <c r="A392" s="10">
        <v>82101</v>
      </c>
      <c r="B392" s="6" t="s">
        <v>389</v>
      </c>
      <c r="C392" s="14">
        <v>3071123.86</v>
      </c>
      <c r="D392" s="14">
        <v>2969295.56</v>
      </c>
      <c r="E392" s="14">
        <v>0</v>
      </c>
      <c r="G392" s="14">
        <v>3632938.92</v>
      </c>
      <c r="H392" s="14">
        <v>0</v>
      </c>
      <c r="I392" s="14">
        <v>0</v>
      </c>
      <c r="K392" s="14">
        <f t="shared" si="18"/>
        <v>6704062.7799999993</v>
      </c>
      <c r="L392" s="14">
        <f t="shared" si="18"/>
        <v>2969295.56</v>
      </c>
      <c r="M392" s="14">
        <f t="shared" si="18"/>
        <v>0</v>
      </c>
      <c r="N392" s="14">
        <f t="shared" si="19"/>
        <v>2969295.56</v>
      </c>
      <c r="O392" s="7">
        <f t="shared" si="20"/>
        <v>0.44290986785777092</v>
      </c>
      <c r="P392" s="7"/>
      <c r="Q392" s="7"/>
    </row>
    <row r="393" spans="1:17" x14ac:dyDescent="0.2">
      <c r="A393" s="10">
        <v>82105</v>
      </c>
      <c r="B393" s="6" t="s">
        <v>390</v>
      </c>
      <c r="C393" s="14">
        <v>352597.23</v>
      </c>
      <c r="D393" s="14">
        <v>455240.88</v>
      </c>
      <c r="E393" s="14">
        <v>0</v>
      </c>
      <c r="G393" s="14">
        <v>558066.67000000004</v>
      </c>
      <c r="H393" s="14">
        <v>5800.7</v>
      </c>
      <c r="I393" s="14">
        <v>0</v>
      </c>
      <c r="K393" s="14">
        <f t="shared" si="18"/>
        <v>910663.9</v>
      </c>
      <c r="L393" s="14">
        <f t="shared" si="18"/>
        <v>461041.58</v>
      </c>
      <c r="M393" s="14">
        <f t="shared" si="18"/>
        <v>0</v>
      </c>
      <c r="N393" s="14">
        <f t="shared" si="19"/>
        <v>461041.58</v>
      </c>
      <c r="O393" s="7">
        <f t="shared" si="20"/>
        <v>0.50626974452374796</v>
      </c>
      <c r="P393" s="7"/>
      <c r="Q393" s="7"/>
    </row>
    <row r="394" spans="1:17" x14ac:dyDescent="0.2">
      <c r="A394" s="10">
        <v>82108</v>
      </c>
      <c r="B394" s="6" t="s">
        <v>391</v>
      </c>
      <c r="C394" s="14">
        <v>2554431.35</v>
      </c>
      <c r="D394" s="14">
        <v>2143115.27</v>
      </c>
      <c r="E394" s="14">
        <v>71656.19</v>
      </c>
      <c r="G394" s="14">
        <v>4279623</v>
      </c>
      <c r="H394" s="14">
        <v>0</v>
      </c>
      <c r="I394" s="14">
        <v>0</v>
      </c>
      <c r="K394" s="14">
        <f t="shared" si="18"/>
        <v>6834054.3499999996</v>
      </c>
      <c r="L394" s="14">
        <f t="shared" si="18"/>
        <v>2143115.27</v>
      </c>
      <c r="M394" s="14">
        <f t="shared" si="18"/>
        <v>71656.19</v>
      </c>
      <c r="N394" s="14">
        <f t="shared" si="19"/>
        <v>2071459.08</v>
      </c>
      <c r="O394" s="7">
        <f t="shared" si="20"/>
        <v>0.30310837080187986</v>
      </c>
      <c r="P394" s="7"/>
      <c r="Q394" s="7"/>
    </row>
    <row r="395" spans="1:17" x14ac:dyDescent="0.2">
      <c r="A395" s="10">
        <v>83001</v>
      </c>
      <c r="B395" s="6" t="s">
        <v>392</v>
      </c>
      <c r="C395" s="14">
        <v>2438536.7999999998</v>
      </c>
      <c r="D395" s="14">
        <v>1378141.79</v>
      </c>
      <c r="E395" s="14">
        <v>0</v>
      </c>
      <c r="G395" s="14">
        <v>3967893.1</v>
      </c>
      <c r="H395" s="14">
        <v>0</v>
      </c>
      <c r="I395" s="14">
        <v>0</v>
      </c>
      <c r="K395" s="14">
        <f t="shared" si="18"/>
        <v>6406429.9000000004</v>
      </c>
      <c r="L395" s="14">
        <f t="shared" si="18"/>
        <v>1378141.79</v>
      </c>
      <c r="M395" s="14">
        <f t="shared" si="18"/>
        <v>0</v>
      </c>
      <c r="N395" s="14">
        <f t="shared" si="19"/>
        <v>1378141.79</v>
      </c>
      <c r="O395" s="7">
        <f t="shared" si="20"/>
        <v>0.2151185311494628</v>
      </c>
      <c r="P395" s="7"/>
      <c r="Q395" s="7"/>
    </row>
    <row r="396" spans="1:17" x14ac:dyDescent="0.2">
      <c r="A396" s="10">
        <v>83002</v>
      </c>
      <c r="B396" s="6" t="s">
        <v>393</v>
      </c>
      <c r="C396" s="14">
        <v>3495229.41</v>
      </c>
      <c r="D396" s="14">
        <v>4484356.6100000003</v>
      </c>
      <c r="E396" s="14">
        <v>0</v>
      </c>
      <c r="G396" s="14">
        <v>5475277.9199999999</v>
      </c>
      <c r="H396" s="14">
        <v>8344450.8600000003</v>
      </c>
      <c r="I396" s="14">
        <v>0</v>
      </c>
      <c r="K396" s="14">
        <f t="shared" si="18"/>
        <v>8970507.3300000001</v>
      </c>
      <c r="L396" s="14">
        <f t="shared" si="18"/>
        <v>12828807.470000001</v>
      </c>
      <c r="M396" s="14">
        <f t="shared" si="18"/>
        <v>0</v>
      </c>
      <c r="N396" s="14">
        <f t="shared" si="19"/>
        <v>12828807.470000001</v>
      </c>
      <c r="O396" s="7">
        <f t="shared" si="20"/>
        <v>1.4301094685131928</v>
      </c>
      <c r="P396" s="7"/>
      <c r="Q396" s="7"/>
    </row>
    <row r="397" spans="1:17" x14ac:dyDescent="0.2">
      <c r="A397" s="10">
        <v>83003</v>
      </c>
      <c r="B397" s="6" t="s">
        <v>394</v>
      </c>
      <c r="C397" s="14">
        <v>15145218.890000001</v>
      </c>
      <c r="D397" s="14">
        <v>7256689.6900000004</v>
      </c>
      <c r="E397" s="14">
        <v>0</v>
      </c>
      <c r="G397" s="14">
        <v>26417024.899999999</v>
      </c>
      <c r="H397" s="14">
        <v>0</v>
      </c>
      <c r="I397" s="14">
        <v>0</v>
      </c>
      <c r="K397" s="14">
        <f t="shared" si="18"/>
        <v>41562243.789999999</v>
      </c>
      <c r="L397" s="14">
        <f t="shared" si="18"/>
        <v>7256689.6900000004</v>
      </c>
      <c r="M397" s="14">
        <f t="shared" si="18"/>
        <v>0</v>
      </c>
      <c r="N397" s="14">
        <f t="shared" si="19"/>
        <v>7256689.6900000004</v>
      </c>
      <c r="O397" s="7">
        <f t="shared" si="20"/>
        <v>0.1745981214745192</v>
      </c>
      <c r="P397" s="7"/>
      <c r="Q397" s="7"/>
    </row>
    <row r="398" spans="1:17" x14ac:dyDescent="0.2">
      <c r="A398" s="10">
        <v>83005</v>
      </c>
      <c r="B398" s="6" t="s">
        <v>395</v>
      </c>
      <c r="C398" s="14">
        <v>56202058.590000004</v>
      </c>
      <c r="D398" s="14">
        <v>30468903.420000002</v>
      </c>
      <c r="E398" s="14">
        <v>291473.82</v>
      </c>
      <c r="G398" s="14">
        <v>73879386.599999994</v>
      </c>
      <c r="H398" s="14">
        <v>0</v>
      </c>
      <c r="I398" s="14">
        <v>0</v>
      </c>
      <c r="K398" s="14">
        <f t="shared" si="18"/>
        <v>130081445.19</v>
      </c>
      <c r="L398" s="14">
        <f t="shared" si="18"/>
        <v>30468903.420000002</v>
      </c>
      <c r="M398" s="14">
        <f t="shared" si="18"/>
        <v>291473.82</v>
      </c>
      <c r="N398" s="14">
        <f t="shared" si="19"/>
        <v>30177429.600000001</v>
      </c>
      <c r="O398" s="7">
        <f t="shared" si="20"/>
        <v>0.23198873256614072</v>
      </c>
      <c r="P398" s="7"/>
      <c r="Q398" s="7"/>
    </row>
    <row r="399" spans="1:17" x14ac:dyDescent="0.2">
      <c r="A399" s="10">
        <v>84001</v>
      </c>
      <c r="B399" s="6" t="s">
        <v>396</v>
      </c>
      <c r="C399" s="14">
        <v>9250196.5999999996</v>
      </c>
      <c r="D399" s="14">
        <v>5424228.4100000001</v>
      </c>
      <c r="E399" s="14">
        <v>0</v>
      </c>
      <c r="G399" s="14">
        <v>14787399.619999999</v>
      </c>
      <c r="H399" s="14">
        <v>0</v>
      </c>
      <c r="I399" s="14">
        <v>0</v>
      </c>
      <c r="K399" s="14">
        <f t="shared" si="18"/>
        <v>24037596.219999999</v>
      </c>
      <c r="L399" s="14">
        <f t="shared" si="18"/>
        <v>5424228.4100000001</v>
      </c>
      <c r="M399" s="14">
        <f t="shared" si="18"/>
        <v>0</v>
      </c>
      <c r="N399" s="14">
        <f t="shared" si="19"/>
        <v>5424228.4100000001</v>
      </c>
      <c r="O399" s="7">
        <f t="shared" si="20"/>
        <v>0.22565602485188929</v>
      </c>
      <c r="P399" s="7"/>
      <c r="Q399" s="7"/>
    </row>
    <row r="400" spans="1:17" x14ac:dyDescent="0.2">
      <c r="A400" s="10">
        <v>84002</v>
      </c>
      <c r="B400" s="6" t="s">
        <v>397</v>
      </c>
      <c r="C400" s="14">
        <v>3245510.51</v>
      </c>
      <c r="D400" s="14">
        <v>988560.49</v>
      </c>
      <c r="E400" s="14">
        <v>0</v>
      </c>
      <c r="G400" s="14">
        <v>3622170.46</v>
      </c>
      <c r="H400" s="14">
        <v>0</v>
      </c>
      <c r="I400" s="14">
        <v>0</v>
      </c>
      <c r="K400" s="14">
        <f t="shared" si="18"/>
        <v>6867680.9699999997</v>
      </c>
      <c r="L400" s="14">
        <f t="shared" si="18"/>
        <v>988560.49</v>
      </c>
      <c r="M400" s="14">
        <f t="shared" si="18"/>
        <v>0</v>
      </c>
      <c r="N400" s="14">
        <f t="shared" si="19"/>
        <v>988560.49</v>
      </c>
      <c r="O400" s="7">
        <f t="shared" si="20"/>
        <v>0.14394385736878515</v>
      </c>
      <c r="P400" s="7"/>
      <c r="Q400" s="7"/>
    </row>
    <row r="401" spans="1:17" x14ac:dyDescent="0.2">
      <c r="A401" s="10">
        <v>84003</v>
      </c>
      <c r="B401" s="6" t="s">
        <v>398</v>
      </c>
      <c r="C401" s="14">
        <v>1304554.5900000001</v>
      </c>
      <c r="D401" s="14">
        <v>517397.42</v>
      </c>
      <c r="E401" s="14">
        <v>1317.22</v>
      </c>
      <c r="G401" s="14">
        <v>1398800.92</v>
      </c>
      <c r="H401" s="14">
        <v>0</v>
      </c>
      <c r="I401" s="14">
        <v>0</v>
      </c>
      <c r="K401" s="14">
        <f t="shared" si="18"/>
        <v>2703355.51</v>
      </c>
      <c r="L401" s="14">
        <f t="shared" si="18"/>
        <v>517397.42</v>
      </c>
      <c r="M401" s="14">
        <f t="shared" si="18"/>
        <v>1317.22</v>
      </c>
      <c r="N401" s="14">
        <f t="shared" si="19"/>
        <v>516080.2</v>
      </c>
      <c r="O401" s="7">
        <f t="shared" si="20"/>
        <v>0.19090356340147066</v>
      </c>
      <c r="P401" s="7"/>
      <c r="Q401" s="7"/>
    </row>
    <row r="402" spans="1:17" x14ac:dyDescent="0.2">
      <c r="A402" s="10">
        <v>84004</v>
      </c>
      <c r="B402" s="6" t="s">
        <v>399</v>
      </c>
      <c r="C402" s="14">
        <v>1594991.03</v>
      </c>
      <c r="D402" s="14">
        <v>825105.51</v>
      </c>
      <c r="E402" s="14">
        <v>2593.52</v>
      </c>
      <c r="G402" s="14">
        <v>1990415.19</v>
      </c>
      <c r="H402" s="14">
        <v>0</v>
      </c>
      <c r="I402" s="14">
        <v>0</v>
      </c>
      <c r="K402" s="14">
        <f t="shared" si="18"/>
        <v>3585406.2199999997</v>
      </c>
      <c r="L402" s="14">
        <f t="shared" si="18"/>
        <v>825105.51</v>
      </c>
      <c r="M402" s="14">
        <f t="shared" si="18"/>
        <v>2593.52</v>
      </c>
      <c r="N402" s="14">
        <f t="shared" si="19"/>
        <v>822511.99</v>
      </c>
      <c r="O402" s="7">
        <f t="shared" si="20"/>
        <v>0.22940552326034622</v>
      </c>
      <c r="P402" s="7"/>
      <c r="Q402" s="7"/>
    </row>
    <row r="403" spans="1:17" x14ac:dyDescent="0.2">
      <c r="A403" s="10">
        <v>84005</v>
      </c>
      <c r="B403" s="6" t="s">
        <v>400</v>
      </c>
      <c r="C403" s="14">
        <v>1963315.24</v>
      </c>
      <c r="D403" s="14">
        <v>636674.4</v>
      </c>
      <c r="E403" s="14">
        <v>10113.67</v>
      </c>
      <c r="G403" s="14">
        <v>3270926.19</v>
      </c>
      <c r="H403" s="14">
        <v>0</v>
      </c>
      <c r="I403" s="14">
        <v>0</v>
      </c>
      <c r="K403" s="14">
        <f t="shared" si="18"/>
        <v>5234241.43</v>
      </c>
      <c r="L403" s="14">
        <f t="shared" si="18"/>
        <v>636674.4</v>
      </c>
      <c r="M403" s="14">
        <f t="shared" si="18"/>
        <v>10113.67</v>
      </c>
      <c r="N403" s="14">
        <f t="shared" si="19"/>
        <v>626560.73</v>
      </c>
      <c r="O403" s="7">
        <f t="shared" si="20"/>
        <v>0.11970420898219822</v>
      </c>
      <c r="P403" s="7"/>
      <c r="Q403" s="7"/>
    </row>
    <row r="404" spans="1:17" x14ac:dyDescent="0.2">
      <c r="A404" s="10">
        <v>84006</v>
      </c>
      <c r="B404" s="6" t="s">
        <v>401</v>
      </c>
      <c r="C404" s="14">
        <v>2846011.91</v>
      </c>
      <c r="D404" s="14">
        <v>2788051.57</v>
      </c>
      <c r="E404" s="14">
        <v>6312.89</v>
      </c>
      <c r="G404" s="14">
        <v>4493270.29</v>
      </c>
      <c r="H404" s="14">
        <v>0</v>
      </c>
      <c r="I404" s="14">
        <v>0</v>
      </c>
      <c r="K404" s="14">
        <f t="shared" si="18"/>
        <v>7339282.2000000002</v>
      </c>
      <c r="L404" s="14">
        <f t="shared" si="18"/>
        <v>2788051.57</v>
      </c>
      <c r="M404" s="14">
        <f t="shared" si="18"/>
        <v>6312.89</v>
      </c>
      <c r="N404" s="14">
        <f t="shared" si="19"/>
        <v>2781738.6799999997</v>
      </c>
      <c r="O404" s="7">
        <f t="shared" si="20"/>
        <v>0.3790205369129967</v>
      </c>
      <c r="P404" s="7"/>
      <c r="Q404" s="7"/>
    </row>
    <row r="405" spans="1:17" x14ac:dyDescent="0.2">
      <c r="A405" s="10">
        <v>85043</v>
      </c>
      <c r="B405" s="6" t="s">
        <v>402</v>
      </c>
      <c r="C405" s="14">
        <v>262172.39</v>
      </c>
      <c r="D405" s="14">
        <v>460093.38</v>
      </c>
      <c r="E405" s="14">
        <v>1993.8</v>
      </c>
      <c r="G405" s="14">
        <v>488590.73</v>
      </c>
      <c r="H405" s="14">
        <v>0</v>
      </c>
      <c r="I405" s="14">
        <v>0</v>
      </c>
      <c r="K405" s="14">
        <f t="shared" si="18"/>
        <v>750763.12</v>
      </c>
      <c r="L405" s="14">
        <f t="shared" si="18"/>
        <v>460093.38</v>
      </c>
      <c r="M405" s="14">
        <f t="shared" si="18"/>
        <v>1993.8</v>
      </c>
      <c r="N405" s="14">
        <f t="shared" si="19"/>
        <v>458099.58</v>
      </c>
      <c r="O405" s="7">
        <f t="shared" si="20"/>
        <v>0.61017858735522335</v>
      </c>
      <c r="P405" s="7"/>
      <c r="Q405" s="7"/>
    </row>
    <row r="406" spans="1:17" x14ac:dyDescent="0.2">
      <c r="A406" s="10">
        <v>85044</v>
      </c>
      <c r="B406" s="6" t="s">
        <v>403</v>
      </c>
      <c r="C406" s="14">
        <v>2122396.2000000002</v>
      </c>
      <c r="D406" s="14">
        <v>961168.95</v>
      </c>
      <c r="E406" s="14">
        <v>0</v>
      </c>
      <c r="G406" s="14">
        <v>3194352.94</v>
      </c>
      <c r="H406" s="14">
        <v>1176.55</v>
      </c>
      <c r="I406" s="14">
        <v>0</v>
      </c>
      <c r="K406" s="14">
        <f t="shared" si="18"/>
        <v>5316749.1400000006</v>
      </c>
      <c r="L406" s="14">
        <f t="shared" si="18"/>
        <v>962345.5</v>
      </c>
      <c r="M406" s="14">
        <f t="shared" si="18"/>
        <v>0</v>
      </c>
      <c r="N406" s="14">
        <f t="shared" si="19"/>
        <v>962345.5</v>
      </c>
      <c r="O406" s="7">
        <f t="shared" si="20"/>
        <v>0.18100261544406812</v>
      </c>
      <c r="P406" s="7"/>
      <c r="Q406" s="7"/>
    </row>
    <row r="407" spans="1:17" x14ac:dyDescent="0.2">
      <c r="A407" s="10">
        <v>85045</v>
      </c>
      <c r="B407" s="6" t="s">
        <v>404</v>
      </c>
      <c r="C407" s="14">
        <v>3191219.54</v>
      </c>
      <c r="D407" s="14">
        <v>1097620.1499999999</v>
      </c>
      <c r="E407" s="14">
        <v>0</v>
      </c>
      <c r="G407" s="14">
        <v>3944090.71</v>
      </c>
      <c r="H407" s="14">
        <v>0</v>
      </c>
      <c r="I407" s="14">
        <v>0</v>
      </c>
      <c r="K407" s="14">
        <f t="shared" si="18"/>
        <v>7135310.25</v>
      </c>
      <c r="L407" s="14">
        <f t="shared" si="18"/>
        <v>1097620.1499999999</v>
      </c>
      <c r="M407" s="14">
        <f t="shared" si="18"/>
        <v>0</v>
      </c>
      <c r="N407" s="14">
        <f t="shared" si="19"/>
        <v>1097620.1499999999</v>
      </c>
      <c r="O407" s="7">
        <f t="shared" si="20"/>
        <v>0.1538293517089884</v>
      </c>
      <c r="P407" s="7"/>
      <c r="Q407" s="7"/>
    </row>
    <row r="408" spans="1:17" x14ac:dyDescent="0.2">
      <c r="A408" s="10">
        <v>85046</v>
      </c>
      <c r="B408" s="6" t="s">
        <v>405</v>
      </c>
      <c r="C408" s="14">
        <v>27561905.98</v>
      </c>
      <c r="D408" s="14">
        <v>16425909.32</v>
      </c>
      <c r="E408" s="14">
        <v>0</v>
      </c>
      <c r="G408" s="14">
        <v>36450178.299999997</v>
      </c>
      <c r="H408" s="14">
        <v>0</v>
      </c>
      <c r="I408" s="14">
        <v>0</v>
      </c>
      <c r="K408" s="14">
        <f t="shared" si="18"/>
        <v>64012084.280000001</v>
      </c>
      <c r="L408" s="14">
        <f t="shared" si="18"/>
        <v>16425909.32</v>
      </c>
      <c r="M408" s="14">
        <f t="shared" si="18"/>
        <v>0</v>
      </c>
      <c r="N408" s="14">
        <f t="shared" si="19"/>
        <v>16425909.32</v>
      </c>
      <c r="O408" s="7">
        <f t="shared" si="20"/>
        <v>0.25660638150993825</v>
      </c>
      <c r="P408" s="7"/>
      <c r="Q408" s="7"/>
    </row>
    <row r="409" spans="1:17" x14ac:dyDescent="0.2">
      <c r="A409" s="10">
        <v>85048</v>
      </c>
      <c r="B409" s="6" t="s">
        <v>406</v>
      </c>
      <c r="C409" s="14">
        <v>3257514.4</v>
      </c>
      <c r="D409" s="14">
        <v>3190092.59</v>
      </c>
      <c r="E409" s="14">
        <v>17629.2</v>
      </c>
      <c r="G409" s="14">
        <v>5307627.32</v>
      </c>
      <c r="H409" s="14">
        <v>0</v>
      </c>
      <c r="I409" s="14">
        <v>0</v>
      </c>
      <c r="K409" s="14">
        <f t="shared" si="18"/>
        <v>8565141.7200000007</v>
      </c>
      <c r="L409" s="14">
        <f t="shared" si="18"/>
        <v>3190092.59</v>
      </c>
      <c r="M409" s="14">
        <f t="shared" si="18"/>
        <v>17629.2</v>
      </c>
      <c r="N409" s="14">
        <f t="shared" si="19"/>
        <v>3172463.3899999997</v>
      </c>
      <c r="O409" s="7">
        <f t="shared" si="20"/>
        <v>0.37039239906470567</v>
      </c>
      <c r="P409" s="7"/>
      <c r="Q409" s="7"/>
    </row>
    <row r="410" spans="1:17" x14ac:dyDescent="0.2">
      <c r="A410" s="10">
        <v>85049</v>
      </c>
      <c r="B410" s="6" t="s">
        <v>407</v>
      </c>
      <c r="C410" s="14">
        <v>2188331.66</v>
      </c>
      <c r="D410" s="14">
        <v>1009799.92</v>
      </c>
      <c r="E410" s="14">
        <v>2549.6999999999998</v>
      </c>
      <c r="G410" s="14">
        <v>2876398.12</v>
      </c>
      <c r="H410" s="14">
        <v>0</v>
      </c>
      <c r="I410" s="14">
        <v>0</v>
      </c>
      <c r="K410" s="14">
        <f t="shared" si="18"/>
        <v>5064729.78</v>
      </c>
      <c r="L410" s="14">
        <f t="shared" si="18"/>
        <v>1009799.92</v>
      </c>
      <c r="M410" s="14">
        <f t="shared" si="18"/>
        <v>2549.6999999999998</v>
      </c>
      <c r="N410" s="14">
        <f t="shared" si="19"/>
        <v>1007250.2200000001</v>
      </c>
      <c r="O410" s="7">
        <f t="shared" si="20"/>
        <v>0.19887541167102504</v>
      </c>
      <c r="P410" s="7"/>
      <c r="Q410" s="7"/>
    </row>
    <row r="411" spans="1:17" x14ac:dyDescent="0.2">
      <c r="A411" s="10">
        <v>86100</v>
      </c>
      <c r="B411" s="6" t="s">
        <v>408</v>
      </c>
      <c r="C411" s="14">
        <v>3039626.05</v>
      </c>
      <c r="D411" s="14">
        <v>1733434.47</v>
      </c>
      <c r="E411" s="14">
        <v>350486.61</v>
      </c>
      <c r="G411" s="14">
        <v>3977672.6</v>
      </c>
      <c r="H411" s="14">
        <v>3138.07</v>
      </c>
      <c r="I411" s="14">
        <v>0</v>
      </c>
      <c r="K411" s="14">
        <f t="shared" si="18"/>
        <v>7017298.6500000004</v>
      </c>
      <c r="L411" s="14">
        <f t="shared" si="18"/>
        <v>1736572.54</v>
      </c>
      <c r="M411" s="14">
        <f t="shared" si="18"/>
        <v>350486.61</v>
      </c>
      <c r="N411" s="14">
        <f t="shared" si="19"/>
        <v>1386085.9300000002</v>
      </c>
      <c r="O411" s="7">
        <f t="shared" si="20"/>
        <v>0.19752414698781562</v>
      </c>
      <c r="P411" s="7"/>
      <c r="Q411" s="7"/>
    </row>
    <row r="412" spans="1:17" x14ac:dyDescent="0.2">
      <c r="A412" s="10">
        <v>87083</v>
      </c>
      <c r="B412" s="6" t="s">
        <v>409</v>
      </c>
      <c r="C412" s="14">
        <v>2037267.73</v>
      </c>
      <c r="D412" s="14">
        <v>3360715.85</v>
      </c>
      <c r="E412" s="14">
        <v>0</v>
      </c>
      <c r="G412" s="14">
        <v>3858781.99</v>
      </c>
      <c r="H412" s="14">
        <v>0</v>
      </c>
      <c r="I412" s="14">
        <v>0</v>
      </c>
      <c r="K412" s="14">
        <f t="shared" si="18"/>
        <v>5896049.7200000007</v>
      </c>
      <c r="L412" s="14">
        <f t="shared" si="18"/>
        <v>3360715.85</v>
      </c>
      <c r="M412" s="14">
        <f t="shared" si="18"/>
        <v>0</v>
      </c>
      <c r="N412" s="14">
        <f t="shared" si="19"/>
        <v>3360715.85</v>
      </c>
      <c r="O412" s="7">
        <f t="shared" si="20"/>
        <v>0.569994489463023</v>
      </c>
      <c r="P412" s="7"/>
      <c r="Q412" s="7"/>
    </row>
    <row r="413" spans="1:17" x14ac:dyDescent="0.2">
      <c r="A413" s="10">
        <v>88072</v>
      </c>
      <c r="B413" s="6" t="s">
        <v>410</v>
      </c>
      <c r="C413" s="14">
        <v>1397552.62</v>
      </c>
      <c r="D413" s="14">
        <v>2207708.4500000002</v>
      </c>
      <c r="E413" s="14">
        <v>0</v>
      </c>
      <c r="G413" s="14">
        <v>2390708.84</v>
      </c>
      <c r="H413" s="14">
        <v>0</v>
      </c>
      <c r="I413" s="14">
        <v>0</v>
      </c>
      <c r="K413" s="14">
        <f t="shared" si="18"/>
        <v>3788261.46</v>
      </c>
      <c r="L413" s="14">
        <f t="shared" si="18"/>
        <v>2207708.4500000002</v>
      </c>
      <c r="M413" s="14">
        <f t="shared" si="18"/>
        <v>0</v>
      </c>
      <c r="N413" s="14">
        <f t="shared" si="19"/>
        <v>2207708.4500000002</v>
      </c>
      <c r="O413" s="7">
        <f t="shared" si="20"/>
        <v>0.58277615558246088</v>
      </c>
      <c r="P413" s="7"/>
      <c r="Q413" s="7"/>
    </row>
    <row r="414" spans="1:17" x14ac:dyDescent="0.2">
      <c r="A414" s="10">
        <v>88073</v>
      </c>
      <c r="B414" s="6" t="s">
        <v>411</v>
      </c>
      <c r="C414" s="14">
        <v>762750.55</v>
      </c>
      <c r="D414" s="14">
        <v>1405034.18</v>
      </c>
      <c r="E414" s="14">
        <v>0</v>
      </c>
      <c r="G414" s="14">
        <v>1312597.45</v>
      </c>
      <c r="H414" s="14">
        <v>0</v>
      </c>
      <c r="I414" s="14">
        <v>0</v>
      </c>
      <c r="K414" s="14">
        <f t="shared" si="18"/>
        <v>2075348</v>
      </c>
      <c r="L414" s="14">
        <f t="shared" si="18"/>
        <v>1405034.18</v>
      </c>
      <c r="M414" s="14">
        <f t="shared" si="18"/>
        <v>0</v>
      </c>
      <c r="N414" s="14">
        <f t="shared" si="19"/>
        <v>1405034.18</v>
      </c>
      <c r="O414" s="7">
        <f t="shared" si="20"/>
        <v>0.67701136387728711</v>
      </c>
      <c r="P414" s="7"/>
      <c r="Q414" s="7"/>
    </row>
    <row r="415" spans="1:17" x14ac:dyDescent="0.2">
      <c r="A415" s="10">
        <v>88075</v>
      </c>
      <c r="B415" s="6" t="s">
        <v>412</v>
      </c>
      <c r="C415" s="14">
        <v>979280.39</v>
      </c>
      <c r="D415" s="14">
        <v>1625520.77</v>
      </c>
      <c r="E415" s="14">
        <v>45158.58</v>
      </c>
      <c r="G415" s="14">
        <v>1311846.7</v>
      </c>
      <c r="H415" s="14">
        <v>0</v>
      </c>
      <c r="I415" s="14">
        <v>0</v>
      </c>
      <c r="K415" s="14">
        <f t="shared" si="18"/>
        <v>2291127.09</v>
      </c>
      <c r="L415" s="14">
        <f t="shared" si="18"/>
        <v>1625520.77</v>
      </c>
      <c r="M415" s="14">
        <f t="shared" si="18"/>
        <v>45158.58</v>
      </c>
      <c r="N415" s="14">
        <f t="shared" si="19"/>
        <v>1580362.19</v>
      </c>
      <c r="O415" s="7">
        <f t="shared" si="20"/>
        <v>0.68977500065262642</v>
      </c>
      <c r="P415" s="7"/>
      <c r="Q415" s="7"/>
    </row>
    <row r="416" spans="1:17" x14ac:dyDescent="0.2">
      <c r="A416" s="10">
        <v>88080</v>
      </c>
      <c r="B416" s="6" t="s">
        <v>413</v>
      </c>
      <c r="C416" s="14">
        <v>3454327.91</v>
      </c>
      <c r="D416" s="14">
        <v>4279640.18</v>
      </c>
      <c r="E416" s="14">
        <v>0</v>
      </c>
      <c r="G416" s="14">
        <v>5106664.6500000004</v>
      </c>
      <c r="H416" s="14">
        <v>448923.81</v>
      </c>
      <c r="I416" s="14">
        <v>0</v>
      </c>
      <c r="K416" s="14">
        <f t="shared" si="18"/>
        <v>8560992.5600000005</v>
      </c>
      <c r="L416" s="14">
        <f t="shared" si="18"/>
        <v>4728563.9899999993</v>
      </c>
      <c r="M416" s="14">
        <f t="shared" si="18"/>
        <v>0</v>
      </c>
      <c r="N416" s="14">
        <f t="shared" si="19"/>
        <v>4728563.9899999993</v>
      </c>
      <c r="O416" s="7">
        <f t="shared" si="20"/>
        <v>0.55233828984895172</v>
      </c>
      <c r="P416" s="7"/>
      <c r="Q416" s="7"/>
    </row>
    <row r="417" spans="1:17" x14ac:dyDescent="0.2">
      <c r="A417" s="10">
        <v>88081</v>
      </c>
      <c r="B417" s="6" t="s">
        <v>414</v>
      </c>
      <c r="C417" s="14">
        <v>9042407.2599999998</v>
      </c>
      <c r="D417" s="14">
        <v>8759054</v>
      </c>
      <c r="E417" s="14">
        <v>26344.05</v>
      </c>
      <c r="G417" s="14">
        <v>13782088.210000001</v>
      </c>
      <c r="H417" s="14">
        <v>0</v>
      </c>
      <c r="I417" s="14">
        <v>0</v>
      </c>
      <c r="K417" s="14">
        <f t="shared" si="18"/>
        <v>22824495.469999999</v>
      </c>
      <c r="L417" s="14">
        <f t="shared" si="18"/>
        <v>8759054</v>
      </c>
      <c r="M417" s="14">
        <f t="shared" si="18"/>
        <v>26344.05</v>
      </c>
      <c r="N417" s="14">
        <f t="shared" si="19"/>
        <v>8732709.9499999993</v>
      </c>
      <c r="O417" s="7">
        <f t="shared" si="20"/>
        <v>0.38260254039253905</v>
      </c>
      <c r="P417" s="7"/>
      <c r="Q417" s="7"/>
    </row>
    <row r="418" spans="1:17" x14ac:dyDescent="0.2">
      <c r="A418" s="10">
        <v>89080</v>
      </c>
      <c r="B418" s="6" t="s">
        <v>415</v>
      </c>
      <c r="C418" s="14">
        <v>3697064.52</v>
      </c>
      <c r="D418" s="14">
        <v>4124840.27</v>
      </c>
      <c r="E418" s="14">
        <v>13423.3</v>
      </c>
      <c r="G418" s="14">
        <v>6673461.6399999997</v>
      </c>
      <c r="H418" s="14">
        <v>0</v>
      </c>
      <c r="I418" s="14">
        <v>0</v>
      </c>
      <c r="K418" s="14">
        <f t="shared" si="18"/>
        <v>10370526.16</v>
      </c>
      <c r="L418" s="14">
        <f t="shared" si="18"/>
        <v>4124840.27</v>
      </c>
      <c r="M418" s="14">
        <f t="shared" si="18"/>
        <v>13423.3</v>
      </c>
      <c r="N418" s="14">
        <f t="shared" si="19"/>
        <v>4111416.97</v>
      </c>
      <c r="O418" s="7">
        <f t="shared" si="20"/>
        <v>0.39645210923415675</v>
      </c>
      <c r="P418" s="7"/>
      <c r="Q418" s="7"/>
    </row>
    <row r="419" spans="1:17" x14ac:dyDescent="0.2">
      <c r="A419" s="10">
        <v>89087</v>
      </c>
      <c r="B419" s="6" t="s">
        <v>416</v>
      </c>
      <c r="C419" s="14">
        <v>1456698.59</v>
      </c>
      <c r="D419" s="14">
        <v>1744329.23</v>
      </c>
      <c r="E419" s="14">
        <v>0</v>
      </c>
      <c r="G419" s="14">
        <v>2152800.66</v>
      </c>
      <c r="H419" s="14">
        <v>0</v>
      </c>
      <c r="I419" s="14">
        <v>0</v>
      </c>
      <c r="K419" s="14">
        <f t="shared" si="18"/>
        <v>3609499.25</v>
      </c>
      <c r="L419" s="14">
        <f t="shared" si="18"/>
        <v>1744329.23</v>
      </c>
      <c r="M419" s="14">
        <f t="shared" si="18"/>
        <v>0</v>
      </c>
      <c r="N419" s="14">
        <f t="shared" si="19"/>
        <v>1744329.23</v>
      </c>
      <c r="O419" s="7">
        <f t="shared" si="20"/>
        <v>0.48326072653983787</v>
      </c>
      <c r="P419" s="7"/>
      <c r="Q419" s="7"/>
    </row>
    <row r="420" spans="1:17" x14ac:dyDescent="0.2">
      <c r="A420" s="10">
        <v>89088</v>
      </c>
      <c r="B420" s="6" t="s">
        <v>417</v>
      </c>
      <c r="C420" s="14">
        <v>974687.64</v>
      </c>
      <c r="D420" s="14">
        <v>1953688.52</v>
      </c>
      <c r="E420" s="14">
        <v>165.56</v>
      </c>
      <c r="G420" s="14">
        <v>1704845.58</v>
      </c>
      <c r="H420" s="14">
        <v>0</v>
      </c>
      <c r="I420" s="14">
        <v>0</v>
      </c>
      <c r="K420" s="14">
        <f t="shared" si="18"/>
        <v>2679533.2200000002</v>
      </c>
      <c r="L420" s="14">
        <f t="shared" si="18"/>
        <v>1953688.52</v>
      </c>
      <c r="M420" s="14">
        <f t="shared" si="18"/>
        <v>165.56</v>
      </c>
      <c r="N420" s="14">
        <f t="shared" si="19"/>
        <v>1953522.96</v>
      </c>
      <c r="O420" s="7">
        <f t="shared" si="20"/>
        <v>0.72905345804968213</v>
      </c>
      <c r="P420" s="7"/>
      <c r="Q420" s="7"/>
    </row>
    <row r="421" spans="1:17" x14ac:dyDescent="0.2">
      <c r="A421" s="10">
        <v>89089</v>
      </c>
      <c r="B421" s="6" t="s">
        <v>418</v>
      </c>
      <c r="C421" s="14">
        <v>5479885.9100000001</v>
      </c>
      <c r="D421" s="14">
        <v>3479256.27</v>
      </c>
      <c r="E421" s="14">
        <v>0</v>
      </c>
      <c r="G421" s="14">
        <v>8166902.1299999999</v>
      </c>
      <c r="H421" s="14">
        <v>0</v>
      </c>
      <c r="I421" s="14">
        <v>0</v>
      </c>
      <c r="K421" s="14">
        <f t="shared" si="18"/>
        <v>13646788.039999999</v>
      </c>
      <c r="L421" s="14">
        <f t="shared" si="18"/>
        <v>3479256.27</v>
      </c>
      <c r="M421" s="14">
        <f t="shared" si="18"/>
        <v>0</v>
      </c>
      <c r="N421" s="14">
        <f t="shared" si="19"/>
        <v>3479256.27</v>
      </c>
      <c r="O421" s="7">
        <f t="shared" si="20"/>
        <v>0.25495056124576548</v>
      </c>
      <c r="P421" s="7"/>
      <c r="Q421" s="7"/>
    </row>
    <row r="422" spans="1:17" x14ac:dyDescent="0.2">
      <c r="A422" s="10">
        <v>90075</v>
      </c>
      <c r="B422" s="6" t="s">
        <v>419</v>
      </c>
      <c r="C422" s="14">
        <v>435764.19</v>
      </c>
      <c r="D422" s="14">
        <v>252687.86</v>
      </c>
      <c r="E422" s="14">
        <v>0</v>
      </c>
      <c r="G422" s="14">
        <v>602720.18000000005</v>
      </c>
      <c r="H422" s="14">
        <v>0</v>
      </c>
      <c r="I422" s="14">
        <v>0</v>
      </c>
      <c r="K422" s="14">
        <f t="shared" si="18"/>
        <v>1038484.3700000001</v>
      </c>
      <c r="L422" s="14">
        <f t="shared" si="18"/>
        <v>252687.86</v>
      </c>
      <c r="M422" s="14">
        <f t="shared" si="18"/>
        <v>0</v>
      </c>
      <c r="N422" s="14">
        <f t="shared" si="19"/>
        <v>252687.86</v>
      </c>
      <c r="O422" s="7">
        <f t="shared" si="20"/>
        <v>0.24332370067351131</v>
      </c>
      <c r="P422" s="7"/>
      <c r="Q422" s="7"/>
    </row>
    <row r="423" spans="1:17" x14ac:dyDescent="0.2">
      <c r="A423" s="10">
        <v>90076</v>
      </c>
      <c r="B423" s="6" t="s">
        <v>420</v>
      </c>
      <c r="C423" s="14">
        <v>2041525.66</v>
      </c>
      <c r="D423" s="14">
        <v>631591.74</v>
      </c>
      <c r="E423" s="14">
        <v>61227.37</v>
      </c>
      <c r="G423" s="14">
        <v>2583771.62</v>
      </c>
      <c r="H423" s="14">
        <v>0</v>
      </c>
      <c r="I423" s="14">
        <v>0</v>
      </c>
      <c r="K423" s="14">
        <f t="shared" si="18"/>
        <v>4625297.28</v>
      </c>
      <c r="L423" s="14">
        <f t="shared" si="18"/>
        <v>631591.74</v>
      </c>
      <c r="M423" s="14">
        <f t="shared" si="18"/>
        <v>61227.37</v>
      </c>
      <c r="N423" s="14">
        <f t="shared" si="19"/>
        <v>570364.37</v>
      </c>
      <c r="O423" s="7">
        <f t="shared" si="20"/>
        <v>0.12331409971555385</v>
      </c>
      <c r="P423" s="7"/>
      <c r="Q423" s="7"/>
    </row>
    <row r="424" spans="1:17" x14ac:dyDescent="0.2">
      <c r="A424" s="10">
        <v>90077</v>
      </c>
      <c r="B424" s="6" t="s">
        <v>421</v>
      </c>
      <c r="C424" s="14">
        <v>1330621.8899999999</v>
      </c>
      <c r="D424" s="14">
        <v>1121222.74</v>
      </c>
      <c r="E424" s="14">
        <v>0</v>
      </c>
      <c r="G424" s="14">
        <v>1746944.64</v>
      </c>
      <c r="H424" s="14">
        <v>0</v>
      </c>
      <c r="I424" s="14">
        <v>0</v>
      </c>
      <c r="K424" s="14">
        <f t="shared" si="18"/>
        <v>3077566.53</v>
      </c>
      <c r="L424" s="14">
        <f t="shared" si="18"/>
        <v>1121222.74</v>
      </c>
      <c r="M424" s="14">
        <f t="shared" si="18"/>
        <v>0</v>
      </c>
      <c r="N424" s="14">
        <f t="shared" si="19"/>
        <v>1121222.74</v>
      </c>
      <c r="O424" s="7">
        <f t="shared" si="20"/>
        <v>0.36432120283034142</v>
      </c>
      <c r="P424" s="7"/>
      <c r="Q424" s="7"/>
    </row>
    <row r="425" spans="1:17" x14ac:dyDescent="0.2">
      <c r="A425" s="10">
        <v>90078</v>
      </c>
      <c r="B425" s="6" t="s">
        <v>422</v>
      </c>
      <c r="C425" s="14">
        <v>2035625</v>
      </c>
      <c r="D425" s="14">
        <v>3498830.79</v>
      </c>
      <c r="E425" s="14">
        <v>0</v>
      </c>
      <c r="G425" s="14">
        <v>2909144.21</v>
      </c>
      <c r="H425" s="14">
        <v>705307.28</v>
      </c>
      <c r="I425" s="14">
        <v>0</v>
      </c>
      <c r="K425" s="14">
        <f t="shared" si="18"/>
        <v>4944769.21</v>
      </c>
      <c r="L425" s="14">
        <f t="shared" si="18"/>
        <v>4204138.07</v>
      </c>
      <c r="M425" s="14">
        <f t="shared" si="18"/>
        <v>0</v>
      </c>
      <c r="N425" s="14">
        <f t="shared" si="19"/>
        <v>4204138.07</v>
      </c>
      <c r="O425" s="7">
        <f t="shared" si="20"/>
        <v>0.85021927039543277</v>
      </c>
      <c r="P425" s="7"/>
      <c r="Q425" s="7"/>
    </row>
    <row r="426" spans="1:17" x14ac:dyDescent="0.2">
      <c r="A426" s="10">
        <v>91091</v>
      </c>
      <c r="B426" s="6" t="s">
        <v>423</v>
      </c>
      <c r="C426" s="14">
        <v>1074313.92</v>
      </c>
      <c r="D426" s="14">
        <v>1260595.1299999999</v>
      </c>
      <c r="E426" s="14">
        <v>78.930000000000007</v>
      </c>
      <c r="G426" s="14">
        <v>1989128.54</v>
      </c>
      <c r="H426" s="14">
        <v>0</v>
      </c>
      <c r="I426" s="14">
        <v>0</v>
      </c>
      <c r="K426" s="14">
        <f t="shared" si="18"/>
        <v>3063442.46</v>
      </c>
      <c r="L426" s="14">
        <f t="shared" si="18"/>
        <v>1260595.1299999999</v>
      </c>
      <c r="M426" s="14">
        <f t="shared" si="18"/>
        <v>78.930000000000007</v>
      </c>
      <c r="N426" s="14">
        <f t="shared" si="19"/>
        <v>1260516.2</v>
      </c>
      <c r="O426" s="7">
        <f t="shared" si="20"/>
        <v>0.41147049975928057</v>
      </c>
      <c r="P426" s="7"/>
      <c r="Q426" s="7"/>
    </row>
    <row r="427" spans="1:17" x14ac:dyDescent="0.2">
      <c r="A427" s="10">
        <v>91092</v>
      </c>
      <c r="B427" s="6" t="s">
        <v>424</v>
      </c>
      <c r="C427" s="14">
        <v>5405942.5199999996</v>
      </c>
      <c r="D427" s="14">
        <v>2748627.63</v>
      </c>
      <c r="E427" s="14">
        <v>62643.47</v>
      </c>
      <c r="G427" s="14">
        <v>7772398.5499999998</v>
      </c>
      <c r="H427" s="14">
        <v>0</v>
      </c>
      <c r="I427" s="14">
        <v>0</v>
      </c>
      <c r="K427" s="14">
        <f t="shared" si="18"/>
        <v>13178341.07</v>
      </c>
      <c r="L427" s="14">
        <f t="shared" si="18"/>
        <v>2748627.63</v>
      </c>
      <c r="M427" s="14">
        <f t="shared" si="18"/>
        <v>62643.47</v>
      </c>
      <c r="N427" s="14">
        <f t="shared" si="19"/>
        <v>2685984.1599999997</v>
      </c>
      <c r="O427" s="7">
        <f t="shared" si="20"/>
        <v>0.20381807890179304</v>
      </c>
      <c r="P427" s="7"/>
      <c r="Q427" s="7"/>
    </row>
    <row r="428" spans="1:17" x14ac:dyDescent="0.2">
      <c r="A428" s="10">
        <v>91093</v>
      </c>
      <c r="B428" s="6" t="s">
        <v>425</v>
      </c>
      <c r="C428" s="14">
        <v>789939.34</v>
      </c>
      <c r="D428" s="14">
        <v>1515341.51</v>
      </c>
      <c r="E428" s="14">
        <v>0</v>
      </c>
      <c r="G428" s="14">
        <v>1098641.6499999999</v>
      </c>
      <c r="H428" s="14">
        <v>0</v>
      </c>
      <c r="I428" s="14">
        <v>0</v>
      </c>
      <c r="K428" s="14">
        <f t="shared" si="18"/>
        <v>1888580.9899999998</v>
      </c>
      <c r="L428" s="14">
        <f t="shared" si="18"/>
        <v>1515341.51</v>
      </c>
      <c r="M428" s="14">
        <f t="shared" si="18"/>
        <v>0</v>
      </c>
      <c r="N428" s="14">
        <f t="shared" si="19"/>
        <v>1515341.51</v>
      </c>
      <c r="O428" s="7">
        <f t="shared" si="20"/>
        <v>0.80237041356643124</v>
      </c>
      <c r="P428" s="7"/>
      <c r="Q428" s="7"/>
    </row>
    <row r="429" spans="1:17" x14ac:dyDescent="0.2">
      <c r="A429" s="10">
        <v>91095</v>
      </c>
      <c r="B429" s="6" t="s">
        <v>426</v>
      </c>
      <c r="C429" s="14">
        <v>449473.9</v>
      </c>
      <c r="D429" s="14">
        <v>292311.42</v>
      </c>
      <c r="E429" s="14">
        <v>868.68</v>
      </c>
      <c r="G429" s="14">
        <v>779603.93</v>
      </c>
      <c r="H429" s="14">
        <v>0</v>
      </c>
      <c r="I429" s="14">
        <v>0</v>
      </c>
      <c r="K429" s="14">
        <f t="shared" si="18"/>
        <v>1229077.83</v>
      </c>
      <c r="L429" s="14">
        <f t="shared" si="18"/>
        <v>292311.42</v>
      </c>
      <c r="M429" s="14">
        <f t="shared" si="18"/>
        <v>868.68</v>
      </c>
      <c r="N429" s="14">
        <f t="shared" si="19"/>
        <v>291442.74</v>
      </c>
      <c r="O429" s="7">
        <f t="shared" si="20"/>
        <v>0.23712309577661161</v>
      </c>
      <c r="P429" s="7"/>
      <c r="Q429" s="7"/>
    </row>
    <row r="430" spans="1:17" x14ac:dyDescent="0.2">
      <c r="A430" s="10">
        <v>92087</v>
      </c>
      <c r="B430" s="6" t="s">
        <v>427</v>
      </c>
      <c r="C430" s="14">
        <v>61760701.130000003</v>
      </c>
      <c r="D430" s="14">
        <v>32666018.48</v>
      </c>
      <c r="E430" s="14">
        <v>196042.54</v>
      </c>
      <c r="G430" s="14">
        <v>132691507.27</v>
      </c>
      <c r="H430" s="14">
        <v>0</v>
      </c>
      <c r="I430" s="14">
        <v>0</v>
      </c>
      <c r="K430" s="14">
        <f t="shared" si="18"/>
        <v>194452208.40000001</v>
      </c>
      <c r="L430" s="14">
        <f t="shared" si="18"/>
        <v>32666018.48</v>
      </c>
      <c r="M430" s="14">
        <f t="shared" si="18"/>
        <v>196042.54</v>
      </c>
      <c r="N430" s="14">
        <f t="shared" si="19"/>
        <v>32469975.940000001</v>
      </c>
      <c r="O430" s="7">
        <f t="shared" si="20"/>
        <v>0.16698178029023608</v>
      </c>
      <c r="P430" s="7"/>
      <c r="Q430" s="7"/>
    </row>
    <row r="431" spans="1:17" x14ac:dyDescent="0.2">
      <c r="A431" s="10">
        <v>92088</v>
      </c>
      <c r="B431" s="6" t="s">
        <v>428</v>
      </c>
      <c r="C431" s="14">
        <v>73599796.829999998</v>
      </c>
      <c r="D431" s="14">
        <v>39985905.609999999</v>
      </c>
      <c r="E431" s="14">
        <v>325203.46999999997</v>
      </c>
      <c r="G431" s="14">
        <v>124461601.64</v>
      </c>
      <c r="H431" s="14">
        <v>0</v>
      </c>
      <c r="I431" s="14">
        <v>0</v>
      </c>
      <c r="K431" s="14">
        <f t="shared" si="18"/>
        <v>198061398.47</v>
      </c>
      <c r="L431" s="14">
        <f t="shared" si="18"/>
        <v>39985905.609999999</v>
      </c>
      <c r="M431" s="14">
        <f t="shared" si="18"/>
        <v>325203.46999999997</v>
      </c>
      <c r="N431" s="14">
        <f t="shared" si="19"/>
        <v>39660702.140000001</v>
      </c>
      <c r="O431" s="7">
        <f t="shared" si="20"/>
        <v>0.20024448199585612</v>
      </c>
      <c r="P431" s="7"/>
      <c r="Q431" s="7"/>
    </row>
    <row r="432" spans="1:17" x14ac:dyDescent="0.2">
      <c r="A432" s="10">
        <v>92089</v>
      </c>
      <c r="B432" s="6" t="s">
        <v>429</v>
      </c>
      <c r="C432" s="14">
        <v>59151745.549999997</v>
      </c>
      <c r="D432" s="14">
        <v>43638359.159999996</v>
      </c>
      <c r="E432" s="14">
        <v>91065.2</v>
      </c>
      <c r="G432" s="14">
        <v>90931470.090000004</v>
      </c>
      <c r="H432" s="14">
        <v>8544150.8200000003</v>
      </c>
      <c r="I432" s="14">
        <v>0</v>
      </c>
      <c r="K432" s="14">
        <f t="shared" si="18"/>
        <v>150083215.63999999</v>
      </c>
      <c r="L432" s="14">
        <f t="shared" si="18"/>
        <v>52182509.979999997</v>
      </c>
      <c r="M432" s="14">
        <f t="shared" si="18"/>
        <v>91065.2</v>
      </c>
      <c r="N432" s="14">
        <f t="shared" si="19"/>
        <v>52091444.779999994</v>
      </c>
      <c r="O432" s="7">
        <f t="shared" si="20"/>
        <v>0.34708374655930979</v>
      </c>
      <c r="P432" s="7"/>
      <c r="Q432" s="7"/>
    </row>
    <row r="433" spans="1:17" x14ac:dyDescent="0.2">
      <c r="A433" s="10">
        <v>92090</v>
      </c>
      <c r="B433" s="6" t="s">
        <v>430</v>
      </c>
      <c r="C433" s="14">
        <v>26846046</v>
      </c>
      <c r="D433" s="14">
        <v>23272175.210000001</v>
      </c>
      <c r="E433" s="14">
        <v>1673642.68</v>
      </c>
      <c r="G433" s="14">
        <v>41589588.649999999</v>
      </c>
      <c r="H433" s="14">
        <v>0</v>
      </c>
      <c r="I433" s="14">
        <v>0</v>
      </c>
      <c r="K433" s="14">
        <f t="shared" si="18"/>
        <v>68435634.650000006</v>
      </c>
      <c r="L433" s="14">
        <f t="shared" si="18"/>
        <v>23272175.210000001</v>
      </c>
      <c r="M433" s="14">
        <f t="shared" si="18"/>
        <v>1673642.68</v>
      </c>
      <c r="N433" s="14">
        <f t="shared" si="19"/>
        <v>21598532.530000001</v>
      </c>
      <c r="O433" s="7">
        <f t="shared" si="20"/>
        <v>0.31560359804451671</v>
      </c>
      <c r="P433" s="7"/>
      <c r="Q433" s="7"/>
    </row>
    <row r="434" spans="1:17" x14ac:dyDescent="0.2">
      <c r="A434" s="10">
        <v>92091</v>
      </c>
      <c r="B434" s="6" t="s">
        <v>431</v>
      </c>
      <c r="C434" s="14">
        <v>7514917.7699999996</v>
      </c>
      <c r="D434" s="14">
        <v>10976320.109999999</v>
      </c>
      <c r="E434" s="14">
        <v>0</v>
      </c>
      <c r="G434" s="14">
        <v>13595299.23</v>
      </c>
      <c r="H434" s="14">
        <v>0</v>
      </c>
      <c r="I434" s="14">
        <v>0</v>
      </c>
      <c r="K434" s="14">
        <f t="shared" si="18"/>
        <v>21110217</v>
      </c>
      <c r="L434" s="14">
        <f t="shared" si="18"/>
        <v>10976320.109999999</v>
      </c>
      <c r="M434" s="14">
        <f t="shared" si="18"/>
        <v>0</v>
      </c>
      <c r="N434" s="14">
        <f t="shared" si="19"/>
        <v>10976320.109999999</v>
      </c>
      <c r="O434" s="7">
        <f t="shared" si="20"/>
        <v>0.51995297395569162</v>
      </c>
      <c r="P434" s="7"/>
      <c r="Q434" s="7"/>
    </row>
    <row r="435" spans="1:17" x14ac:dyDescent="0.2">
      <c r="A435" s="10">
        <v>93120</v>
      </c>
      <c r="B435" s="6" t="s">
        <v>432</v>
      </c>
      <c r="C435" s="14">
        <v>1567928.71</v>
      </c>
      <c r="D435" s="14">
        <v>1078811.47</v>
      </c>
      <c r="E435" s="14">
        <v>29283.439999999999</v>
      </c>
      <c r="G435" s="14">
        <v>2039371.39</v>
      </c>
      <c r="H435" s="14">
        <v>0</v>
      </c>
      <c r="I435" s="14">
        <v>0</v>
      </c>
      <c r="K435" s="14">
        <f t="shared" si="18"/>
        <v>3607300.0999999996</v>
      </c>
      <c r="L435" s="14">
        <f t="shared" si="18"/>
        <v>1078811.47</v>
      </c>
      <c r="M435" s="14">
        <f t="shared" si="18"/>
        <v>29283.439999999999</v>
      </c>
      <c r="N435" s="14">
        <f t="shared" si="19"/>
        <v>1049528.03</v>
      </c>
      <c r="O435" s="7">
        <f t="shared" si="20"/>
        <v>0.2909455828196828</v>
      </c>
      <c r="P435" s="7"/>
      <c r="Q435" s="7"/>
    </row>
    <row r="436" spans="1:17" x14ac:dyDescent="0.2">
      <c r="A436" s="10">
        <v>93121</v>
      </c>
      <c r="B436" s="6" t="s">
        <v>433</v>
      </c>
      <c r="C436" s="14">
        <v>249408.69</v>
      </c>
      <c r="D436" s="14">
        <v>572733.69999999995</v>
      </c>
      <c r="E436" s="14">
        <v>0</v>
      </c>
      <c r="G436" s="14">
        <v>491555.97</v>
      </c>
      <c r="H436" s="14">
        <v>0</v>
      </c>
      <c r="I436" s="14">
        <v>0</v>
      </c>
      <c r="K436" s="14">
        <f t="shared" si="18"/>
        <v>740964.65999999992</v>
      </c>
      <c r="L436" s="14">
        <f t="shared" si="18"/>
        <v>572733.69999999995</v>
      </c>
      <c r="M436" s="14">
        <f t="shared" si="18"/>
        <v>0</v>
      </c>
      <c r="N436" s="14">
        <f t="shared" si="19"/>
        <v>572733.69999999995</v>
      </c>
      <c r="O436" s="7">
        <f t="shared" si="20"/>
        <v>0.77295683710475482</v>
      </c>
      <c r="P436" s="7"/>
      <c r="Q436" s="7"/>
    </row>
    <row r="437" spans="1:17" x14ac:dyDescent="0.2">
      <c r="A437" s="10">
        <v>93123</v>
      </c>
      <c r="B437" s="6" t="s">
        <v>434</v>
      </c>
      <c r="C437" s="14">
        <v>1628451.62</v>
      </c>
      <c r="D437" s="14">
        <v>818830.44</v>
      </c>
      <c r="E437" s="14">
        <v>0</v>
      </c>
      <c r="G437" s="14">
        <v>2209607.66</v>
      </c>
      <c r="H437" s="14">
        <v>0</v>
      </c>
      <c r="I437" s="14">
        <v>0</v>
      </c>
      <c r="K437" s="14">
        <f t="shared" si="18"/>
        <v>3838059.2800000003</v>
      </c>
      <c r="L437" s="14">
        <f t="shared" si="18"/>
        <v>818830.44</v>
      </c>
      <c r="M437" s="14">
        <f t="shared" si="18"/>
        <v>0</v>
      </c>
      <c r="N437" s="14">
        <f t="shared" si="19"/>
        <v>818830.44</v>
      </c>
      <c r="O437" s="7">
        <f t="shared" si="20"/>
        <v>0.21334491738230785</v>
      </c>
      <c r="P437" s="7"/>
      <c r="Q437" s="7"/>
    </row>
    <row r="438" spans="1:17" x14ac:dyDescent="0.2">
      <c r="A438" s="10">
        <v>93124</v>
      </c>
      <c r="B438" s="6" t="s">
        <v>435</v>
      </c>
      <c r="C438" s="14">
        <v>1760727.78</v>
      </c>
      <c r="D438" s="14">
        <v>1057020.28</v>
      </c>
      <c r="E438" s="14">
        <v>0</v>
      </c>
      <c r="G438" s="14">
        <v>2757600.17</v>
      </c>
      <c r="H438" s="14">
        <v>0</v>
      </c>
      <c r="I438" s="14">
        <v>0</v>
      </c>
      <c r="K438" s="14">
        <f t="shared" si="18"/>
        <v>4518327.95</v>
      </c>
      <c r="L438" s="14">
        <f t="shared" si="18"/>
        <v>1057020.28</v>
      </c>
      <c r="M438" s="14">
        <f t="shared" si="18"/>
        <v>0</v>
      </c>
      <c r="N438" s="14">
        <f t="shared" si="19"/>
        <v>1057020.28</v>
      </c>
      <c r="O438" s="7">
        <f t="shared" si="20"/>
        <v>0.23394058414905453</v>
      </c>
      <c r="P438" s="7"/>
      <c r="Q438" s="7"/>
    </row>
    <row r="439" spans="1:17" x14ac:dyDescent="0.2">
      <c r="A439" s="10">
        <v>94076</v>
      </c>
      <c r="B439" s="6" t="s">
        <v>436</v>
      </c>
      <c r="C439" s="14">
        <v>2056048.69</v>
      </c>
      <c r="D439" s="14">
        <v>1276290.02</v>
      </c>
      <c r="E439" s="14">
        <v>0</v>
      </c>
      <c r="G439" s="14">
        <v>3214079.2</v>
      </c>
      <c r="H439" s="14">
        <v>0</v>
      </c>
      <c r="I439" s="14">
        <v>0</v>
      </c>
      <c r="K439" s="14">
        <f t="shared" si="18"/>
        <v>5270127.8900000006</v>
      </c>
      <c r="L439" s="14">
        <f t="shared" si="18"/>
        <v>1276290.02</v>
      </c>
      <c r="M439" s="14">
        <f t="shared" si="18"/>
        <v>0</v>
      </c>
      <c r="N439" s="14">
        <f t="shared" si="19"/>
        <v>1276290.02</v>
      </c>
      <c r="O439" s="7">
        <f t="shared" si="20"/>
        <v>0.24217439247000891</v>
      </c>
      <c r="P439" s="7"/>
      <c r="Q439" s="7"/>
    </row>
    <row r="440" spans="1:17" x14ac:dyDescent="0.2">
      <c r="A440" s="10">
        <v>94078</v>
      </c>
      <c r="B440" s="6" t="s">
        <v>437</v>
      </c>
      <c r="C440" s="14">
        <v>12502279.949999999</v>
      </c>
      <c r="D440" s="14">
        <v>6506530.04</v>
      </c>
      <c r="E440" s="14">
        <v>32354.560000000001</v>
      </c>
      <c r="G440" s="14">
        <v>21590468.32</v>
      </c>
      <c r="H440" s="14">
        <v>12768.94</v>
      </c>
      <c r="I440" s="14">
        <v>12768.94</v>
      </c>
      <c r="K440" s="14">
        <f t="shared" si="18"/>
        <v>34092748.269999996</v>
      </c>
      <c r="L440" s="14">
        <f t="shared" si="18"/>
        <v>6519298.9800000004</v>
      </c>
      <c r="M440" s="14">
        <f t="shared" si="18"/>
        <v>45123.5</v>
      </c>
      <c r="N440" s="14">
        <f t="shared" si="19"/>
        <v>6474175.4800000004</v>
      </c>
      <c r="O440" s="7">
        <f t="shared" si="20"/>
        <v>0.18989890250933417</v>
      </c>
      <c r="P440" s="7"/>
      <c r="Q440" s="7"/>
    </row>
    <row r="441" spans="1:17" x14ac:dyDescent="0.2">
      <c r="A441" s="10">
        <v>94083</v>
      </c>
      <c r="B441" s="6" t="s">
        <v>438</v>
      </c>
      <c r="C441" s="14">
        <v>10660946.24</v>
      </c>
      <c r="D441" s="14">
        <v>6492283.6699999999</v>
      </c>
      <c r="E441" s="14">
        <v>23111</v>
      </c>
      <c r="G441" s="14">
        <v>17801410.77</v>
      </c>
      <c r="H441" s="14">
        <v>0</v>
      </c>
      <c r="I441" s="14">
        <v>0</v>
      </c>
      <c r="K441" s="14">
        <f t="shared" si="18"/>
        <v>28462357.009999998</v>
      </c>
      <c r="L441" s="14">
        <f t="shared" si="18"/>
        <v>6492283.6699999999</v>
      </c>
      <c r="M441" s="14">
        <f t="shared" si="18"/>
        <v>23111</v>
      </c>
      <c r="N441" s="14">
        <f t="shared" si="19"/>
        <v>6469172.6699999999</v>
      </c>
      <c r="O441" s="7">
        <f t="shared" si="20"/>
        <v>0.22728871919240959</v>
      </c>
      <c r="P441" s="7"/>
      <c r="Q441" s="7"/>
    </row>
    <row r="442" spans="1:17" x14ac:dyDescent="0.2">
      <c r="A442" s="10">
        <v>94086</v>
      </c>
      <c r="B442" s="6" t="s">
        <v>439</v>
      </c>
      <c r="C442" s="14">
        <v>7388386.8099999996</v>
      </c>
      <c r="D442" s="14">
        <v>7171841.04</v>
      </c>
      <c r="E442" s="14">
        <v>0</v>
      </c>
      <c r="G442" s="14">
        <v>13076210.859999999</v>
      </c>
      <c r="H442" s="14">
        <v>0</v>
      </c>
      <c r="I442" s="14">
        <v>0</v>
      </c>
      <c r="K442" s="14">
        <f t="shared" si="18"/>
        <v>20464597.669999998</v>
      </c>
      <c r="L442" s="14">
        <f t="shared" si="18"/>
        <v>7171841.04</v>
      </c>
      <c r="M442" s="14">
        <f t="shared" si="18"/>
        <v>0</v>
      </c>
      <c r="N442" s="14">
        <f t="shared" si="19"/>
        <v>7171841.04</v>
      </c>
      <c r="O442" s="7">
        <f t="shared" si="20"/>
        <v>0.35045111346183627</v>
      </c>
      <c r="P442" s="7"/>
      <c r="Q442" s="7"/>
    </row>
    <row r="443" spans="1:17" x14ac:dyDescent="0.2">
      <c r="A443" s="10">
        <v>94087</v>
      </c>
      <c r="B443" s="6" t="s">
        <v>440</v>
      </c>
      <c r="C443" s="14">
        <v>3255308.15</v>
      </c>
      <c r="D443" s="14">
        <v>4062623.62</v>
      </c>
      <c r="E443" s="14">
        <v>20971.91</v>
      </c>
      <c r="G443" s="14">
        <v>6393669.6600000001</v>
      </c>
      <c r="H443" s="14">
        <v>0</v>
      </c>
      <c r="I443" s="14">
        <v>0</v>
      </c>
      <c r="K443" s="14">
        <f t="shared" si="18"/>
        <v>9648977.8100000005</v>
      </c>
      <c r="L443" s="14">
        <f t="shared" si="18"/>
        <v>4062623.62</v>
      </c>
      <c r="M443" s="14">
        <f t="shared" si="18"/>
        <v>20971.91</v>
      </c>
      <c r="N443" s="14">
        <f t="shared" si="19"/>
        <v>4041651.71</v>
      </c>
      <c r="O443" s="7">
        <f t="shared" si="20"/>
        <v>0.41886838062901499</v>
      </c>
      <c r="P443" s="7"/>
      <c r="Q443" s="7"/>
    </row>
    <row r="444" spans="1:17" x14ac:dyDescent="0.2">
      <c r="A444" s="10">
        <v>95059</v>
      </c>
      <c r="B444" s="6" t="s">
        <v>441</v>
      </c>
      <c r="C444" s="14">
        <v>8911470.3200000003</v>
      </c>
      <c r="D444" s="14">
        <v>4039677.74</v>
      </c>
      <c r="E444" s="14">
        <v>0</v>
      </c>
      <c r="G444" s="14">
        <v>13755382.710000001</v>
      </c>
      <c r="H444" s="14">
        <v>0</v>
      </c>
      <c r="I444" s="14">
        <v>0</v>
      </c>
      <c r="K444" s="14">
        <f t="shared" si="18"/>
        <v>22666853.030000001</v>
      </c>
      <c r="L444" s="14">
        <f t="shared" si="18"/>
        <v>4039677.74</v>
      </c>
      <c r="M444" s="14">
        <f t="shared" si="18"/>
        <v>0</v>
      </c>
      <c r="N444" s="14">
        <f t="shared" si="19"/>
        <v>4039677.74</v>
      </c>
      <c r="O444" s="7">
        <f t="shared" si="20"/>
        <v>0.17821961145878573</v>
      </c>
      <c r="P444" s="7"/>
      <c r="Q444" s="7"/>
    </row>
    <row r="445" spans="1:17" x14ac:dyDescent="0.2">
      <c r="A445" s="10">
        <v>96088</v>
      </c>
      <c r="B445" s="6" t="s">
        <v>442</v>
      </c>
      <c r="C445" s="14">
        <v>73412632.189999998</v>
      </c>
      <c r="D445" s="14">
        <v>38511047.479999997</v>
      </c>
      <c r="E445" s="14">
        <v>89803.63</v>
      </c>
      <c r="G445" s="14">
        <v>125912488.7</v>
      </c>
      <c r="H445" s="14">
        <v>0</v>
      </c>
      <c r="I445" s="14">
        <v>0</v>
      </c>
      <c r="K445" s="14">
        <f t="shared" si="18"/>
        <v>199325120.88999999</v>
      </c>
      <c r="L445" s="14">
        <f t="shared" si="18"/>
        <v>38511047.479999997</v>
      </c>
      <c r="M445" s="14">
        <f t="shared" si="18"/>
        <v>89803.63</v>
      </c>
      <c r="N445" s="14">
        <f t="shared" si="19"/>
        <v>38421243.849999994</v>
      </c>
      <c r="O445" s="7">
        <f t="shared" si="20"/>
        <v>0.19275665645377046</v>
      </c>
      <c r="P445" s="7"/>
      <c r="Q445" s="7"/>
    </row>
    <row r="446" spans="1:17" x14ac:dyDescent="0.2">
      <c r="A446" s="10">
        <v>96089</v>
      </c>
      <c r="B446" s="6" t="s">
        <v>443</v>
      </c>
      <c r="C446" s="14">
        <v>48061994.920000002</v>
      </c>
      <c r="D446" s="14">
        <v>21612343.579999998</v>
      </c>
      <c r="E446" s="14">
        <v>0</v>
      </c>
      <c r="G446" s="14">
        <v>76365140.870000005</v>
      </c>
      <c r="H446" s="14">
        <v>223022.25</v>
      </c>
      <c r="I446" s="14">
        <v>16478.23</v>
      </c>
      <c r="K446" s="14">
        <f t="shared" si="18"/>
        <v>124427135.79000001</v>
      </c>
      <c r="L446" s="14">
        <f t="shared" si="18"/>
        <v>21835365.829999998</v>
      </c>
      <c r="M446" s="14">
        <f t="shared" si="18"/>
        <v>16478.23</v>
      </c>
      <c r="N446" s="14">
        <f t="shared" si="19"/>
        <v>21818887.599999998</v>
      </c>
      <c r="O446" s="7">
        <f t="shared" si="20"/>
        <v>0.17535473642039379</v>
      </c>
      <c r="P446" s="7"/>
      <c r="Q446" s="7"/>
    </row>
    <row r="447" spans="1:17" x14ac:dyDescent="0.2">
      <c r="A447" s="10">
        <v>96090</v>
      </c>
      <c r="B447" s="6" t="s">
        <v>444</v>
      </c>
      <c r="C447" s="14">
        <v>32618514.5</v>
      </c>
      <c r="D447" s="14">
        <v>20387861.57</v>
      </c>
      <c r="E447" s="14">
        <v>0</v>
      </c>
      <c r="G447" s="14">
        <v>49992228.670000002</v>
      </c>
      <c r="H447" s="14">
        <v>0</v>
      </c>
      <c r="I447" s="14">
        <v>0</v>
      </c>
      <c r="K447" s="14">
        <f t="shared" si="18"/>
        <v>82610743.170000002</v>
      </c>
      <c r="L447" s="14">
        <f t="shared" si="18"/>
        <v>20387861.57</v>
      </c>
      <c r="M447" s="14">
        <f t="shared" si="18"/>
        <v>0</v>
      </c>
      <c r="N447" s="14">
        <f t="shared" si="19"/>
        <v>20387861.57</v>
      </c>
      <c r="O447" s="7">
        <f t="shared" si="20"/>
        <v>0.246794312551395</v>
      </c>
      <c r="P447" s="7"/>
      <c r="Q447" s="7"/>
    </row>
    <row r="448" spans="1:17" x14ac:dyDescent="0.2">
      <c r="A448" s="10">
        <v>96091</v>
      </c>
      <c r="B448" s="6" t="s">
        <v>445</v>
      </c>
      <c r="C448" s="14">
        <v>92856988.680000007</v>
      </c>
      <c r="D448" s="14">
        <v>38302917.07</v>
      </c>
      <c r="E448" s="14">
        <v>0</v>
      </c>
      <c r="G448" s="14">
        <v>142236014.44</v>
      </c>
      <c r="H448" s="14">
        <v>18271738.390000001</v>
      </c>
      <c r="I448" s="14">
        <v>0</v>
      </c>
      <c r="K448" s="14">
        <f t="shared" si="18"/>
        <v>235093003.12</v>
      </c>
      <c r="L448" s="14">
        <f t="shared" si="18"/>
        <v>56574655.460000001</v>
      </c>
      <c r="M448" s="14">
        <f t="shared" si="18"/>
        <v>0</v>
      </c>
      <c r="N448" s="14">
        <f t="shared" si="19"/>
        <v>56574655.460000001</v>
      </c>
      <c r="O448" s="7">
        <f t="shared" si="20"/>
        <v>0.24064797637181165</v>
      </c>
      <c r="P448" s="7"/>
      <c r="Q448" s="7"/>
    </row>
    <row r="449" spans="1:17" x14ac:dyDescent="0.2">
      <c r="A449" s="10">
        <v>96092</v>
      </c>
      <c r="B449" s="6" t="s">
        <v>446</v>
      </c>
      <c r="C449" s="14">
        <v>25419910.059999999</v>
      </c>
      <c r="D449" s="14">
        <v>18004739.510000002</v>
      </c>
      <c r="E449" s="14">
        <v>4512768.5999999996</v>
      </c>
      <c r="G449" s="14">
        <v>46142295.630000003</v>
      </c>
      <c r="H449" s="14">
        <v>205665.54</v>
      </c>
      <c r="I449" s="14">
        <v>0</v>
      </c>
      <c r="K449" s="14">
        <f t="shared" si="18"/>
        <v>71562205.689999998</v>
      </c>
      <c r="L449" s="14">
        <f t="shared" si="18"/>
        <v>18210405.050000001</v>
      </c>
      <c r="M449" s="14">
        <f t="shared" si="18"/>
        <v>4512768.5999999996</v>
      </c>
      <c r="N449" s="14">
        <f t="shared" si="19"/>
        <v>13697636.450000001</v>
      </c>
      <c r="O449" s="7">
        <f t="shared" si="20"/>
        <v>0.19140880745538688</v>
      </c>
      <c r="P449" s="7"/>
      <c r="Q449" s="7"/>
    </row>
    <row r="450" spans="1:17" x14ac:dyDescent="0.2">
      <c r="A450" s="10">
        <v>96093</v>
      </c>
      <c r="B450" s="6" t="s">
        <v>447</v>
      </c>
      <c r="C450" s="14">
        <v>26617976.949999999</v>
      </c>
      <c r="D450" s="14">
        <v>20203733.84</v>
      </c>
      <c r="E450" s="14">
        <v>60392.76</v>
      </c>
      <c r="G450" s="14">
        <v>38872316.130000003</v>
      </c>
      <c r="H450" s="14">
        <v>0</v>
      </c>
      <c r="I450" s="14">
        <v>0</v>
      </c>
      <c r="K450" s="14">
        <f t="shared" si="18"/>
        <v>65490293.079999998</v>
      </c>
      <c r="L450" s="14">
        <f t="shared" si="18"/>
        <v>20203733.84</v>
      </c>
      <c r="M450" s="14">
        <f t="shared" si="18"/>
        <v>60392.76</v>
      </c>
      <c r="N450" s="14">
        <f t="shared" si="19"/>
        <v>20143341.079999998</v>
      </c>
      <c r="O450" s="7">
        <f t="shared" si="20"/>
        <v>0.30757750702678638</v>
      </c>
      <c r="P450" s="7"/>
      <c r="Q450" s="7"/>
    </row>
    <row r="451" spans="1:17" x14ac:dyDescent="0.2">
      <c r="A451" s="10">
        <v>96094</v>
      </c>
      <c r="B451" s="6" t="s">
        <v>448</v>
      </c>
      <c r="C451" s="14">
        <v>33731578.810000002</v>
      </c>
      <c r="D451" s="14">
        <v>19965401.960000001</v>
      </c>
      <c r="E451" s="14">
        <v>0</v>
      </c>
      <c r="G451" s="14">
        <v>59264167.840000004</v>
      </c>
      <c r="H451" s="14">
        <v>4428849.95</v>
      </c>
      <c r="I451" s="14">
        <v>0</v>
      </c>
      <c r="K451" s="14">
        <f t="shared" ref="K451:M513" si="21">C451+G451</f>
        <v>92995746.650000006</v>
      </c>
      <c r="L451" s="14">
        <f t="shared" si="21"/>
        <v>24394251.91</v>
      </c>
      <c r="M451" s="14">
        <f t="shared" si="21"/>
        <v>0</v>
      </c>
      <c r="N451" s="14">
        <f t="shared" si="19"/>
        <v>24394251.91</v>
      </c>
      <c r="O451" s="7">
        <f t="shared" si="20"/>
        <v>0.26231578097663455</v>
      </c>
      <c r="P451" s="7"/>
      <c r="Q451" s="7"/>
    </row>
    <row r="452" spans="1:17" x14ac:dyDescent="0.2">
      <c r="A452" s="10">
        <v>96095</v>
      </c>
      <c r="B452" s="6" t="s">
        <v>449</v>
      </c>
      <c r="C452" s="14">
        <v>82134488.670000002</v>
      </c>
      <c r="D452" s="14">
        <v>40720433.920000002</v>
      </c>
      <c r="E452" s="14">
        <v>0</v>
      </c>
      <c r="G452" s="14">
        <v>141250280.22999999</v>
      </c>
      <c r="H452" s="14">
        <v>2219017.56</v>
      </c>
      <c r="I452" s="14">
        <v>0</v>
      </c>
      <c r="K452" s="14">
        <f t="shared" si="21"/>
        <v>223384768.89999998</v>
      </c>
      <c r="L452" s="14">
        <f t="shared" si="21"/>
        <v>42939451.480000004</v>
      </c>
      <c r="M452" s="14">
        <f t="shared" si="21"/>
        <v>0</v>
      </c>
      <c r="N452" s="14">
        <f t="shared" ref="N452:N515" si="22">L452-M452</f>
        <v>42939451.480000004</v>
      </c>
      <c r="O452" s="7">
        <f t="shared" ref="O452:O515" si="23">N452/K452</f>
        <v>0.19222193031084497</v>
      </c>
      <c r="P452" s="7"/>
      <c r="Q452" s="7"/>
    </row>
    <row r="453" spans="1:17" x14ac:dyDescent="0.2">
      <c r="A453" s="10">
        <v>96098</v>
      </c>
      <c r="B453" s="6" t="s">
        <v>450</v>
      </c>
      <c r="C453" s="14">
        <v>11235119.49</v>
      </c>
      <c r="D453" s="14">
        <v>4393194.1100000003</v>
      </c>
      <c r="E453" s="14">
        <v>0</v>
      </c>
      <c r="G453" s="14">
        <v>16967204.219999999</v>
      </c>
      <c r="H453" s="14">
        <v>0</v>
      </c>
      <c r="I453" s="14">
        <v>0</v>
      </c>
      <c r="K453" s="14">
        <f t="shared" si="21"/>
        <v>28202323.710000001</v>
      </c>
      <c r="L453" s="14">
        <f t="shared" si="21"/>
        <v>4393194.1100000003</v>
      </c>
      <c r="M453" s="14">
        <f t="shared" si="21"/>
        <v>0</v>
      </c>
      <c r="N453" s="14">
        <f t="shared" si="22"/>
        <v>4393194.1100000003</v>
      </c>
      <c r="O453" s="7">
        <f t="shared" si="23"/>
        <v>0.15577418921839614</v>
      </c>
      <c r="P453" s="7"/>
      <c r="Q453" s="7"/>
    </row>
    <row r="454" spans="1:17" x14ac:dyDescent="0.2">
      <c r="A454" s="10">
        <v>96099</v>
      </c>
      <c r="B454" s="6" t="s">
        <v>451</v>
      </c>
      <c r="C454" s="14">
        <v>6066408.2300000004</v>
      </c>
      <c r="D454" s="14">
        <v>5053550.5</v>
      </c>
      <c r="E454" s="14">
        <v>0</v>
      </c>
      <c r="G454" s="14">
        <v>9471030.4299999997</v>
      </c>
      <c r="H454" s="14">
        <v>0</v>
      </c>
      <c r="I454" s="14">
        <v>0</v>
      </c>
      <c r="K454" s="14">
        <f t="shared" si="21"/>
        <v>15537438.66</v>
      </c>
      <c r="L454" s="14">
        <f t="shared" si="21"/>
        <v>5053550.5</v>
      </c>
      <c r="M454" s="14">
        <f t="shared" si="21"/>
        <v>0</v>
      </c>
      <c r="N454" s="14">
        <f t="shared" si="22"/>
        <v>5053550.5</v>
      </c>
      <c r="O454" s="7">
        <f t="shared" si="23"/>
        <v>0.32524990833978296</v>
      </c>
      <c r="P454" s="7"/>
      <c r="Q454" s="7"/>
    </row>
    <row r="455" spans="1:17" x14ac:dyDescent="0.2">
      <c r="A455" s="10">
        <v>96101</v>
      </c>
      <c r="B455" s="6" t="s">
        <v>452</v>
      </c>
      <c r="C455" s="14">
        <v>6024195.2199999997</v>
      </c>
      <c r="D455" s="14">
        <v>7145275.8499999996</v>
      </c>
      <c r="E455" s="14">
        <v>354132.98</v>
      </c>
      <c r="G455" s="14">
        <v>8269215.1699999999</v>
      </c>
      <c r="H455" s="14">
        <v>1089727.46</v>
      </c>
      <c r="I455" s="14">
        <v>0</v>
      </c>
      <c r="K455" s="14">
        <f t="shared" si="21"/>
        <v>14293410.390000001</v>
      </c>
      <c r="L455" s="14">
        <f t="shared" si="21"/>
        <v>8235003.3099999996</v>
      </c>
      <c r="M455" s="14">
        <f t="shared" si="21"/>
        <v>354132.98</v>
      </c>
      <c r="N455" s="14">
        <f t="shared" si="22"/>
        <v>7880870.3300000001</v>
      </c>
      <c r="O455" s="7">
        <f t="shared" si="23"/>
        <v>0.55136388832112726</v>
      </c>
      <c r="P455" s="7"/>
      <c r="Q455" s="7"/>
    </row>
    <row r="456" spans="1:17" x14ac:dyDescent="0.2">
      <c r="A456" s="10">
        <v>96102</v>
      </c>
      <c r="B456" s="6" t="s">
        <v>453</v>
      </c>
      <c r="C456" s="14">
        <v>17900985.789999999</v>
      </c>
      <c r="D456" s="14">
        <v>9286966.0099999998</v>
      </c>
      <c r="E456" s="14">
        <v>0</v>
      </c>
      <c r="G456" s="14">
        <v>30225187.190000001</v>
      </c>
      <c r="H456" s="14">
        <v>11023817.220000001</v>
      </c>
      <c r="I456" s="14">
        <v>0</v>
      </c>
      <c r="K456" s="14">
        <f t="shared" si="21"/>
        <v>48126172.980000004</v>
      </c>
      <c r="L456" s="14">
        <f t="shared" si="21"/>
        <v>20310783.23</v>
      </c>
      <c r="M456" s="14">
        <f t="shared" si="21"/>
        <v>0</v>
      </c>
      <c r="N456" s="14">
        <f t="shared" si="22"/>
        <v>20310783.23</v>
      </c>
      <c r="O456" s="7">
        <f t="shared" si="23"/>
        <v>0.42203196249243913</v>
      </c>
      <c r="P456" s="7"/>
      <c r="Q456" s="7"/>
    </row>
    <row r="457" spans="1:17" x14ac:dyDescent="0.2">
      <c r="A457" s="10">
        <v>96103</v>
      </c>
      <c r="B457" s="6" t="s">
        <v>454</v>
      </c>
      <c r="C457" s="14">
        <v>6179508.2199999997</v>
      </c>
      <c r="D457" s="14">
        <v>6442789.9500000002</v>
      </c>
      <c r="E457" s="14">
        <v>21062.93</v>
      </c>
      <c r="G457" s="14">
        <v>10146179.310000001</v>
      </c>
      <c r="H457" s="14">
        <v>0</v>
      </c>
      <c r="I457" s="14">
        <v>0</v>
      </c>
      <c r="K457" s="14">
        <f t="shared" si="21"/>
        <v>16325687.530000001</v>
      </c>
      <c r="L457" s="14">
        <f t="shared" si="21"/>
        <v>6442789.9500000002</v>
      </c>
      <c r="M457" s="14">
        <f t="shared" si="21"/>
        <v>21062.93</v>
      </c>
      <c r="N457" s="14">
        <f t="shared" si="22"/>
        <v>6421727.0200000005</v>
      </c>
      <c r="O457" s="7">
        <f t="shared" si="23"/>
        <v>0.39335109214846037</v>
      </c>
      <c r="P457" s="7"/>
      <c r="Q457" s="7"/>
    </row>
    <row r="458" spans="1:17" x14ac:dyDescent="0.2">
      <c r="A458" s="10">
        <v>96104</v>
      </c>
      <c r="B458" s="6" t="s">
        <v>455</v>
      </c>
      <c r="C458" s="14">
        <v>11780747.85</v>
      </c>
      <c r="D458" s="14">
        <v>7588360.7199999997</v>
      </c>
      <c r="E458" s="14">
        <v>0</v>
      </c>
      <c r="G458" s="14">
        <v>16253037.32</v>
      </c>
      <c r="H458" s="14">
        <v>0</v>
      </c>
      <c r="I458" s="14">
        <v>0</v>
      </c>
      <c r="K458" s="14">
        <f t="shared" si="21"/>
        <v>28033785.170000002</v>
      </c>
      <c r="L458" s="14">
        <f t="shared" si="21"/>
        <v>7588360.7199999997</v>
      </c>
      <c r="M458" s="14">
        <f t="shared" si="21"/>
        <v>0</v>
      </c>
      <c r="N458" s="14">
        <f t="shared" si="22"/>
        <v>7588360.7199999997</v>
      </c>
      <c r="O458" s="7">
        <f t="shared" si="23"/>
        <v>0.2706862692277669</v>
      </c>
      <c r="P458" s="7"/>
      <c r="Q458" s="7"/>
    </row>
    <row r="459" spans="1:17" x14ac:dyDescent="0.2">
      <c r="A459" s="10">
        <v>96106</v>
      </c>
      <c r="B459" s="6" t="s">
        <v>456</v>
      </c>
      <c r="C459" s="14">
        <v>22064247.02</v>
      </c>
      <c r="D459" s="14">
        <v>30771248.559999999</v>
      </c>
      <c r="E459" s="14">
        <v>0</v>
      </c>
      <c r="G459" s="14">
        <v>34801453.439999998</v>
      </c>
      <c r="H459" s="14">
        <v>285761.26</v>
      </c>
      <c r="I459" s="14">
        <v>0</v>
      </c>
      <c r="K459" s="14">
        <f t="shared" si="21"/>
        <v>56865700.459999993</v>
      </c>
      <c r="L459" s="14">
        <f t="shared" si="21"/>
        <v>31057009.82</v>
      </c>
      <c r="M459" s="14">
        <f t="shared" si="21"/>
        <v>0</v>
      </c>
      <c r="N459" s="14">
        <f t="shared" si="22"/>
        <v>31057009.82</v>
      </c>
      <c r="O459" s="7">
        <f t="shared" si="23"/>
        <v>0.546146615073279</v>
      </c>
      <c r="P459" s="7"/>
      <c r="Q459" s="7"/>
    </row>
    <row r="460" spans="1:17" x14ac:dyDescent="0.2">
      <c r="A460" s="10">
        <v>96107</v>
      </c>
      <c r="B460" s="6" t="s">
        <v>457</v>
      </c>
      <c r="C460" s="14">
        <v>7041905.3700000001</v>
      </c>
      <c r="D460" s="14">
        <v>3099911.66</v>
      </c>
      <c r="E460" s="14">
        <v>0</v>
      </c>
      <c r="G460" s="14">
        <v>9566716.1799999997</v>
      </c>
      <c r="H460" s="14">
        <v>0</v>
      </c>
      <c r="I460" s="14">
        <v>0</v>
      </c>
      <c r="K460" s="14">
        <f t="shared" si="21"/>
        <v>16608621.550000001</v>
      </c>
      <c r="L460" s="14">
        <f t="shared" si="21"/>
        <v>3099911.66</v>
      </c>
      <c r="M460" s="14">
        <f t="shared" si="21"/>
        <v>0</v>
      </c>
      <c r="N460" s="14">
        <f t="shared" si="22"/>
        <v>3099911.66</v>
      </c>
      <c r="O460" s="7">
        <f t="shared" si="23"/>
        <v>0.18664472850246866</v>
      </c>
      <c r="P460" s="7"/>
      <c r="Q460" s="7"/>
    </row>
    <row r="461" spans="1:17" x14ac:dyDescent="0.2">
      <c r="A461" s="10">
        <v>96109</v>
      </c>
      <c r="B461" s="6" t="s">
        <v>546</v>
      </c>
      <c r="C461" s="14">
        <v>20705951.030000001</v>
      </c>
      <c r="D461" s="14">
        <v>4965488.7300000004</v>
      </c>
      <c r="E461" s="14">
        <v>0</v>
      </c>
      <c r="G461" s="14">
        <v>26804799.41</v>
      </c>
      <c r="H461" s="14">
        <v>3988311.35</v>
      </c>
      <c r="I461" s="14">
        <v>0</v>
      </c>
      <c r="K461" s="14">
        <f t="shared" si="21"/>
        <v>47510750.439999998</v>
      </c>
      <c r="L461" s="14">
        <f t="shared" si="21"/>
        <v>8953800.0800000001</v>
      </c>
      <c r="M461" s="14">
        <f t="shared" si="21"/>
        <v>0</v>
      </c>
      <c r="N461" s="14">
        <f t="shared" si="22"/>
        <v>8953800.0800000001</v>
      </c>
      <c r="O461" s="7">
        <f t="shared" si="23"/>
        <v>0.18845840145816059</v>
      </c>
      <c r="P461" s="7"/>
      <c r="Q461" s="7"/>
    </row>
    <row r="462" spans="1:17" x14ac:dyDescent="0.2">
      <c r="A462" s="10">
        <v>96110</v>
      </c>
      <c r="B462" s="6" t="s">
        <v>458</v>
      </c>
      <c r="C462" s="14">
        <v>23582039.66</v>
      </c>
      <c r="D462" s="14">
        <v>17805334.84</v>
      </c>
      <c r="E462" s="14">
        <v>0</v>
      </c>
      <c r="G462" s="14">
        <v>40852056.140000001</v>
      </c>
      <c r="H462" s="14">
        <v>0</v>
      </c>
      <c r="I462" s="14">
        <v>0</v>
      </c>
      <c r="K462" s="14">
        <f t="shared" si="21"/>
        <v>64434095.799999997</v>
      </c>
      <c r="L462" s="14">
        <f t="shared" si="21"/>
        <v>17805334.84</v>
      </c>
      <c r="M462" s="14">
        <f t="shared" si="21"/>
        <v>0</v>
      </c>
      <c r="N462" s="14">
        <f t="shared" si="22"/>
        <v>17805334.84</v>
      </c>
      <c r="O462" s="7">
        <f t="shared" si="23"/>
        <v>0.27633405294095864</v>
      </c>
      <c r="P462" s="7"/>
      <c r="Q462" s="7"/>
    </row>
    <row r="463" spans="1:17" x14ac:dyDescent="0.2">
      <c r="A463" s="10">
        <v>96111</v>
      </c>
      <c r="B463" s="6" t="s">
        <v>459</v>
      </c>
      <c r="C463" s="14">
        <v>32146797.73</v>
      </c>
      <c r="D463" s="14">
        <v>8175003.9500000002</v>
      </c>
      <c r="E463" s="14">
        <v>56899.71</v>
      </c>
      <c r="G463" s="14">
        <v>29283221.48</v>
      </c>
      <c r="H463" s="14">
        <v>1134709.28</v>
      </c>
      <c r="I463" s="14">
        <v>0</v>
      </c>
      <c r="K463" s="14">
        <f t="shared" si="21"/>
        <v>61430019.210000001</v>
      </c>
      <c r="L463" s="14">
        <f t="shared" si="21"/>
        <v>9309713.2300000004</v>
      </c>
      <c r="M463" s="14">
        <f t="shared" si="21"/>
        <v>56899.71</v>
      </c>
      <c r="N463" s="14">
        <f t="shared" si="22"/>
        <v>9252813.5199999996</v>
      </c>
      <c r="O463" s="7">
        <f t="shared" si="23"/>
        <v>0.15062364685853399</v>
      </c>
      <c r="P463" s="7"/>
      <c r="Q463" s="7"/>
    </row>
    <row r="464" spans="1:17" x14ac:dyDescent="0.2">
      <c r="A464" s="10">
        <v>96112</v>
      </c>
      <c r="B464" s="6" t="s">
        <v>460</v>
      </c>
      <c r="C464" s="14">
        <v>18513681.370000001</v>
      </c>
      <c r="D464" s="14">
        <v>5404312.1699999999</v>
      </c>
      <c r="E464" s="14">
        <v>0</v>
      </c>
      <c r="G464" s="14">
        <v>23096316.16</v>
      </c>
      <c r="H464" s="14">
        <v>1323145.08</v>
      </c>
      <c r="I464" s="14">
        <v>0</v>
      </c>
      <c r="K464" s="14">
        <f t="shared" si="21"/>
        <v>41609997.530000001</v>
      </c>
      <c r="L464" s="14">
        <f t="shared" si="21"/>
        <v>6727457.25</v>
      </c>
      <c r="M464" s="14">
        <f t="shared" si="21"/>
        <v>0</v>
      </c>
      <c r="N464" s="14">
        <f t="shared" si="22"/>
        <v>6727457.25</v>
      </c>
      <c r="O464" s="7">
        <f t="shared" si="23"/>
        <v>0.16167886684323002</v>
      </c>
      <c r="P464" s="7"/>
      <c r="Q464" s="7"/>
    </row>
    <row r="465" spans="1:17" x14ac:dyDescent="0.2">
      <c r="A465" s="10">
        <v>96113</v>
      </c>
      <c r="B465" s="6" t="s">
        <v>461</v>
      </c>
      <c r="C465" s="14">
        <v>4284785.38</v>
      </c>
      <c r="D465" s="14">
        <v>1805545.22</v>
      </c>
      <c r="E465" s="14">
        <v>132972.03</v>
      </c>
      <c r="G465" s="14">
        <v>8143635.3499999996</v>
      </c>
      <c r="H465" s="14">
        <v>0</v>
      </c>
      <c r="I465" s="14">
        <v>0</v>
      </c>
      <c r="K465" s="14">
        <f t="shared" si="21"/>
        <v>12428420.73</v>
      </c>
      <c r="L465" s="14">
        <f t="shared" si="21"/>
        <v>1805545.22</v>
      </c>
      <c r="M465" s="14">
        <f t="shared" si="21"/>
        <v>132972.03</v>
      </c>
      <c r="N465" s="14">
        <f t="shared" si="22"/>
        <v>1672573.19</v>
      </c>
      <c r="O465" s="7">
        <f t="shared" si="23"/>
        <v>0.13457648613091328</v>
      </c>
      <c r="P465" s="7"/>
      <c r="Q465" s="7"/>
    </row>
    <row r="466" spans="1:17" x14ac:dyDescent="0.2">
      <c r="A466" s="10">
        <v>96114</v>
      </c>
      <c r="B466" s="6" t="s">
        <v>462</v>
      </c>
      <c r="C466" s="14">
        <v>20127404.43</v>
      </c>
      <c r="D466" s="14">
        <v>19601292.5</v>
      </c>
      <c r="E466" s="14">
        <v>0</v>
      </c>
      <c r="G466" s="14">
        <v>33868145.030000001</v>
      </c>
      <c r="H466" s="14">
        <v>0</v>
      </c>
      <c r="I466" s="14">
        <v>0</v>
      </c>
      <c r="K466" s="14">
        <f t="shared" si="21"/>
        <v>53995549.460000001</v>
      </c>
      <c r="L466" s="14">
        <f t="shared" si="21"/>
        <v>19601292.5</v>
      </c>
      <c r="M466" s="14">
        <f t="shared" si="21"/>
        <v>0</v>
      </c>
      <c r="N466" s="14">
        <f t="shared" si="22"/>
        <v>19601292.5</v>
      </c>
      <c r="O466" s="7">
        <f t="shared" si="23"/>
        <v>0.36301681705305494</v>
      </c>
      <c r="P466" s="7"/>
      <c r="Q466" s="7"/>
    </row>
    <row r="467" spans="1:17" x14ac:dyDescent="0.2">
      <c r="A467" s="10">
        <v>96119</v>
      </c>
      <c r="B467" s="6" t="s">
        <v>544</v>
      </c>
      <c r="C467" s="14">
        <v>169459691.31999999</v>
      </c>
      <c r="D467" s="14">
        <v>224469145.02000001</v>
      </c>
      <c r="E467" s="14">
        <v>0</v>
      </c>
      <c r="G467" s="14">
        <v>214610343.41</v>
      </c>
      <c r="H467" s="14">
        <v>0</v>
      </c>
      <c r="I467" s="14">
        <v>0</v>
      </c>
      <c r="K467" s="14">
        <f t="shared" si="21"/>
        <v>384070034.73000002</v>
      </c>
      <c r="L467" s="14">
        <f t="shared" si="21"/>
        <v>224469145.02000001</v>
      </c>
      <c r="M467" s="14">
        <f t="shared" si="21"/>
        <v>0</v>
      </c>
      <c r="N467" s="14">
        <f t="shared" si="22"/>
        <v>224469145.02000001</v>
      </c>
      <c r="O467" s="7">
        <f t="shared" si="23"/>
        <v>0.5844484722110671</v>
      </c>
      <c r="P467" s="7"/>
      <c r="Q467" s="7"/>
    </row>
    <row r="468" spans="1:17" x14ac:dyDescent="0.2">
      <c r="A468" s="10">
        <v>97116</v>
      </c>
      <c r="B468" s="6" t="s">
        <v>34</v>
      </c>
      <c r="C468" s="14">
        <v>366154.69</v>
      </c>
      <c r="D468" s="14">
        <v>1023348.76</v>
      </c>
      <c r="E468" s="14">
        <v>0</v>
      </c>
      <c r="G468" s="14">
        <v>597127.66</v>
      </c>
      <c r="H468" s="14">
        <v>0</v>
      </c>
      <c r="I468" s="14">
        <v>0</v>
      </c>
      <c r="K468" s="14">
        <f t="shared" si="21"/>
        <v>963282.35000000009</v>
      </c>
      <c r="L468" s="14">
        <f t="shared" si="21"/>
        <v>1023348.76</v>
      </c>
      <c r="M468" s="14">
        <f t="shared" si="21"/>
        <v>0</v>
      </c>
      <c r="N468" s="14">
        <f t="shared" si="22"/>
        <v>1023348.76</v>
      </c>
      <c r="O468" s="7">
        <f t="shared" si="23"/>
        <v>1.0623559748603304</v>
      </c>
      <c r="P468" s="7"/>
      <c r="Q468" s="7"/>
    </row>
    <row r="469" spans="1:17" x14ac:dyDescent="0.2">
      <c r="A469" s="10">
        <v>97118</v>
      </c>
      <c r="B469" s="6" t="s">
        <v>463</v>
      </c>
      <c r="C469" s="14">
        <v>328039.28000000003</v>
      </c>
      <c r="D469" s="14">
        <v>190906.63</v>
      </c>
      <c r="E469" s="14">
        <v>0</v>
      </c>
      <c r="G469" s="14">
        <v>472150.92</v>
      </c>
      <c r="H469" s="14">
        <v>4044.09</v>
      </c>
      <c r="I469" s="14">
        <v>1242.23</v>
      </c>
      <c r="K469" s="14">
        <f t="shared" si="21"/>
        <v>800190.2</v>
      </c>
      <c r="L469" s="14">
        <f t="shared" si="21"/>
        <v>194950.72</v>
      </c>
      <c r="M469" s="14">
        <f t="shared" si="21"/>
        <v>1242.23</v>
      </c>
      <c r="N469" s="14">
        <f t="shared" si="22"/>
        <v>193708.49</v>
      </c>
      <c r="O469" s="7">
        <f t="shared" si="23"/>
        <v>0.24207805844160551</v>
      </c>
      <c r="P469" s="7"/>
      <c r="Q469" s="7"/>
    </row>
    <row r="470" spans="1:17" x14ac:dyDescent="0.2">
      <c r="A470" s="10">
        <v>97119</v>
      </c>
      <c r="B470" s="6" t="s">
        <v>464</v>
      </c>
      <c r="C470" s="14">
        <v>647016.24</v>
      </c>
      <c r="D470" s="14">
        <v>169095.77</v>
      </c>
      <c r="E470" s="14">
        <v>0</v>
      </c>
      <c r="G470" s="14">
        <v>922795.85</v>
      </c>
      <c r="H470" s="14">
        <v>0</v>
      </c>
      <c r="I470" s="14">
        <v>0</v>
      </c>
      <c r="K470" s="14">
        <f t="shared" si="21"/>
        <v>1569812.0899999999</v>
      </c>
      <c r="L470" s="14">
        <f t="shared" si="21"/>
        <v>169095.77</v>
      </c>
      <c r="M470" s="14">
        <f t="shared" si="21"/>
        <v>0</v>
      </c>
      <c r="N470" s="14">
        <f t="shared" si="22"/>
        <v>169095.77</v>
      </c>
      <c r="O470" s="7">
        <f t="shared" si="23"/>
        <v>0.10771720454771119</v>
      </c>
      <c r="P470" s="7"/>
      <c r="Q470" s="7"/>
    </row>
    <row r="471" spans="1:17" x14ac:dyDescent="0.2">
      <c r="A471" s="10">
        <v>97122</v>
      </c>
      <c r="B471" s="6" t="s">
        <v>465</v>
      </c>
      <c r="C471" s="14">
        <v>325806.78999999998</v>
      </c>
      <c r="D471" s="14">
        <v>640366.57999999996</v>
      </c>
      <c r="E471" s="14">
        <v>0</v>
      </c>
      <c r="G471" s="14">
        <v>484915.34</v>
      </c>
      <c r="H471" s="14">
        <v>6770.16</v>
      </c>
      <c r="I471" s="14">
        <v>0</v>
      </c>
      <c r="K471" s="14">
        <f t="shared" si="21"/>
        <v>810722.13</v>
      </c>
      <c r="L471" s="14">
        <f t="shared" si="21"/>
        <v>647136.74</v>
      </c>
      <c r="M471" s="14">
        <f t="shared" si="21"/>
        <v>0</v>
      </c>
      <c r="N471" s="14">
        <f t="shared" si="22"/>
        <v>647136.74</v>
      </c>
      <c r="O471" s="7">
        <f t="shared" si="23"/>
        <v>0.79822261666891958</v>
      </c>
      <c r="P471" s="7"/>
      <c r="Q471" s="7"/>
    </row>
    <row r="472" spans="1:17" x14ac:dyDescent="0.2">
      <c r="A472" s="10">
        <v>97127</v>
      </c>
      <c r="B472" s="6" t="s">
        <v>466</v>
      </c>
      <c r="C472" s="14">
        <v>216042.55</v>
      </c>
      <c r="D472" s="14">
        <v>316144.86</v>
      </c>
      <c r="E472" s="14">
        <v>277.3</v>
      </c>
      <c r="G472" s="14">
        <v>340124.64</v>
      </c>
      <c r="H472" s="14">
        <v>0</v>
      </c>
      <c r="I472" s="14">
        <v>0</v>
      </c>
      <c r="K472" s="14">
        <f t="shared" si="21"/>
        <v>556167.18999999994</v>
      </c>
      <c r="L472" s="14">
        <f t="shared" si="21"/>
        <v>316144.86</v>
      </c>
      <c r="M472" s="14">
        <f t="shared" si="21"/>
        <v>277.3</v>
      </c>
      <c r="N472" s="14">
        <f t="shared" si="22"/>
        <v>315867.56</v>
      </c>
      <c r="O472" s="7">
        <f t="shared" si="23"/>
        <v>0.56793634302663565</v>
      </c>
      <c r="P472" s="7"/>
      <c r="Q472" s="7"/>
    </row>
    <row r="473" spans="1:17" x14ac:dyDescent="0.2">
      <c r="A473" s="10">
        <v>97129</v>
      </c>
      <c r="B473" s="6" t="s">
        <v>467</v>
      </c>
      <c r="C473" s="14">
        <v>8722220.6999999993</v>
      </c>
      <c r="D473" s="14">
        <v>5101632.45</v>
      </c>
      <c r="E473" s="14">
        <v>151216.73000000001</v>
      </c>
      <c r="G473" s="14">
        <v>14305473.08</v>
      </c>
      <c r="H473" s="14">
        <v>0</v>
      </c>
      <c r="I473" s="14">
        <v>0</v>
      </c>
      <c r="K473" s="14">
        <f t="shared" si="21"/>
        <v>23027693.780000001</v>
      </c>
      <c r="L473" s="14">
        <f t="shared" si="21"/>
        <v>5101632.45</v>
      </c>
      <c r="M473" s="14">
        <f t="shared" si="21"/>
        <v>151216.73000000001</v>
      </c>
      <c r="N473" s="14">
        <f t="shared" si="22"/>
        <v>4950415.72</v>
      </c>
      <c r="O473" s="7">
        <f t="shared" si="23"/>
        <v>0.21497661760204279</v>
      </c>
      <c r="P473" s="7"/>
      <c r="Q473" s="7"/>
    </row>
    <row r="474" spans="1:17" x14ac:dyDescent="0.2">
      <c r="A474" s="10">
        <v>97130</v>
      </c>
      <c r="B474" s="6" t="s">
        <v>468</v>
      </c>
      <c r="C474" s="14">
        <v>1497071.99</v>
      </c>
      <c r="D474" s="14">
        <v>1267128.05</v>
      </c>
      <c r="E474" s="14">
        <v>43663.38</v>
      </c>
      <c r="G474" s="14">
        <v>1940034.25</v>
      </c>
      <c r="H474" s="14">
        <v>0</v>
      </c>
      <c r="I474" s="14">
        <v>0</v>
      </c>
      <c r="K474" s="14">
        <f t="shared" si="21"/>
        <v>3437106.24</v>
      </c>
      <c r="L474" s="14">
        <f t="shared" si="21"/>
        <v>1267128.05</v>
      </c>
      <c r="M474" s="14">
        <f t="shared" si="21"/>
        <v>43663.38</v>
      </c>
      <c r="N474" s="14">
        <f t="shared" si="22"/>
        <v>1223464.6700000002</v>
      </c>
      <c r="O474" s="7">
        <f t="shared" si="23"/>
        <v>0.35595776928908662</v>
      </c>
      <c r="P474" s="7"/>
      <c r="Q474" s="7"/>
    </row>
    <row r="475" spans="1:17" x14ac:dyDescent="0.2">
      <c r="A475" s="10">
        <v>97131</v>
      </c>
      <c r="B475" s="6" t="s">
        <v>469</v>
      </c>
      <c r="C475" s="14">
        <v>1529959.78</v>
      </c>
      <c r="D475" s="14">
        <v>4513320.12</v>
      </c>
      <c r="E475" s="14">
        <v>0</v>
      </c>
      <c r="G475" s="14">
        <v>2470526.0099999998</v>
      </c>
      <c r="H475" s="14">
        <v>0</v>
      </c>
      <c r="I475" s="14">
        <v>0</v>
      </c>
      <c r="K475" s="14">
        <f t="shared" si="21"/>
        <v>4000485.79</v>
      </c>
      <c r="L475" s="14">
        <f t="shared" si="21"/>
        <v>4513320.12</v>
      </c>
      <c r="M475" s="14">
        <f t="shared" si="21"/>
        <v>0</v>
      </c>
      <c r="N475" s="14">
        <f t="shared" si="22"/>
        <v>4513320.12</v>
      </c>
      <c r="O475" s="7">
        <f t="shared" si="23"/>
        <v>1.1281930137789591</v>
      </c>
      <c r="P475" s="7"/>
      <c r="Q475" s="7"/>
    </row>
    <row r="476" spans="1:17" ht="12.75" customHeight="1" x14ac:dyDescent="0.2">
      <c r="A476" s="10">
        <v>98080</v>
      </c>
      <c r="B476" s="6" t="s">
        <v>470</v>
      </c>
      <c r="C476" s="14">
        <v>2313515.19</v>
      </c>
      <c r="D476" s="14">
        <v>1615624.06</v>
      </c>
      <c r="E476" s="14">
        <v>52498.47</v>
      </c>
      <c r="G476" s="14">
        <v>3457891.58</v>
      </c>
      <c r="H476" s="14">
        <v>0</v>
      </c>
      <c r="I476" s="14">
        <v>0</v>
      </c>
      <c r="K476" s="14">
        <f t="shared" si="21"/>
        <v>5771406.7699999996</v>
      </c>
      <c r="L476" s="14">
        <f t="shared" si="21"/>
        <v>1615624.06</v>
      </c>
      <c r="M476" s="14">
        <f t="shared" si="21"/>
        <v>52498.47</v>
      </c>
      <c r="N476" s="14">
        <f t="shared" si="22"/>
        <v>1563125.59</v>
      </c>
      <c r="O476" s="7">
        <f t="shared" si="23"/>
        <v>0.27083961541667601</v>
      </c>
      <c r="P476" s="7"/>
      <c r="Q476" s="7"/>
    </row>
    <row r="477" spans="1:17" x14ac:dyDescent="0.2">
      <c r="A477" s="10">
        <v>99082</v>
      </c>
      <c r="B477" s="6" t="s">
        <v>471</v>
      </c>
      <c r="C477" s="14">
        <v>2441173.66</v>
      </c>
      <c r="D477" s="14">
        <v>1725441.59</v>
      </c>
      <c r="E477" s="14">
        <v>99513.53</v>
      </c>
      <c r="G477" s="14">
        <v>3497849.89</v>
      </c>
      <c r="H477" s="14">
        <v>0</v>
      </c>
      <c r="I477" s="14">
        <v>0</v>
      </c>
      <c r="K477" s="14">
        <f t="shared" si="21"/>
        <v>5939023.5500000007</v>
      </c>
      <c r="L477" s="14">
        <f t="shared" si="21"/>
        <v>1725441.59</v>
      </c>
      <c r="M477" s="14">
        <f t="shared" si="21"/>
        <v>99513.53</v>
      </c>
      <c r="N477" s="14">
        <f t="shared" si="22"/>
        <v>1625928.06</v>
      </c>
      <c r="O477" s="7">
        <f t="shared" si="23"/>
        <v>0.27377026649439701</v>
      </c>
      <c r="P477" s="7"/>
      <c r="Q477" s="7"/>
    </row>
    <row r="478" spans="1:17" x14ac:dyDescent="0.2">
      <c r="A478" s="10">
        <v>100059</v>
      </c>
      <c r="B478" s="6" t="s">
        <v>472</v>
      </c>
      <c r="C478" s="14">
        <v>2630464.64</v>
      </c>
      <c r="D478" s="14">
        <v>917481.14</v>
      </c>
      <c r="E478" s="14">
        <v>1230.8800000000001</v>
      </c>
      <c r="G478" s="14">
        <v>4883257.16</v>
      </c>
      <c r="H478" s="14">
        <v>0</v>
      </c>
      <c r="I478" s="14">
        <v>0</v>
      </c>
      <c r="K478" s="14">
        <f t="shared" si="21"/>
        <v>7513721.8000000007</v>
      </c>
      <c r="L478" s="14">
        <f t="shared" si="21"/>
        <v>917481.14</v>
      </c>
      <c r="M478" s="14">
        <f t="shared" si="21"/>
        <v>1230.8800000000001</v>
      </c>
      <c r="N478" s="14">
        <f t="shared" si="22"/>
        <v>916250.26</v>
      </c>
      <c r="O478" s="7">
        <f t="shared" si="23"/>
        <v>0.12194359658085822</v>
      </c>
      <c r="P478" s="7"/>
      <c r="Q478" s="7"/>
    </row>
    <row r="479" spans="1:17" x14ac:dyDescent="0.2">
      <c r="A479" s="10">
        <v>100060</v>
      </c>
      <c r="B479" s="6" t="s">
        <v>473</v>
      </c>
      <c r="C479" s="14">
        <v>2098951.34</v>
      </c>
      <c r="D479" s="14">
        <v>2026799.47</v>
      </c>
      <c r="E479" s="14">
        <v>0</v>
      </c>
      <c r="G479" s="14">
        <v>3030485.96</v>
      </c>
      <c r="H479" s="14">
        <v>0</v>
      </c>
      <c r="I479" s="14">
        <v>0</v>
      </c>
      <c r="K479" s="14">
        <f t="shared" si="21"/>
        <v>5129437.3</v>
      </c>
      <c r="L479" s="14">
        <f t="shared" si="21"/>
        <v>2026799.47</v>
      </c>
      <c r="M479" s="14">
        <f t="shared" si="21"/>
        <v>0</v>
      </c>
      <c r="N479" s="14">
        <f t="shared" si="22"/>
        <v>2026799.47</v>
      </c>
      <c r="O479" s="7">
        <f t="shared" si="23"/>
        <v>0.39513095715196678</v>
      </c>
      <c r="P479" s="7"/>
      <c r="Q479" s="7"/>
    </row>
    <row r="480" spans="1:17" x14ac:dyDescent="0.2">
      <c r="A480" s="10">
        <v>100061</v>
      </c>
      <c r="B480" s="6" t="s">
        <v>474</v>
      </c>
      <c r="C480" s="14">
        <v>3285226.4</v>
      </c>
      <c r="D480" s="14">
        <v>3098904.84</v>
      </c>
      <c r="E480" s="14">
        <v>22936.36</v>
      </c>
      <c r="G480" s="14">
        <v>4760493.07</v>
      </c>
      <c r="H480" s="14">
        <v>0</v>
      </c>
      <c r="I480" s="14">
        <v>0</v>
      </c>
      <c r="K480" s="14">
        <f t="shared" si="21"/>
        <v>8045719.4700000007</v>
      </c>
      <c r="L480" s="14">
        <f t="shared" si="21"/>
        <v>3098904.84</v>
      </c>
      <c r="M480" s="14">
        <f t="shared" si="21"/>
        <v>22936.36</v>
      </c>
      <c r="N480" s="14">
        <f t="shared" si="22"/>
        <v>3075968.48</v>
      </c>
      <c r="O480" s="7">
        <f t="shared" si="23"/>
        <v>0.3823111769518357</v>
      </c>
      <c r="P480" s="7"/>
      <c r="Q480" s="7"/>
    </row>
    <row r="481" spans="1:17" x14ac:dyDescent="0.2">
      <c r="A481" s="10">
        <v>100062</v>
      </c>
      <c r="B481" s="6" t="s">
        <v>475</v>
      </c>
      <c r="C481" s="14">
        <v>1644084.57</v>
      </c>
      <c r="D481" s="14">
        <v>191273.57</v>
      </c>
      <c r="E481" s="14">
        <v>12634.82</v>
      </c>
      <c r="G481" s="14">
        <v>2505108.09</v>
      </c>
      <c r="H481" s="14">
        <v>0</v>
      </c>
      <c r="I481" s="14">
        <v>0</v>
      </c>
      <c r="K481" s="14">
        <f t="shared" si="21"/>
        <v>4149192.66</v>
      </c>
      <c r="L481" s="14">
        <f t="shared" si="21"/>
        <v>191273.57</v>
      </c>
      <c r="M481" s="14">
        <f t="shared" si="21"/>
        <v>12634.82</v>
      </c>
      <c r="N481" s="14">
        <f t="shared" si="22"/>
        <v>178638.75</v>
      </c>
      <c r="O481" s="7">
        <f t="shared" si="23"/>
        <v>4.3053857614796798E-2</v>
      </c>
      <c r="P481" s="7"/>
      <c r="Q481" s="7"/>
    </row>
    <row r="482" spans="1:17" x14ac:dyDescent="0.2">
      <c r="A482" s="10">
        <v>100063</v>
      </c>
      <c r="B482" s="6" t="s">
        <v>476</v>
      </c>
      <c r="C482" s="14">
        <v>11933204.77</v>
      </c>
      <c r="D482" s="14">
        <v>10874020.699999999</v>
      </c>
      <c r="E482" s="14">
        <v>0</v>
      </c>
      <c r="G482" s="14">
        <v>18902599.850000001</v>
      </c>
      <c r="H482" s="14">
        <v>0</v>
      </c>
      <c r="I482" s="14">
        <v>0</v>
      </c>
      <c r="K482" s="14">
        <f t="shared" si="21"/>
        <v>30835804.620000001</v>
      </c>
      <c r="L482" s="14">
        <f t="shared" si="21"/>
        <v>10874020.699999999</v>
      </c>
      <c r="M482" s="14">
        <f t="shared" si="21"/>
        <v>0</v>
      </c>
      <c r="N482" s="14">
        <f t="shared" si="22"/>
        <v>10874020.699999999</v>
      </c>
      <c r="O482" s="7">
        <f t="shared" si="23"/>
        <v>0.35264267736821581</v>
      </c>
      <c r="P482" s="7"/>
      <c r="Q482" s="7"/>
    </row>
    <row r="483" spans="1:17" x14ac:dyDescent="0.2">
      <c r="A483" s="10">
        <v>100064</v>
      </c>
      <c r="B483" s="6" t="s">
        <v>477</v>
      </c>
      <c r="C483" s="14">
        <v>461940.59</v>
      </c>
      <c r="D483" s="14">
        <v>822876.64</v>
      </c>
      <c r="E483" s="14">
        <v>0</v>
      </c>
      <c r="G483" s="14">
        <v>897478.44</v>
      </c>
      <c r="H483" s="14">
        <v>0</v>
      </c>
      <c r="I483" s="14">
        <v>0</v>
      </c>
      <c r="K483" s="14">
        <f t="shared" si="21"/>
        <v>1359419.03</v>
      </c>
      <c r="L483" s="14">
        <f t="shared" si="21"/>
        <v>822876.64</v>
      </c>
      <c r="M483" s="14">
        <f t="shared" si="21"/>
        <v>0</v>
      </c>
      <c r="N483" s="14">
        <f t="shared" si="22"/>
        <v>822876.64</v>
      </c>
      <c r="O483" s="7">
        <f t="shared" si="23"/>
        <v>0.60531493368898914</v>
      </c>
      <c r="P483" s="7"/>
      <c r="Q483" s="7"/>
    </row>
    <row r="484" spans="1:17" x14ac:dyDescent="0.2">
      <c r="A484" s="10">
        <v>100065</v>
      </c>
      <c r="B484" s="6" t="s">
        <v>478</v>
      </c>
      <c r="C484" s="14">
        <v>1124132.45</v>
      </c>
      <c r="D484" s="14">
        <v>1189247.71</v>
      </c>
      <c r="E484" s="14">
        <v>0</v>
      </c>
      <c r="G484" s="14">
        <v>1820802.72</v>
      </c>
      <c r="H484" s="14">
        <v>71483.490000000005</v>
      </c>
      <c r="I484" s="14">
        <v>0</v>
      </c>
      <c r="K484" s="14">
        <f t="shared" si="21"/>
        <v>2944935.17</v>
      </c>
      <c r="L484" s="14">
        <f t="shared" si="21"/>
        <v>1260731.2</v>
      </c>
      <c r="M484" s="14">
        <f t="shared" si="21"/>
        <v>0</v>
      </c>
      <c r="N484" s="14">
        <f t="shared" si="22"/>
        <v>1260731.2</v>
      </c>
      <c r="O484" s="7">
        <f t="shared" si="23"/>
        <v>0.4281015123331221</v>
      </c>
      <c r="P484" s="7"/>
      <c r="Q484" s="7"/>
    </row>
    <row r="485" spans="1:17" x14ac:dyDescent="0.2">
      <c r="A485" s="10">
        <v>101105</v>
      </c>
      <c r="B485" s="6" t="s">
        <v>479</v>
      </c>
      <c r="C485" s="14">
        <v>1896912.2</v>
      </c>
      <c r="D485" s="14">
        <v>2536338.5499999998</v>
      </c>
      <c r="E485" s="14">
        <v>0</v>
      </c>
      <c r="G485" s="14">
        <v>3037059.83</v>
      </c>
      <c r="H485" s="14">
        <v>0</v>
      </c>
      <c r="I485" s="14">
        <v>0</v>
      </c>
      <c r="K485" s="14">
        <f t="shared" si="21"/>
        <v>4933972.03</v>
      </c>
      <c r="L485" s="14">
        <f t="shared" si="21"/>
        <v>2536338.5499999998</v>
      </c>
      <c r="M485" s="14">
        <f t="shared" si="21"/>
        <v>0</v>
      </c>
      <c r="N485" s="14">
        <f t="shared" si="22"/>
        <v>2536338.5499999998</v>
      </c>
      <c r="O485" s="7">
        <f t="shared" si="23"/>
        <v>0.51405612649976851</v>
      </c>
      <c r="P485" s="7"/>
      <c r="Q485" s="7"/>
    </row>
    <row r="486" spans="1:17" x14ac:dyDescent="0.2">
      <c r="A486" s="10">
        <v>101107</v>
      </c>
      <c r="B486" s="6" t="s">
        <v>480</v>
      </c>
      <c r="C486" s="14">
        <v>1347696.12</v>
      </c>
      <c r="D486" s="14">
        <v>1009651.22</v>
      </c>
      <c r="E486" s="14">
        <v>0</v>
      </c>
      <c r="G486" s="14">
        <v>1472271.22</v>
      </c>
      <c r="H486" s="14">
        <v>6625.31</v>
      </c>
      <c r="I486" s="14">
        <v>0</v>
      </c>
      <c r="K486" s="14">
        <f t="shared" si="21"/>
        <v>2819967.34</v>
      </c>
      <c r="L486" s="14">
        <f t="shared" si="21"/>
        <v>1016276.53</v>
      </c>
      <c r="M486" s="14">
        <f t="shared" si="21"/>
        <v>0</v>
      </c>
      <c r="N486" s="14">
        <f t="shared" si="22"/>
        <v>1016276.53</v>
      </c>
      <c r="O486" s="7">
        <f t="shared" si="23"/>
        <v>0.36038592205823211</v>
      </c>
      <c r="P486" s="7"/>
      <c r="Q486" s="7"/>
    </row>
    <row r="487" spans="1:17" x14ac:dyDescent="0.2">
      <c r="A487" s="10">
        <v>102081</v>
      </c>
      <c r="B487" s="6" t="s">
        <v>481</v>
      </c>
      <c r="C487" s="14">
        <v>1451412.74</v>
      </c>
      <c r="D487" s="14">
        <v>1876544.72</v>
      </c>
      <c r="E487" s="14">
        <v>0</v>
      </c>
      <c r="G487" s="14">
        <v>1939456.19</v>
      </c>
      <c r="H487" s="14">
        <v>0</v>
      </c>
      <c r="I487" s="14">
        <v>0</v>
      </c>
      <c r="K487" s="14">
        <f t="shared" si="21"/>
        <v>3390868.9299999997</v>
      </c>
      <c r="L487" s="14">
        <f t="shared" si="21"/>
        <v>1876544.72</v>
      </c>
      <c r="M487" s="14">
        <f t="shared" si="21"/>
        <v>0</v>
      </c>
      <c r="N487" s="14">
        <f t="shared" si="22"/>
        <v>1876544.72</v>
      </c>
      <c r="O487" s="7">
        <f t="shared" si="23"/>
        <v>0.5534111635509309</v>
      </c>
      <c r="P487" s="7"/>
      <c r="Q487" s="7"/>
    </row>
    <row r="488" spans="1:17" x14ac:dyDescent="0.2">
      <c r="A488" s="10">
        <v>102085</v>
      </c>
      <c r="B488" s="6" t="s">
        <v>482</v>
      </c>
      <c r="C488" s="14">
        <v>3077635.37</v>
      </c>
      <c r="D488" s="14">
        <v>4153918.67</v>
      </c>
      <c r="E488" s="14">
        <v>205126.85</v>
      </c>
      <c r="G488" s="14">
        <v>4002764.98</v>
      </c>
      <c r="H488" s="14">
        <v>0</v>
      </c>
      <c r="I488" s="14">
        <v>0</v>
      </c>
      <c r="K488" s="14">
        <f t="shared" si="21"/>
        <v>7080400.3499999996</v>
      </c>
      <c r="L488" s="14">
        <f t="shared" si="21"/>
        <v>4153918.67</v>
      </c>
      <c r="M488" s="14">
        <f t="shared" si="21"/>
        <v>205126.85</v>
      </c>
      <c r="N488" s="14">
        <f t="shared" si="22"/>
        <v>3948791.82</v>
      </c>
      <c r="O488" s="7">
        <f t="shared" si="23"/>
        <v>0.55770742116298555</v>
      </c>
      <c r="P488" s="7"/>
      <c r="Q488" s="7"/>
    </row>
    <row r="489" spans="1:17" x14ac:dyDescent="0.2">
      <c r="A489" s="10">
        <v>103127</v>
      </c>
      <c r="B489" s="6" t="s">
        <v>483</v>
      </c>
      <c r="C489" s="14">
        <v>1568114.28</v>
      </c>
      <c r="D489" s="14">
        <v>1378514.99</v>
      </c>
      <c r="E489" s="14">
        <v>13000</v>
      </c>
      <c r="G489" s="14">
        <v>1957805.33</v>
      </c>
      <c r="H489" s="14">
        <v>0</v>
      </c>
      <c r="I489" s="14">
        <v>0</v>
      </c>
      <c r="K489" s="14">
        <f t="shared" si="21"/>
        <v>3525919.6100000003</v>
      </c>
      <c r="L489" s="14">
        <f t="shared" si="21"/>
        <v>1378514.99</v>
      </c>
      <c r="M489" s="14">
        <f t="shared" si="21"/>
        <v>13000</v>
      </c>
      <c r="N489" s="14">
        <f t="shared" si="22"/>
        <v>1365514.99</v>
      </c>
      <c r="O489" s="7">
        <f t="shared" si="23"/>
        <v>0.3872791047553123</v>
      </c>
      <c r="P489" s="7"/>
      <c r="Q489" s="7"/>
    </row>
    <row r="490" spans="1:17" x14ac:dyDescent="0.2">
      <c r="A490" s="10">
        <v>103128</v>
      </c>
      <c r="B490" s="6" t="s">
        <v>484</v>
      </c>
      <c r="C490" s="14">
        <v>1048389.85</v>
      </c>
      <c r="D490" s="14">
        <v>946267.18</v>
      </c>
      <c r="E490" s="14">
        <v>0</v>
      </c>
      <c r="G490" s="14">
        <v>1525066.52</v>
      </c>
      <c r="H490" s="14">
        <v>0</v>
      </c>
      <c r="I490" s="14">
        <v>0</v>
      </c>
      <c r="K490" s="14">
        <f t="shared" si="21"/>
        <v>2573456.37</v>
      </c>
      <c r="L490" s="14">
        <f t="shared" si="21"/>
        <v>946267.18</v>
      </c>
      <c r="M490" s="14">
        <f t="shared" si="21"/>
        <v>0</v>
      </c>
      <c r="N490" s="14">
        <f t="shared" si="22"/>
        <v>946267.18</v>
      </c>
      <c r="O490" s="7">
        <f t="shared" si="23"/>
        <v>0.36770282606345489</v>
      </c>
      <c r="P490" s="7"/>
      <c r="Q490" s="7"/>
    </row>
    <row r="491" spans="1:17" x14ac:dyDescent="0.2">
      <c r="A491" s="10">
        <v>103129</v>
      </c>
      <c r="B491" s="6" t="s">
        <v>485</v>
      </c>
      <c r="C491" s="14">
        <v>1411764.15</v>
      </c>
      <c r="D491" s="14">
        <v>1158053.01</v>
      </c>
      <c r="E491" s="14">
        <v>50000</v>
      </c>
      <c r="G491" s="14">
        <v>2230883.39</v>
      </c>
      <c r="H491" s="14">
        <v>0</v>
      </c>
      <c r="I491" s="14">
        <v>0</v>
      </c>
      <c r="K491" s="14">
        <f t="shared" si="21"/>
        <v>3642647.54</v>
      </c>
      <c r="L491" s="14">
        <f t="shared" si="21"/>
        <v>1158053.01</v>
      </c>
      <c r="M491" s="14">
        <f t="shared" si="21"/>
        <v>50000</v>
      </c>
      <c r="N491" s="14">
        <f t="shared" si="22"/>
        <v>1108053.01</v>
      </c>
      <c r="O491" s="7">
        <f t="shared" si="23"/>
        <v>0.30418891694363598</v>
      </c>
      <c r="P491" s="7"/>
      <c r="Q491" s="7"/>
    </row>
    <row r="492" spans="1:17" x14ac:dyDescent="0.2">
      <c r="A492" s="10">
        <v>103130</v>
      </c>
      <c r="B492" s="6" t="s">
        <v>486</v>
      </c>
      <c r="C492" s="14">
        <v>2934715.76</v>
      </c>
      <c r="D492" s="14">
        <v>921674.22</v>
      </c>
      <c r="E492" s="14">
        <v>143109.66</v>
      </c>
      <c r="G492" s="14">
        <v>3954574.4</v>
      </c>
      <c r="H492" s="14">
        <v>0</v>
      </c>
      <c r="I492" s="14">
        <v>0</v>
      </c>
      <c r="K492" s="14">
        <f t="shared" si="21"/>
        <v>6889290.1600000001</v>
      </c>
      <c r="L492" s="14">
        <f t="shared" si="21"/>
        <v>921674.22</v>
      </c>
      <c r="M492" s="14">
        <f t="shared" si="21"/>
        <v>143109.66</v>
      </c>
      <c r="N492" s="14">
        <f t="shared" si="22"/>
        <v>778564.55999999994</v>
      </c>
      <c r="O492" s="7">
        <f t="shared" si="23"/>
        <v>0.11301085335618959</v>
      </c>
      <c r="P492" s="7"/>
      <c r="Q492" s="7"/>
    </row>
    <row r="493" spans="1:17" x14ac:dyDescent="0.2">
      <c r="A493" s="10">
        <v>103131</v>
      </c>
      <c r="B493" s="6" t="s">
        <v>487</v>
      </c>
      <c r="C493" s="14">
        <v>2421602.9900000002</v>
      </c>
      <c r="D493" s="14">
        <v>1550977.78</v>
      </c>
      <c r="E493" s="14">
        <v>0</v>
      </c>
      <c r="G493" s="14">
        <v>3222582.4</v>
      </c>
      <c r="H493" s="14">
        <v>120466.5</v>
      </c>
      <c r="I493" s="14">
        <v>0</v>
      </c>
      <c r="K493" s="14">
        <f t="shared" si="21"/>
        <v>5644185.3900000006</v>
      </c>
      <c r="L493" s="14">
        <f t="shared" si="21"/>
        <v>1671444.28</v>
      </c>
      <c r="M493" s="14">
        <f t="shared" si="21"/>
        <v>0</v>
      </c>
      <c r="N493" s="14">
        <f t="shared" si="22"/>
        <v>1671444.28</v>
      </c>
      <c r="O493" s="7">
        <f t="shared" si="23"/>
        <v>0.29613560939393591</v>
      </c>
      <c r="P493" s="7"/>
      <c r="Q493" s="7"/>
    </row>
    <row r="494" spans="1:17" x14ac:dyDescent="0.2">
      <c r="A494" s="10">
        <v>103132</v>
      </c>
      <c r="B494" s="6" t="s">
        <v>488</v>
      </c>
      <c r="C494" s="14">
        <v>6568087.7800000003</v>
      </c>
      <c r="D494" s="14">
        <v>6515893.5800000001</v>
      </c>
      <c r="E494" s="14">
        <v>0</v>
      </c>
      <c r="G494" s="14">
        <v>11244828.050000001</v>
      </c>
      <c r="H494" s="14">
        <v>0</v>
      </c>
      <c r="I494" s="14">
        <v>0</v>
      </c>
      <c r="K494" s="14">
        <f t="shared" si="21"/>
        <v>17812915.830000002</v>
      </c>
      <c r="L494" s="14">
        <f t="shared" si="21"/>
        <v>6515893.5800000001</v>
      </c>
      <c r="M494" s="14">
        <f t="shared" si="21"/>
        <v>0</v>
      </c>
      <c r="N494" s="14">
        <f t="shared" si="22"/>
        <v>6515893.5800000001</v>
      </c>
      <c r="O494" s="7">
        <f t="shared" si="23"/>
        <v>0.36579601240949666</v>
      </c>
      <c r="P494" s="7"/>
      <c r="Q494" s="7"/>
    </row>
    <row r="495" spans="1:17" x14ac:dyDescent="0.2">
      <c r="A495" s="10">
        <v>103135</v>
      </c>
      <c r="B495" s="6" t="s">
        <v>489</v>
      </c>
      <c r="C495" s="14">
        <v>1867265.39</v>
      </c>
      <c r="D495" s="14">
        <v>1272357.25</v>
      </c>
      <c r="E495" s="14">
        <v>85007.87</v>
      </c>
      <c r="G495" s="14">
        <v>2766361.71</v>
      </c>
      <c r="H495" s="14">
        <v>0</v>
      </c>
      <c r="I495" s="14">
        <v>0</v>
      </c>
      <c r="K495" s="14">
        <f t="shared" si="21"/>
        <v>4633627.0999999996</v>
      </c>
      <c r="L495" s="14">
        <f t="shared" si="21"/>
        <v>1272357.25</v>
      </c>
      <c r="M495" s="14">
        <f t="shared" si="21"/>
        <v>85007.87</v>
      </c>
      <c r="N495" s="14">
        <f t="shared" si="22"/>
        <v>1187349.3799999999</v>
      </c>
      <c r="O495" s="7">
        <f t="shared" si="23"/>
        <v>0.25624620936803483</v>
      </c>
      <c r="P495" s="7"/>
      <c r="Q495" s="7"/>
    </row>
    <row r="496" spans="1:17" x14ac:dyDescent="0.2">
      <c r="A496" s="10">
        <v>104041</v>
      </c>
      <c r="B496" s="6" t="s">
        <v>490</v>
      </c>
      <c r="C496" s="14">
        <v>1156953.49</v>
      </c>
      <c r="D496" s="14">
        <v>411745.43</v>
      </c>
      <c r="E496" s="14">
        <v>0</v>
      </c>
      <c r="G496" s="14">
        <v>1557368.24</v>
      </c>
      <c r="H496" s="14">
        <v>0</v>
      </c>
      <c r="I496" s="14">
        <v>0</v>
      </c>
      <c r="K496" s="14">
        <f t="shared" si="21"/>
        <v>2714321.73</v>
      </c>
      <c r="L496" s="14">
        <f t="shared" si="21"/>
        <v>411745.43</v>
      </c>
      <c r="M496" s="14">
        <f t="shared" si="21"/>
        <v>0</v>
      </c>
      <c r="N496" s="14">
        <f t="shared" si="22"/>
        <v>411745.43</v>
      </c>
      <c r="O496" s="7">
        <f t="shared" si="23"/>
        <v>0.15169367192149324</v>
      </c>
      <c r="P496" s="7"/>
      <c r="Q496" s="7"/>
    </row>
    <row r="497" spans="1:17" x14ac:dyDescent="0.2">
      <c r="A497" s="10">
        <v>104042</v>
      </c>
      <c r="B497" s="6" t="s">
        <v>491</v>
      </c>
      <c r="C497" s="14">
        <v>2399494.29</v>
      </c>
      <c r="D497" s="14">
        <v>1053332.7</v>
      </c>
      <c r="E497" s="14">
        <v>7570.52</v>
      </c>
      <c r="G497" s="14">
        <v>2903493.43</v>
      </c>
      <c r="H497" s="14">
        <v>0</v>
      </c>
      <c r="I497" s="14">
        <v>0</v>
      </c>
      <c r="K497" s="14">
        <f t="shared" si="21"/>
        <v>5302987.7200000007</v>
      </c>
      <c r="L497" s="14">
        <f t="shared" si="21"/>
        <v>1053332.7</v>
      </c>
      <c r="M497" s="14">
        <f t="shared" si="21"/>
        <v>7570.52</v>
      </c>
      <c r="N497" s="14">
        <f t="shared" si="22"/>
        <v>1045762.1799999999</v>
      </c>
      <c r="O497" s="7">
        <f t="shared" si="23"/>
        <v>0.19720245175299025</v>
      </c>
      <c r="P497" s="7"/>
      <c r="Q497" s="7"/>
    </row>
    <row r="498" spans="1:17" x14ac:dyDescent="0.2">
      <c r="A498" s="10">
        <v>104043</v>
      </c>
      <c r="B498" s="6" t="s">
        <v>0</v>
      </c>
      <c r="C498" s="14">
        <v>2136401.7000000002</v>
      </c>
      <c r="D498" s="14">
        <v>1566814.18</v>
      </c>
      <c r="E498" s="14">
        <v>97892.37</v>
      </c>
      <c r="G498" s="14">
        <v>3324193.28</v>
      </c>
      <c r="H498" s="14">
        <v>0</v>
      </c>
      <c r="I498" s="14">
        <v>0</v>
      </c>
      <c r="K498" s="14">
        <f t="shared" si="21"/>
        <v>5460594.9800000004</v>
      </c>
      <c r="L498" s="14">
        <f t="shared" si="21"/>
        <v>1566814.18</v>
      </c>
      <c r="M498" s="14">
        <f t="shared" si="21"/>
        <v>97892.37</v>
      </c>
      <c r="N498" s="14">
        <f t="shared" si="22"/>
        <v>1468921.81</v>
      </c>
      <c r="O498" s="7">
        <f t="shared" si="23"/>
        <v>0.269003984983336</v>
      </c>
      <c r="P498" s="7"/>
      <c r="Q498" s="7"/>
    </row>
    <row r="499" spans="1:17" x14ac:dyDescent="0.2">
      <c r="A499" s="10">
        <v>104044</v>
      </c>
      <c r="B499" s="6" t="s">
        <v>492</v>
      </c>
      <c r="C499" s="14">
        <v>8747479.2599999998</v>
      </c>
      <c r="D499" s="14">
        <v>3933019.97</v>
      </c>
      <c r="E499" s="14">
        <v>0</v>
      </c>
      <c r="G499" s="14">
        <v>11413785.890000001</v>
      </c>
      <c r="H499" s="14">
        <v>0</v>
      </c>
      <c r="I499" s="14">
        <v>0</v>
      </c>
      <c r="K499" s="14">
        <f t="shared" si="21"/>
        <v>20161265.149999999</v>
      </c>
      <c r="L499" s="14">
        <f t="shared" si="21"/>
        <v>3933019.97</v>
      </c>
      <c r="M499" s="14">
        <f t="shared" si="21"/>
        <v>0</v>
      </c>
      <c r="N499" s="14">
        <f t="shared" si="22"/>
        <v>3933019.97</v>
      </c>
      <c r="O499" s="7">
        <f t="shared" si="23"/>
        <v>0.19507803407863025</v>
      </c>
      <c r="P499" s="7"/>
      <c r="Q499" s="7"/>
    </row>
    <row r="500" spans="1:17" x14ac:dyDescent="0.2">
      <c r="A500" s="10">
        <v>104045</v>
      </c>
      <c r="B500" s="6" t="s">
        <v>493</v>
      </c>
      <c r="C500" s="14">
        <v>3471587.45</v>
      </c>
      <c r="D500" s="14">
        <v>3976261.41</v>
      </c>
      <c r="E500" s="14">
        <v>0</v>
      </c>
      <c r="G500" s="14">
        <v>4480935.37</v>
      </c>
      <c r="H500" s="14">
        <v>1665769.5</v>
      </c>
      <c r="I500" s="14">
        <v>0</v>
      </c>
      <c r="K500" s="14">
        <f t="shared" si="21"/>
        <v>7952522.8200000003</v>
      </c>
      <c r="L500" s="14">
        <f t="shared" si="21"/>
        <v>5642030.9100000001</v>
      </c>
      <c r="M500" s="14">
        <f t="shared" si="21"/>
        <v>0</v>
      </c>
      <c r="N500" s="14">
        <f t="shared" si="22"/>
        <v>5642030.9100000001</v>
      </c>
      <c r="O500" s="7">
        <f t="shared" si="23"/>
        <v>0.70946428419051044</v>
      </c>
      <c r="P500" s="7"/>
      <c r="Q500" s="7"/>
    </row>
    <row r="501" spans="1:17" x14ac:dyDescent="0.2">
      <c r="A501" s="10">
        <v>105123</v>
      </c>
      <c r="B501" s="6" t="s">
        <v>494</v>
      </c>
      <c r="C501" s="14">
        <v>1168291.3899999999</v>
      </c>
      <c r="D501" s="14">
        <v>3272427.95</v>
      </c>
      <c r="E501" s="14">
        <v>26243.99</v>
      </c>
      <c r="G501" s="14">
        <v>1925479.22</v>
      </c>
      <c r="H501" s="14">
        <v>0</v>
      </c>
      <c r="I501" s="14">
        <v>0</v>
      </c>
      <c r="K501" s="14">
        <f t="shared" si="21"/>
        <v>3093770.61</v>
      </c>
      <c r="L501" s="14">
        <f t="shared" si="21"/>
        <v>3272427.95</v>
      </c>
      <c r="M501" s="14">
        <f t="shared" si="21"/>
        <v>26243.99</v>
      </c>
      <c r="N501" s="14">
        <f t="shared" si="22"/>
        <v>3246183.96</v>
      </c>
      <c r="O501" s="7">
        <f t="shared" si="23"/>
        <v>1.0492645930203597</v>
      </c>
      <c r="P501" s="7"/>
      <c r="Q501" s="7"/>
    </row>
    <row r="502" spans="1:17" x14ac:dyDescent="0.2">
      <c r="A502" s="10">
        <v>105124</v>
      </c>
      <c r="B502" s="6" t="s">
        <v>495</v>
      </c>
      <c r="C502" s="14">
        <v>2764513.56</v>
      </c>
      <c r="D502" s="14">
        <v>2732535.81</v>
      </c>
      <c r="E502" s="14">
        <v>6822</v>
      </c>
      <c r="G502" s="14">
        <v>3735667.98</v>
      </c>
      <c r="H502" s="14">
        <v>0</v>
      </c>
      <c r="I502" s="14">
        <v>0</v>
      </c>
      <c r="K502" s="14">
        <f t="shared" si="21"/>
        <v>6500181.54</v>
      </c>
      <c r="L502" s="14">
        <f t="shared" si="21"/>
        <v>2732535.81</v>
      </c>
      <c r="M502" s="14">
        <f t="shared" si="21"/>
        <v>6822</v>
      </c>
      <c r="N502" s="14">
        <f t="shared" si="22"/>
        <v>2725713.81</v>
      </c>
      <c r="O502" s="7">
        <f t="shared" si="23"/>
        <v>0.41932887462093865</v>
      </c>
      <c r="P502" s="7"/>
      <c r="Q502" s="7"/>
    </row>
    <row r="503" spans="1:17" x14ac:dyDescent="0.2">
      <c r="A503" s="10">
        <v>105125</v>
      </c>
      <c r="B503" s="6" t="s">
        <v>496</v>
      </c>
      <c r="C503" s="14">
        <v>635037.27</v>
      </c>
      <c r="D503" s="14">
        <v>404326.04</v>
      </c>
      <c r="E503" s="14">
        <v>0</v>
      </c>
      <c r="G503" s="14">
        <v>954014</v>
      </c>
      <c r="H503" s="14">
        <v>0</v>
      </c>
      <c r="I503" s="14">
        <v>0</v>
      </c>
      <c r="K503" s="14">
        <f t="shared" si="21"/>
        <v>1589051.27</v>
      </c>
      <c r="L503" s="14">
        <f t="shared" si="21"/>
        <v>404326.04</v>
      </c>
      <c r="M503" s="14">
        <f t="shared" si="21"/>
        <v>0</v>
      </c>
      <c r="N503" s="14">
        <f t="shared" si="22"/>
        <v>404326.04</v>
      </c>
      <c r="O503" s="7">
        <f t="shared" si="23"/>
        <v>0.25444493052763489</v>
      </c>
      <c r="P503" s="7"/>
      <c r="Q503" s="7"/>
    </row>
    <row r="504" spans="1:17" x14ac:dyDescent="0.2">
      <c r="A504" s="10">
        <v>106001</v>
      </c>
      <c r="B504" s="6" t="s">
        <v>497</v>
      </c>
      <c r="C504" s="14">
        <v>1050054.67</v>
      </c>
      <c r="D504" s="14">
        <v>385272.1</v>
      </c>
      <c r="E504" s="14">
        <v>0</v>
      </c>
      <c r="G504" s="14">
        <v>1398874.28</v>
      </c>
      <c r="H504" s="14">
        <v>0</v>
      </c>
      <c r="I504" s="14">
        <v>0</v>
      </c>
      <c r="K504" s="14">
        <f t="shared" si="21"/>
        <v>2448928.9500000002</v>
      </c>
      <c r="L504" s="14">
        <f t="shared" si="21"/>
        <v>385272.1</v>
      </c>
      <c r="M504" s="14">
        <f t="shared" si="21"/>
        <v>0</v>
      </c>
      <c r="N504" s="14">
        <f t="shared" si="22"/>
        <v>385272.1</v>
      </c>
      <c r="O504" s="7">
        <f t="shared" si="23"/>
        <v>0.1573226940699933</v>
      </c>
      <c r="P504" s="7"/>
      <c r="Q504" s="7"/>
    </row>
    <row r="505" spans="1:17" x14ac:dyDescent="0.2">
      <c r="A505" s="10">
        <v>106002</v>
      </c>
      <c r="B505" s="6" t="s">
        <v>498</v>
      </c>
      <c r="C505" s="14">
        <v>823988.63</v>
      </c>
      <c r="D505" s="14">
        <v>366097.62</v>
      </c>
      <c r="E505" s="14">
        <v>2305.5100000000002</v>
      </c>
      <c r="G505" s="14">
        <v>1557786.16</v>
      </c>
      <c r="H505" s="14">
        <v>0</v>
      </c>
      <c r="I505" s="14">
        <v>0</v>
      </c>
      <c r="K505" s="14">
        <f t="shared" si="21"/>
        <v>2381774.79</v>
      </c>
      <c r="L505" s="14">
        <f t="shared" si="21"/>
        <v>366097.62</v>
      </c>
      <c r="M505" s="14">
        <f t="shared" si="21"/>
        <v>2305.5100000000002</v>
      </c>
      <c r="N505" s="14">
        <f t="shared" si="22"/>
        <v>363792.11</v>
      </c>
      <c r="O505" s="7">
        <f t="shared" si="23"/>
        <v>0.15273992802652847</v>
      </c>
      <c r="P505" s="7"/>
      <c r="Q505" s="7"/>
    </row>
    <row r="506" spans="1:17" x14ac:dyDescent="0.2">
      <c r="A506" s="10">
        <v>106003</v>
      </c>
      <c r="B506" s="6" t="s">
        <v>499</v>
      </c>
      <c r="C506" s="14">
        <v>4191396.02</v>
      </c>
      <c r="D506" s="14">
        <v>5363036.2699999996</v>
      </c>
      <c r="E506" s="14">
        <v>12077.28</v>
      </c>
      <c r="G506" s="14">
        <v>6242655.8700000001</v>
      </c>
      <c r="H506" s="14">
        <v>0</v>
      </c>
      <c r="I506" s="14">
        <v>0</v>
      </c>
      <c r="K506" s="14">
        <f t="shared" si="21"/>
        <v>10434051.890000001</v>
      </c>
      <c r="L506" s="14">
        <f t="shared" si="21"/>
        <v>5363036.2699999996</v>
      </c>
      <c r="M506" s="14">
        <f t="shared" si="21"/>
        <v>12077.28</v>
      </c>
      <c r="N506" s="14">
        <f t="shared" si="22"/>
        <v>5350958.9899999993</v>
      </c>
      <c r="O506" s="7">
        <f t="shared" si="23"/>
        <v>0.51283614902551522</v>
      </c>
      <c r="P506" s="7"/>
      <c r="Q506" s="7"/>
    </row>
    <row r="507" spans="1:17" x14ac:dyDescent="0.2">
      <c r="A507" s="10">
        <v>106004</v>
      </c>
      <c r="B507" s="6" t="s">
        <v>500</v>
      </c>
      <c r="C507" s="14">
        <v>17815840.039999999</v>
      </c>
      <c r="D507" s="14">
        <v>16221722.58</v>
      </c>
      <c r="E507" s="14">
        <v>0</v>
      </c>
      <c r="G507" s="14">
        <v>24895150.649999999</v>
      </c>
      <c r="H507" s="14">
        <v>0</v>
      </c>
      <c r="I507" s="14">
        <v>0</v>
      </c>
      <c r="K507" s="14">
        <f t="shared" si="21"/>
        <v>42710990.689999998</v>
      </c>
      <c r="L507" s="14">
        <f t="shared" si="21"/>
        <v>16221722.58</v>
      </c>
      <c r="M507" s="14">
        <f t="shared" si="21"/>
        <v>0</v>
      </c>
      <c r="N507" s="14">
        <f t="shared" si="22"/>
        <v>16221722.58</v>
      </c>
      <c r="O507" s="7">
        <f t="shared" si="23"/>
        <v>0.3798020677567196</v>
      </c>
      <c r="P507" s="7"/>
      <c r="Q507" s="7"/>
    </row>
    <row r="508" spans="1:17" x14ac:dyDescent="0.2">
      <c r="A508" s="10">
        <v>106005</v>
      </c>
      <c r="B508" s="6" t="s">
        <v>501</v>
      </c>
      <c r="C508" s="14">
        <v>6487810.1699999999</v>
      </c>
      <c r="D508" s="14">
        <v>3158876.1600000001</v>
      </c>
      <c r="E508" s="14">
        <v>0</v>
      </c>
      <c r="G508" s="14">
        <v>8151553.04</v>
      </c>
      <c r="H508" s="14">
        <v>0</v>
      </c>
      <c r="I508" s="14">
        <v>0</v>
      </c>
      <c r="K508" s="14">
        <f t="shared" si="21"/>
        <v>14639363.210000001</v>
      </c>
      <c r="L508" s="14">
        <f t="shared" si="21"/>
        <v>3158876.1600000001</v>
      </c>
      <c r="M508" s="14">
        <f t="shared" si="21"/>
        <v>0</v>
      </c>
      <c r="N508" s="14">
        <f t="shared" si="22"/>
        <v>3158876.1600000001</v>
      </c>
      <c r="O508" s="7">
        <f t="shared" si="23"/>
        <v>0.215779615184505</v>
      </c>
      <c r="P508" s="7"/>
      <c r="Q508" s="7"/>
    </row>
    <row r="509" spans="1:17" x14ac:dyDescent="0.2">
      <c r="A509" s="10">
        <v>106006</v>
      </c>
      <c r="B509" s="6" t="s">
        <v>502</v>
      </c>
      <c r="C509" s="14">
        <v>1215809.8</v>
      </c>
      <c r="D509" s="14">
        <v>884290.98</v>
      </c>
      <c r="E509" s="14">
        <v>0</v>
      </c>
      <c r="G509" s="14">
        <v>2469764.31</v>
      </c>
      <c r="H509" s="14">
        <v>0</v>
      </c>
      <c r="I509" s="14">
        <v>0</v>
      </c>
      <c r="K509" s="14">
        <f t="shared" si="21"/>
        <v>3685574.1100000003</v>
      </c>
      <c r="L509" s="14">
        <f t="shared" si="21"/>
        <v>884290.98</v>
      </c>
      <c r="M509" s="14">
        <f t="shared" si="21"/>
        <v>0</v>
      </c>
      <c r="N509" s="14">
        <f t="shared" si="22"/>
        <v>884290.98</v>
      </c>
      <c r="O509" s="7">
        <f t="shared" si="23"/>
        <v>0.23993303447641157</v>
      </c>
      <c r="P509" s="7"/>
      <c r="Q509" s="7"/>
    </row>
    <row r="510" spans="1:17" x14ac:dyDescent="0.2">
      <c r="A510" s="10">
        <v>106008</v>
      </c>
      <c r="B510" s="6" t="s">
        <v>503</v>
      </c>
      <c r="C510" s="14">
        <v>376986.09</v>
      </c>
      <c r="D510" s="14">
        <v>387874.78</v>
      </c>
      <c r="E510" s="14">
        <v>11.94</v>
      </c>
      <c r="G510" s="14">
        <v>460666.47</v>
      </c>
      <c r="H510" s="14">
        <v>0</v>
      </c>
      <c r="I510" s="14">
        <v>0</v>
      </c>
      <c r="K510" s="14">
        <f t="shared" si="21"/>
        <v>837652.56</v>
      </c>
      <c r="L510" s="14">
        <f t="shared" si="21"/>
        <v>387874.78</v>
      </c>
      <c r="M510" s="14">
        <f t="shared" si="21"/>
        <v>11.94</v>
      </c>
      <c r="N510" s="14">
        <f t="shared" si="22"/>
        <v>387862.84</v>
      </c>
      <c r="O510" s="7">
        <f t="shared" si="23"/>
        <v>0.4630354618626128</v>
      </c>
      <c r="P510" s="7"/>
      <c r="Q510" s="7"/>
    </row>
    <row r="511" spans="1:17" x14ac:dyDescent="0.2">
      <c r="A511" s="10">
        <v>107151</v>
      </c>
      <c r="B511" s="6" t="s">
        <v>504</v>
      </c>
      <c r="C511" s="14">
        <v>499342.77</v>
      </c>
      <c r="D511" s="14">
        <v>442636.29</v>
      </c>
      <c r="E511" s="14">
        <v>0</v>
      </c>
      <c r="G511" s="14">
        <v>754099.34</v>
      </c>
      <c r="H511" s="14">
        <v>0</v>
      </c>
      <c r="I511" s="14">
        <v>0</v>
      </c>
      <c r="K511" s="14">
        <f t="shared" si="21"/>
        <v>1253442.1099999999</v>
      </c>
      <c r="L511" s="14">
        <f t="shared" si="21"/>
        <v>442636.29</v>
      </c>
      <c r="M511" s="14">
        <f t="shared" si="21"/>
        <v>0</v>
      </c>
      <c r="N511" s="14">
        <f t="shared" si="22"/>
        <v>442636.29</v>
      </c>
      <c r="O511" s="7">
        <f t="shared" si="23"/>
        <v>0.35313660397128355</v>
      </c>
      <c r="P511" s="7"/>
      <c r="Q511" s="7"/>
    </row>
    <row r="512" spans="1:17" x14ac:dyDescent="0.2">
      <c r="A512" s="10">
        <v>107152</v>
      </c>
      <c r="B512" s="6" t="s">
        <v>505</v>
      </c>
      <c r="C512" s="14">
        <v>4116553.95</v>
      </c>
      <c r="D512" s="14">
        <v>2834295.16</v>
      </c>
      <c r="E512" s="14">
        <v>4471.63</v>
      </c>
      <c r="G512" s="14">
        <v>6199723.96</v>
      </c>
      <c r="H512" s="14">
        <v>3113.2</v>
      </c>
      <c r="I512" s="14">
        <v>0</v>
      </c>
      <c r="K512" s="14">
        <f t="shared" si="21"/>
        <v>10316277.91</v>
      </c>
      <c r="L512" s="14">
        <f t="shared" si="21"/>
        <v>2837408.3600000003</v>
      </c>
      <c r="M512" s="14">
        <f t="shared" si="21"/>
        <v>4471.63</v>
      </c>
      <c r="N512" s="14">
        <f t="shared" si="22"/>
        <v>2832936.7300000004</v>
      </c>
      <c r="O512" s="7">
        <f t="shared" si="23"/>
        <v>0.27460841542994069</v>
      </c>
      <c r="P512" s="7"/>
      <c r="Q512" s="7"/>
    </row>
    <row r="513" spans="1:17" x14ac:dyDescent="0.2">
      <c r="A513" s="10">
        <v>107153</v>
      </c>
      <c r="B513" s="6" t="s">
        <v>506</v>
      </c>
      <c r="C513" s="14">
        <v>1429038.09</v>
      </c>
      <c r="D513" s="14">
        <v>1063724.76</v>
      </c>
      <c r="E513" s="14">
        <v>19669.64</v>
      </c>
      <c r="G513" s="14">
        <v>2165588.19</v>
      </c>
      <c r="H513" s="14">
        <v>0</v>
      </c>
      <c r="I513" s="14">
        <v>0</v>
      </c>
      <c r="K513" s="14">
        <f t="shared" si="21"/>
        <v>3594626.2800000003</v>
      </c>
      <c r="L513" s="14">
        <f t="shared" si="21"/>
        <v>1063724.76</v>
      </c>
      <c r="M513" s="14">
        <f t="shared" si="21"/>
        <v>19669.64</v>
      </c>
      <c r="N513" s="14">
        <f t="shared" si="22"/>
        <v>1044055.12</v>
      </c>
      <c r="O513" s="7">
        <f t="shared" si="23"/>
        <v>0.29044886413059884</v>
      </c>
      <c r="P513" s="7"/>
      <c r="Q513" s="7"/>
    </row>
    <row r="514" spans="1:17" x14ac:dyDescent="0.2">
      <c r="A514" s="10">
        <v>107154</v>
      </c>
      <c r="B514" s="6" t="s">
        <v>507</v>
      </c>
      <c r="C514" s="14">
        <v>2660154.14</v>
      </c>
      <c r="D514" s="14">
        <v>1398659.01</v>
      </c>
      <c r="E514" s="14">
        <v>7772.67</v>
      </c>
      <c r="G514" s="14">
        <v>4074702.56</v>
      </c>
      <c r="H514" s="14">
        <v>0</v>
      </c>
      <c r="I514" s="14">
        <v>0</v>
      </c>
      <c r="K514" s="14">
        <f t="shared" ref="K514:M556" si="24">C514+G514</f>
        <v>6734856.7000000002</v>
      </c>
      <c r="L514" s="14">
        <f t="shared" si="24"/>
        <v>1398659.01</v>
      </c>
      <c r="M514" s="14">
        <f t="shared" si="24"/>
        <v>7772.67</v>
      </c>
      <c r="N514" s="14">
        <f t="shared" si="22"/>
        <v>1390886.34</v>
      </c>
      <c r="O514" s="7">
        <f t="shared" si="23"/>
        <v>0.20652055447594009</v>
      </c>
      <c r="P514" s="7"/>
      <c r="Q514" s="7"/>
    </row>
    <row r="515" spans="1:17" x14ac:dyDescent="0.2">
      <c r="A515" s="10">
        <v>107155</v>
      </c>
      <c r="B515" s="6" t="s">
        <v>508</v>
      </c>
      <c r="C515" s="14">
        <v>2787467.25</v>
      </c>
      <c r="D515" s="14">
        <v>1091051.74</v>
      </c>
      <c r="E515" s="14">
        <v>0</v>
      </c>
      <c r="G515" s="14">
        <v>4045181.58</v>
      </c>
      <c r="H515" s="14">
        <v>19176</v>
      </c>
      <c r="I515" s="14">
        <v>0</v>
      </c>
      <c r="K515" s="14">
        <f t="shared" si="24"/>
        <v>6832648.8300000001</v>
      </c>
      <c r="L515" s="14">
        <f t="shared" si="24"/>
        <v>1110227.74</v>
      </c>
      <c r="M515" s="14">
        <f t="shared" si="24"/>
        <v>0</v>
      </c>
      <c r="N515" s="14">
        <f t="shared" si="22"/>
        <v>1110227.74</v>
      </c>
      <c r="O515" s="7">
        <f t="shared" si="23"/>
        <v>0.16248862887923365</v>
      </c>
      <c r="P515" s="7"/>
      <c r="Q515" s="7"/>
    </row>
    <row r="516" spans="1:17" x14ac:dyDescent="0.2">
      <c r="A516" s="10">
        <v>107156</v>
      </c>
      <c r="B516" s="6" t="s">
        <v>509</v>
      </c>
      <c r="C516" s="14">
        <v>1733843.24</v>
      </c>
      <c r="D516" s="14">
        <v>1265579.3799999999</v>
      </c>
      <c r="E516" s="14">
        <v>3541.85</v>
      </c>
      <c r="G516" s="14">
        <v>2795615.11</v>
      </c>
      <c r="H516" s="14">
        <v>0</v>
      </c>
      <c r="I516" s="14">
        <v>0</v>
      </c>
      <c r="K516" s="14">
        <f t="shared" si="24"/>
        <v>4529458.3499999996</v>
      </c>
      <c r="L516" s="14">
        <f t="shared" si="24"/>
        <v>1265579.3799999999</v>
      </c>
      <c r="M516" s="14">
        <f t="shared" si="24"/>
        <v>3541.85</v>
      </c>
      <c r="N516" s="14">
        <f t="shared" ref="N516:N556" si="25">L516-M516</f>
        <v>1262037.5299999998</v>
      </c>
      <c r="O516" s="7">
        <f t="shared" ref="O516:O556" si="26">N516/K516</f>
        <v>0.2786287967522651</v>
      </c>
      <c r="P516" s="7"/>
      <c r="Q516" s="7"/>
    </row>
    <row r="517" spans="1:17" x14ac:dyDescent="0.2">
      <c r="A517" s="10">
        <v>107158</v>
      </c>
      <c r="B517" s="6" t="s">
        <v>510</v>
      </c>
      <c r="C517" s="14">
        <v>1118417.8500000001</v>
      </c>
      <c r="D517" s="14">
        <v>723768.2</v>
      </c>
      <c r="E517" s="14">
        <v>0</v>
      </c>
      <c r="G517" s="14">
        <v>857427.43</v>
      </c>
      <c r="H517" s="14">
        <v>0</v>
      </c>
      <c r="I517" s="14">
        <v>0</v>
      </c>
      <c r="K517" s="14">
        <f t="shared" si="24"/>
        <v>1975845.2800000003</v>
      </c>
      <c r="L517" s="14">
        <f t="shared" si="24"/>
        <v>723768.2</v>
      </c>
      <c r="M517" s="14">
        <f t="shared" si="24"/>
        <v>0</v>
      </c>
      <c r="N517" s="14">
        <f t="shared" si="25"/>
        <v>723768.2</v>
      </c>
      <c r="O517" s="7">
        <f t="shared" si="26"/>
        <v>0.36630813521998029</v>
      </c>
      <c r="P517" s="7"/>
      <c r="Q517" s="7"/>
    </row>
    <row r="518" spans="1:17" x14ac:dyDescent="0.2">
      <c r="A518" s="10">
        <v>108142</v>
      </c>
      <c r="B518" s="6" t="s">
        <v>511</v>
      </c>
      <c r="C518" s="14">
        <v>8452259.5399999991</v>
      </c>
      <c r="D518" s="14">
        <v>3959460.3</v>
      </c>
      <c r="E518" s="14">
        <v>0</v>
      </c>
      <c r="G518" s="14">
        <v>14647669.289999999</v>
      </c>
      <c r="H518" s="14">
        <v>0</v>
      </c>
      <c r="I518" s="14">
        <v>0</v>
      </c>
      <c r="K518" s="14">
        <f t="shared" si="24"/>
        <v>23099928.829999998</v>
      </c>
      <c r="L518" s="14">
        <f t="shared" si="24"/>
        <v>3959460.3</v>
      </c>
      <c r="M518" s="14">
        <f t="shared" si="24"/>
        <v>0</v>
      </c>
      <c r="N518" s="14">
        <f t="shared" si="25"/>
        <v>3959460.3</v>
      </c>
      <c r="O518" s="7">
        <f t="shared" si="26"/>
        <v>0.17140573588511787</v>
      </c>
      <c r="P518" s="7"/>
      <c r="Q518" s="7"/>
    </row>
    <row r="519" spans="1:17" x14ac:dyDescent="0.2">
      <c r="A519" s="10">
        <v>108143</v>
      </c>
      <c r="B519" s="6" t="s">
        <v>512</v>
      </c>
      <c r="C519" s="14">
        <v>914433.45</v>
      </c>
      <c r="D519" s="14">
        <v>744638.08</v>
      </c>
      <c r="E519" s="14">
        <v>0</v>
      </c>
      <c r="G519" s="14">
        <v>1034135.18</v>
      </c>
      <c r="H519" s="14">
        <v>2576.89</v>
      </c>
      <c r="I519" s="14">
        <v>0</v>
      </c>
      <c r="K519" s="14">
        <f t="shared" si="24"/>
        <v>1948568.63</v>
      </c>
      <c r="L519" s="14">
        <f t="shared" si="24"/>
        <v>747214.97</v>
      </c>
      <c r="M519" s="14">
        <f t="shared" si="24"/>
        <v>0</v>
      </c>
      <c r="N519" s="14">
        <f t="shared" si="25"/>
        <v>747214.97</v>
      </c>
      <c r="O519" s="7">
        <f t="shared" si="26"/>
        <v>0.38346864385269303</v>
      </c>
      <c r="P519" s="7"/>
      <c r="Q519" s="7"/>
    </row>
    <row r="520" spans="1:17" x14ac:dyDescent="0.2">
      <c r="A520" s="10">
        <v>108144</v>
      </c>
      <c r="B520" s="6" t="s">
        <v>513</v>
      </c>
      <c r="C520" s="14">
        <v>801677.03</v>
      </c>
      <c r="D520" s="14">
        <v>658490.13</v>
      </c>
      <c r="E520" s="14">
        <v>0</v>
      </c>
      <c r="G520" s="14">
        <v>1200590.26</v>
      </c>
      <c r="H520" s="14">
        <v>0</v>
      </c>
      <c r="I520" s="14">
        <v>0</v>
      </c>
      <c r="K520" s="14">
        <f t="shared" si="24"/>
        <v>2002267.29</v>
      </c>
      <c r="L520" s="14">
        <f t="shared" si="24"/>
        <v>658490.13</v>
      </c>
      <c r="M520" s="14">
        <f t="shared" si="24"/>
        <v>0</v>
      </c>
      <c r="N520" s="14">
        <f t="shared" si="25"/>
        <v>658490.13</v>
      </c>
      <c r="O520" s="7">
        <f t="shared" si="26"/>
        <v>0.32887224062877241</v>
      </c>
      <c r="P520" s="7"/>
      <c r="Q520" s="7"/>
    </row>
    <row r="521" spans="1:17" x14ac:dyDescent="0.2">
      <c r="A521" s="10">
        <v>108147</v>
      </c>
      <c r="B521" s="6" t="s">
        <v>514</v>
      </c>
      <c r="C521" s="14">
        <v>889078.9</v>
      </c>
      <c r="D521" s="14">
        <v>446826.65</v>
      </c>
      <c r="E521" s="14">
        <v>0</v>
      </c>
      <c r="G521" s="14">
        <v>1351010.16</v>
      </c>
      <c r="H521" s="14">
        <v>0</v>
      </c>
      <c r="I521" s="14">
        <v>0</v>
      </c>
      <c r="K521" s="14">
        <f t="shared" si="24"/>
        <v>2240089.06</v>
      </c>
      <c r="L521" s="14">
        <f t="shared" si="24"/>
        <v>446826.65</v>
      </c>
      <c r="M521" s="14">
        <f t="shared" si="24"/>
        <v>0</v>
      </c>
      <c r="N521" s="14">
        <f t="shared" si="25"/>
        <v>446826.65</v>
      </c>
      <c r="O521" s="7">
        <f t="shared" si="26"/>
        <v>0.19946825239171517</v>
      </c>
      <c r="P521" s="7"/>
      <c r="Q521" s="7"/>
    </row>
    <row r="522" spans="1:17" x14ac:dyDescent="0.2">
      <c r="A522" s="10">
        <v>109002</v>
      </c>
      <c r="B522" s="6" t="s">
        <v>545</v>
      </c>
      <c r="C522" s="14">
        <v>7049358.9199999999</v>
      </c>
      <c r="D522" s="14">
        <v>5064194.8</v>
      </c>
      <c r="E522" s="14">
        <v>5940.79</v>
      </c>
      <c r="G522" s="14">
        <v>8999390.9499999993</v>
      </c>
      <c r="H522" s="14">
        <v>0</v>
      </c>
      <c r="I522" s="14">
        <v>0</v>
      </c>
      <c r="K522" s="14">
        <f t="shared" si="24"/>
        <v>16048749.869999999</v>
      </c>
      <c r="L522" s="14">
        <f t="shared" si="24"/>
        <v>5064194.8</v>
      </c>
      <c r="M522" s="14">
        <f t="shared" si="24"/>
        <v>5940.79</v>
      </c>
      <c r="N522" s="14">
        <f t="shared" si="25"/>
        <v>5058254.01</v>
      </c>
      <c r="O522" s="7">
        <f t="shared" si="26"/>
        <v>0.31518056240974984</v>
      </c>
      <c r="P522" s="7"/>
      <c r="Q522" s="7"/>
    </row>
    <row r="523" spans="1:17" x14ac:dyDescent="0.2">
      <c r="A523" s="10">
        <v>109003</v>
      </c>
      <c r="B523" s="6" t="s">
        <v>515</v>
      </c>
      <c r="C523" s="14">
        <v>13348460.220000001</v>
      </c>
      <c r="D523" s="14">
        <v>6648142.9100000001</v>
      </c>
      <c r="E523" s="14">
        <v>1452.25</v>
      </c>
      <c r="G523" s="14">
        <v>18508301.59</v>
      </c>
      <c r="H523" s="14">
        <v>0</v>
      </c>
      <c r="I523" s="14">
        <v>0</v>
      </c>
      <c r="K523" s="14">
        <f t="shared" si="24"/>
        <v>31856761.810000002</v>
      </c>
      <c r="L523" s="14">
        <f t="shared" si="24"/>
        <v>6648142.9100000001</v>
      </c>
      <c r="M523" s="14">
        <f t="shared" si="24"/>
        <v>1452.25</v>
      </c>
      <c r="N523" s="14">
        <f t="shared" si="25"/>
        <v>6646690.6600000001</v>
      </c>
      <c r="O523" s="7">
        <f t="shared" si="26"/>
        <v>0.20864300959533086</v>
      </c>
      <c r="P523" s="7"/>
      <c r="Q523" s="7"/>
    </row>
    <row r="524" spans="1:17" x14ac:dyDescent="0.2">
      <c r="A524" s="10">
        <v>110014</v>
      </c>
      <c r="B524" s="6" t="s">
        <v>516</v>
      </c>
      <c r="C524" s="14">
        <v>3069487.71</v>
      </c>
      <c r="D524" s="14">
        <v>1364824.8</v>
      </c>
      <c r="E524" s="14">
        <v>3928.68</v>
      </c>
      <c r="G524" s="14">
        <v>4432321.29</v>
      </c>
      <c r="H524" s="14">
        <v>812.1</v>
      </c>
      <c r="I524" s="14">
        <v>0</v>
      </c>
      <c r="K524" s="14">
        <f t="shared" si="24"/>
        <v>7501809</v>
      </c>
      <c r="L524" s="14">
        <f t="shared" si="24"/>
        <v>1365636.9000000001</v>
      </c>
      <c r="M524" s="14">
        <f t="shared" si="24"/>
        <v>3928.68</v>
      </c>
      <c r="N524" s="14">
        <f t="shared" si="25"/>
        <v>1361708.2200000002</v>
      </c>
      <c r="O524" s="7">
        <f t="shared" si="26"/>
        <v>0.18151731402385748</v>
      </c>
      <c r="P524" s="7"/>
      <c r="Q524" s="7"/>
    </row>
    <row r="525" spans="1:17" x14ac:dyDescent="0.2">
      <c r="A525" s="10">
        <v>110029</v>
      </c>
      <c r="B525" s="6" t="s">
        <v>517</v>
      </c>
      <c r="C525" s="14">
        <v>7430883.4400000004</v>
      </c>
      <c r="D525" s="14">
        <v>10099879.439999999</v>
      </c>
      <c r="E525" s="14">
        <v>93716.07</v>
      </c>
      <c r="G525" s="14">
        <v>13223089.93</v>
      </c>
      <c r="H525" s="14">
        <v>0</v>
      </c>
      <c r="I525" s="14">
        <v>0</v>
      </c>
      <c r="K525" s="14">
        <f t="shared" si="24"/>
        <v>20653973.370000001</v>
      </c>
      <c r="L525" s="14">
        <f t="shared" si="24"/>
        <v>10099879.439999999</v>
      </c>
      <c r="M525" s="14">
        <f t="shared" si="24"/>
        <v>93716.07</v>
      </c>
      <c r="N525" s="14">
        <f t="shared" si="25"/>
        <v>10006163.369999999</v>
      </c>
      <c r="O525" s="7">
        <f t="shared" si="26"/>
        <v>0.48446675081580193</v>
      </c>
      <c r="P525" s="7"/>
      <c r="Q525" s="7"/>
    </row>
    <row r="526" spans="1:17" x14ac:dyDescent="0.2">
      <c r="A526" s="10">
        <v>110030</v>
      </c>
      <c r="B526" s="6" t="s">
        <v>518</v>
      </c>
      <c r="C526" s="14">
        <v>937628.61</v>
      </c>
      <c r="D526" s="14">
        <v>934239.84</v>
      </c>
      <c r="E526" s="14">
        <v>0</v>
      </c>
      <c r="G526" s="14">
        <v>1339790.93</v>
      </c>
      <c r="H526" s="14">
        <v>0</v>
      </c>
      <c r="I526" s="14">
        <v>0</v>
      </c>
      <c r="K526" s="14">
        <f t="shared" si="24"/>
        <v>2277419.54</v>
      </c>
      <c r="L526" s="14">
        <f t="shared" si="24"/>
        <v>934239.84</v>
      </c>
      <c r="M526" s="14">
        <f t="shared" si="24"/>
        <v>0</v>
      </c>
      <c r="N526" s="14">
        <f t="shared" si="25"/>
        <v>934239.84</v>
      </c>
      <c r="O526" s="7">
        <f t="shared" si="26"/>
        <v>0.41021859327684523</v>
      </c>
      <c r="P526" s="7"/>
      <c r="Q526" s="7"/>
    </row>
    <row r="527" spans="1:17" x14ac:dyDescent="0.2">
      <c r="A527" s="10">
        <v>110031</v>
      </c>
      <c r="B527" s="6" t="s">
        <v>519</v>
      </c>
      <c r="C527" s="14">
        <v>1778569.48</v>
      </c>
      <c r="D527" s="14">
        <v>2542590.2799999998</v>
      </c>
      <c r="E527" s="14">
        <v>0</v>
      </c>
      <c r="G527" s="14">
        <v>2368726.58</v>
      </c>
      <c r="H527" s="14">
        <v>0</v>
      </c>
      <c r="I527" s="14">
        <v>0</v>
      </c>
      <c r="K527" s="14">
        <f t="shared" si="24"/>
        <v>4147296.06</v>
      </c>
      <c r="L527" s="14">
        <f t="shared" si="24"/>
        <v>2542590.2799999998</v>
      </c>
      <c r="M527" s="14">
        <f t="shared" si="24"/>
        <v>0</v>
      </c>
      <c r="N527" s="14">
        <f t="shared" si="25"/>
        <v>2542590.2799999998</v>
      </c>
      <c r="O527" s="7">
        <f t="shared" si="26"/>
        <v>0.61307180466879907</v>
      </c>
      <c r="P527" s="7"/>
      <c r="Q527" s="7"/>
    </row>
    <row r="528" spans="1:17" x14ac:dyDescent="0.2">
      <c r="A528" s="10">
        <v>111086</v>
      </c>
      <c r="B528" s="6" t="s">
        <v>520</v>
      </c>
      <c r="C528" s="14">
        <v>2998592.05</v>
      </c>
      <c r="D528" s="14">
        <v>3678802.21</v>
      </c>
      <c r="E528" s="14">
        <v>0</v>
      </c>
      <c r="G528" s="14">
        <v>4035932.96</v>
      </c>
      <c r="H528" s="14">
        <v>0</v>
      </c>
      <c r="I528" s="14">
        <v>0</v>
      </c>
      <c r="K528" s="14">
        <f t="shared" si="24"/>
        <v>7034525.0099999998</v>
      </c>
      <c r="L528" s="14">
        <f t="shared" si="24"/>
        <v>3678802.21</v>
      </c>
      <c r="M528" s="14">
        <f t="shared" si="24"/>
        <v>0</v>
      </c>
      <c r="N528" s="14">
        <f t="shared" si="25"/>
        <v>3678802.21</v>
      </c>
      <c r="O528" s="7">
        <f t="shared" si="26"/>
        <v>0.52296383974331762</v>
      </c>
      <c r="P528" s="7"/>
      <c r="Q528" s="7"/>
    </row>
    <row r="529" spans="1:17" x14ac:dyDescent="0.2">
      <c r="A529" s="10">
        <v>111087</v>
      </c>
      <c r="B529" s="6" t="s">
        <v>521</v>
      </c>
      <c r="C529" s="14">
        <v>3686874.81</v>
      </c>
      <c r="D529" s="14">
        <v>2089973.15</v>
      </c>
      <c r="E529" s="14">
        <v>3787.41</v>
      </c>
      <c r="G529" s="14">
        <v>5175389.97</v>
      </c>
      <c r="H529" s="14">
        <v>0</v>
      </c>
      <c r="I529" s="14">
        <v>0</v>
      </c>
      <c r="K529" s="14">
        <f t="shared" si="24"/>
        <v>8862264.7799999993</v>
      </c>
      <c r="L529" s="14">
        <f t="shared" si="24"/>
        <v>2089973.15</v>
      </c>
      <c r="M529" s="14">
        <f t="shared" si="24"/>
        <v>3787.41</v>
      </c>
      <c r="N529" s="14">
        <f t="shared" si="25"/>
        <v>2086185.74</v>
      </c>
      <c r="O529" s="7">
        <f t="shared" si="26"/>
        <v>0.23540097162386972</v>
      </c>
      <c r="P529" s="7"/>
      <c r="Q529" s="7"/>
    </row>
    <row r="530" spans="1:17" x14ac:dyDescent="0.2">
      <c r="A530" s="10">
        <v>112099</v>
      </c>
      <c r="B530" s="6" t="s">
        <v>522</v>
      </c>
      <c r="C530" s="14">
        <v>1374657.56</v>
      </c>
      <c r="D530" s="14">
        <v>387291.06</v>
      </c>
      <c r="E530" s="14">
        <v>0</v>
      </c>
      <c r="G530" s="14">
        <v>1472978.91</v>
      </c>
      <c r="H530" s="14">
        <v>0</v>
      </c>
      <c r="I530" s="14">
        <v>0</v>
      </c>
      <c r="K530" s="14">
        <f t="shared" si="24"/>
        <v>2847636.4699999997</v>
      </c>
      <c r="L530" s="14">
        <f t="shared" si="24"/>
        <v>387291.06</v>
      </c>
      <c r="M530" s="14">
        <f t="shared" si="24"/>
        <v>0</v>
      </c>
      <c r="N530" s="14">
        <f t="shared" si="25"/>
        <v>387291.06</v>
      </c>
      <c r="O530" s="7">
        <f t="shared" si="26"/>
        <v>0.13600438963334391</v>
      </c>
      <c r="P530" s="7"/>
      <c r="Q530" s="7"/>
    </row>
    <row r="531" spans="1:17" x14ac:dyDescent="0.2">
      <c r="A531" s="10">
        <v>112101</v>
      </c>
      <c r="B531" s="6" t="s">
        <v>523</v>
      </c>
      <c r="C531" s="14">
        <v>2146556.5299999998</v>
      </c>
      <c r="D531" s="14">
        <v>751434.19</v>
      </c>
      <c r="E531" s="14">
        <v>0</v>
      </c>
      <c r="G531" s="14">
        <v>3224490.61</v>
      </c>
      <c r="H531" s="14">
        <v>0</v>
      </c>
      <c r="I531" s="14">
        <v>0</v>
      </c>
      <c r="K531" s="14">
        <f t="shared" si="24"/>
        <v>5371047.1399999997</v>
      </c>
      <c r="L531" s="14">
        <f t="shared" si="24"/>
        <v>751434.19</v>
      </c>
      <c r="M531" s="14">
        <f t="shared" si="24"/>
        <v>0</v>
      </c>
      <c r="N531" s="14">
        <f t="shared" si="25"/>
        <v>751434.19</v>
      </c>
      <c r="O531" s="7">
        <f t="shared" si="26"/>
        <v>0.13990459782112433</v>
      </c>
      <c r="P531" s="7"/>
      <c r="Q531" s="7"/>
    </row>
    <row r="532" spans="1:17" x14ac:dyDescent="0.2">
      <c r="A532" s="10">
        <v>112102</v>
      </c>
      <c r="B532" s="6" t="s">
        <v>524</v>
      </c>
      <c r="C532" s="14">
        <v>9055535.3699999992</v>
      </c>
      <c r="D532" s="14">
        <v>7285233.8300000001</v>
      </c>
      <c r="E532" s="14">
        <v>8097.39</v>
      </c>
      <c r="G532" s="14">
        <v>15081037.1</v>
      </c>
      <c r="H532" s="14">
        <v>0</v>
      </c>
      <c r="I532" s="14">
        <v>0</v>
      </c>
      <c r="K532" s="14">
        <f t="shared" si="24"/>
        <v>24136572.469999999</v>
      </c>
      <c r="L532" s="14">
        <f t="shared" si="24"/>
        <v>7285233.8300000001</v>
      </c>
      <c r="M532" s="14">
        <f t="shared" si="24"/>
        <v>8097.39</v>
      </c>
      <c r="N532" s="14">
        <f t="shared" si="25"/>
        <v>7277136.4400000004</v>
      </c>
      <c r="O532" s="7">
        <f t="shared" si="26"/>
        <v>0.30149833614714561</v>
      </c>
      <c r="P532" s="7"/>
      <c r="Q532" s="7"/>
    </row>
    <row r="533" spans="1:17" x14ac:dyDescent="0.2">
      <c r="A533" s="10">
        <v>112103</v>
      </c>
      <c r="B533" s="6" t="s">
        <v>525</v>
      </c>
      <c r="C533" s="14">
        <v>2712169.01</v>
      </c>
      <c r="D533" s="14">
        <v>2135122.17</v>
      </c>
      <c r="E533" s="14">
        <v>253380</v>
      </c>
      <c r="G533" s="14">
        <v>4441655.55</v>
      </c>
      <c r="H533" s="14">
        <v>2177.4299999999998</v>
      </c>
      <c r="I533" s="14">
        <v>0</v>
      </c>
      <c r="K533" s="14">
        <f t="shared" si="24"/>
        <v>7153824.5599999996</v>
      </c>
      <c r="L533" s="14">
        <f t="shared" si="24"/>
        <v>2137299.6</v>
      </c>
      <c r="M533" s="14">
        <f t="shared" si="24"/>
        <v>253380</v>
      </c>
      <c r="N533" s="14">
        <f t="shared" si="25"/>
        <v>1883919.6</v>
      </c>
      <c r="O533" s="7">
        <f t="shared" si="26"/>
        <v>0.2633443949036402</v>
      </c>
      <c r="P533" s="7"/>
      <c r="Q533" s="7"/>
    </row>
    <row r="534" spans="1:17" x14ac:dyDescent="0.2">
      <c r="A534" s="10">
        <v>113001</v>
      </c>
      <c r="B534" s="6" t="s">
        <v>526</v>
      </c>
      <c r="C534" s="14">
        <v>1303213.3</v>
      </c>
      <c r="D534" s="14">
        <v>1163490.4099999999</v>
      </c>
      <c r="E534" s="14">
        <v>0</v>
      </c>
      <c r="G534" s="14">
        <v>2053031.58</v>
      </c>
      <c r="H534" s="14">
        <v>0</v>
      </c>
      <c r="I534" s="14">
        <v>0</v>
      </c>
      <c r="K534" s="14">
        <f t="shared" si="24"/>
        <v>3356244.88</v>
      </c>
      <c r="L534" s="14">
        <f t="shared" si="24"/>
        <v>1163490.4099999999</v>
      </c>
      <c r="M534" s="14">
        <f t="shared" si="24"/>
        <v>0</v>
      </c>
      <c r="N534" s="14">
        <f t="shared" si="25"/>
        <v>1163490.4099999999</v>
      </c>
      <c r="O534" s="7">
        <f t="shared" si="26"/>
        <v>0.34666433815163095</v>
      </c>
      <c r="P534" s="7"/>
      <c r="Q534" s="7"/>
    </row>
    <row r="535" spans="1:17" x14ac:dyDescent="0.2">
      <c r="A535" s="10">
        <v>114112</v>
      </c>
      <c r="B535" s="6" t="s">
        <v>527</v>
      </c>
      <c r="C535" s="14">
        <v>1413911.6</v>
      </c>
      <c r="D535" s="14">
        <v>3065098.43</v>
      </c>
      <c r="E535" s="14">
        <v>6300.27</v>
      </c>
      <c r="G535" s="14">
        <v>2500662.1800000002</v>
      </c>
      <c r="H535" s="14">
        <v>0</v>
      </c>
      <c r="I535" s="14">
        <v>0</v>
      </c>
      <c r="K535" s="14">
        <f t="shared" si="24"/>
        <v>3914573.7800000003</v>
      </c>
      <c r="L535" s="14">
        <f t="shared" si="24"/>
        <v>3065098.43</v>
      </c>
      <c r="M535" s="14">
        <f t="shared" si="24"/>
        <v>6300.27</v>
      </c>
      <c r="N535" s="14">
        <f t="shared" si="25"/>
        <v>3058798.16</v>
      </c>
      <c r="O535" s="7">
        <f t="shared" si="26"/>
        <v>0.78138728043082128</v>
      </c>
      <c r="P535" s="7"/>
      <c r="Q535" s="7"/>
    </row>
    <row r="536" spans="1:17" x14ac:dyDescent="0.2">
      <c r="A536" s="10">
        <v>114113</v>
      </c>
      <c r="B536" s="6" t="s">
        <v>528</v>
      </c>
      <c r="C536" s="14">
        <v>2337249.1</v>
      </c>
      <c r="D536" s="14">
        <v>2303699.9700000002</v>
      </c>
      <c r="E536" s="14">
        <v>270540.87</v>
      </c>
      <c r="G536" s="14">
        <v>3773263.23</v>
      </c>
      <c r="H536" s="14">
        <v>0</v>
      </c>
      <c r="I536" s="14">
        <v>0</v>
      </c>
      <c r="K536" s="14">
        <f t="shared" si="24"/>
        <v>6110512.3300000001</v>
      </c>
      <c r="L536" s="14">
        <f t="shared" si="24"/>
        <v>2303699.9700000002</v>
      </c>
      <c r="M536" s="14">
        <f t="shared" si="24"/>
        <v>270540.87</v>
      </c>
      <c r="N536" s="14">
        <f t="shared" si="25"/>
        <v>2033159.1</v>
      </c>
      <c r="O536" s="7">
        <f t="shared" si="26"/>
        <v>0.33273136362364564</v>
      </c>
      <c r="P536" s="7"/>
      <c r="Q536" s="7"/>
    </row>
    <row r="537" spans="1:17" x14ac:dyDescent="0.2">
      <c r="A537" s="10">
        <v>114114</v>
      </c>
      <c r="B537" s="6" t="s">
        <v>529</v>
      </c>
      <c r="C537" s="14">
        <v>4418433.54</v>
      </c>
      <c r="D537" s="14">
        <v>6188544.5099999998</v>
      </c>
      <c r="E537" s="14">
        <v>4275.93</v>
      </c>
      <c r="G537" s="14">
        <v>7852838.5700000003</v>
      </c>
      <c r="H537" s="14">
        <v>0</v>
      </c>
      <c r="I537" s="14">
        <v>0</v>
      </c>
      <c r="K537" s="14">
        <f t="shared" si="24"/>
        <v>12271272.109999999</v>
      </c>
      <c r="L537" s="14">
        <f t="shared" si="24"/>
        <v>6188544.5099999998</v>
      </c>
      <c r="M537" s="14">
        <f t="shared" si="24"/>
        <v>4275.93</v>
      </c>
      <c r="N537" s="14">
        <f t="shared" si="25"/>
        <v>6184268.5800000001</v>
      </c>
      <c r="O537" s="7">
        <f t="shared" si="26"/>
        <v>0.503963120087637</v>
      </c>
      <c r="P537" s="7"/>
      <c r="Q537" s="7"/>
    </row>
    <row r="538" spans="1:17" x14ac:dyDescent="0.2">
      <c r="A538" s="10">
        <v>114115</v>
      </c>
      <c r="B538" s="6" t="s">
        <v>530</v>
      </c>
      <c r="C538" s="14">
        <v>2222620.06</v>
      </c>
      <c r="D538" s="14">
        <v>2732504.9</v>
      </c>
      <c r="E538" s="14">
        <v>0</v>
      </c>
      <c r="G538" s="14">
        <v>3688056.05</v>
      </c>
      <c r="H538" s="14">
        <v>97.78</v>
      </c>
      <c r="I538" s="14">
        <v>0</v>
      </c>
      <c r="K538" s="14">
        <f t="shared" si="24"/>
        <v>5910676.1099999994</v>
      </c>
      <c r="L538" s="14">
        <f t="shared" si="24"/>
        <v>2732602.6799999997</v>
      </c>
      <c r="M538" s="14">
        <f t="shared" si="24"/>
        <v>0</v>
      </c>
      <c r="N538" s="14">
        <f t="shared" si="25"/>
        <v>2732602.6799999997</v>
      </c>
      <c r="O538" s="7">
        <f t="shared" si="26"/>
        <v>0.46231643032796799</v>
      </c>
      <c r="P538" s="7"/>
      <c r="Q538" s="7"/>
    </row>
    <row r="539" spans="1:17" x14ac:dyDescent="0.2">
      <c r="A539" s="10">
        <v>114116</v>
      </c>
      <c r="B539" s="6" t="s">
        <v>531</v>
      </c>
      <c r="C539" s="14">
        <v>365151.1</v>
      </c>
      <c r="D539" s="14">
        <v>375916.39</v>
      </c>
      <c r="E539" s="14">
        <v>0</v>
      </c>
      <c r="G539" s="14">
        <v>572243.91</v>
      </c>
      <c r="H539" s="14">
        <v>0</v>
      </c>
      <c r="I539" s="14">
        <v>0</v>
      </c>
      <c r="K539" s="14">
        <f t="shared" si="24"/>
        <v>937395.01</v>
      </c>
      <c r="L539" s="14">
        <f t="shared" si="24"/>
        <v>375916.39</v>
      </c>
      <c r="M539" s="14">
        <f t="shared" si="24"/>
        <v>0</v>
      </c>
      <c r="N539" s="14">
        <f t="shared" si="25"/>
        <v>375916.39</v>
      </c>
      <c r="O539" s="7">
        <f t="shared" si="26"/>
        <v>0.40102239289709896</v>
      </c>
      <c r="P539" s="7"/>
      <c r="Q539" s="7"/>
    </row>
    <row r="540" spans="1:17" x14ac:dyDescent="0.2">
      <c r="A540" s="10">
        <v>115115</v>
      </c>
      <c r="B540" s="6" t="s">
        <v>532</v>
      </c>
      <c r="C540" s="14">
        <v>181243533.25999999</v>
      </c>
      <c r="D540" s="14">
        <v>33258250.32</v>
      </c>
      <c r="E540" s="14">
        <v>0</v>
      </c>
      <c r="G540" s="14">
        <v>178209047.90000001</v>
      </c>
      <c r="H540" s="14">
        <v>0</v>
      </c>
      <c r="I540" s="14">
        <v>0</v>
      </c>
      <c r="K540" s="14">
        <f t="shared" si="24"/>
        <v>359452581.15999997</v>
      </c>
      <c r="L540" s="14">
        <f t="shared" si="24"/>
        <v>33258250.32</v>
      </c>
      <c r="M540" s="14">
        <f t="shared" si="24"/>
        <v>0</v>
      </c>
      <c r="N540" s="14">
        <f t="shared" si="25"/>
        <v>33258250.32</v>
      </c>
      <c r="O540" s="7">
        <f t="shared" si="26"/>
        <v>9.2524722489601613E-2</v>
      </c>
      <c r="P540" s="7"/>
      <c r="Q540" s="7"/>
    </row>
    <row r="541" spans="1:17" x14ac:dyDescent="0.2">
      <c r="A541" s="10">
        <v>115902</v>
      </c>
      <c r="B541" s="6" t="s">
        <v>533</v>
      </c>
      <c r="C541" s="14">
        <v>3748111.69</v>
      </c>
      <c r="D541" s="14">
        <v>972989.43</v>
      </c>
      <c r="E541" s="14">
        <v>0</v>
      </c>
      <c r="G541" s="14">
        <v>3295282.73</v>
      </c>
      <c r="H541" s="14">
        <v>0</v>
      </c>
      <c r="I541" s="14">
        <v>0</v>
      </c>
      <c r="K541" s="14">
        <f t="shared" si="24"/>
        <v>7043394.4199999999</v>
      </c>
      <c r="L541" s="14">
        <f t="shared" si="24"/>
        <v>972989.43</v>
      </c>
      <c r="M541" s="14">
        <f t="shared" si="24"/>
        <v>0</v>
      </c>
      <c r="N541" s="14">
        <f t="shared" si="25"/>
        <v>972989.43</v>
      </c>
      <c r="O541" s="7">
        <f t="shared" si="26"/>
        <v>0.13814211898131926</v>
      </c>
      <c r="P541" s="7"/>
      <c r="Q541" s="7"/>
    </row>
    <row r="542" spans="1:17" x14ac:dyDescent="0.2">
      <c r="A542" s="10">
        <v>115903</v>
      </c>
      <c r="B542" s="6" t="s">
        <v>547</v>
      </c>
      <c r="C542" s="14">
        <v>4186159.57</v>
      </c>
      <c r="D542" s="14">
        <v>7557735.0499999998</v>
      </c>
      <c r="E542" s="14">
        <v>0</v>
      </c>
      <c r="G542" s="14">
        <v>6672668.6699999999</v>
      </c>
      <c r="H542" s="14">
        <v>0</v>
      </c>
      <c r="I542" s="14">
        <v>0</v>
      </c>
      <c r="K542" s="14">
        <f t="shared" si="24"/>
        <v>10858828.24</v>
      </c>
      <c r="L542" s="14">
        <f t="shared" si="24"/>
        <v>7557735.0499999998</v>
      </c>
      <c r="M542" s="14">
        <f t="shared" si="24"/>
        <v>0</v>
      </c>
      <c r="N542" s="14">
        <f t="shared" si="25"/>
        <v>7557735.0499999998</v>
      </c>
      <c r="O542" s="7">
        <f t="shared" si="26"/>
        <v>0.69599913388076573</v>
      </c>
      <c r="P542" s="7"/>
      <c r="Q542" s="7"/>
    </row>
    <row r="543" spans="1:17" x14ac:dyDescent="0.2">
      <c r="A543" s="10">
        <v>115906</v>
      </c>
      <c r="B543" s="6" t="s">
        <v>534</v>
      </c>
      <c r="C543" s="14">
        <v>18916074.879999999</v>
      </c>
      <c r="D543" s="14">
        <v>9688004.2599999998</v>
      </c>
      <c r="E543" s="14">
        <v>0</v>
      </c>
      <c r="G543" s="14">
        <v>16715578.4</v>
      </c>
      <c r="H543" s="14">
        <v>0</v>
      </c>
      <c r="I543" s="14">
        <v>0</v>
      </c>
      <c r="K543" s="14">
        <f t="shared" si="24"/>
        <v>35631653.280000001</v>
      </c>
      <c r="L543" s="14">
        <f t="shared" si="24"/>
        <v>9688004.2599999998</v>
      </c>
      <c r="M543" s="14">
        <f t="shared" si="24"/>
        <v>0</v>
      </c>
      <c r="N543" s="14">
        <f t="shared" si="25"/>
        <v>9688004.2599999998</v>
      </c>
      <c r="O543" s="7">
        <f t="shared" si="26"/>
        <v>0.27189320079733331</v>
      </c>
      <c r="P543" s="7"/>
      <c r="Q543" s="7"/>
    </row>
    <row r="544" spans="1:17" x14ac:dyDescent="0.2">
      <c r="A544" s="10">
        <v>115911</v>
      </c>
      <c r="B544" s="6" t="s">
        <v>535</v>
      </c>
      <c r="C544" s="14">
        <v>2184006.67</v>
      </c>
      <c r="D544" s="14">
        <v>494169.73</v>
      </c>
      <c r="E544" s="14">
        <v>0</v>
      </c>
      <c r="G544" s="14">
        <v>1197455.75</v>
      </c>
      <c r="H544" s="14">
        <v>0</v>
      </c>
      <c r="I544" s="14">
        <v>0</v>
      </c>
      <c r="K544" s="14">
        <f t="shared" si="24"/>
        <v>3381462.42</v>
      </c>
      <c r="L544" s="14">
        <f t="shared" si="24"/>
        <v>494169.73</v>
      </c>
      <c r="M544" s="14">
        <f t="shared" si="24"/>
        <v>0</v>
      </c>
      <c r="N544" s="14">
        <f t="shared" si="25"/>
        <v>494169.73</v>
      </c>
      <c r="O544" s="7">
        <f t="shared" si="26"/>
        <v>0.14614083157546964</v>
      </c>
      <c r="P544" s="7"/>
      <c r="Q544" s="7"/>
    </row>
    <row r="545" spans="1:256" x14ac:dyDescent="0.2">
      <c r="A545" s="10">
        <v>115912</v>
      </c>
      <c r="B545" s="6" t="s">
        <v>536</v>
      </c>
      <c r="C545" s="14">
        <v>7582997.54</v>
      </c>
      <c r="D545" s="14">
        <v>550995.41</v>
      </c>
      <c r="E545" s="14">
        <v>0</v>
      </c>
      <c r="G545" s="14">
        <v>1791674.8</v>
      </c>
      <c r="H545" s="14">
        <v>16780.939999999999</v>
      </c>
      <c r="I545" s="14">
        <v>0</v>
      </c>
      <c r="K545" s="14">
        <f t="shared" si="24"/>
        <v>9374672.3399999999</v>
      </c>
      <c r="L545" s="14">
        <f t="shared" si="24"/>
        <v>567776.35</v>
      </c>
      <c r="M545" s="14">
        <f t="shared" si="24"/>
        <v>0</v>
      </c>
      <c r="N545" s="14">
        <f t="shared" si="25"/>
        <v>567776.35</v>
      </c>
      <c r="O545" s="7">
        <f t="shared" si="26"/>
        <v>6.056492743510649E-2</v>
      </c>
      <c r="P545" s="7"/>
      <c r="Q545" s="7"/>
    </row>
    <row r="546" spans="1:256" x14ac:dyDescent="0.2">
      <c r="A546" s="10">
        <v>115913</v>
      </c>
      <c r="B546" s="6" t="s">
        <v>537</v>
      </c>
      <c r="C546" s="14">
        <v>2322429.98</v>
      </c>
      <c r="D546" s="14">
        <v>1100763.67</v>
      </c>
      <c r="E546" s="14">
        <v>0</v>
      </c>
      <c r="G546" s="14">
        <v>1605511.48</v>
      </c>
      <c r="H546" s="14">
        <v>0</v>
      </c>
      <c r="I546" s="14">
        <v>0</v>
      </c>
      <c r="K546" s="14">
        <f t="shared" si="24"/>
        <v>3927941.46</v>
      </c>
      <c r="L546" s="14">
        <f t="shared" si="24"/>
        <v>1100763.67</v>
      </c>
      <c r="M546" s="14">
        <f t="shared" si="24"/>
        <v>0</v>
      </c>
      <c r="N546" s="14">
        <f t="shared" si="25"/>
        <v>1100763.67</v>
      </c>
      <c r="O546" s="7">
        <f t="shared" si="26"/>
        <v>0.28023932668283708</v>
      </c>
      <c r="P546" s="7"/>
      <c r="Q546" s="7"/>
    </row>
    <row r="547" spans="1:256" x14ac:dyDescent="0.2">
      <c r="A547" s="10">
        <v>115914</v>
      </c>
      <c r="B547" s="6" t="s">
        <v>577</v>
      </c>
      <c r="C547" s="14">
        <v>8453866.1999999993</v>
      </c>
      <c r="D547" s="14">
        <v>4437268.33</v>
      </c>
      <c r="E547" s="14">
        <v>0</v>
      </c>
      <c r="G547" s="14">
        <v>5986811.9299999997</v>
      </c>
      <c r="H547" s="14">
        <v>0</v>
      </c>
      <c r="I547" s="14">
        <v>0</v>
      </c>
      <c r="K547" s="14">
        <f t="shared" si="24"/>
        <v>14440678.129999999</v>
      </c>
      <c r="L547" s="14">
        <f t="shared" si="24"/>
        <v>4437268.33</v>
      </c>
      <c r="M547" s="14">
        <f t="shared" si="24"/>
        <v>0</v>
      </c>
      <c r="N547" s="14">
        <f t="shared" si="25"/>
        <v>4437268.33</v>
      </c>
      <c r="O547" s="7">
        <f t="shared" si="26"/>
        <v>0.30727562030357369</v>
      </c>
      <c r="P547" s="7"/>
      <c r="Q547" s="7"/>
    </row>
    <row r="548" spans="1:256" x14ac:dyDescent="0.2">
      <c r="A548" s="10">
        <v>115915</v>
      </c>
      <c r="B548" s="6" t="s">
        <v>538</v>
      </c>
      <c r="C548" s="14">
        <v>1620705.46</v>
      </c>
      <c r="D548" s="14">
        <v>1125820.19</v>
      </c>
      <c r="E548" s="14">
        <v>0</v>
      </c>
      <c r="G548" s="14">
        <v>2575213.7599999998</v>
      </c>
      <c r="H548" s="14">
        <v>0</v>
      </c>
      <c r="I548" s="14">
        <v>0</v>
      </c>
      <c r="K548" s="14">
        <f t="shared" si="24"/>
        <v>4195919.22</v>
      </c>
      <c r="L548" s="14">
        <f t="shared" si="24"/>
        <v>1125820.19</v>
      </c>
      <c r="M548" s="14">
        <f t="shared" si="24"/>
        <v>0</v>
      </c>
      <c r="N548" s="14">
        <f t="shared" si="25"/>
        <v>1125820.19</v>
      </c>
      <c r="O548" s="7">
        <f t="shared" si="26"/>
        <v>0.26831312305387994</v>
      </c>
      <c r="P548" s="7"/>
      <c r="Q548" s="7"/>
    </row>
    <row r="549" spans="1:256" x14ac:dyDescent="0.2">
      <c r="A549" s="10">
        <v>115916</v>
      </c>
      <c r="B549" s="6" t="s">
        <v>539</v>
      </c>
      <c r="C549" s="14">
        <v>4312876.53</v>
      </c>
      <c r="D549" s="14">
        <v>237822.32</v>
      </c>
      <c r="E549" s="14">
        <v>0</v>
      </c>
      <c r="G549" s="14">
        <v>6819266.4100000001</v>
      </c>
      <c r="H549" s="14">
        <v>1002949.43</v>
      </c>
      <c r="I549" s="14">
        <v>0</v>
      </c>
      <c r="K549" s="14">
        <f t="shared" si="24"/>
        <v>11132142.940000001</v>
      </c>
      <c r="L549" s="14">
        <f t="shared" si="24"/>
        <v>1240771.75</v>
      </c>
      <c r="M549" s="14">
        <f t="shared" si="24"/>
        <v>0</v>
      </c>
      <c r="N549" s="14">
        <f t="shared" si="25"/>
        <v>1240771.75</v>
      </c>
      <c r="O549" s="7">
        <f t="shared" si="26"/>
        <v>0.11145848168564748</v>
      </c>
      <c r="P549" s="7"/>
      <c r="Q549" s="7"/>
    </row>
    <row r="550" spans="1:256" x14ac:dyDescent="0.2">
      <c r="A550" s="10">
        <v>115918</v>
      </c>
      <c r="B550" s="6" t="s">
        <v>540</v>
      </c>
      <c r="C550" s="14">
        <v>2852513.33</v>
      </c>
      <c r="D550" s="14">
        <v>270505.90999999997</v>
      </c>
      <c r="E550" s="14">
        <v>0</v>
      </c>
      <c r="G550" s="14">
        <v>4321069.1500000004</v>
      </c>
      <c r="H550" s="14">
        <v>0</v>
      </c>
      <c r="I550" s="14">
        <v>0</v>
      </c>
      <c r="K550" s="14">
        <f t="shared" si="24"/>
        <v>7173582.4800000004</v>
      </c>
      <c r="L550" s="14">
        <f t="shared" si="24"/>
        <v>270505.90999999997</v>
      </c>
      <c r="M550" s="14">
        <f t="shared" si="24"/>
        <v>0</v>
      </c>
      <c r="N550" s="14">
        <f t="shared" si="25"/>
        <v>270505.90999999997</v>
      </c>
      <c r="O550" s="7">
        <f t="shared" si="26"/>
        <v>3.7708621982694479E-2</v>
      </c>
      <c r="P550" s="7"/>
      <c r="Q550" s="7"/>
    </row>
    <row r="551" spans="1:256" x14ac:dyDescent="0.2">
      <c r="A551" s="10">
        <v>115919</v>
      </c>
      <c r="B551" s="6" t="s">
        <v>541</v>
      </c>
      <c r="C551" s="14">
        <v>1095926.2</v>
      </c>
      <c r="D551" s="14">
        <v>117908.75</v>
      </c>
      <c r="E551" s="14">
        <v>0</v>
      </c>
      <c r="G551" s="14">
        <v>985242.64</v>
      </c>
      <c r="H551" s="14">
        <v>0</v>
      </c>
      <c r="I551" s="14">
        <v>0</v>
      </c>
      <c r="K551" s="14">
        <f t="shared" si="24"/>
        <v>2081168.8399999999</v>
      </c>
      <c r="L551" s="14">
        <f t="shared" si="24"/>
        <v>117908.75</v>
      </c>
      <c r="M551" s="14">
        <f t="shared" si="24"/>
        <v>0</v>
      </c>
      <c r="N551" s="14">
        <f t="shared" si="25"/>
        <v>117908.75</v>
      </c>
      <c r="O551" s="7">
        <f t="shared" si="26"/>
        <v>5.6655062162087731E-2</v>
      </c>
      <c r="P551" s="7"/>
      <c r="Q551" s="7"/>
    </row>
    <row r="552" spans="1:256" x14ac:dyDescent="0.2">
      <c r="A552" s="10">
        <v>115920</v>
      </c>
      <c r="B552" s="6" t="s">
        <v>578</v>
      </c>
      <c r="C552" s="14">
        <v>1811235.49</v>
      </c>
      <c r="D552" s="14">
        <v>66793.58</v>
      </c>
      <c r="E552" s="14">
        <v>0</v>
      </c>
      <c r="G552" s="14">
        <v>1710017.93</v>
      </c>
      <c r="H552" s="14">
        <v>0</v>
      </c>
      <c r="I552" s="14">
        <v>0</v>
      </c>
      <c r="K552" s="14">
        <f t="shared" si="24"/>
        <v>3521253.42</v>
      </c>
      <c r="L552" s="14">
        <f t="shared" si="24"/>
        <v>66793.58</v>
      </c>
      <c r="M552" s="14">
        <f t="shared" si="24"/>
        <v>0</v>
      </c>
      <c r="N552" s="14">
        <f t="shared" si="25"/>
        <v>66793.58</v>
      </c>
      <c r="O552" s="7">
        <f t="shared" si="26"/>
        <v>1.8968694391782798E-2</v>
      </c>
      <c r="P552" s="7"/>
      <c r="Q552" s="7"/>
    </row>
    <row r="553" spans="1:256" x14ac:dyDescent="0.2">
      <c r="A553" s="10">
        <v>115921</v>
      </c>
      <c r="B553" s="6" t="s">
        <v>579</v>
      </c>
      <c r="C553" s="14">
        <v>1237805.3400000001</v>
      </c>
      <c r="D553" s="14">
        <v>158899.84</v>
      </c>
      <c r="E553" s="14">
        <v>0</v>
      </c>
      <c r="G553" s="14">
        <v>615211.78</v>
      </c>
      <c r="H553" s="14">
        <v>0</v>
      </c>
      <c r="I553" s="14">
        <v>0</v>
      </c>
      <c r="K553" s="14">
        <f t="shared" si="24"/>
        <v>1853017.12</v>
      </c>
      <c r="L553" s="14">
        <f t="shared" si="24"/>
        <v>158899.84</v>
      </c>
      <c r="M553" s="14">
        <f t="shared" si="24"/>
        <v>0</v>
      </c>
      <c r="N553" s="14">
        <f t="shared" si="25"/>
        <v>158899.84</v>
      </c>
      <c r="O553" s="7">
        <f t="shared" si="26"/>
        <v>8.5751954628460192E-2</v>
      </c>
      <c r="P553" s="7"/>
      <c r="Q553" s="7"/>
    </row>
    <row r="554" spans="1:256" x14ac:dyDescent="0.2">
      <c r="A554" s="10">
        <v>115922</v>
      </c>
      <c r="B554" s="6" t="s">
        <v>580</v>
      </c>
      <c r="C554" s="14">
        <v>1160725.3</v>
      </c>
      <c r="D554" s="14">
        <v>491170.18</v>
      </c>
      <c r="E554" s="14">
        <v>0</v>
      </c>
      <c r="G554" s="14">
        <v>704405.24</v>
      </c>
      <c r="H554" s="14">
        <v>0</v>
      </c>
      <c r="I554" s="14">
        <v>0</v>
      </c>
      <c r="K554" s="14">
        <f t="shared" si="24"/>
        <v>1865130.54</v>
      </c>
      <c r="L554" s="14">
        <f t="shared" si="24"/>
        <v>491170.18</v>
      </c>
      <c r="M554" s="14">
        <f t="shared" si="24"/>
        <v>0</v>
      </c>
      <c r="N554" s="14">
        <f t="shared" si="25"/>
        <v>491170.18</v>
      </c>
      <c r="O554" s="7">
        <f t="shared" si="26"/>
        <v>0.26334359417008957</v>
      </c>
      <c r="P554" s="7"/>
      <c r="Q554" s="7"/>
    </row>
    <row r="555" spans="1:256" x14ac:dyDescent="0.2">
      <c r="A555" s="10">
        <v>115923</v>
      </c>
      <c r="B555" s="6" t="s">
        <v>548</v>
      </c>
      <c r="C555" s="14">
        <v>2971774.8</v>
      </c>
      <c r="D555" s="14">
        <v>425985.91</v>
      </c>
      <c r="E555" s="14">
        <v>0</v>
      </c>
      <c r="G555" s="14">
        <v>1247183.45</v>
      </c>
      <c r="H555" s="14">
        <v>0</v>
      </c>
      <c r="I555" s="14">
        <v>0</v>
      </c>
      <c r="K555" s="14">
        <f t="shared" si="24"/>
        <v>4218958.25</v>
      </c>
      <c r="L555" s="14">
        <f t="shared" si="24"/>
        <v>425985.91</v>
      </c>
      <c r="M555" s="14">
        <f t="shared" si="24"/>
        <v>0</v>
      </c>
      <c r="N555" s="14">
        <f t="shared" si="25"/>
        <v>425985.91</v>
      </c>
      <c r="O555" s="7">
        <f t="shared" si="26"/>
        <v>0.10096945377451885</v>
      </c>
      <c r="P555" s="7"/>
      <c r="Q555" s="7"/>
    </row>
    <row r="556" spans="1:256" x14ac:dyDescent="0.2">
      <c r="A556" s="10">
        <v>115924</v>
      </c>
      <c r="B556" s="6" t="s">
        <v>549</v>
      </c>
      <c r="C556" s="14">
        <v>626016.34</v>
      </c>
      <c r="D556" s="14">
        <v>307263.53999999998</v>
      </c>
      <c r="E556" s="14">
        <v>0</v>
      </c>
      <c r="G556" s="14">
        <v>959613.35</v>
      </c>
      <c r="H556" s="14">
        <v>0</v>
      </c>
      <c r="I556" s="14">
        <v>0</v>
      </c>
      <c r="K556" s="14">
        <f t="shared" si="24"/>
        <v>1585629.69</v>
      </c>
      <c r="L556" s="14">
        <f t="shared" si="24"/>
        <v>307263.53999999998</v>
      </c>
      <c r="M556" s="14">
        <f t="shared" si="24"/>
        <v>0</v>
      </c>
      <c r="N556" s="14">
        <f t="shared" si="25"/>
        <v>307263.53999999998</v>
      </c>
      <c r="O556" s="7">
        <f t="shared" si="26"/>
        <v>0.19378013790849236</v>
      </c>
      <c r="P556" s="7"/>
      <c r="Q556" s="7"/>
    </row>
    <row r="557" spans="1:256" ht="12" customHeight="1" x14ac:dyDescent="0.25">
      <c r="A557" s="10">
        <v>115925</v>
      </c>
      <c r="B557" s="6" t="s">
        <v>550</v>
      </c>
      <c r="C557" s="14">
        <v>1044479.89</v>
      </c>
      <c r="D557" s="14">
        <v>67882.97</v>
      </c>
      <c r="E557" s="14">
        <v>0</v>
      </c>
      <c r="F557"/>
      <c r="G557" s="14">
        <v>848022.82</v>
      </c>
      <c r="H557" s="14">
        <v>0</v>
      </c>
      <c r="I557" s="14">
        <v>0</v>
      </c>
      <c r="J557"/>
      <c r="K557" s="14">
        <f t="shared" ref="K557:M559" si="27">C557+G557</f>
        <v>1892502.71</v>
      </c>
      <c r="L557" s="14">
        <f t="shared" si="27"/>
        <v>67882.97</v>
      </c>
      <c r="M557" s="14">
        <f t="shared" si="27"/>
        <v>0</v>
      </c>
      <c r="N557" s="14">
        <f>L557-M557</f>
        <v>67882.97</v>
      </c>
      <c r="O557" s="7">
        <f>N557/K557</f>
        <v>3.5869417592538089E-2</v>
      </c>
      <c r="P557" s="7"/>
      <c r="Q557" s="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</row>
    <row r="558" spans="1:256" ht="12" customHeight="1" x14ac:dyDescent="0.25">
      <c r="A558" s="10">
        <v>115926</v>
      </c>
      <c r="B558" s="6" t="s">
        <v>551</v>
      </c>
      <c r="C558" s="14">
        <v>239714.08</v>
      </c>
      <c r="D558" s="14">
        <v>30280.17</v>
      </c>
      <c r="E558" s="14">
        <v>0</v>
      </c>
      <c r="F558"/>
      <c r="G558" s="14">
        <v>308452.84000000003</v>
      </c>
      <c r="H558" s="14">
        <v>0</v>
      </c>
      <c r="I558" s="14">
        <v>0</v>
      </c>
      <c r="J558"/>
      <c r="K558" s="14">
        <f t="shared" si="27"/>
        <v>548166.92000000004</v>
      </c>
      <c r="L558" s="14">
        <f t="shared" si="27"/>
        <v>30280.17</v>
      </c>
      <c r="M558" s="14">
        <f t="shared" si="27"/>
        <v>0</v>
      </c>
      <c r="N558" s="14">
        <f>L558-M558</f>
        <v>30280.17</v>
      </c>
      <c r="O558" s="7">
        <f>N558/K558</f>
        <v>5.5238958965272832E-2</v>
      </c>
      <c r="P558" s="7"/>
      <c r="Q558" s="7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</row>
    <row r="559" spans="1:256" ht="12" customHeight="1" x14ac:dyDescent="0.25">
      <c r="A559" s="10">
        <v>115928</v>
      </c>
      <c r="B559" s="6" t="s">
        <v>552</v>
      </c>
      <c r="C559" s="14">
        <v>451517.25</v>
      </c>
      <c r="D559" s="14">
        <v>193599.5</v>
      </c>
      <c r="E559" s="14">
        <v>0</v>
      </c>
      <c r="F559"/>
      <c r="G559" s="14">
        <v>687005.15</v>
      </c>
      <c r="H559" s="14">
        <v>0</v>
      </c>
      <c r="I559" s="14">
        <v>0</v>
      </c>
      <c r="J559"/>
      <c r="K559" s="14">
        <f t="shared" si="27"/>
        <v>1138522.3999999999</v>
      </c>
      <c r="L559" s="14">
        <f t="shared" si="27"/>
        <v>193599.5</v>
      </c>
      <c r="M559" s="14">
        <f t="shared" si="27"/>
        <v>0</v>
      </c>
      <c r="N559" s="14">
        <f>L559-M559</f>
        <v>193599.5</v>
      </c>
      <c r="O559" s="7">
        <f>N559/K559</f>
        <v>0.17004452437650766</v>
      </c>
      <c r="P559" s="7"/>
      <c r="Q559" s="7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</row>
    <row r="560" spans="1:256" x14ac:dyDescent="0.2">
      <c r="B560" s="6"/>
      <c r="P560" s="7"/>
    </row>
    <row r="562" spans="1:15" s="3" customFormat="1" x14ac:dyDescent="0.2">
      <c r="A562" s="9" t="s">
        <v>7</v>
      </c>
      <c r="B562" s="2"/>
      <c r="C562" s="11">
        <v>4071426232.5499978</v>
      </c>
      <c r="D562" s="11">
        <v>2638659958.2400002</v>
      </c>
      <c r="E562" s="11">
        <v>41400155.740000002</v>
      </c>
      <c r="F562" s="11"/>
      <c r="G562" s="11">
        <v>5753997327.3599968</v>
      </c>
      <c r="H562" s="11">
        <v>87154992.940000013</v>
      </c>
      <c r="I562" s="11">
        <v>780012.25999999989</v>
      </c>
      <c r="J562" s="11"/>
      <c r="K562" s="11">
        <v>9825423559.9100037</v>
      </c>
      <c r="L562" s="11">
        <v>2725814951.1799979</v>
      </c>
      <c r="M562" s="11">
        <v>42180167.999999993</v>
      </c>
      <c r="N562" s="11">
        <v>2683634783.1799974</v>
      </c>
      <c r="O562" s="11"/>
    </row>
  </sheetData>
  <mergeCells count="3">
    <mergeCell ref="C1:E1"/>
    <mergeCell ref="G1:I1"/>
    <mergeCell ref="K1:O1"/>
  </mergeCells>
  <pageMargins left="0.45" right="0.45" top="0.92708333333333304" bottom="0.75" header="0.3" footer="0.3"/>
  <pageSetup scale="65" orientation="landscape" r:id="rId1"/>
  <headerFooter>
    <oddHeader>&amp;C&amp;"-,Bold"MISSOURI DEPARTMENT OF ELEMENTARY AND SECONDARY EDUCATION
SCHOOL FINANCE SECTION
JUNE 30, 2016 UNRESTRICTED INCIDENTAL + TEACHERS FUND BALANCE PERCENTAGE</oddHeader>
    <oddFooter>&amp;LJanuary 4, 2017&amp;R&amp;P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62"/>
  <sheetViews>
    <sheetView view="pageLayout" zoomScaleNormal="100" workbookViewId="0">
      <selection activeCell="B16" sqref="B16"/>
    </sheetView>
  </sheetViews>
  <sheetFormatPr defaultColWidth="9.140625" defaultRowHeight="12" x14ac:dyDescent="0.2"/>
  <cols>
    <col min="1" max="1" width="9.28515625" style="10" bestFit="1" customWidth="1"/>
    <col min="2" max="2" width="30" style="5" bestFit="1" customWidth="1"/>
    <col min="3" max="3" width="14.28515625" style="14" bestFit="1" customWidth="1"/>
    <col min="4" max="4" width="14" style="14" bestFit="1" customWidth="1"/>
    <col min="5" max="5" width="12" style="14" bestFit="1" customWidth="1"/>
    <col min="6" max="6" width="4" style="14" customWidth="1"/>
    <col min="7" max="7" width="14" style="14" bestFit="1" customWidth="1"/>
    <col min="8" max="8" width="11.7109375" style="14" bestFit="1" customWidth="1"/>
    <col min="9" max="9" width="12" style="14" bestFit="1" customWidth="1"/>
    <col min="10" max="10" width="3.28515625" style="14" customWidth="1"/>
    <col min="11" max="11" width="14.28515625" style="14" bestFit="1" customWidth="1"/>
    <col min="12" max="12" width="14" style="14" bestFit="1" customWidth="1"/>
    <col min="13" max="13" width="12" style="14" bestFit="1" customWidth="1"/>
    <col min="14" max="14" width="14" style="14" bestFit="1" customWidth="1"/>
    <col min="15" max="15" width="9.7109375" style="7" bestFit="1" customWidth="1"/>
    <col min="16" max="16384" width="9.140625" style="6"/>
  </cols>
  <sheetData>
    <row r="1" spans="1:17" s="3" customFormat="1" x14ac:dyDescent="0.2">
      <c r="A1" s="9"/>
      <c r="B1" s="2"/>
      <c r="C1" s="70" t="s">
        <v>8</v>
      </c>
      <c r="D1" s="70"/>
      <c r="E1" s="70"/>
      <c r="F1" s="11"/>
      <c r="G1" s="70" t="s">
        <v>9</v>
      </c>
      <c r="H1" s="70"/>
      <c r="I1" s="70"/>
      <c r="J1" s="11"/>
      <c r="K1" s="71" t="s">
        <v>10</v>
      </c>
      <c r="L1" s="71"/>
      <c r="M1" s="71"/>
      <c r="N1" s="71"/>
      <c r="O1" s="71"/>
    </row>
    <row r="2" spans="1:17" s="4" customFormat="1" ht="45" customHeight="1" x14ac:dyDescent="0.2">
      <c r="A2" s="8" t="s">
        <v>2</v>
      </c>
      <c r="B2" s="8" t="s">
        <v>11</v>
      </c>
      <c r="C2" s="12" t="s">
        <v>3</v>
      </c>
      <c r="D2" s="12" t="s">
        <v>4</v>
      </c>
      <c r="E2" s="12" t="s">
        <v>5</v>
      </c>
      <c r="F2" s="13"/>
      <c r="G2" s="12" t="s">
        <v>3</v>
      </c>
      <c r="H2" s="12" t="s">
        <v>4</v>
      </c>
      <c r="I2" s="12" t="s">
        <v>5</v>
      </c>
      <c r="J2" s="13"/>
      <c r="K2" s="12" t="s">
        <v>3</v>
      </c>
      <c r="L2" s="12" t="s">
        <v>4</v>
      </c>
      <c r="M2" s="12" t="s">
        <v>5</v>
      </c>
      <c r="N2" s="12" t="s">
        <v>6</v>
      </c>
      <c r="O2" s="1" t="s">
        <v>1</v>
      </c>
    </row>
    <row r="3" spans="1:17" x14ac:dyDescent="0.2">
      <c r="A3" s="10">
        <v>1090</v>
      </c>
      <c r="B3" s="6" t="s">
        <v>12</v>
      </c>
      <c r="C3" s="14">
        <v>1124840.6599999999</v>
      </c>
      <c r="D3" s="14">
        <v>445973.68</v>
      </c>
      <c r="E3" s="14">
        <v>111819.12</v>
      </c>
      <c r="G3" s="14">
        <v>1656074.91</v>
      </c>
      <c r="H3" s="14">
        <v>0</v>
      </c>
      <c r="I3" s="14">
        <v>0</v>
      </c>
      <c r="K3" s="14">
        <f>C3+G3</f>
        <v>2780915.57</v>
      </c>
      <c r="L3" s="14">
        <f>D3+H3</f>
        <v>445973.68</v>
      </c>
      <c r="M3" s="14">
        <f>E3+I3</f>
        <v>111819.12</v>
      </c>
      <c r="N3" s="14">
        <f>L3-M3</f>
        <v>334154.56</v>
      </c>
      <c r="O3" s="7">
        <f>N3/K3</f>
        <v>0.12015990834270457</v>
      </c>
      <c r="P3" s="7"/>
      <c r="Q3" s="7"/>
    </row>
    <row r="4" spans="1:17" x14ac:dyDescent="0.2">
      <c r="A4" s="10">
        <v>1091</v>
      </c>
      <c r="B4" s="6" t="s">
        <v>13</v>
      </c>
      <c r="C4" s="14">
        <v>9919397.6500000004</v>
      </c>
      <c r="D4" s="14">
        <v>10633397.9</v>
      </c>
      <c r="E4" s="14">
        <v>1767162.13</v>
      </c>
      <c r="G4" s="14">
        <v>15007268.560000001</v>
      </c>
      <c r="H4" s="14">
        <v>0</v>
      </c>
      <c r="I4" s="14">
        <v>0</v>
      </c>
      <c r="K4" s="14">
        <f t="shared" ref="K4:M67" si="0">C4+G4</f>
        <v>24926666.210000001</v>
      </c>
      <c r="L4" s="14">
        <f t="shared" si="0"/>
        <v>10633397.9</v>
      </c>
      <c r="M4" s="14">
        <f t="shared" si="0"/>
        <v>1767162.13</v>
      </c>
      <c r="N4" s="14">
        <f t="shared" ref="N4:N67" si="1">L4-M4</f>
        <v>8866235.7699999996</v>
      </c>
      <c r="O4" s="7">
        <f t="shared" ref="O4:O67" si="2">N4/K4</f>
        <v>0.35569280285235538</v>
      </c>
      <c r="P4" s="7"/>
      <c r="Q4" s="7"/>
    </row>
    <row r="5" spans="1:17" x14ac:dyDescent="0.2">
      <c r="A5" s="10">
        <v>1092</v>
      </c>
      <c r="B5" s="6" t="s">
        <v>14</v>
      </c>
      <c r="C5" s="14">
        <v>846243.07</v>
      </c>
      <c r="D5" s="14">
        <v>689538.84</v>
      </c>
      <c r="E5" s="14">
        <v>22924.17</v>
      </c>
      <c r="G5" s="14">
        <v>1247765.7</v>
      </c>
      <c r="H5" s="14">
        <v>0</v>
      </c>
      <c r="I5" s="14">
        <v>0</v>
      </c>
      <c r="K5" s="14">
        <f t="shared" si="0"/>
        <v>2094008.77</v>
      </c>
      <c r="L5" s="14">
        <f t="shared" si="0"/>
        <v>689538.84</v>
      </c>
      <c r="M5" s="14">
        <f t="shared" si="0"/>
        <v>22924.17</v>
      </c>
      <c r="N5" s="14">
        <f t="shared" si="1"/>
        <v>666614.66999999993</v>
      </c>
      <c r="O5" s="7">
        <f t="shared" si="2"/>
        <v>0.31834378133955948</v>
      </c>
      <c r="P5" s="7"/>
      <c r="Q5" s="7"/>
    </row>
    <row r="6" spans="1:17" x14ac:dyDescent="0.2">
      <c r="A6" s="10">
        <v>2089</v>
      </c>
      <c r="B6" s="6" t="s">
        <v>15</v>
      </c>
      <c r="C6" s="14">
        <v>1863879.21</v>
      </c>
      <c r="D6" s="14">
        <v>913738.66</v>
      </c>
      <c r="E6" s="14">
        <v>5765.87</v>
      </c>
      <c r="G6" s="14">
        <v>2313635.5699999998</v>
      </c>
      <c r="H6" s="14">
        <v>182.94</v>
      </c>
      <c r="I6" s="14">
        <v>0</v>
      </c>
      <c r="K6" s="14">
        <f t="shared" si="0"/>
        <v>4177514.78</v>
      </c>
      <c r="L6" s="14">
        <f t="shared" si="0"/>
        <v>913921.6</v>
      </c>
      <c r="M6" s="14">
        <f t="shared" si="0"/>
        <v>5765.87</v>
      </c>
      <c r="N6" s="14">
        <f t="shared" si="1"/>
        <v>908155.73</v>
      </c>
      <c r="O6" s="7">
        <f t="shared" si="2"/>
        <v>0.21739138646446632</v>
      </c>
      <c r="P6" s="7"/>
      <c r="Q6" s="7"/>
    </row>
    <row r="7" spans="1:17" x14ac:dyDescent="0.2">
      <c r="A7" s="10">
        <v>2090</v>
      </c>
      <c r="B7" s="6" t="s">
        <v>16</v>
      </c>
      <c r="C7" s="14">
        <v>559837.75</v>
      </c>
      <c r="D7" s="14">
        <v>1672028.05</v>
      </c>
      <c r="E7" s="14">
        <v>5639.98</v>
      </c>
      <c r="G7" s="14">
        <v>1253895.8799999999</v>
      </c>
      <c r="H7" s="14">
        <v>0</v>
      </c>
      <c r="I7" s="14">
        <v>0</v>
      </c>
      <c r="K7" s="14">
        <f t="shared" si="0"/>
        <v>1813733.63</v>
      </c>
      <c r="L7" s="14">
        <f t="shared" si="0"/>
        <v>1672028.05</v>
      </c>
      <c r="M7" s="14">
        <f t="shared" si="0"/>
        <v>5639.98</v>
      </c>
      <c r="N7" s="14">
        <f t="shared" si="1"/>
        <v>1666388.07</v>
      </c>
      <c r="O7" s="7">
        <f t="shared" si="2"/>
        <v>0.91876119096937081</v>
      </c>
      <c r="P7" s="7"/>
      <c r="Q7" s="7"/>
    </row>
    <row r="8" spans="1:17" x14ac:dyDescent="0.2">
      <c r="A8" s="10">
        <v>2097</v>
      </c>
      <c r="B8" s="6" t="s">
        <v>17</v>
      </c>
      <c r="C8" s="14">
        <v>7735790.9800000004</v>
      </c>
      <c r="D8" s="14">
        <v>4661799.83</v>
      </c>
      <c r="E8" s="14">
        <v>40000</v>
      </c>
      <c r="G8" s="14">
        <v>11559807.060000001</v>
      </c>
      <c r="H8" s="14">
        <v>0</v>
      </c>
      <c r="I8" s="14">
        <v>0</v>
      </c>
      <c r="K8" s="14">
        <f t="shared" si="0"/>
        <v>19295598.039999999</v>
      </c>
      <c r="L8" s="14">
        <f t="shared" si="0"/>
        <v>4661799.83</v>
      </c>
      <c r="M8" s="14">
        <f t="shared" si="0"/>
        <v>40000</v>
      </c>
      <c r="N8" s="14">
        <f t="shared" si="1"/>
        <v>4621799.83</v>
      </c>
      <c r="O8" s="7">
        <f t="shared" si="2"/>
        <v>0.23952612509956703</v>
      </c>
      <c r="P8" s="7"/>
      <c r="Q8" s="7"/>
    </row>
    <row r="9" spans="1:17" x14ac:dyDescent="0.2">
      <c r="A9" s="10">
        <v>3031</v>
      </c>
      <c r="B9" s="6" t="s">
        <v>18</v>
      </c>
      <c r="C9" s="14">
        <v>1851445.91</v>
      </c>
      <c r="D9" s="14">
        <v>2369441.9900000002</v>
      </c>
      <c r="E9" s="14">
        <v>0</v>
      </c>
      <c r="G9" s="14">
        <v>2740114.75</v>
      </c>
      <c r="H9" s="14">
        <v>0</v>
      </c>
      <c r="I9" s="14">
        <v>0</v>
      </c>
      <c r="K9" s="14">
        <f t="shared" si="0"/>
        <v>4591560.66</v>
      </c>
      <c r="L9" s="14">
        <f t="shared" si="0"/>
        <v>2369441.9900000002</v>
      </c>
      <c r="M9" s="14">
        <f t="shared" si="0"/>
        <v>0</v>
      </c>
      <c r="N9" s="14">
        <f t="shared" si="1"/>
        <v>2369441.9900000002</v>
      </c>
      <c r="O9" s="7">
        <f t="shared" si="2"/>
        <v>0.5160428371646516</v>
      </c>
      <c r="P9" s="7"/>
      <c r="Q9" s="7"/>
    </row>
    <row r="10" spans="1:17" x14ac:dyDescent="0.2">
      <c r="A10" s="10">
        <v>3032</v>
      </c>
      <c r="B10" s="6" t="s">
        <v>19</v>
      </c>
      <c r="C10" s="14">
        <v>1538177.59</v>
      </c>
      <c r="D10" s="14">
        <v>1112952.02</v>
      </c>
      <c r="E10" s="14">
        <v>0</v>
      </c>
      <c r="G10" s="14">
        <v>2512927.14</v>
      </c>
      <c r="H10" s="14">
        <v>0</v>
      </c>
      <c r="I10" s="14">
        <v>0</v>
      </c>
      <c r="K10" s="14">
        <f t="shared" si="0"/>
        <v>4051104.7300000004</v>
      </c>
      <c r="L10" s="14">
        <f t="shared" si="0"/>
        <v>1112952.02</v>
      </c>
      <c r="M10" s="14">
        <f t="shared" si="0"/>
        <v>0</v>
      </c>
      <c r="N10" s="14">
        <f t="shared" si="1"/>
        <v>1112952.02</v>
      </c>
      <c r="O10" s="7">
        <f t="shared" si="2"/>
        <v>0.27472802955652048</v>
      </c>
      <c r="P10" s="7"/>
      <c r="Q10" s="7"/>
    </row>
    <row r="11" spans="1:17" x14ac:dyDescent="0.2">
      <c r="A11" s="10">
        <v>3033</v>
      </c>
      <c r="B11" s="6" t="s">
        <v>20</v>
      </c>
      <c r="C11" s="14">
        <v>649833.4</v>
      </c>
      <c r="D11" s="14">
        <v>618372.24</v>
      </c>
      <c r="E11" s="14">
        <v>21.21</v>
      </c>
      <c r="G11" s="14">
        <v>1163144.74</v>
      </c>
      <c r="H11" s="14">
        <v>182958.94</v>
      </c>
      <c r="I11" s="14">
        <v>0</v>
      </c>
      <c r="K11" s="14">
        <f t="shared" si="0"/>
        <v>1812978.1400000001</v>
      </c>
      <c r="L11" s="14">
        <f t="shared" si="0"/>
        <v>801331.17999999993</v>
      </c>
      <c r="M11" s="14">
        <f t="shared" si="0"/>
        <v>21.21</v>
      </c>
      <c r="N11" s="14">
        <f t="shared" si="1"/>
        <v>801309.97</v>
      </c>
      <c r="O11" s="7">
        <f t="shared" si="2"/>
        <v>0.44198545604085437</v>
      </c>
      <c r="P11" s="7"/>
      <c r="Q11" s="7"/>
    </row>
    <row r="12" spans="1:17" x14ac:dyDescent="0.2">
      <c r="A12" s="10">
        <v>4106</v>
      </c>
      <c r="B12" s="6" t="s">
        <v>21</v>
      </c>
      <c r="C12" s="14">
        <v>1311330.7</v>
      </c>
      <c r="D12" s="14">
        <v>2741333.02</v>
      </c>
      <c r="E12" s="14">
        <v>46298.46</v>
      </c>
      <c r="G12" s="14">
        <v>1889808.42</v>
      </c>
      <c r="H12" s="14">
        <v>0</v>
      </c>
      <c r="I12" s="14">
        <v>0</v>
      </c>
      <c r="K12" s="14">
        <f t="shared" si="0"/>
        <v>3201139.12</v>
      </c>
      <c r="L12" s="14">
        <f t="shared" si="0"/>
        <v>2741333.02</v>
      </c>
      <c r="M12" s="14">
        <f t="shared" si="0"/>
        <v>46298.46</v>
      </c>
      <c r="N12" s="14">
        <f t="shared" si="1"/>
        <v>2695034.56</v>
      </c>
      <c r="O12" s="7">
        <f t="shared" si="2"/>
        <v>0.84189860514403381</v>
      </c>
      <c r="P12" s="7"/>
      <c r="Q12" s="7"/>
    </row>
    <row r="13" spans="1:17" x14ac:dyDescent="0.2">
      <c r="A13" s="10">
        <v>4109</v>
      </c>
      <c r="B13" s="6" t="s">
        <v>22</v>
      </c>
      <c r="C13" s="14">
        <v>2812444.24</v>
      </c>
      <c r="D13" s="14">
        <v>1471062.15</v>
      </c>
      <c r="E13" s="14">
        <v>159316.06</v>
      </c>
      <c r="G13" s="14">
        <v>3507192.83</v>
      </c>
      <c r="H13" s="14">
        <v>0</v>
      </c>
      <c r="I13" s="14">
        <v>0</v>
      </c>
      <c r="K13" s="14">
        <f t="shared" si="0"/>
        <v>6319637.0700000003</v>
      </c>
      <c r="L13" s="14">
        <f t="shared" si="0"/>
        <v>1471062.15</v>
      </c>
      <c r="M13" s="14">
        <f t="shared" si="0"/>
        <v>159316.06</v>
      </c>
      <c r="N13" s="14">
        <f t="shared" si="1"/>
        <v>1311746.0899999999</v>
      </c>
      <c r="O13" s="7">
        <f t="shared" si="2"/>
        <v>0.20756668072396123</v>
      </c>
      <c r="P13" s="7"/>
      <c r="Q13" s="7"/>
    </row>
    <row r="14" spans="1:17" x14ac:dyDescent="0.2">
      <c r="A14" s="10">
        <v>4110</v>
      </c>
      <c r="B14" s="6" t="s">
        <v>23</v>
      </c>
      <c r="C14" s="14">
        <v>9519646.8100000005</v>
      </c>
      <c r="D14" s="14">
        <v>7214532.0899999999</v>
      </c>
      <c r="E14" s="14">
        <v>1311698.2</v>
      </c>
      <c r="G14" s="14">
        <v>12440986.460000001</v>
      </c>
      <c r="H14" s="14">
        <v>0</v>
      </c>
      <c r="I14" s="14">
        <v>0</v>
      </c>
      <c r="K14" s="14">
        <f t="shared" si="0"/>
        <v>21960633.270000003</v>
      </c>
      <c r="L14" s="14">
        <f t="shared" si="0"/>
        <v>7214532.0899999999</v>
      </c>
      <c r="M14" s="14">
        <f t="shared" si="0"/>
        <v>1311698.2</v>
      </c>
      <c r="N14" s="14">
        <f t="shared" si="1"/>
        <v>5902833.8899999997</v>
      </c>
      <c r="O14" s="7">
        <f t="shared" si="2"/>
        <v>0.26879160620853987</v>
      </c>
      <c r="P14" s="7"/>
      <c r="Q14" s="7"/>
    </row>
    <row r="15" spans="1:17" x14ac:dyDescent="0.2">
      <c r="A15" s="10">
        <v>5120</v>
      </c>
      <c r="B15" s="6" t="s">
        <v>24</v>
      </c>
      <c r="C15" s="14">
        <v>2095855.47</v>
      </c>
      <c r="D15" s="14">
        <v>1029863.37</v>
      </c>
      <c r="E15" s="14">
        <v>0</v>
      </c>
      <c r="G15" s="14">
        <v>2119700.11</v>
      </c>
      <c r="H15" s="14">
        <v>0</v>
      </c>
      <c r="I15" s="14">
        <v>0</v>
      </c>
      <c r="K15" s="14">
        <f t="shared" si="0"/>
        <v>4215555.58</v>
      </c>
      <c r="L15" s="14">
        <f t="shared" si="0"/>
        <v>1029863.37</v>
      </c>
      <c r="M15" s="14">
        <f t="shared" si="0"/>
        <v>0</v>
      </c>
      <c r="N15" s="14">
        <f t="shared" si="1"/>
        <v>1029863.37</v>
      </c>
      <c r="O15" s="7">
        <f t="shared" si="2"/>
        <v>0.2443007452887147</v>
      </c>
      <c r="P15" s="7"/>
      <c r="Q15" s="7"/>
    </row>
    <row r="16" spans="1:17" x14ac:dyDescent="0.2">
      <c r="A16" s="10">
        <v>5121</v>
      </c>
      <c r="B16" s="6" t="s">
        <v>25</v>
      </c>
      <c r="C16" s="14">
        <v>2450995.67</v>
      </c>
      <c r="D16" s="14">
        <v>1425226.89</v>
      </c>
      <c r="E16" s="14">
        <v>16271.89</v>
      </c>
      <c r="G16" s="14">
        <v>4374523.16</v>
      </c>
      <c r="H16" s="14">
        <v>0</v>
      </c>
      <c r="I16" s="14">
        <v>0</v>
      </c>
      <c r="K16" s="14">
        <f t="shared" si="0"/>
        <v>6825518.8300000001</v>
      </c>
      <c r="L16" s="14">
        <f t="shared" si="0"/>
        <v>1425226.89</v>
      </c>
      <c r="M16" s="14">
        <f t="shared" si="0"/>
        <v>16271.89</v>
      </c>
      <c r="N16" s="14">
        <f t="shared" si="1"/>
        <v>1408955</v>
      </c>
      <c r="O16" s="7">
        <f t="shared" si="2"/>
        <v>0.20642460083873213</v>
      </c>
      <c r="P16" s="7"/>
      <c r="Q16" s="7"/>
    </row>
    <row r="17" spans="1:17" x14ac:dyDescent="0.2">
      <c r="A17" s="10">
        <v>5122</v>
      </c>
      <c r="B17" s="6" t="s">
        <v>26</v>
      </c>
      <c r="C17" s="14">
        <v>1210553.3600000001</v>
      </c>
      <c r="D17" s="14">
        <v>965949.37</v>
      </c>
      <c r="E17" s="14">
        <v>0</v>
      </c>
      <c r="G17" s="14">
        <v>1714083.11</v>
      </c>
      <c r="H17" s="14">
        <v>0</v>
      </c>
      <c r="I17" s="14">
        <v>0</v>
      </c>
      <c r="K17" s="14">
        <f t="shared" si="0"/>
        <v>2924636.47</v>
      </c>
      <c r="L17" s="14">
        <f t="shared" si="0"/>
        <v>965949.37</v>
      </c>
      <c r="M17" s="14">
        <f t="shared" si="0"/>
        <v>0</v>
      </c>
      <c r="N17" s="14">
        <f t="shared" si="1"/>
        <v>965949.37</v>
      </c>
      <c r="O17" s="7">
        <f t="shared" si="2"/>
        <v>0.33028014931373673</v>
      </c>
      <c r="P17" s="7"/>
      <c r="Q17" s="7"/>
    </row>
    <row r="18" spans="1:17" x14ac:dyDescent="0.2">
      <c r="A18" s="10">
        <v>5123</v>
      </c>
      <c r="B18" s="6" t="s">
        <v>27</v>
      </c>
      <c r="C18" s="14">
        <v>5865894.9800000004</v>
      </c>
      <c r="D18" s="14">
        <v>6025024.5300000003</v>
      </c>
      <c r="E18" s="14">
        <v>20268.759999999998</v>
      </c>
      <c r="G18" s="14">
        <v>9676903.5099999998</v>
      </c>
      <c r="H18" s="14">
        <v>0</v>
      </c>
      <c r="I18" s="14">
        <v>0</v>
      </c>
      <c r="K18" s="14">
        <f t="shared" si="0"/>
        <v>15542798.49</v>
      </c>
      <c r="L18" s="14">
        <f t="shared" si="0"/>
        <v>6025024.5300000003</v>
      </c>
      <c r="M18" s="14">
        <f t="shared" si="0"/>
        <v>20268.759999999998</v>
      </c>
      <c r="N18" s="14">
        <f t="shared" si="1"/>
        <v>6004755.7700000005</v>
      </c>
      <c r="O18" s="7">
        <f t="shared" si="2"/>
        <v>0.3863368475029364</v>
      </c>
      <c r="P18" s="7"/>
      <c r="Q18" s="7"/>
    </row>
    <row r="19" spans="1:17" x14ac:dyDescent="0.2">
      <c r="A19" s="10">
        <v>5124</v>
      </c>
      <c r="B19" s="6" t="s">
        <v>28</v>
      </c>
      <c r="C19" s="14">
        <v>2620470.59</v>
      </c>
      <c r="D19" s="14">
        <v>1777671.22</v>
      </c>
      <c r="E19" s="14">
        <v>6060.59</v>
      </c>
      <c r="G19" s="14">
        <v>3372732.69</v>
      </c>
      <c r="H19" s="14">
        <v>0</v>
      </c>
      <c r="I19" s="14">
        <v>0</v>
      </c>
      <c r="K19" s="14">
        <f t="shared" si="0"/>
        <v>5993203.2799999993</v>
      </c>
      <c r="L19" s="14">
        <f t="shared" si="0"/>
        <v>1777671.22</v>
      </c>
      <c r="M19" s="14">
        <f t="shared" si="0"/>
        <v>6060.59</v>
      </c>
      <c r="N19" s="14">
        <f t="shared" si="1"/>
        <v>1771610.63</v>
      </c>
      <c r="O19" s="7">
        <f t="shared" si="2"/>
        <v>0.29560329380317635</v>
      </c>
      <c r="P19" s="7"/>
      <c r="Q19" s="7"/>
    </row>
    <row r="20" spans="1:17" x14ac:dyDescent="0.2">
      <c r="A20" s="10">
        <v>5127</v>
      </c>
      <c r="B20" s="6" t="s">
        <v>29</v>
      </c>
      <c r="C20" s="14">
        <v>1558737.29</v>
      </c>
      <c r="D20" s="14">
        <v>2939095.41</v>
      </c>
      <c r="E20" s="14">
        <v>0</v>
      </c>
      <c r="G20" s="14">
        <v>1483705.44</v>
      </c>
      <c r="H20" s="14">
        <v>168255.35999999999</v>
      </c>
      <c r="I20" s="14">
        <v>0</v>
      </c>
      <c r="K20" s="14">
        <f t="shared" si="0"/>
        <v>3042442.73</v>
      </c>
      <c r="L20" s="14">
        <f t="shared" si="0"/>
        <v>3107350.77</v>
      </c>
      <c r="M20" s="14">
        <f t="shared" si="0"/>
        <v>0</v>
      </c>
      <c r="N20" s="14">
        <f t="shared" si="1"/>
        <v>3107350.77</v>
      </c>
      <c r="O20" s="7">
        <f t="shared" si="2"/>
        <v>1.0213341862970746</v>
      </c>
      <c r="P20" s="7"/>
      <c r="Q20" s="7"/>
    </row>
    <row r="21" spans="1:17" x14ac:dyDescent="0.2">
      <c r="A21" s="10">
        <v>5128</v>
      </c>
      <c r="B21" s="6" t="s">
        <v>30</v>
      </c>
      <c r="C21" s="14">
        <v>8885230.7200000007</v>
      </c>
      <c r="D21" s="14">
        <v>9674551.7899999991</v>
      </c>
      <c r="E21" s="14">
        <v>0</v>
      </c>
      <c r="G21" s="14">
        <v>12766218.699999999</v>
      </c>
      <c r="H21" s="14">
        <v>0</v>
      </c>
      <c r="I21" s="14">
        <v>0</v>
      </c>
      <c r="K21" s="14">
        <f t="shared" si="0"/>
        <v>21651449.420000002</v>
      </c>
      <c r="L21" s="14">
        <f t="shared" si="0"/>
        <v>9674551.7899999991</v>
      </c>
      <c r="M21" s="14">
        <f t="shared" si="0"/>
        <v>0</v>
      </c>
      <c r="N21" s="14">
        <f t="shared" si="1"/>
        <v>9674551.7899999991</v>
      </c>
      <c r="O21" s="7">
        <f t="shared" si="2"/>
        <v>0.44683160015436962</v>
      </c>
      <c r="P21" s="7"/>
      <c r="Q21" s="7"/>
    </row>
    <row r="22" spans="1:17" x14ac:dyDescent="0.2">
      <c r="A22" s="10">
        <v>6101</v>
      </c>
      <c r="B22" s="6" t="s">
        <v>31</v>
      </c>
      <c r="C22" s="14">
        <v>2038346.75</v>
      </c>
      <c r="D22" s="14">
        <v>483248.46</v>
      </c>
      <c r="E22" s="14">
        <v>1954.64</v>
      </c>
      <c r="G22" s="14">
        <v>2297722.6800000002</v>
      </c>
      <c r="H22" s="14">
        <v>0</v>
      </c>
      <c r="I22" s="14">
        <v>0</v>
      </c>
      <c r="K22" s="14">
        <f t="shared" si="0"/>
        <v>4336069.43</v>
      </c>
      <c r="L22" s="14">
        <f t="shared" si="0"/>
        <v>483248.46</v>
      </c>
      <c r="M22" s="14">
        <f t="shared" si="0"/>
        <v>1954.64</v>
      </c>
      <c r="N22" s="14">
        <f t="shared" si="1"/>
        <v>481293.82</v>
      </c>
      <c r="O22" s="7">
        <f t="shared" si="2"/>
        <v>0.11099771988660247</v>
      </c>
      <c r="P22" s="7"/>
      <c r="Q22" s="7"/>
    </row>
    <row r="23" spans="1:17" x14ac:dyDescent="0.2">
      <c r="A23" s="10">
        <v>6103</v>
      </c>
      <c r="B23" s="6" t="s">
        <v>32</v>
      </c>
      <c r="C23" s="14">
        <v>910414.1</v>
      </c>
      <c r="D23" s="14">
        <v>1486160.2</v>
      </c>
      <c r="E23" s="14">
        <v>0</v>
      </c>
      <c r="G23" s="14">
        <v>1456625.67</v>
      </c>
      <c r="H23" s="14">
        <v>0</v>
      </c>
      <c r="I23" s="14">
        <v>0</v>
      </c>
      <c r="K23" s="14">
        <f t="shared" si="0"/>
        <v>2367039.77</v>
      </c>
      <c r="L23" s="14">
        <f t="shared" si="0"/>
        <v>1486160.2</v>
      </c>
      <c r="M23" s="14">
        <f t="shared" si="0"/>
        <v>0</v>
      </c>
      <c r="N23" s="14">
        <f t="shared" si="1"/>
        <v>1486160.2</v>
      </c>
      <c r="O23" s="7">
        <f t="shared" si="2"/>
        <v>0.62785603302305304</v>
      </c>
      <c r="P23" s="7"/>
      <c r="Q23" s="7"/>
    </row>
    <row r="24" spans="1:17" x14ac:dyDescent="0.2">
      <c r="A24" s="10">
        <v>6104</v>
      </c>
      <c r="B24" s="6" t="s">
        <v>33</v>
      </c>
      <c r="C24" s="14">
        <v>5149320.37</v>
      </c>
      <c r="D24" s="14">
        <v>3325714.75</v>
      </c>
      <c r="E24" s="14">
        <v>1078.95</v>
      </c>
      <c r="G24" s="14">
        <v>7288747.8499999996</v>
      </c>
      <c r="H24" s="14">
        <v>0</v>
      </c>
      <c r="I24" s="14">
        <v>0</v>
      </c>
      <c r="K24" s="14">
        <f t="shared" si="0"/>
        <v>12438068.219999999</v>
      </c>
      <c r="L24" s="14">
        <f t="shared" si="0"/>
        <v>3325714.75</v>
      </c>
      <c r="M24" s="14">
        <f t="shared" si="0"/>
        <v>1078.95</v>
      </c>
      <c r="N24" s="14">
        <f t="shared" si="1"/>
        <v>3324635.8</v>
      </c>
      <c r="O24" s="7">
        <f t="shared" si="2"/>
        <v>0.26729518934894536</v>
      </c>
      <c r="P24" s="7"/>
      <c r="Q24" s="7"/>
    </row>
    <row r="25" spans="1:17" x14ac:dyDescent="0.2">
      <c r="A25" s="10">
        <v>7121</v>
      </c>
      <c r="B25" s="6" t="s">
        <v>34</v>
      </c>
      <c r="C25" s="14">
        <v>1084659.57</v>
      </c>
      <c r="D25" s="14">
        <v>836677.21</v>
      </c>
      <c r="E25" s="14">
        <v>184.42</v>
      </c>
      <c r="G25" s="14">
        <v>1237418.1399999999</v>
      </c>
      <c r="H25" s="14">
        <v>0</v>
      </c>
      <c r="I25" s="14">
        <v>0</v>
      </c>
      <c r="K25" s="14">
        <f t="shared" si="0"/>
        <v>2322077.71</v>
      </c>
      <c r="L25" s="14">
        <f t="shared" si="0"/>
        <v>836677.21</v>
      </c>
      <c r="M25" s="14">
        <f t="shared" si="0"/>
        <v>184.42</v>
      </c>
      <c r="N25" s="14">
        <f t="shared" si="1"/>
        <v>836492.78999999992</v>
      </c>
      <c r="O25" s="7">
        <f t="shared" si="2"/>
        <v>0.36023462367243514</v>
      </c>
      <c r="P25" s="7"/>
      <c r="Q25" s="7"/>
    </row>
    <row r="26" spans="1:17" x14ac:dyDescent="0.2">
      <c r="A26" s="10">
        <v>7122</v>
      </c>
      <c r="B26" s="6" t="s">
        <v>35</v>
      </c>
      <c r="C26" s="14">
        <v>630589.29</v>
      </c>
      <c r="D26" s="14">
        <v>841250.23</v>
      </c>
      <c r="E26" s="14">
        <v>2215</v>
      </c>
      <c r="G26" s="14">
        <v>1033748.33</v>
      </c>
      <c r="H26" s="14">
        <v>0</v>
      </c>
      <c r="I26" s="14">
        <v>0</v>
      </c>
      <c r="K26" s="14">
        <f t="shared" si="0"/>
        <v>1664337.62</v>
      </c>
      <c r="L26" s="14">
        <f t="shared" si="0"/>
        <v>841250.23</v>
      </c>
      <c r="M26" s="14">
        <f t="shared" si="0"/>
        <v>2215</v>
      </c>
      <c r="N26" s="14">
        <f t="shared" si="1"/>
        <v>839035.23</v>
      </c>
      <c r="O26" s="7">
        <f t="shared" si="2"/>
        <v>0.5041256172530667</v>
      </c>
      <c r="P26" s="7"/>
      <c r="Q26" s="7"/>
    </row>
    <row r="27" spans="1:17" x14ac:dyDescent="0.2">
      <c r="A27" s="10">
        <v>7123</v>
      </c>
      <c r="B27" s="6" t="s">
        <v>36</v>
      </c>
      <c r="C27" s="14">
        <v>2677862.04</v>
      </c>
      <c r="D27" s="14">
        <v>2481294.1</v>
      </c>
      <c r="E27" s="14">
        <v>34464.36</v>
      </c>
      <c r="G27" s="14">
        <v>3806390.91</v>
      </c>
      <c r="H27" s="14">
        <v>0</v>
      </c>
      <c r="I27" s="14">
        <v>0</v>
      </c>
      <c r="K27" s="14">
        <f t="shared" si="0"/>
        <v>6484252.9500000002</v>
      </c>
      <c r="L27" s="14">
        <f t="shared" si="0"/>
        <v>2481294.1</v>
      </c>
      <c r="M27" s="14">
        <f t="shared" si="0"/>
        <v>34464.36</v>
      </c>
      <c r="N27" s="14">
        <f t="shared" si="1"/>
        <v>2446829.7400000002</v>
      </c>
      <c r="O27" s="7">
        <f t="shared" si="2"/>
        <v>0.37734952027125962</v>
      </c>
      <c r="P27" s="7"/>
      <c r="Q27" s="7"/>
    </row>
    <row r="28" spans="1:17" x14ac:dyDescent="0.2">
      <c r="A28" s="10">
        <v>7124</v>
      </c>
      <c r="B28" s="6" t="s">
        <v>37</v>
      </c>
      <c r="C28" s="14">
        <v>1453098.53</v>
      </c>
      <c r="D28" s="14">
        <v>1103730.78</v>
      </c>
      <c r="E28" s="14">
        <v>5915.34</v>
      </c>
      <c r="G28" s="14">
        <v>2306130.98</v>
      </c>
      <c r="H28" s="14">
        <v>0</v>
      </c>
      <c r="I28" s="14">
        <v>0</v>
      </c>
      <c r="K28" s="14">
        <f t="shared" si="0"/>
        <v>3759229.51</v>
      </c>
      <c r="L28" s="14">
        <f t="shared" si="0"/>
        <v>1103730.78</v>
      </c>
      <c r="M28" s="14">
        <f t="shared" si="0"/>
        <v>5915.34</v>
      </c>
      <c r="N28" s="14">
        <f t="shared" si="1"/>
        <v>1097815.44</v>
      </c>
      <c r="O28" s="7">
        <f t="shared" si="2"/>
        <v>0.29203203397921829</v>
      </c>
      <c r="P28" s="7"/>
      <c r="Q28" s="7"/>
    </row>
    <row r="29" spans="1:17" x14ac:dyDescent="0.2">
      <c r="A29" s="10">
        <v>7125</v>
      </c>
      <c r="B29" s="6" t="s">
        <v>38</v>
      </c>
      <c r="C29" s="14">
        <v>667966.06000000006</v>
      </c>
      <c r="D29" s="14">
        <v>625327.1</v>
      </c>
      <c r="E29" s="14">
        <v>3568.81</v>
      </c>
      <c r="G29" s="14">
        <v>918384.46</v>
      </c>
      <c r="H29" s="14">
        <v>0</v>
      </c>
      <c r="I29" s="14">
        <v>0</v>
      </c>
      <c r="K29" s="14">
        <f t="shared" si="0"/>
        <v>1586350.52</v>
      </c>
      <c r="L29" s="14">
        <f t="shared" si="0"/>
        <v>625327.1</v>
      </c>
      <c r="M29" s="14">
        <f t="shared" si="0"/>
        <v>3568.81</v>
      </c>
      <c r="N29" s="14">
        <f t="shared" si="1"/>
        <v>621758.28999999992</v>
      </c>
      <c r="O29" s="7">
        <f t="shared" si="2"/>
        <v>0.3919425638666541</v>
      </c>
      <c r="P29" s="7"/>
      <c r="Q29" s="7"/>
    </row>
    <row r="30" spans="1:17" x14ac:dyDescent="0.2">
      <c r="A30" s="10">
        <v>7126</v>
      </c>
      <c r="B30" s="6" t="s">
        <v>39</v>
      </c>
      <c r="C30" s="14">
        <v>269586.58</v>
      </c>
      <c r="D30" s="14">
        <v>550227.99</v>
      </c>
      <c r="E30" s="14">
        <v>1823.16</v>
      </c>
      <c r="G30" s="14">
        <v>461020.36</v>
      </c>
      <c r="H30" s="14">
        <v>0</v>
      </c>
      <c r="I30" s="14">
        <v>0</v>
      </c>
      <c r="K30" s="14">
        <f t="shared" si="0"/>
        <v>730606.94</v>
      </c>
      <c r="L30" s="14">
        <f t="shared" si="0"/>
        <v>550227.99</v>
      </c>
      <c r="M30" s="14">
        <f t="shared" si="0"/>
        <v>1823.16</v>
      </c>
      <c r="N30" s="14">
        <f t="shared" si="1"/>
        <v>548404.82999999996</v>
      </c>
      <c r="O30" s="7">
        <f t="shared" si="2"/>
        <v>0.7506154129880015</v>
      </c>
      <c r="P30" s="7"/>
      <c r="Q30" s="7"/>
    </row>
    <row r="31" spans="1:17" x14ac:dyDescent="0.2">
      <c r="A31" s="10">
        <v>7129</v>
      </c>
      <c r="B31" s="6" t="s">
        <v>40</v>
      </c>
      <c r="C31" s="14">
        <v>3550762.8</v>
      </c>
      <c r="D31" s="14">
        <v>2708128.92</v>
      </c>
      <c r="E31" s="14">
        <v>198541.17</v>
      </c>
      <c r="G31" s="14">
        <v>5505592.3200000003</v>
      </c>
      <c r="H31" s="14">
        <v>0</v>
      </c>
      <c r="I31" s="14">
        <v>0</v>
      </c>
      <c r="K31" s="14">
        <f t="shared" si="0"/>
        <v>9056355.120000001</v>
      </c>
      <c r="L31" s="14">
        <f t="shared" si="0"/>
        <v>2708128.92</v>
      </c>
      <c r="M31" s="14">
        <f t="shared" si="0"/>
        <v>198541.17</v>
      </c>
      <c r="N31" s="14">
        <f t="shared" si="1"/>
        <v>2509587.75</v>
      </c>
      <c r="O31" s="7">
        <f t="shared" si="2"/>
        <v>0.27710792219905789</v>
      </c>
      <c r="P31" s="7"/>
      <c r="Q31" s="7"/>
    </row>
    <row r="32" spans="1:17" x14ac:dyDescent="0.2">
      <c r="A32" s="10">
        <v>8106</v>
      </c>
      <c r="B32" s="6" t="s">
        <v>41</v>
      </c>
      <c r="C32" s="14">
        <v>1921170.71</v>
      </c>
      <c r="D32" s="14">
        <v>768148.61</v>
      </c>
      <c r="E32" s="14">
        <v>0</v>
      </c>
      <c r="G32" s="14">
        <v>2683517.4700000002</v>
      </c>
      <c r="H32" s="14">
        <v>0</v>
      </c>
      <c r="I32" s="14">
        <v>0</v>
      </c>
      <c r="K32" s="14">
        <f t="shared" si="0"/>
        <v>4604688.18</v>
      </c>
      <c r="L32" s="14">
        <f t="shared" si="0"/>
        <v>768148.61</v>
      </c>
      <c r="M32" s="14">
        <f t="shared" si="0"/>
        <v>0</v>
      </c>
      <c r="N32" s="14">
        <f t="shared" si="1"/>
        <v>768148.61</v>
      </c>
      <c r="O32" s="7">
        <f t="shared" si="2"/>
        <v>0.16681881160517584</v>
      </c>
      <c r="P32" s="7"/>
      <c r="Q32" s="7"/>
    </row>
    <row r="33" spans="1:17" x14ac:dyDescent="0.2">
      <c r="A33" s="10">
        <v>8107</v>
      </c>
      <c r="B33" s="6" t="s">
        <v>42</v>
      </c>
      <c r="C33" s="14">
        <v>5331233.63</v>
      </c>
      <c r="D33" s="14">
        <v>3060493.66</v>
      </c>
      <c r="E33" s="14">
        <v>0</v>
      </c>
      <c r="G33" s="14">
        <v>6870590.0899999999</v>
      </c>
      <c r="H33" s="14">
        <v>0</v>
      </c>
      <c r="I33" s="14">
        <v>0</v>
      </c>
      <c r="K33" s="14">
        <f t="shared" si="0"/>
        <v>12201823.719999999</v>
      </c>
      <c r="L33" s="14">
        <f t="shared" si="0"/>
        <v>3060493.66</v>
      </c>
      <c r="M33" s="14">
        <f t="shared" si="0"/>
        <v>0</v>
      </c>
      <c r="N33" s="14">
        <f t="shared" si="1"/>
        <v>3060493.66</v>
      </c>
      <c r="O33" s="7">
        <f t="shared" si="2"/>
        <v>0.25082264178128943</v>
      </c>
      <c r="P33" s="7"/>
      <c r="Q33" s="7"/>
    </row>
    <row r="34" spans="1:17" x14ac:dyDescent="0.2">
      <c r="A34" s="10">
        <v>8111</v>
      </c>
      <c r="B34" s="6" t="s">
        <v>43</v>
      </c>
      <c r="C34" s="14">
        <v>2315984.4900000002</v>
      </c>
      <c r="D34" s="14">
        <v>2006246.5</v>
      </c>
      <c r="E34" s="14">
        <v>106647.4</v>
      </c>
      <c r="G34" s="14">
        <v>3586070.29</v>
      </c>
      <c r="H34" s="14">
        <v>0</v>
      </c>
      <c r="I34" s="14">
        <v>0</v>
      </c>
      <c r="K34" s="14">
        <f t="shared" si="0"/>
        <v>5902054.7800000003</v>
      </c>
      <c r="L34" s="14">
        <f t="shared" si="0"/>
        <v>2006246.5</v>
      </c>
      <c r="M34" s="14">
        <f t="shared" si="0"/>
        <v>106647.4</v>
      </c>
      <c r="N34" s="14">
        <f t="shared" si="1"/>
        <v>1899599.1</v>
      </c>
      <c r="O34" s="7">
        <f t="shared" si="2"/>
        <v>0.32185385781864939</v>
      </c>
      <c r="P34" s="7"/>
      <c r="Q34" s="7"/>
    </row>
    <row r="35" spans="1:17" x14ac:dyDescent="0.2">
      <c r="A35" s="10">
        <v>9077</v>
      </c>
      <c r="B35" s="6" t="s">
        <v>44</v>
      </c>
      <c r="C35" s="14">
        <v>1992697.75</v>
      </c>
      <c r="D35" s="14">
        <v>910281.44</v>
      </c>
      <c r="E35" s="14">
        <v>0</v>
      </c>
      <c r="G35" s="14">
        <v>2611586.75</v>
      </c>
      <c r="H35" s="14">
        <v>34132</v>
      </c>
      <c r="I35" s="14">
        <v>0</v>
      </c>
      <c r="K35" s="14">
        <f t="shared" si="0"/>
        <v>4604284.5</v>
      </c>
      <c r="L35" s="14">
        <f t="shared" si="0"/>
        <v>944413.44</v>
      </c>
      <c r="M35" s="14">
        <f t="shared" si="0"/>
        <v>0</v>
      </c>
      <c r="N35" s="14">
        <f t="shared" si="1"/>
        <v>944413.44</v>
      </c>
      <c r="O35" s="7">
        <f t="shared" si="2"/>
        <v>0.20511622164095203</v>
      </c>
      <c r="P35" s="7"/>
      <c r="Q35" s="7"/>
    </row>
    <row r="36" spans="1:17" x14ac:dyDescent="0.2">
      <c r="A36" s="10">
        <v>9078</v>
      </c>
      <c r="B36" s="6" t="s">
        <v>45</v>
      </c>
      <c r="C36" s="14">
        <v>562615.21</v>
      </c>
      <c r="D36" s="14">
        <v>1204028.6000000001</v>
      </c>
      <c r="E36" s="14">
        <v>0</v>
      </c>
      <c r="G36" s="14">
        <v>967473.45</v>
      </c>
      <c r="H36" s="14">
        <v>0</v>
      </c>
      <c r="I36" s="14">
        <v>0</v>
      </c>
      <c r="K36" s="14">
        <f t="shared" si="0"/>
        <v>1530088.66</v>
      </c>
      <c r="L36" s="14">
        <f t="shared" si="0"/>
        <v>1204028.6000000001</v>
      </c>
      <c r="M36" s="14">
        <f t="shared" si="0"/>
        <v>0</v>
      </c>
      <c r="N36" s="14">
        <f t="shared" si="1"/>
        <v>1204028.6000000001</v>
      </c>
      <c r="O36" s="7">
        <f t="shared" si="2"/>
        <v>0.78690119826128258</v>
      </c>
      <c r="P36" s="7"/>
      <c r="Q36" s="7"/>
    </row>
    <row r="37" spans="1:17" x14ac:dyDescent="0.2">
      <c r="A37" s="10">
        <v>9079</v>
      </c>
      <c r="B37" s="6" t="s">
        <v>46</v>
      </c>
      <c r="C37" s="14">
        <v>1005621.63</v>
      </c>
      <c r="D37" s="14">
        <v>231931.68</v>
      </c>
      <c r="E37" s="14">
        <v>1983.14</v>
      </c>
      <c r="G37" s="14">
        <v>1205577.8799999999</v>
      </c>
      <c r="H37" s="14">
        <v>0</v>
      </c>
      <c r="I37" s="14">
        <v>0</v>
      </c>
      <c r="K37" s="14">
        <f t="shared" si="0"/>
        <v>2211199.5099999998</v>
      </c>
      <c r="L37" s="14">
        <f t="shared" si="0"/>
        <v>231931.68</v>
      </c>
      <c r="M37" s="14">
        <f t="shared" si="0"/>
        <v>1983.14</v>
      </c>
      <c r="N37" s="14">
        <f t="shared" si="1"/>
        <v>229948.53999999998</v>
      </c>
      <c r="O37" s="7">
        <f t="shared" si="2"/>
        <v>0.10399266957145807</v>
      </c>
      <c r="P37" s="7"/>
      <c r="Q37" s="7"/>
    </row>
    <row r="38" spans="1:17" x14ac:dyDescent="0.2">
      <c r="A38" s="10">
        <v>9080</v>
      </c>
      <c r="B38" s="6" t="s">
        <v>47</v>
      </c>
      <c r="C38" s="14">
        <v>3114671.45</v>
      </c>
      <c r="D38" s="14">
        <v>4395386.8099999996</v>
      </c>
      <c r="E38" s="14">
        <v>92234.02</v>
      </c>
      <c r="G38" s="14">
        <v>4627629.7</v>
      </c>
      <c r="H38" s="14">
        <v>0</v>
      </c>
      <c r="I38" s="14">
        <v>0</v>
      </c>
      <c r="K38" s="14">
        <f t="shared" si="0"/>
        <v>7742301.1500000004</v>
      </c>
      <c r="L38" s="14">
        <f t="shared" si="0"/>
        <v>4395386.8099999996</v>
      </c>
      <c r="M38" s="14">
        <f t="shared" si="0"/>
        <v>92234.02</v>
      </c>
      <c r="N38" s="14">
        <f t="shared" si="1"/>
        <v>4303152.79</v>
      </c>
      <c r="O38" s="7">
        <f t="shared" si="2"/>
        <v>0.55579765067650455</v>
      </c>
      <c r="P38" s="7"/>
      <c r="Q38" s="7"/>
    </row>
    <row r="39" spans="1:17" x14ac:dyDescent="0.2">
      <c r="A39" s="10">
        <v>10087</v>
      </c>
      <c r="B39" s="6" t="s">
        <v>48</v>
      </c>
      <c r="C39" s="14">
        <v>5413219.2800000003</v>
      </c>
      <c r="D39" s="14">
        <v>2696156.73</v>
      </c>
      <c r="E39" s="14">
        <v>17482.48</v>
      </c>
      <c r="G39" s="14">
        <v>7923308.7300000004</v>
      </c>
      <c r="H39" s="14">
        <v>0</v>
      </c>
      <c r="I39" s="14">
        <v>0</v>
      </c>
      <c r="K39" s="14">
        <f t="shared" si="0"/>
        <v>13336528.010000002</v>
      </c>
      <c r="L39" s="14">
        <f t="shared" si="0"/>
        <v>2696156.73</v>
      </c>
      <c r="M39" s="14">
        <f t="shared" si="0"/>
        <v>17482.48</v>
      </c>
      <c r="N39" s="14">
        <f t="shared" si="1"/>
        <v>2678674.25</v>
      </c>
      <c r="O39" s="7">
        <f t="shared" si="2"/>
        <v>0.20085244435369351</v>
      </c>
      <c r="P39" s="7"/>
      <c r="Q39" s="7"/>
    </row>
    <row r="40" spans="1:17" x14ac:dyDescent="0.2">
      <c r="A40" s="10">
        <v>10089</v>
      </c>
      <c r="B40" s="6" t="s">
        <v>49</v>
      </c>
      <c r="C40" s="14">
        <v>4719599.55</v>
      </c>
      <c r="D40" s="14">
        <v>1908146.38</v>
      </c>
      <c r="E40" s="14">
        <v>19985.03</v>
      </c>
      <c r="G40" s="14">
        <v>7189939.0800000001</v>
      </c>
      <c r="H40" s="14">
        <v>0</v>
      </c>
      <c r="I40" s="14">
        <v>0</v>
      </c>
      <c r="K40" s="14">
        <f t="shared" si="0"/>
        <v>11909538.629999999</v>
      </c>
      <c r="L40" s="14">
        <f t="shared" si="0"/>
        <v>1908146.38</v>
      </c>
      <c r="M40" s="14">
        <f t="shared" si="0"/>
        <v>19985.03</v>
      </c>
      <c r="N40" s="14">
        <f t="shared" si="1"/>
        <v>1888161.3499999999</v>
      </c>
      <c r="O40" s="7">
        <f t="shared" si="2"/>
        <v>0.15854193925226809</v>
      </c>
      <c r="P40" s="7"/>
      <c r="Q40" s="7"/>
    </row>
    <row r="41" spans="1:17" x14ac:dyDescent="0.2">
      <c r="A41" s="10">
        <v>10090</v>
      </c>
      <c r="B41" s="6" t="s">
        <v>50</v>
      </c>
      <c r="C41" s="14">
        <v>1991525.02</v>
      </c>
      <c r="D41" s="14">
        <v>1298320.3</v>
      </c>
      <c r="E41" s="14">
        <v>5543.34</v>
      </c>
      <c r="G41" s="14">
        <v>2485731.12</v>
      </c>
      <c r="H41" s="14">
        <v>32.97</v>
      </c>
      <c r="I41" s="14">
        <v>0</v>
      </c>
      <c r="K41" s="14">
        <f t="shared" si="0"/>
        <v>4477256.1400000006</v>
      </c>
      <c r="L41" s="14">
        <f t="shared" si="0"/>
        <v>1298353.27</v>
      </c>
      <c r="M41" s="14">
        <f t="shared" si="0"/>
        <v>5543.34</v>
      </c>
      <c r="N41" s="14">
        <f t="shared" si="1"/>
        <v>1292809.93</v>
      </c>
      <c r="O41" s="7">
        <f t="shared" si="2"/>
        <v>0.28875049574447614</v>
      </c>
      <c r="P41" s="7"/>
      <c r="Q41" s="7"/>
    </row>
    <row r="42" spans="1:17" x14ac:dyDescent="0.2">
      <c r="A42" s="10">
        <v>10091</v>
      </c>
      <c r="B42" s="6" t="s">
        <v>51</v>
      </c>
      <c r="C42" s="14">
        <v>4269180.78</v>
      </c>
      <c r="D42" s="14">
        <v>3682853.25</v>
      </c>
      <c r="E42" s="14">
        <v>442158.37</v>
      </c>
      <c r="G42" s="14">
        <v>7314062.9699999997</v>
      </c>
      <c r="H42" s="14">
        <v>0</v>
      </c>
      <c r="I42" s="14">
        <v>0</v>
      </c>
      <c r="K42" s="14">
        <f t="shared" si="0"/>
        <v>11583243.75</v>
      </c>
      <c r="L42" s="14">
        <f t="shared" si="0"/>
        <v>3682853.25</v>
      </c>
      <c r="M42" s="14">
        <f t="shared" si="0"/>
        <v>442158.37</v>
      </c>
      <c r="N42" s="14">
        <f t="shared" si="1"/>
        <v>3240694.88</v>
      </c>
      <c r="O42" s="7">
        <f t="shared" si="2"/>
        <v>0.2797743835788658</v>
      </c>
      <c r="P42" s="7"/>
      <c r="Q42" s="7"/>
    </row>
    <row r="43" spans="1:17" x14ac:dyDescent="0.2">
      <c r="A43" s="10">
        <v>10092</v>
      </c>
      <c r="B43" s="6" t="s">
        <v>52</v>
      </c>
      <c r="C43" s="14">
        <v>2086087.45</v>
      </c>
      <c r="D43" s="14">
        <v>1173599.51</v>
      </c>
      <c r="E43" s="14">
        <v>0</v>
      </c>
      <c r="G43" s="14">
        <v>3060410.05</v>
      </c>
      <c r="H43" s="14">
        <v>0</v>
      </c>
      <c r="I43" s="14">
        <v>0</v>
      </c>
      <c r="K43" s="14">
        <f t="shared" si="0"/>
        <v>5146497.5</v>
      </c>
      <c r="L43" s="14">
        <f t="shared" si="0"/>
        <v>1173599.51</v>
      </c>
      <c r="M43" s="14">
        <f t="shared" si="0"/>
        <v>0</v>
      </c>
      <c r="N43" s="14">
        <f t="shared" si="1"/>
        <v>1173599.51</v>
      </c>
      <c r="O43" s="7">
        <f t="shared" si="2"/>
        <v>0.22803848831171103</v>
      </c>
      <c r="P43" s="7"/>
      <c r="Q43" s="7"/>
    </row>
    <row r="44" spans="1:17" x14ac:dyDescent="0.2">
      <c r="A44" s="10">
        <v>10093</v>
      </c>
      <c r="B44" s="6" t="s">
        <v>53</v>
      </c>
      <c r="C44" s="14">
        <v>85589883.140000001</v>
      </c>
      <c r="D44" s="14">
        <v>47665432.560000002</v>
      </c>
      <c r="E44" s="14">
        <v>0</v>
      </c>
      <c r="G44" s="14">
        <v>109977991.14</v>
      </c>
      <c r="H44" s="14">
        <v>4692786.88</v>
      </c>
      <c r="I44" s="14">
        <v>0</v>
      </c>
      <c r="K44" s="14">
        <f t="shared" si="0"/>
        <v>195567874.28</v>
      </c>
      <c r="L44" s="14">
        <f t="shared" si="0"/>
        <v>52358219.440000005</v>
      </c>
      <c r="M44" s="14">
        <f t="shared" si="0"/>
        <v>0</v>
      </c>
      <c r="N44" s="14">
        <f t="shared" si="1"/>
        <v>52358219.440000005</v>
      </c>
      <c r="O44" s="7">
        <f t="shared" si="2"/>
        <v>0.26772402999603745</v>
      </c>
      <c r="P44" s="7"/>
      <c r="Q44" s="7"/>
    </row>
    <row r="45" spans="1:17" x14ac:dyDescent="0.2">
      <c r="A45" s="10">
        <v>11076</v>
      </c>
      <c r="B45" s="6" t="s">
        <v>54</v>
      </c>
      <c r="C45" s="14">
        <v>3149420.88</v>
      </c>
      <c r="D45" s="14">
        <v>2979153.98</v>
      </c>
      <c r="E45" s="14">
        <v>0</v>
      </c>
      <c r="G45" s="14">
        <v>4261886.6500000004</v>
      </c>
      <c r="H45" s="14">
        <v>0</v>
      </c>
      <c r="I45" s="14">
        <v>0</v>
      </c>
      <c r="K45" s="14">
        <f t="shared" si="0"/>
        <v>7411307.5300000003</v>
      </c>
      <c r="L45" s="14">
        <f t="shared" si="0"/>
        <v>2979153.98</v>
      </c>
      <c r="M45" s="14">
        <f t="shared" si="0"/>
        <v>0</v>
      </c>
      <c r="N45" s="14">
        <f t="shared" si="1"/>
        <v>2979153.98</v>
      </c>
      <c r="O45" s="7">
        <f t="shared" si="2"/>
        <v>0.40197414126195352</v>
      </c>
      <c r="P45" s="7"/>
      <c r="Q45" s="7"/>
    </row>
    <row r="46" spans="1:17" x14ac:dyDescent="0.2">
      <c r="A46" s="10">
        <v>11078</v>
      </c>
      <c r="B46" s="6" t="s">
        <v>55</v>
      </c>
      <c r="C46" s="14">
        <v>2438736.83</v>
      </c>
      <c r="D46" s="14">
        <v>683614.86</v>
      </c>
      <c r="E46" s="14">
        <v>0</v>
      </c>
      <c r="G46" s="14">
        <v>4037281.33</v>
      </c>
      <c r="H46" s="14">
        <v>0</v>
      </c>
      <c r="I46" s="14">
        <v>0</v>
      </c>
      <c r="K46" s="14">
        <f t="shared" si="0"/>
        <v>6476018.1600000001</v>
      </c>
      <c r="L46" s="14">
        <f t="shared" si="0"/>
        <v>683614.86</v>
      </c>
      <c r="M46" s="14">
        <f t="shared" si="0"/>
        <v>0</v>
      </c>
      <c r="N46" s="14">
        <f t="shared" si="1"/>
        <v>683614.86</v>
      </c>
      <c r="O46" s="7">
        <f t="shared" si="2"/>
        <v>0.10556098564121383</v>
      </c>
      <c r="P46" s="7"/>
      <c r="Q46" s="7"/>
    </row>
    <row r="47" spans="1:17" x14ac:dyDescent="0.2">
      <c r="A47" s="10">
        <v>11079</v>
      </c>
      <c r="B47" s="6" t="s">
        <v>56</v>
      </c>
      <c r="C47" s="14">
        <v>1671765.29</v>
      </c>
      <c r="D47" s="14">
        <v>1089022.68</v>
      </c>
      <c r="E47" s="14">
        <v>0</v>
      </c>
      <c r="G47" s="14">
        <v>2174279.6</v>
      </c>
      <c r="H47" s="14">
        <v>1288.8</v>
      </c>
      <c r="I47" s="14">
        <v>0</v>
      </c>
      <c r="K47" s="14">
        <f t="shared" si="0"/>
        <v>3846044.89</v>
      </c>
      <c r="L47" s="14">
        <f t="shared" si="0"/>
        <v>1090311.48</v>
      </c>
      <c r="M47" s="14">
        <f t="shared" si="0"/>
        <v>0</v>
      </c>
      <c r="N47" s="14">
        <f t="shared" si="1"/>
        <v>1090311.48</v>
      </c>
      <c r="O47" s="7">
        <f t="shared" si="2"/>
        <v>0.28348901564692863</v>
      </c>
      <c r="P47" s="7"/>
      <c r="Q47" s="7"/>
    </row>
    <row r="48" spans="1:17" x14ac:dyDescent="0.2">
      <c r="A48" s="10">
        <v>11082</v>
      </c>
      <c r="B48" s="6" t="s">
        <v>57</v>
      </c>
      <c r="C48" s="14">
        <v>48453381.460000001</v>
      </c>
      <c r="D48" s="14">
        <v>29490890.350000001</v>
      </c>
      <c r="E48" s="14">
        <v>358073.29</v>
      </c>
      <c r="G48" s="14">
        <v>67290872.489999995</v>
      </c>
      <c r="H48" s="14">
        <v>0</v>
      </c>
      <c r="I48" s="14">
        <v>0</v>
      </c>
      <c r="K48" s="14">
        <f t="shared" si="0"/>
        <v>115744253.94999999</v>
      </c>
      <c r="L48" s="14">
        <f t="shared" si="0"/>
        <v>29490890.350000001</v>
      </c>
      <c r="M48" s="14">
        <f t="shared" si="0"/>
        <v>358073.29</v>
      </c>
      <c r="N48" s="14">
        <f t="shared" si="1"/>
        <v>29132817.060000002</v>
      </c>
      <c r="O48" s="7">
        <f t="shared" si="2"/>
        <v>0.25169989926744007</v>
      </c>
      <c r="P48" s="7"/>
      <c r="Q48" s="7"/>
    </row>
    <row r="49" spans="1:17" x14ac:dyDescent="0.2">
      <c r="A49" s="10">
        <v>12108</v>
      </c>
      <c r="B49" s="6" t="s">
        <v>58</v>
      </c>
      <c r="C49" s="14">
        <v>2167766.02</v>
      </c>
      <c r="D49" s="14">
        <v>1654066.35</v>
      </c>
      <c r="E49" s="14">
        <v>3052.17</v>
      </c>
      <c r="G49" s="14">
        <v>3209675.89</v>
      </c>
      <c r="H49" s="14">
        <v>0</v>
      </c>
      <c r="I49" s="14">
        <v>0</v>
      </c>
      <c r="K49" s="14">
        <f t="shared" si="0"/>
        <v>5377441.9100000001</v>
      </c>
      <c r="L49" s="14">
        <f t="shared" si="0"/>
        <v>1654066.35</v>
      </c>
      <c r="M49" s="14">
        <f t="shared" si="0"/>
        <v>3052.17</v>
      </c>
      <c r="N49" s="14">
        <f t="shared" si="1"/>
        <v>1651014.1800000002</v>
      </c>
      <c r="O49" s="7">
        <f t="shared" si="2"/>
        <v>0.30702594423748969</v>
      </c>
      <c r="P49" s="7"/>
      <c r="Q49" s="7"/>
    </row>
    <row r="50" spans="1:17" x14ac:dyDescent="0.2">
      <c r="A50" s="10">
        <v>12109</v>
      </c>
      <c r="B50" s="6" t="s">
        <v>59</v>
      </c>
      <c r="C50" s="14">
        <v>16733109.029999999</v>
      </c>
      <c r="D50" s="14">
        <v>17497185.469999999</v>
      </c>
      <c r="E50" s="14">
        <v>34235.339999999997</v>
      </c>
      <c r="G50" s="14">
        <v>25894696.760000002</v>
      </c>
      <c r="H50" s="14">
        <v>0</v>
      </c>
      <c r="I50" s="14">
        <v>0</v>
      </c>
      <c r="K50" s="14">
        <f t="shared" si="0"/>
        <v>42627805.789999999</v>
      </c>
      <c r="L50" s="14">
        <f t="shared" si="0"/>
        <v>17497185.469999999</v>
      </c>
      <c r="M50" s="14">
        <f t="shared" si="0"/>
        <v>34235.339999999997</v>
      </c>
      <c r="N50" s="14">
        <f t="shared" si="1"/>
        <v>17462950.129999999</v>
      </c>
      <c r="O50" s="7">
        <f t="shared" si="2"/>
        <v>0.40966101365922541</v>
      </c>
      <c r="P50" s="7"/>
      <c r="Q50" s="7"/>
    </row>
    <row r="51" spans="1:17" x14ac:dyDescent="0.2">
      <c r="A51" s="10">
        <v>12110</v>
      </c>
      <c r="B51" s="6" t="s">
        <v>60</v>
      </c>
      <c r="C51" s="14">
        <v>3701495.42</v>
      </c>
      <c r="D51" s="14">
        <v>2234142.5499999998</v>
      </c>
      <c r="E51" s="14">
        <v>0</v>
      </c>
      <c r="G51" s="14">
        <v>5123253.67</v>
      </c>
      <c r="H51" s="14">
        <v>0</v>
      </c>
      <c r="I51" s="14">
        <v>0</v>
      </c>
      <c r="K51" s="14">
        <f t="shared" si="0"/>
        <v>8824749.0899999999</v>
      </c>
      <c r="L51" s="14">
        <f t="shared" si="0"/>
        <v>2234142.5499999998</v>
      </c>
      <c r="M51" s="14">
        <f t="shared" si="0"/>
        <v>0</v>
      </c>
      <c r="N51" s="14">
        <f t="shared" si="1"/>
        <v>2234142.5499999998</v>
      </c>
      <c r="O51" s="7">
        <f t="shared" si="2"/>
        <v>0.2531678268939882</v>
      </c>
      <c r="P51" s="7"/>
      <c r="Q51" s="7"/>
    </row>
    <row r="52" spans="1:17" x14ac:dyDescent="0.2">
      <c r="A52" s="10">
        <v>13054</v>
      </c>
      <c r="B52" s="6" t="s">
        <v>61</v>
      </c>
      <c r="C52" s="14">
        <v>493307.52</v>
      </c>
      <c r="D52" s="14">
        <v>354573.14</v>
      </c>
      <c r="E52" s="14">
        <v>0</v>
      </c>
      <c r="G52" s="14">
        <v>704689.45</v>
      </c>
      <c r="H52" s="14">
        <v>0</v>
      </c>
      <c r="I52" s="14">
        <v>0</v>
      </c>
      <c r="K52" s="14">
        <f t="shared" si="0"/>
        <v>1197996.97</v>
      </c>
      <c r="L52" s="14">
        <f t="shared" si="0"/>
        <v>354573.14</v>
      </c>
      <c r="M52" s="14">
        <f t="shared" si="0"/>
        <v>0</v>
      </c>
      <c r="N52" s="14">
        <f t="shared" si="1"/>
        <v>354573.14</v>
      </c>
      <c r="O52" s="7">
        <f t="shared" si="2"/>
        <v>0.29597165007854737</v>
      </c>
      <c r="P52" s="7"/>
      <c r="Q52" s="7"/>
    </row>
    <row r="53" spans="1:17" x14ac:dyDescent="0.2">
      <c r="A53" s="10">
        <v>13055</v>
      </c>
      <c r="B53" s="6" t="s">
        <v>62</v>
      </c>
      <c r="C53" s="14">
        <v>2458892.38</v>
      </c>
      <c r="D53" s="14">
        <v>2510891.73</v>
      </c>
      <c r="E53" s="14">
        <v>13455.45</v>
      </c>
      <c r="G53" s="14">
        <v>4101253.77</v>
      </c>
      <c r="H53" s="14">
        <v>0</v>
      </c>
      <c r="I53" s="14">
        <v>0</v>
      </c>
      <c r="K53" s="14">
        <f t="shared" si="0"/>
        <v>6560146.1500000004</v>
      </c>
      <c r="L53" s="14">
        <f t="shared" si="0"/>
        <v>2510891.73</v>
      </c>
      <c r="M53" s="14">
        <f t="shared" si="0"/>
        <v>13455.45</v>
      </c>
      <c r="N53" s="14">
        <f t="shared" si="1"/>
        <v>2497436.2799999998</v>
      </c>
      <c r="O53" s="7">
        <f t="shared" si="2"/>
        <v>0.38069826843720544</v>
      </c>
      <c r="P53" s="7"/>
      <c r="Q53" s="7"/>
    </row>
    <row r="54" spans="1:17" x14ac:dyDescent="0.2">
      <c r="A54" s="10">
        <v>13057</v>
      </c>
      <c r="B54" s="6" t="s">
        <v>63</v>
      </c>
      <c r="C54" s="14">
        <v>149800.09</v>
      </c>
      <c r="D54" s="14">
        <v>538285.91</v>
      </c>
      <c r="E54" s="14">
        <v>1241.98</v>
      </c>
      <c r="G54" s="14">
        <v>393489.36</v>
      </c>
      <c r="H54" s="14">
        <v>89865.78</v>
      </c>
      <c r="I54" s="14">
        <v>0</v>
      </c>
      <c r="K54" s="14">
        <f t="shared" si="0"/>
        <v>543289.44999999995</v>
      </c>
      <c r="L54" s="14">
        <f t="shared" si="0"/>
        <v>628151.69000000006</v>
      </c>
      <c r="M54" s="14">
        <f t="shared" si="0"/>
        <v>1241.98</v>
      </c>
      <c r="N54" s="14">
        <f t="shared" si="1"/>
        <v>626909.71000000008</v>
      </c>
      <c r="O54" s="7">
        <f t="shared" si="2"/>
        <v>1.1539147502312075</v>
      </c>
      <c r="P54" s="7"/>
      <c r="Q54" s="7"/>
    </row>
    <row r="55" spans="1:17" x14ac:dyDescent="0.2">
      <c r="A55" s="10">
        <v>13058</v>
      </c>
      <c r="B55" s="6" t="s">
        <v>64</v>
      </c>
      <c r="C55" s="14">
        <v>290604</v>
      </c>
      <c r="D55" s="14">
        <v>471633.13</v>
      </c>
      <c r="E55" s="14">
        <v>0</v>
      </c>
      <c r="G55" s="14">
        <v>427918.63</v>
      </c>
      <c r="H55" s="14">
        <v>0</v>
      </c>
      <c r="I55" s="14">
        <v>0</v>
      </c>
      <c r="K55" s="14">
        <f t="shared" si="0"/>
        <v>718522.63</v>
      </c>
      <c r="L55" s="14">
        <f t="shared" si="0"/>
        <v>471633.13</v>
      </c>
      <c r="M55" s="14">
        <f t="shared" si="0"/>
        <v>0</v>
      </c>
      <c r="N55" s="14">
        <f t="shared" si="1"/>
        <v>471633.13</v>
      </c>
      <c r="O55" s="7">
        <f t="shared" si="2"/>
        <v>0.65639286823854104</v>
      </c>
      <c r="P55" s="7"/>
      <c r="Q55" s="7"/>
    </row>
    <row r="56" spans="1:17" x14ac:dyDescent="0.2">
      <c r="A56" s="10">
        <v>13059</v>
      </c>
      <c r="B56" s="6" t="s">
        <v>65</v>
      </c>
      <c r="C56" s="14">
        <v>1501035.09</v>
      </c>
      <c r="D56" s="14">
        <v>943190.02</v>
      </c>
      <c r="E56" s="14">
        <v>0</v>
      </c>
      <c r="G56" s="14">
        <v>2575058.0699999998</v>
      </c>
      <c r="H56" s="14">
        <v>0</v>
      </c>
      <c r="I56" s="14">
        <v>0</v>
      </c>
      <c r="K56" s="14">
        <f t="shared" si="0"/>
        <v>4076093.16</v>
      </c>
      <c r="L56" s="14">
        <f t="shared" si="0"/>
        <v>943190.02</v>
      </c>
      <c r="M56" s="14">
        <f t="shared" si="0"/>
        <v>0</v>
      </c>
      <c r="N56" s="14">
        <f t="shared" si="1"/>
        <v>943190.02</v>
      </c>
      <c r="O56" s="7">
        <f t="shared" si="2"/>
        <v>0.23139559940774268</v>
      </c>
      <c r="P56" s="7"/>
      <c r="Q56" s="7"/>
    </row>
    <row r="57" spans="1:17" x14ac:dyDescent="0.2">
      <c r="A57" s="10">
        <v>13060</v>
      </c>
      <c r="B57" s="6" t="s">
        <v>66</v>
      </c>
      <c r="C57" s="14">
        <v>345341.91</v>
      </c>
      <c r="D57" s="14">
        <v>94867.43</v>
      </c>
      <c r="E57" s="14">
        <v>0</v>
      </c>
      <c r="G57" s="14">
        <v>477134.56</v>
      </c>
      <c r="H57" s="14">
        <v>0</v>
      </c>
      <c r="I57" s="14">
        <v>0</v>
      </c>
      <c r="K57" s="14">
        <f t="shared" si="0"/>
        <v>822476.47</v>
      </c>
      <c r="L57" s="14">
        <f t="shared" si="0"/>
        <v>94867.43</v>
      </c>
      <c r="M57" s="14">
        <f t="shared" si="0"/>
        <v>0</v>
      </c>
      <c r="N57" s="14">
        <f t="shared" si="1"/>
        <v>94867.43</v>
      </c>
      <c r="O57" s="7">
        <f t="shared" si="2"/>
        <v>0.11534364016517092</v>
      </c>
      <c r="P57" s="7"/>
      <c r="Q57" s="7"/>
    </row>
    <row r="58" spans="1:17" x14ac:dyDescent="0.2">
      <c r="A58" s="10">
        <v>13061</v>
      </c>
      <c r="B58" s="6" t="s">
        <v>67</v>
      </c>
      <c r="C58" s="14">
        <v>1172138.8999999999</v>
      </c>
      <c r="D58" s="14">
        <v>1778906.02</v>
      </c>
      <c r="E58" s="14">
        <v>1977.57</v>
      </c>
      <c r="G58" s="14">
        <v>1681135.17</v>
      </c>
      <c r="H58" s="14">
        <v>0</v>
      </c>
      <c r="I58" s="14">
        <v>0</v>
      </c>
      <c r="K58" s="14">
        <f t="shared" si="0"/>
        <v>2853274.07</v>
      </c>
      <c r="L58" s="14">
        <f t="shared" si="0"/>
        <v>1778906.02</v>
      </c>
      <c r="M58" s="14">
        <f t="shared" si="0"/>
        <v>1977.57</v>
      </c>
      <c r="N58" s="14">
        <f t="shared" si="1"/>
        <v>1776928.45</v>
      </c>
      <c r="O58" s="7">
        <f t="shared" si="2"/>
        <v>0.62276823270608561</v>
      </c>
      <c r="P58" s="7"/>
      <c r="Q58" s="7"/>
    </row>
    <row r="59" spans="1:17" x14ac:dyDescent="0.2">
      <c r="A59" s="10">
        <v>13062</v>
      </c>
      <c r="B59" s="6" t="s">
        <v>68</v>
      </c>
      <c r="C59" s="14">
        <v>227161.14</v>
      </c>
      <c r="D59" s="14">
        <v>360108.29</v>
      </c>
      <c r="E59" s="14">
        <v>0</v>
      </c>
      <c r="G59" s="14">
        <v>462987.89</v>
      </c>
      <c r="H59" s="14">
        <v>0</v>
      </c>
      <c r="I59" s="14">
        <v>0</v>
      </c>
      <c r="K59" s="14">
        <f t="shared" si="0"/>
        <v>690149.03</v>
      </c>
      <c r="L59" s="14">
        <f t="shared" si="0"/>
        <v>360108.29</v>
      </c>
      <c r="M59" s="14">
        <f t="shared" si="0"/>
        <v>0</v>
      </c>
      <c r="N59" s="14">
        <f t="shared" si="1"/>
        <v>360108.29</v>
      </c>
      <c r="O59" s="7">
        <f t="shared" si="2"/>
        <v>0.52178337481688553</v>
      </c>
      <c r="P59" s="7"/>
      <c r="Q59" s="7"/>
    </row>
    <row r="60" spans="1:17" x14ac:dyDescent="0.2">
      <c r="A60" s="10">
        <v>14126</v>
      </c>
      <c r="B60" s="6" t="s">
        <v>69</v>
      </c>
      <c r="C60" s="14">
        <v>4397660.1399999997</v>
      </c>
      <c r="D60" s="14">
        <v>1692340.74</v>
      </c>
      <c r="E60" s="14">
        <v>21065.29</v>
      </c>
      <c r="G60" s="14">
        <v>6224796.4400000004</v>
      </c>
      <c r="H60" s="14">
        <v>0.03</v>
      </c>
      <c r="I60" s="14">
        <v>0</v>
      </c>
      <c r="K60" s="14">
        <f t="shared" si="0"/>
        <v>10622456.58</v>
      </c>
      <c r="L60" s="14">
        <f t="shared" si="0"/>
        <v>1692340.77</v>
      </c>
      <c r="M60" s="14">
        <f t="shared" si="0"/>
        <v>21065.29</v>
      </c>
      <c r="N60" s="14">
        <f t="shared" si="1"/>
        <v>1671275.48</v>
      </c>
      <c r="O60" s="7">
        <f t="shared" si="2"/>
        <v>0.15733417853142215</v>
      </c>
      <c r="P60" s="7"/>
      <c r="Q60" s="7"/>
    </row>
    <row r="61" spans="1:17" x14ac:dyDescent="0.2">
      <c r="A61" s="10">
        <v>14127</v>
      </c>
      <c r="B61" s="6" t="s">
        <v>70</v>
      </c>
      <c r="C61" s="14">
        <v>2376312.64</v>
      </c>
      <c r="D61" s="14">
        <v>1244201.75</v>
      </c>
      <c r="E61" s="14">
        <v>0</v>
      </c>
      <c r="G61" s="14">
        <v>2969247.93</v>
      </c>
      <c r="H61" s="14">
        <v>309051.78000000003</v>
      </c>
      <c r="I61" s="14">
        <v>0</v>
      </c>
      <c r="K61" s="14">
        <f t="shared" si="0"/>
        <v>5345560.57</v>
      </c>
      <c r="L61" s="14">
        <f t="shared" si="0"/>
        <v>1553253.53</v>
      </c>
      <c r="M61" s="14">
        <f t="shared" si="0"/>
        <v>0</v>
      </c>
      <c r="N61" s="14">
        <f t="shared" si="1"/>
        <v>1553253.53</v>
      </c>
      <c r="O61" s="7">
        <f t="shared" si="2"/>
        <v>0.29056887667068376</v>
      </c>
      <c r="P61" s="7"/>
      <c r="Q61" s="7"/>
    </row>
    <row r="62" spans="1:17" x14ac:dyDescent="0.2">
      <c r="A62" s="10">
        <v>14129</v>
      </c>
      <c r="B62" s="6" t="s">
        <v>71</v>
      </c>
      <c r="C62" s="14">
        <v>8154781.1699999999</v>
      </c>
      <c r="D62" s="14">
        <v>6552664.7199999997</v>
      </c>
      <c r="E62" s="14">
        <v>0</v>
      </c>
      <c r="G62" s="14">
        <v>11031319.07</v>
      </c>
      <c r="H62" s="14">
        <v>0</v>
      </c>
      <c r="I62" s="14">
        <v>0</v>
      </c>
      <c r="K62" s="14">
        <f t="shared" si="0"/>
        <v>19186100.240000002</v>
      </c>
      <c r="L62" s="14">
        <f t="shared" si="0"/>
        <v>6552664.7199999997</v>
      </c>
      <c r="M62" s="14">
        <f t="shared" si="0"/>
        <v>0</v>
      </c>
      <c r="N62" s="14">
        <f t="shared" si="1"/>
        <v>6552664.7199999997</v>
      </c>
      <c r="O62" s="7">
        <f t="shared" si="2"/>
        <v>0.34153187140859009</v>
      </c>
      <c r="P62" s="7"/>
      <c r="Q62" s="7"/>
    </row>
    <row r="63" spans="1:17" x14ac:dyDescent="0.2">
      <c r="A63" s="10">
        <v>14130</v>
      </c>
      <c r="B63" s="6" t="s">
        <v>72</v>
      </c>
      <c r="C63" s="14">
        <v>3902193.73</v>
      </c>
      <c r="D63" s="14">
        <v>4464353.51</v>
      </c>
      <c r="E63" s="14">
        <v>0</v>
      </c>
      <c r="G63" s="14">
        <v>5538261.5199999996</v>
      </c>
      <c r="H63" s="14">
        <v>2023083.18</v>
      </c>
      <c r="I63" s="14">
        <v>0</v>
      </c>
      <c r="K63" s="14">
        <f t="shared" si="0"/>
        <v>9440455.25</v>
      </c>
      <c r="L63" s="14">
        <f t="shared" si="0"/>
        <v>6487436.6899999995</v>
      </c>
      <c r="M63" s="14">
        <f t="shared" si="0"/>
        <v>0</v>
      </c>
      <c r="N63" s="14">
        <f t="shared" si="1"/>
        <v>6487436.6899999995</v>
      </c>
      <c r="O63" s="7">
        <f t="shared" si="2"/>
        <v>0.68719532249252491</v>
      </c>
      <c r="P63" s="7"/>
      <c r="Q63" s="7"/>
    </row>
    <row r="64" spans="1:17" x14ac:dyDescent="0.2">
      <c r="A64" s="10">
        <v>15001</v>
      </c>
      <c r="B64" s="6" t="s">
        <v>73</v>
      </c>
      <c r="C64" s="14">
        <v>1847224.29</v>
      </c>
      <c r="D64" s="14">
        <v>842683.1</v>
      </c>
      <c r="E64" s="14">
        <v>11960.45</v>
      </c>
      <c r="G64" s="14">
        <v>2233214.31</v>
      </c>
      <c r="H64" s="14">
        <v>923.28</v>
      </c>
      <c r="I64" s="14">
        <v>0</v>
      </c>
      <c r="K64" s="14">
        <f t="shared" si="0"/>
        <v>4080438.6</v>
      </c>
      <c r="L64" s="14">
        <f t="shared" si="0"/>
        <v>843606.38</v>
      </c>
      <c r="M64" s="14">
        <f t="shared" si="0"/>
        <v>11960.45</v>
      </c>
      <c r="N64" s="14">
        <f t="shared" si="1"/>
        <v>831645.93</v>
      </c>
      <c r="O64" s="7">
        <f t="shared" si="2"/>
        <v>0.20381287688044125</v>
      </c>
      <c r="P64" s="7"/>
      <c r="Q64" s="7"/>
    </row>
    <row r="65" spans="1:17" x14ac:dyDescent="0.2">
      <c r="A65" s="10">
        <v>15002</v>
      </c>
      <c r="B65" s="6" t="s">
        <v>74</v>
      </c>
      <c r="C65" s="14">
        <v>17878010.18</v>
      </c>
      <c r="D65" s="14">
        <v>16120279.449999999</v>
      </c>
      <c r="E65" s="14">
        <v>0</v>
      </c>
      <c r="G65" s="14">
        <v>26480084.09</v>
      </c>
      <c r="H65" s="14">
        <v>0</v>
      </c>
      <c r="I65" s="14">
        <v>0</v>
      </c>
      <c r="K65" s="14">
        <f t="shared" si="0"/>
        <v>44358094.269999996</v>
      </c>
      <c r="L65" s="14">
        <f t="shared" si="0"/>
        <v>16120279.449999999</v>
      </c>
      <c r="M65" s="14">
        <f t="shared" si="0"/>
        <v>0</v>
      </c>
      <c r="N65" s="14">
        <f t="shared" si="1"/>
        <v>16120279.449999999</v>
      </c>
      <c r="O65" s="7">
        <f t="shared" si="2"/>
        <v>0.36341235382833775</v>
      </c>
      <c r="P65" s="7"/>
      <c r="Q65" s="7"/>
    </row>
    <row r="66" spans="1:17" x14ac:dyDescent="0.2">
      <c r="A66" s="10">
        <v>15003</v>
      </c>
      <c r="B66" s="6" t="s">
        <v>75</v>
      </c>
      <c r="C66" s="14">
        <v>1468191.66</v>
      </c>
      <c r="D66" s="14">
        <v>1087046.21</v>
      </c>
      <c r="E66" s="14">
        <v>0</v>
      </c>
      <c r="G66" s="14">
        <v>1608324.71</v>
      </c>
      <c r="H66" s="14">
        <v>84.45</v>
      </c>
      <c r="I66" s="14">
        <v>0</v>
      </c>
      <c r="K66" s="14">
        <f t="shared" si="0"/>
        <v>3076516.37</v>
      </c>
      <c r="L66" s="14">
        <f t="shared" si="0"/>
        <v>1087130.6599999999</v>
      </c>
      <c r="M66" s="14">
        <f t="shared" si="0"/>
        <v>0</v>
      </c>
      <c r="N66" s="14">
        <f t="shared" si="1"/>
        <v>1087130.6599999999</v>
      </c>
      <c r="O66" s="7">
        <f t="shared" si="2"/>
        <v>0.35336417208792548</v>
      </c>
      <c r="P66" s="7"/>
      <c r="Q66" s="7"/>
    </row>
    <row r="67" spans="1:17" x14ac:dyDescent="0.2">
      <c r="A67" s="10">
        <v>15004</v>
      </c>
      <c r="B67" s="6" t="s">
        <v>76</v>
      </c>
      <c r="C67" s="14">
        <v>1358102.07</v>
      </c>
      <c r="D67" s="14">
        <v>1371255.41</v>
      </c>
      <c r="E67" s="14">
        <v>1688.33</v>
      </c>
      <c r="G67" s="14">
        <v>1989789.86</v>
      </c>
      <c r="H67" s="14">
        <v>0</v>
      </c>
      <c r="I67" s="14">
        <v>0</v>
      </c>
      <c r="K67" s="14">
        <f t="shared" si="0"/>
        <v>3347891.93</v>
      </c>
      <c r="L67" s="14">
        <f t="shared" si="0"/>
        <v>1371255.41</v>
      </c>
      <c r="M67" s="14">
        <f t="shared" si="0"/>
        <v>1688.33</v>
      </c>
      <c r="N67" s="14">
        <f t="shared" si="1"/>
        <v>1369567.0799999998</v>
      </c>
      <c r="O67" s="7">
        <f t="shared" si="2"/>
        <v>0.40908341984623137</v>
      </c>
      <c r="P67" s="7"/>
      <c r="Q67" s="7"/>
    </row>
    <row r="68" spans="1:17" x14ac:dyDescent="0.2">
      <c r="A68" s="10">
        <v>16090</v>
      </c>
      <c r="B68" s="6" t="s">
        <v>77</v>
      </c>
      <c r="C68" s="14">
        <v>16468509.130000001</v>
      </c>
      <c r="D68" s="14">
        <v>7507659.6600000001</v>
      </c>
      <c r="E68" s="14">
        <v>0</v>
      </c>
      <c r="G68" s="14">
        <v>22169850.52</v>
      </c>
      <c r="H68" s="14">
        <v>0</v>
      </c>
      <c r="I68" s="14">
        <v>0</v>
      </c>
      <c r="K68" s="14">
        <f t="shared" ref="K68:M131" si="3">C68+G68</f>
        <v>38638359.649999999</v>
      </c>
      <c r="L68" s="14">
        <f t="shared" si="3"/>
        <v>7507659.6600000001</v>
      </c>
      <c r="M68" s="14">
        <f t="shared" si="3"/>
        <v>0</v>
      </c>
      <c r="N68" s="14">
        <f t="shared" ref="N68:N131" si="4">L68-M68</f>
        <v>7507659.6600000001</v>
      </c>
      <c r="O68" s="7">
        <f t="shared" ref="O68:O131" si="5">N68/K68</f>
        <v>0.19430585894450622</v>
      </c>
      <c r="P68" s="7"/>
      <c r="Q68" s="7"/>
    </row>
    <row r="69" spans="1:17" x14ac:dyDescent="0.2">
      <c r="A69" s="10">
        <v>16092</v>
      </c>
      <c r="B69" s="6" t="s">
        <v>78</v>
      </c>
      <c r="C69" s="14">
        <v>1057921.8400000001</v>
      </c>
      <c r="D69" s="14">
        <v>1265084.76</v>
      </c>
      <c r="E69" s="14">
        <v>0</v>
      </c>
      <c r="G69" s="14">
        <v>1789498.31</v>
      </c>
      <c r="H69" s="14">
        <v>0</v>
      </c>
      <c r="I69" s="14">
        <v>0</v>
      </c>
      <c r="K69" s="14">
        <f t="shared" si="3"/>
        <v>2847420.1500000004</v>
      </c>
      <c r="L69" s="14">
        <f t="shared" si="3"/>
        <v>1265084.76</v>
      </c>
      <c r="M69" s="14">
        <f t="shared" si="3"/>
        <v>0</v>
      </c>
      <c r="N69" s="14">
        <f t="shared" si="4"/>
        <v>1265084.76</v>
      </c>
      <c r="O69" s="7">
        <f t="shared" si="5"/>
        <v>0.44429156687677435</v>
      </c>
      <c r="P69" s="7"/>
      <c r="Q69" s="7"/>
    </row>
    <row r="70" spans="1:17" x14ac:dyDescent="0.2">
      <c r="A70" s="10">
        <v>16094</v>
      </c>
      <c r="B70" s="6" t="s">
        <v>79</v>
      </c>
      <c r="C70" s="14">
        <v>1184545.0900000001</v>
      </c>
      <c r="D70" s="14">
        <v>1234065.05</v>
      </c>
      <c r="E70" s="14">
        <v>0</v>
      </c>
      <c r="G70" s="14">
        <v>2155889.37</v>
      </c>
      <c r="H70" s="14">
        <v>0</v>
      </c>
      <c r="I70" s="14">
        <v>0</v>
      </c>
      <c r="K70" s="14">
        <f t="shared" si="3"/>
        <v>3340434.46</v>
      </c>
      <c r="L70" s="14">
        <f t="shared" si="3"/>
        <v>1234065.05</v>
      </c>
      <c r="M70" s="14">
        <f t="shared" si="3"/>
        <v>0</v>
      </c>
      <c r="N70" s="14">
        <f t="shared" si="4"/>
        <v>1234065.05</v>
      </c>
      <c r="O70" s="7">
        <f t="shared" si="5"/>
        <v>0.36943249890913893</v>
      </c>
      <c r="P70" s="7"/>
      <c r="Q70" s="7"/>
    </row>
    <row r="71" spans="1:17" x14ac:dyDescent="0.2">
      <c r="A71" s="10">
        <v>16096</v>
      </c>
      <c r="B71" s="6" t="s">
        <v>80</v>
      </c>
      <c r="C71" s="14">
        <v>18105721.649999999</v>
      </c>
      <c r="D71" s="14">
        <v>5603123.9500000002</v>
      </c>
      <c r="E71" s="14">
        <v>13440.58</v>
      </c>
      <c r="G71" s="14">
        <v>27283536.149999999</v>
      </c>
      <c r="H71" s="14">
        <v>0</v>
      </c>
      <c r="I71" s="14">
        <v>0</v>
      </c>
      <c r="K71" s="14">
        <f t="shared" si="3"/>
        <v>45389257.799999997</v>
      </c>
      <c r="L71" s="14">
        <f t="shared" si="3"/>
        <v>5603123.9500000002</v>
      </c>
      <c r="M71" s="14">
        <f t="shared" si="3"/>
        <v>13440.58</v>
      </c>
      <c r="N71" s="14">
        <f t="shared" si="4"/>
        <v>5589683.3700000001</v>
      </c>
      <c r="O71" s="7">
        <f t="shared" si="5"/>
        <v>0.12314991786448644</v>
      </c>
      <c r="P71" s="7"/>
      <c r="Q71" s="7"/>
    </row>
    <row r="72" spans="1:17" x14ac:dyDescent="0.2">
      <c r="A72" s="10">
        <v>16097</v>
      </c>
      <c r="B72" s="6" t="s">
        <v>81</v>
      </c>
      <c r="C72" s="14">
        <v>1722230.67</v>
      </c>
      <c r="D72" s="14">
        <v>231497.01</v>
      </c>
      <c r="E72" s="14">
        <v>0</v>
      </c>
      <c r="G72" s="14">
        <v>2083422.06</v>
      </c>
      <c r="H72" s="14">
        <v>0</v>
      </c>
      <c r="I72" s="14">
        <v>0</v>
      </c>
      <c r="K72" s="14">
        <f t="shared" si="3"/>
        <v>3805652.73</v>
      </c>
      <c r="L72" s="14">
        <f t="shared" si="3"/>
        <v>231497.01</v>
      </c>
      <c r="M72" s="14">
        <f t="shared" si="3"/>
        <v>0</v>
      </c>
      <c r="N72" s="14">
        <f t="shared" si="4"/>
        <v>231497.01</v>
      </c>
      <c r="O72" s="7">
        <f t="shared" si="5"/>
        <v>6.0829777813174252E-2</v>
      </c>
      <c r="P72" s="7"/>
      <c r="Q72" s="7"/>
    </row>
    <row r="73" spans="1:17" x14ac:dyDescent="0.2">
      <c r="A73" s="10">
        <v>17121</v>
      </c>
      <c r="B73" s="6" t="s">
        <v>82</v>
      </c>
      <c r="C73" s="14">
        <v>506270.49</v>
      </c>
      <c r="D73" s="14">
        <v>834578.12</v>
      </c>
      <c r="E73" s="14">
        <v>0</v>
      </c>
      <c r="G73" s="14">
        <v>1163219.6499999999</v>
      </c>
      <c r="H73" s="14">
        <v>130355.22</v>
      </c>
      <c r="I73" s="14">
        <v>0</v>
      </c>
      <c r="K73" s="14">
        <f t="shared" si="3"/>
        <v>1669490.14</v>
      </c>
      <c r="L73" s="14">
        <f t="shared" si="3"/>
        <v>964933.34</v>
      </c>
      <c r="M73" s="14">
        <f t="shared" si="3"/>
        <v>0</v>
      </c>
      <c r="N73" s="14">
        <f t="shared" si="4"/>
        <v>964933.34</v>
      </c>
      <c r="O73" s="7">
        <f t="shared" si="5"/>
        <v>0.57798085587974779</v>
      </c>
      <c r="P73" s="7"/>
      <c r="Q73" s="7"/>
    </row>
    <row r="74" spans="1:17" x14ac:dyDescent="0.2">
      <c r="A74" s="10">
        <v>17122</v>
      </c>
      <c r="B74" s="6" t="s">
        <v>83</v>
      </c>
      <c r="C74" s="14">
        <v>669899.63</v>
      </c>
      <c r="D74" s="14">
        <v>1392786.18</v>
      </c>
      <c r="E74" s="14">
        <v>16383.36</v>
      </c>
      <c r="G74" s="14">
        <v>1140434.3700000001</v>
      </c>
      <c r="H74" s="14">
        <v>0</v>
      </c>
      <c r="I74" s="14">
        <v>0</v>
      </c>
      <c r="K74" s="14">
        <f t="shared" si="3"/>
        <v>1810334</v>
      </c>
      <c r="L74" s="14">
        <f t="shared" si="3"/>
        <v>1392786.18</v>
      </c>
      <c r="M74" s="14">
        <f t="shared" si="3"/>
        <v>16383.36</v>
      </c>
      <c r="N74" s="14">
        <f t="shared" si="4"/>
        <v>1376402.8199999998</v>
      </c>
      <c r="O74" s="7">
        <f t="shared" si="5"/>
        <v>0.76030324790894932</v>
      </c>
      <c r="P74" s="7"/>
      <c r="Q74" s="7"/>
    </row>
    <row r="75" spans="1:17" x14ac:dyDescent="0.2">
      <c r="A75" s="10">
        <v>17124</v>
      </c>
      <c r="B75" s="6" t="s">
        <v>84</v>
      </c>
      <c r="C75" s="14">
        <v>515104.38</v>
      </c>
      <c r="D75" s="14">
        <v>1068647.51</v>
      </c>
      <c r="E75" s="14">
        <v>0</v>
      </c>
      <c r="G75" s="14">
        <v>889923.36</v>
      </c>
      <c r="H75" s="14">
        <v>0</v>
      </c>
      <c r="I75" s="14">
        <v>0</v>
      </c>
      <c r="K75" s="14">
        <f t="shared" si="3"/>
        <v>1405027.74</v>
      </c>
      <c r="L75" s="14">
        <f t="shared" si="3"/>
        <v>1068647.51</v>
      </c>
      <c r="M75" s="14">
        <f t="shared" si="3"/>
        <v>0</v>
      </c>
      <c r="N75" s="14">
        <f t="shared" si="4"/>
        <v>1068647.51</v>
      </c>
      <c r="O75" s="7">
        <f t="shared" si="5"/>
        <v>0.76058819308435865</v>
      </c>
      <c r="P75" s="7"/>
      <c r="Q75" s="7"/>
    </row>
    <row r="76" spans="1:17" x14ac:dyDescent="0.2">
      <c r="A76" s="10">
        <v>17125</v>
      </c>
      <c r="B76" s="6" t="s">
        <v>85</v>
      </c>
      <c r="C76" s="14">
        <v>3640314</v>
      </c>
      <c r="D76" s="14">
        <v>5611958.3700000001</v>
      </c>
      <c r="E76" s="14">
        <v>0</v>
      </c>
      <c r="G76" s="14">
        <v>5107076.1900000004</v>
      </c>
      <c r="H76" s="14">
        <v>0</v>
      </c>
      <c r="I76" s="14">
        <v>0</v>
      </c>
      <c r="K76" s="14">
        <f t="shared" si="3"/>
        <v>8747390.1900000013</v>
      </c>
      <c r="L76" s="14">
        <f t="shared" si="3"/>
        <v>5611958.3700000001</v>
      </c>
      <c r="M76" s="14">
        <f t="shared" si="3"/>
        <v>0</v>
      </c>
      <c r="N76" s="14">
        <f t="shared" si="4"/>
        <v>5611958.3700000001</v>
      </c>
      <c r="O76" s="7">
        <f t="shared" si="5"/>
        <v>0.64155802451976818</v>
      </c>
      <c r="P76" s="7"/>
      <c r="Q76" s="7"/>
    </row>
    <row r="77" spans="1:17" x14ac:dyDescent="0.2">
      <c r="A77" s="10">
        <v>17126</v>
      </c>
      <c r="B77" s="6" t="s">
        <v>86</v>
      </c>
      <c r="C77" s="14">
        <v>990090.02</v>
      </c>
      <c r="D77" s="14">
        <v>2151910.06</v>
      </c>
      <c r="E77" s="14">
        <v>0</v>
      </c>
      <c r="G77" s="14">
        <v>1413146.97</v>
      </c>
      <c r="H77" s="14">
        <v>0</v>
      </c>
      <c r="I77" s="14">
        <v>0</v>
      </c>
      <c r="K77" s="14">
        <f t="shared" si="3"/>
        <v>2403236.9900000002</v>
      </c>
      <c r="L77" s="14">
        <f t="shared" si="3"/>
        <v>2151910.06</v>
      </c>
      <c r="M77" s="14">
        <f t="shared" si="3"/>
        <v>0</v>
      </c>
      <c r="N77" s="14">
        <f t="shared" si="4"/>
        <v>2151910.06</v>
      </c>
      <c r="O77" s="7">
        <f t="shared" si="5"/>
        <v>0.89542149565532436</v>
      </c>
      <c r="P77" s="7"/>
      <c r="Q77" s="7"/>
    </row>
    <row r="78" spans="1:17" x14ac:dyDescent="0.2">
      <c r="A78" s="10">
        <v>18047</v>
      </c>
      <c r="B78" s="6" t="s">
        <v>87</v>
      </c>
      <c r="C78" s="14">
        <v>2897395.65</v>
      </c>
      <c r="D78" s="14">
        <v>1505034.52</v>
      </c>
      <c r="E78" s="14">
        <v>0</v>
      </c>
      <c r="G78" s="14">
        <v>3327577.74</v>
      </c>
      <c r="H78" s="14">
        <v>539395.9</v>
      </c>
      <c r="I78" s="14">
        <v>0</v>
      </c>
      <c r="K78" s="14">
        <f t="shared" si="3"/>
        <v>6224973.3900000006</v>
      </c>
      <c r="L78" s="14">
        <f t="shared" si="3"/>
        <v>2044430.42</v>
      </c>
      <c r="M78" s="14">
        <f t="shared" si="3"/>
        <v>0</v>
      </c>
      <c r="N78" s="14">
        <f t="shared" si="4"/>
        <v>2044430.42</v>
      </c>
      <c r="O78" s="7">
        <f t="shared" si="5"/>
        <v>0.32842396134323071</v>
      </c>
      <c r="P78" s="7"/>
      <c r="Q78" s="7"/>
    </row>
    <row r="79" spans="1:17" x14ac:dyDescent="0.2">
      <c r="A79" s="10">
        <v>18050</v>
      </c>
      <c r="B79" s="6" t="s">
        <v>88</v>
      </c>
      <c r="C79" s="14">
        <v>2686679.12</v>
      </c>
      <c r="D79" s="14">
        <v>1120378.8899999999</v>
      </c>
      <c r="E79" s="14">
        <v>0</v>
      </c>
      <c r="G79" s="14">
        <v>2871710.7</v>
      </c>
      <c r="H79" s="14">
        <v>0</v>
      </c>
      <c r="I79" s="14">
        <v>0</v>
      </c>
      <c r="K79" s="14">
        <f t="shared" si="3"/>
        <v>5558389.8200000003</v>
      </c>
      <c r="L79" s="14">
        <f t="shared" si="3"/>
        <v>1120378.8899999999</v>
      </c>
      <c r="M79" s="14">
        <f t="shared" si="3"/>
        <v>0</v>
      </c>
      <c r="N79" s="14">
        <f t="shared" si="4"/>
        <v>1120378.8899999999</v>
      </c>
      <c r="O79" s="7">
        <f t="shared" si="5"/>
        <v>0.20156536807992351</v>
      </c>
      <c r="P79" s="7"/>
      <c r="Q79" s="7"/>
    </row>
    <row r="80" spans="1:17" x14ac:dyDescent="0.2">
      <c r="A80" s="10">
        <v>19139</v>
      </c>
      <c r="B80" s="6" t="s">
        <v>89</v>
      </c>
      <c r="C80" s="14">
        <v>2143230.48</v>
      </c>
      <c r="D80" s="14">
        <v>1082770.04</v>
      </c>
      <c r="E80" s="14">
        <v>500</v>
      </c>
      <c r="G80" s="14">
        <v>3202292.04</v>
      </c>
      <c r="H80" s="14">
        <v>0</v>
      </c>
      <c r="I80" s="14">
        <v>0</v>
      </c>
      <c r="K80" s="14">
        <f t="shared" si="3"/>
        <v>5345522.5199999996</v>
      </c>
      <c r="L80" s="14">
        <f t="shared" si="3"/>
        <v>1082770.04</v>
      </c>
      <c r="M80" s="14">
        <f t="shared" si="3"/>
        <v>500</v>
      </c>
      <c r="N80" s="14">
        <f t="shared" si="4"/>
        <v>1082270.04</v>
      </c>
      <c r="O80" s="7">
        <f t="shared" si="5"/>
        <v>0.2024629090890071</v>
      </c>
      <c r="P80" s="7"/>
      <c r="Q80" s="7"/>
    </row>
    <row r="81" spans="1:17" x14ac:dyDescent="0.2">
      <c r="A81" s="10">
        <v>19140</v>
      </c>
      <c r="B81" s="6" t="s">
        <v>90</v>
      </c>
      <c r="C81" s="14">
        <v>771709.39</v>
      </c>
      <c r="D81" s="14">
        <v>345053.1</v>
      </c>
      <c r="E81" s="14">
        <v>3196.74</v>
      </c>
      <c r="G81" s="14">
        <v>701038.59</v>
      </c>
      <c r="H81" s="14">
        <v>10226.11</v>
      </c>
      <c r="I81" s="14">
        <v>0</v>
      </c>
      <c r="K81" s="14">
        <f t="shared" si="3"/>
        <v>1472747.98</v>
      </c>
      <c r="L81" s="14">
        <f t="shared" si="3"/>
        <v>355279.20999999996</v>
      </c>
      <c r="M81" s="14">
        <f t="shared" si="3"/>
        <v>3196.74</v>
      </c>
      <c r="N81" s="14">
        <f t="shared" si="4"/>
        <v>352082.47</v>
      </c>
      <c r="O81" s="7">
        <f t="shared" si="5"/>
        <v>0.23906498245545038</v>
      </c>
      <c r="P81" s="7"/>
      <c r="Q81" s="7"/>
    </row>
    <row r="82" spans="1:17" x14ac:dyDescent="0.2">
      <c r="A82" s="10">
        <v>19142</v>
      </c>
      <c r="B82" s="6" t="s">
        <v>91</v>
      </c>
      <c r="C82" s="14">
        <v>22490442.07</v>
      </c>
      <c r="D82" s="14">
        <v>16281297.529999999</v>
      </c>
      <c r="E82" s="14">
        <v>0</v>
      </c>
      <c r="G82" s="14">
        <v>32687461.07</v>
      </c>
      <c r="H82" s="14">
        <v>0</v>
      </c>
      <c r="I82" s="14">
        <v>0</v>
      </c>
      <c r="K82" s="14">
        <f t="shared" si="3"/>
        <v>55177903.140000001</v>
      </c>
      <c r="L82" s="14">
        <f t="shared" si="3"/>
        <v>16281297.529999999</v>
      </c>
      <c r="M82" s="14">
        <f t="shared" si="3"/>
        <v>0</v>
      </c>
      <c r="N82" s="14">
        <f t="shared" si="4"/>
        <v>16281297.529999999</v>
      </c>
      <c r="O82" s="7">
        <f t="shared" si="5"/>
        <v>0.29506915999852906</v>
      </c>
      <c r="P82" s="7"/>
      <c r="Q82" s="7"/>
    </row>
    <row r="83" spans="1:17" x14ac:dyDescent="0.2">
      <c r="A83" s="10">
        <v>19144</v>
      </c>
      <c r="B83" s="6" t="s">
        <v>92</v>
      </c>
      <c r="C83" s="14">
        <v>3071394</v>
      </c>
      <c r="D83" s="14">
        <v>1498523.2</v>
      </c>
      <c r="E83" s="14">
        <v>164000</v>
      </c>
      <c r="G83" s="14">
        <v>4470016.26</v>
      </c>
      <c r="H83" s="14">
        <v>0</v>
      </c>
      <c r="I83" s="14">
        <v>0</v>
      </c>
      <c r="K83" s="14">
        <f t="shared" si="3"/>
        <v>7541410.2599999998</v>
      </c>
      <c r="L83" s="14">
        <f t="shared" si="3"/>
        <v>1498523.2</v>
      </c>
      <c r="M83" s="14">
        <f t="shared" si="3"/>
        <v>164000</v>
      </c>
      <c r="N83" s="14">
        <f t="shared" si="4"/>
        <v>1334523.2</v>
      </c>
      <c r="O83" s="7">
        <f t="shared" si="5"/>
        <v>0.17695936887008717</v>
      </c>
      <c r="P83" s="7"/>
      <c r="Q83" s="7"/>
    </row>
    <row r="84" spans="1:17" x14ac:dyDescent="0.2">
      <c r="A84" s="10">
        <v>19147</v>
      </c>
      <c r="B84" s="6" t="s">
        <v>93</v>
      </c>
      <c r="C84" s="14">
        <v>727517.97</v>
      </c>
      <c r="D84" s="14">
        <v>373634.66</v>
      </c>
      <c r="E84" s="14">
        <v>0</v>
      </c>
      <c r="G84" s="14">
        <v>1496180.02</v>
      </c>
      <c r="H84" s="14">
        <v>0</v>
      </c>
      <c r="I84" s="14">
        <v>0</v>
      </c>
      <c r="K84" s="14">
        <f t="shared" si="3"/>
        <v>2223697.9900000002</v>
      </c>
      <c r="L84" s="14">
        <f t="shared" si="3"/>
        <v>373634.66</v>
      </c>
      <c r="M84" s="14">
        <f t="shared" si="3"/>
        <v>0</v>
      </c>
      <c r="N84" s="14">
        <f t="shared" si="4"/>
        <v>373634.66</v>
      </c>
      <c r="O84" s="7">
        <f t="shared" si="5"/>
        <v>0.16802401300906872</v>
      </c>
      <c r="P84" s="7"/>
      <c r="Q84" s="7"/>
    </row>
    <row r="85" spans="1:17" x14ac:dyDescent="0.2">
      <c r="A85" s="10">
        <v>19148</v>
      </c>
      <c r="B85" s="6" t="s">
        <v>94</v>
      </c>
      <c r="C85" s="14">
        <v>6952537.5300000003</v>
      </c>
      <c r="D85" s="14">
        <v>5181131.5999999996</v>
      </c>
      <c r="E85" s="14">
        <v>0</v>
      </c>
      <c r="G85" s="14">
        <v>10899732.16</v>
      </c>
      <c r="H85" s="14">
        <v>0</v>
      </c>
      <c r="I85" s="14">
        <v>0</v>
      </c>
      <c r="K85" s="14">
        <f t="shared" si="3"/>
        <v>17852269.690000001</v>
      </c>
      <c r="L85" s="14">
        <f t="shared" si="3"/>
        <v>5181131.5999999996</v>
      </c>
      <c r="M85" s="14">
        <f t="shared" si="3"/>
        <v>0</v>
      </c>
      <c r="N85" s="14">
        <f t="shared" si="4"/>
        <v>5181131.5999999996</v>
      </c>
      <c r="O85" s="7">
        <f t="shared" si="5"/>
        <v>0.29022257057332185</v>
      </c>
      <c r="P85" s="7"/>
      <c r="Q85" s="7"/>
    </row>
    <row r="86" spans="1:17" x14ac:dyDescent="0.2">
      <c r="A86" s="10">
        <v>19149</v>
      </c>
      <c r="B86" s="6" t="s">
        <v>95</v>
      </c>
      <c r="C86" s="14">
        <v>9744287.1500000004</v>
      </c>
      <c r="D86" s="14">
        <v>8146972.8399999999</v>
      </c>
      <c r="E86" s="14">
        <v>2704.59</v>
      </c>
      <c r="G86" s="14">
        <v>15172826.699999999</v>
      </c>
      <c r="H86" s="14">
        <v>0</v>
      </c>
      <c r="I86" s="14">
        <v>0</v>
      </c>
      <c r="K86" s="14">
        <f t="shared" si="3"/>
        <v>24917113.850000001</v>
      </c>
      <c r="L86" s="14">
        <f t="shared" si="3"/>
        <v>8146972.8399999999</v>
      </c>
      <c r="M86" s="14">
        <f t="shared" si="3"/>
        <v>2704.59</v>
      </c>
      <c r="N86" s="14">
        <f t="shared" si="4"/>
        <v>8144268.25</v>
      </c>
      <c r="O86" s="7">
        <f t="shared" si="5"/>
        <v>0.32685439810678552</v>
      </c>
      <c r="P86" s="7"/>
      <c r="Q86" s="7"/>
    </row>
    <row r="87" spans="1:17" x14ac:dyDescent="0.2">
      <c r="A87" s="10">
        <v>19150</v>
      </c>
      <c r="B87" s="6" t="s">
        <v>96</v>
      </c>
      <c r="C87" s="14">
        <v>1125936.3899999999</v>
      </c>
      <c r="D87" s="14">
        <v>921481.87</v>
      </c>
      <c r="E87" s="14">
        <v>1189.47</v>
      </c>
      <c r="G87" s="14">
        <v>2108468.38</v>
      </c>
      <c r="H87" s="14">
        <v>0</v>
      </c>
      <c r="I87" s="14">
        <v>0</v>
      </c>
      <c r="K87" s="14">
        <f t="shared" si="3"/>
        <v>3234404.7699999996</v>
      </c>
      <c r="L87" s="14">
        <f t="shared" si="3"/>
        <v>921481.87</v>
      </c>
      <c r="M87" s="14">
        <f t="shared" si="3"/>
        <v>1189.47</v>
      </c>
      <c r="N87" s="14">
        <f t="shared" si="4"/>
        <v>920292.4</v>
      </c>
      <c r="O87" s="7">
        <f t="shared" si="5"/>
        <v>0.28453222940306266</v>
      </c>
      <c r="P87" s="7"/>
      <c r="Q87" s="7"/>
    </row>
    <row r="88" spans="1:17" x14ac:dyDescent="0.2">
      <c r="A88" s="10">
        <v>19151</v>
      </c>
      <c r="B88" s="6" t="s">
        <v>97</v>
      </c>
      <c r="C88" s="14">
        <v>2041985.23</v>
      </c>
      <c r="D88" s="14">
        <v>1396082.7</v>
      </c>
      <c r="E88" s="14">
        <v>28150.67</v>
      </c>
      <c r="G88" s="14">
        <v>3087942.78</v>
      </c>
      <c r="H88" s="14">
        <v>0</v>
      </c>
      <c r="I88" s="14">
        <v>0</v>
      </c>
      <c r="K88" s="14">
        <f t="shared" si="3"/>
        <v>5129928.01</v>
      </c>
      <c r="L88" s="14">
        <f t="shared" si="3"/>
        <v>1396082.7</v>
      </c>
      <c r="M88" s="14">
        <f t="shared" si="3"/>
        <v>28150.67</v>
      </c>
      <c r="N88" s="14">
        <f t="shared" si="4"/>
        <v>1367932.03</v>
      </c>
      <c r="O88" s="7">
        <f t="shared" si="5"/>
        <v>0.26665715919081678</v>
      </c>
      <c r="P88" s="7"/>
      <c r="Q88" s="7"/>
    </row>
    <row r="89" spans="1:17" x14ac:dyDescent="0.2">
      <c r="A89" s="10">
        <v>19152</v>
      </c>
      <c r="B89" s="6" t="s">
        <v>98</v>
      </c>
      <c r="C89" s="14">
        <v>19353464.489999998</v>
      </c>
      <c r="D89" s="14">
        <v>12067830.91</v>
      </c>
      <c r="E89" s="14">
        <v>996.2</v>
      </c>
      <c r="G89" s="14">
        <v>26859736.34</v>
      </c>
      <c r="H89" s="14">
        <v>0</v>
      </c>
      <c r="I89" s="14">
        <v>0</v>
      </c>
      <c r="K89" s="14">
        <f t="shared" si="3"/>
        <v>46213200.829999998</v>
      </c>
      <c r="L89" s="14">
        <f t="shared" si="3"/>
        <v>12067830.91</v>
      </c>
      <c r="M89" s="14">
        <f t="shared" si="3"/>
        <v>996.2</v>
      </c>
      <c r="N89" s="14">
        <f t="shared" si="4"/>
        <v>12066834.710000001</v>
      </c>
      <c r="O89" s="7">
        <f t="shared" si="5"/>
        <v>0.26111229028236088</v>
      </c>
      <c r="P89" s="7"/>
      <c r="Q89" s="7"/>
    </row>
    <row r="90" spans="1:17" x14ac:dyDescent="0.2">
      <c r="A90" s="10">
        <v>20001</v>
      </c>
      <c r="B90" s="6" t="s">
        <v>99</v>
      </c>
      <c r="C90" s="14">
        <v>3523081.51</v>
      </c>
      <c r="D90" s="14">
        <v>3490862.91</v>
      </c>
      <c r="E90" s="14">
        <v>318273.08</v>
      </c>
      <c r="G90" s="14">
        <v>5076640.8600000003</v>
      </c>
      <c r="H90" s="14">
        <v>0</v>
      </c>
      <c r="I90" s="14">
        <v>0</v>
      </c>
      <c r="K90" s="14">
        <f t="shared" si="3"/>
        <v>8599722.370000001</v>
      </c>
      <c r="L90" s="14">
        <f t="shared" si="3"/>
        <v>3490862.91</v>
      </c>
      <c r="M90" s="14">
        <f t="shared" si="3"/>
        <v>318273.08</v>
      </c>
      <c r="N90" s="14">
        <f t="shared" si="4"/>
        <v>3172589.83</v>
      </c>
      <c r="O90" s="7">
        <f t="shared" si="5"/>
        <v>0.36891770379326788</v>
      </c>
      <c r="P90" s="7"/>
      <c r="Q90" s="7"/>
    </row>
    <row r="91" spans="1:17" x14ac:dyDescent="0.2">
      <c r="A91" s="10">
        <v>20002</v>
      </c>
      <c r="B91" s="6" t="s">
        <v>100</v>
      </c>
      <c r="C91" s="14">
        <v>4411300.1399999997</v>
      </c>
      <c r="D91" s="14">
        <v>3001811.45</v>
      </c>
      <c r="E91" s="14">
        <v>0</v>
      </c>
      <c r="G91" s="14">
        <v>6479411.8499999996</v>
      </c>
      <c r="H91" s="14">
        <v>0</v>
      </c>
      <c r="I91" s="14">
        <v>0</v>
      </c>
      <c r="K91" s="14">
        <f t="shared" si="3"/>
        <v>10890711.989999998</v>
      </c>
      <c r="L91" s="14">
        <f t="shared" si="3"/>
        <v>3001811.45</v>
      </c>
      <c r="M91" s="14">
        <f t="shared" si="3"/>
        <v>0</v>
      </c>
      <c r="N91" s="14">
        <f t="shared" si="4"/>
        <v>3001811.45</v>
      </c>
      <c r="O91" s="7">
        <f t="shared" si="5"/>
        <v>0.2756304135814357</v>
      </c>
      <c r="P91" s="7"/>
      <c r="Q91" s="7"/>
    </row>
    <row r="92" spans="1:17" x14ac:dyDescent="0.2">
      <c r="A92" s="10">
        <v>21148</v>
      </c>
      <c r="B92" s="6" t="s">
        <v>101</v>
      </c>
      <c r="C92" s="14">
        <v>873450.42</v>
      </c>
      <c r="D92" s="14">
        <v>1082649.24</v>
      </c>
      <c r="E92" s="14">
        <v>0</v>
      </c>
      <c r="G92" s="14">
        <v>1292281.3500000001</v>
      </c>
      <c r="H92" s="14">
        <v>835202.16</v>
      </c>
      <c r="I92" s="14">
        <v>0</v>
      </c>
      <c r="K92" s="14">
        <f t="shared" si="3"/>
        <v>2165731.77</v>
      </c>
      <c r="L92" s="14">
        <f t="shared" si="3"/>
        <v>1917851.4</v>
      </c>
      <c r="M92" s="14">
        <f t="shared" si="3"/>
        <v>0</v>
      </c>
      <c r="N92" s="14">
        <f t="shared" si="4"/>
        <v>1917851.4</v>
      </c>
      <c r="O92" s="7">
        <f t="shared" si="5"/>
        <v>0.88554428880174751</v>
      </c>
      <c r="P92" s="7"/>
      <c r="Q92" s="7"/>
    </row>
    <row r="93" spans="1:17" x14ac:dyDescent="0.2">
      <c r="A93" s="10">
        <v>21149</v>
      </c>
      <c r="B93" s="6" t="s">
        <v>102</v>
      </c>
      <c r="C93" s="14">
        <v>1373829.07</v>
      </c>
      <c r="D93" s="14">
        <v>2156345.9</v>
      </c>
      <c r="E93" s="14">
        <v>0</v>
      </c>
      <c r="G93" s="14">
        <v>1792494.6</v>
      </c>
      <c r="H93" s="14">
        <v>0</v>
      </c>
      <c r="I93" s="14">
        <v>0</v>
      </c>
      <c r="K93" s="14">
        <f t="shared" si="3"/>
        <v>3166323.67</v>
      </c>
      <c r="L93" s="14">
        <f t="shared" si="3"/>
        <v>2156345.9</v>
      </c>
      <c r="M93" s="14">
        <f t="shared" si="3"/>
        <v>0</v>
      </c>
      <c r="N93" s="14">
        <f t="shared" si="4"/>
        <v>2156345.9</v>
      </c>
      <c r="O93" s="7">
        <f t="shared" si="5"/>
        <v>0.6810251018968001</v>
      </c>
      <c r="P93" s="7"/>
      <c r="Q93" s="7"/>
    </row>
    <row r="94" spans="1:17" x14ac:dyDescent="0.2">
      <c r="A94" s="10">
        <v>21150</v>
      </c>
      <c r="B94" s="6" t="s">
        <v>103</v>
      </c>
      <c r="C94" s="14">
        <v>856829.67</v>
      </c>
      <c r="D94" s="14">
        <v>2287404.15</v>
      </c>
      <c r="E94" s="14">
        <v>348.61</v>
      </c>
      <c r="G94" s="14">
        <v>1223565.71</v>
      </c>
      <c r="H94" s="14">
        <v>48882.31</v>
      </c>
      <c r="I94" s="14">
        <v>0</v>
      </c>
      <c r="K94" s="14">
        <f t="shared" si="3"/>
        <v>2080395.38</v>
      </c>
      <c r="L94" s="14">
        <f t="shared" si="3"/>
        <v>2336286.46</v>
      </c>
      <c r="M94" s="14">
        <f t="shared" si="3"/>
        <v>348.61</v>
      </c>
      <c r="N94" s="14">
        <f t="shared" si="4"/>
        <v>2335937.85</v>
      </c>
      <c r="O94" s="7">
        <f t="shared" si="5"/>
        <v>1.1228336077154719</v>
      </c>
      <c r="P94" s="7"/>
      <c r="Q94" s="7"/>
    </row>
    <row r="95" spans="1:17" x14ac:dyDescent="0.2">
      <c r="A95" s="10">
        <v>21151</v>
      </c>
      <c r="B95" s="6" t="s">
        <v>104</v>
      </c>
      <c r="C95" s="14">
        <v>2169569.2599999998</v>
      </c>
      <c r="D95" s="14">
        <v>2434369.21</v>
      </c>
      <c r="E95" s="14">
        <v>0</v>
      </c>
      <c r="G95" s="14">
        <v>2862897.46</v>
      </c>
      <c r="H95" s="14">
        <v>0</v>
      </c>
      <c r="I95" s="14">
        <v>0</v>
      </c>
      <c r="K95" s="14">
        <f t="shared" si="3"/>
        <v>5032466.72</v>
      </c>
      <c r="L95" s="14">
        <f t="shared" si="3"/>
        <v>2434369.21</v>
      </c>
      <c r="M95" s="14">
        <f t="shared" si="3"/>
        <v>0</v>
      </c>
      <c r="N95" s="14">
        <f t="shared" si="4"/>
        <v>2434369.21</v>
      </c>
      <c r="O95" s="7">
        <f t="shared" si="5"/>
        <v>0.48373279853502937</v>
      </c>
      <c r="P95" s="7"/>
      <c r="Q95" s="7"/>
    </row>
    <row r="96" spans="1:17" x14ac:dyDescent="0.2">
      <c r="A96" s="10">
        <v>22088</v>
      </c>
      <c r="B96" s="6" t="s">
        <v>105</v>
      </c>
      <c r="C96" s="14">
        <v>1049693.8999999999</v>
      </c>
      <c r="D96" s="14">
        <v>450900.42</v>
      </c>
      <c r="E96" s="14">
        <v>1255.8699999999999</v>
      </c>
      <c r="G96" s="14">
        <v>1212491.6399999999</v>
      </c>
      <c r="H96" s="14">
        <v>0</v>
      </c>
      <c r="I96" s="14">
        <v>0</v>
      </c>
      <c r="K96" s="14">
        <f t="shared" si="3"/>
        <v>2262185.54</v>
      </c>
      <c r="L96" s="14">
        <f t="shared" si="3"/>
        <v>450900.42</v>
      </c>
      <c r="M96" s="14">
        <f t="shared" si="3"/>
        <v>1255.8699999999999</v>
      </c>
      <c r="N96" s="14">
        <f t="shared" si="4"/>
        <v>449644.55</v>
      </c>
      <c r="O96" s="7">
        <f t="shared" si="5"/>
        <v>0.19876554864726081</v>
      </c>
      <c r="P96" s="7"/>
      <c r="Q96" s="7"/>
    </row>
    <row r="97" spans="1:17" x14ac:dyDescent="0.2">
      <c r="A97" s="10">
        <v>22089</v>
      </c>
      <c r="B97" s="6" t="s">
        <v>542</v>
      </c>
      <c r="C97" s="14">
        <v>19774725.98</v>
      </c>
      <c r="D97" s="14">
        <v>14684139.07</v>
      </c>
      <c r="E97" s="14">
        <v>0</v>
      </c>
      <c r="G97" s="14">
        <v>32979981.170000002</v>
      </c>
      <c r="H97" s="14">
        <v>0</v>
      </c>
      <c r="I97" s="14">
        <v>0</v>
      </c>
      <c r="K97" s="14">
        <f t="shared" si="3"/>
        <v>52754707.150000006</v>
      </c>
      <c r="L97" s="14">
        <f t="shared" si="3"/>
        <v>14684139.07</v>
      </c>
      <c r="M97" s="14">
        <f t="shared" si="3"/>
        <v>0</v>
      </c>
      <c r="N97" s="14">
        <f t="shared" si="4"/>
        <v>14684139.07</v>
      </c>
      <c r="O97" s="7">
        <f t="shared" si="5"/>
        <v>0.27834746628860774</v>
      </c>
      <c r="P97" s="7"/>
      <c r="Q97" s="7"/>
    </row>
    <row r="98" spans="1:17" x14ac:dyDescent="0.2">
      <c r="A98" s="10">
        <v>22090</v>
      </c>
      <c r="B98" s="6" t="s">
        <v>106</v>
      </c>
      <c r="C98" s="14">
        <v>2803370.66</v>
      </c>
      <c r="D98" s="14">
        <v>1290903.46</v>
      </c>
      <c r="E98" s="14">
        <v>0</v>
      </c>
      <c r="G98" s="14">
        <v>4083678.68</v>
      </c>
      <c r="H98" s="14">
        <v>0</v>
      </c>
      <c r="I98" s="14">
        <v>0</v>
      </c>
      <c r="K98" s="14">
        <f t="shared" si="3"/>
        <v>6887049.3399999999</v>
      </c>
      <c r="L98" s="14">
        <f t="shared" si="3"/>
        <v>1290903.46</v>
      </c>
      <c r="M98" s="14">
        <f t="shared" si="3"/>
        <v>0</v>
      </c>
      <c r="N98" s="14">
        <f t="shared" si="4"/>
        <v>1290903.46</v>
      </c>
      <c r="O98" s="7">
        <f t="shared" si="5"/>
        <v>0.18743926408402933</v>
      </c>
      <c r="P98" s="7"/>
      <c r="Q98" s="7"/>
    </row>
    <row r="99" spans="1:17" x14ac:dyDescent="0.2">
      <c r="A99" s="10">
        <v>22091</v>
      </c>
      <c r="B99" s="6" t="s">
        <v>107</v>
      </c>
      <c r="C99" s="14">
        <v>1450319.69</v>
      </c>
      <c r="D99" s="14">
        <v>149543.15</v>
      </c>
      <c r="E99" s="14">
        <v>0</v>
      </c>
      <c r="G99" s="14">
        <v>2164628.62</v>
      </c>
      <c r="H99" s="14">
        <v>0</v>
      </c>
      <c r="I99" s="14">
        <v>0</v>
      </c>
      <c r="K99" s="14">
        <f t="shared" si="3"/>
        <v>3614948.31</v>
      </c>
      <c r="L99" s="14">
        <f t="shared" si="3"/>
        <v>149543.15</v>
      </c>
      <c r="M99" s="14">
        <f t="shared" si="3"/>
        <v>0</v>
      </c>
      <c r="N99" s="14">
        <f t="shared" si="4"/>
        <v>149543.15</v>
      </c>
      <c r="O99" s="7">
        <f t="shared" si="5"/>
        <v>4.136799123415405E-2</v>
      </c>
      <c r="P99" s="7"/>
      <c r="Q99" s="7"/>
    </row>
    <row r="100" spans="1:17" x14ac:dyDescent="0.2">
      <c r="A100" s="10">
        <v>22092</v>
      </c>
      <c r="B100" s="6" t="s">
        <v>108</v>
      </c>
      <c r="C100" s="14">
        <v>4193656.68</v>
      </c>
      <c r="D100" s="14">
        <v>2053068.55</v>
      </c>
      <c r="E100" s="14">
        <v>19043.12</v>
      </c>
      <c r="G100" s="14">
        <v>5667567.4400000004</v>
      </c>
      <c r="H100" s="14">
        <v>0</v>
      </c>
      <c r="I100" s="14">
        <v>0</v>
      </c>
      <c r="K100" s="14">
        <f t="shared" si="3"/>
        <v>9861224.120000001</v>
      </c>
      <c r="L100" s="14">
        <f t="shared" si="3"/>
        <v>2053068.55</v>
      </c>
      <c r="M100" s="14">
        <f t="shared" si="3"/>
        <v>19043.12</v>
      </c>
      <c r="N100" s="14">
        <f t="shared" si="4"/>
        <v>2034025.43</v>
      </c>
      <c r="O100" s="7">
        <f t="shared" si="5"/>
        <v>0.20626500374073231</v>
      </c>
      <c r="P100" s="7"/>
      <c r="Q100" s="7"/>
    </row>
    <row r="101" spans="1:17" x14ac:dyDescent="0.2">
      <c r="A101" s="10">
        <v>22093</v>
      </c>
      <c r="B101" s="6" t="s">
        <v>109</v>
      </c>
      <c r="C101" s="14">
        <v>15738723.16</v>
      </c>
      <c r="D101" s="14">
        <v>15819441.01</v>
      </c>
      <c r="E101" s="14">
        <v>0</v>
      </c>
      <c r="G101" s="14">
        <v>28811360.210000001</v>
      </c>
      <c r="H101" s="14">
        <v>0</v>
      </c>
      <c r="I101" s="14">
        <v>0</v>
      </c>
      <c r="K101" s="14">
        <f t="shared" si="3"/>
        <v>44550083.370000005</v>
      </c>
      <c r="L101" s="14">
        <f t="shared" si="3"/>
        <v>15819441.01</v>
      </c>
      <c r="M101" s="14">
        <f t="shared" si="3"/>
        <v>0</v>
      </c>
      <c r="N101" s="14">
        <f t="shared" si="4"/>
        <v>15819441.01</v>
      </c>
      <c r="O101" s="7">
        <f t="shared" si="5"/>
        <v>0.35509340978366832</v>
      </c>
      <c r="P101" s="7"/>
      <c r="Q101" s="7"/>
    </row>
    <row r="102" spans="1:17" x14ac:dyDescent="0.2">
      <c r="A102" s="10">
        <v>22094</v>
      </c>
      <c r="B102" s="6" t="s">
        <v>110</v>
      </c>
      <c r="C102" s="14">
        <v>3029324.42</v>
      </c>
      <c r="D102" s="14">
        <v>3151092.75</v>
      </c>
      <c r="E102" s="14">
        <v>2257.19</v>
      </c>
      <c r="G102" s="14">
        <v>4057507.68</v>
      </c>
      <c r="H102" s="14">
        <v>0</v>
      </c>
      <c r="I102" s="14">
        <v>0</v>
      </c>
      <c r="K102" s="14">
        <f t="shared" si="3"/>
        <v>7086832.0999999996</v>
      </c>
      <c r="L102" s="14">
        <f t="shared" si="3"/>
        <v>3151092.75</v>
      </c>
      <c r="M102" s="14">
        <f t="shared" si="3"/>
        <v>2257.19</v>
      </c>
      <c r="N102" s="14">
        <f t="shared" si="4"/>
        <v>3148835.56</v>
      </c>
      <c r="O102" s="7">
        <f t="shared" si="5"/>
        <v>0.44432202083636219</v>
      </c>
      <c r="P102" s="7"/>
      <c r="Q102" s="7"/>
    </row>
    <row r="103" spans="1:17" x14ac:dyDescent="0.2">
      <c r="A103" s="10">
        <v>23099</v>
      </c>
      <c r="B103" s="6" t="s">
        <v>581</v>
      </c>
      <c r="C103" s="14">
        <v>305118.61</v>
      </c>
      <c r="D103" s="14">
        <v>258361.19</v>
      </c>
      <c r="E103" s="14">
        <v>0</v>
      </c>
      <c r="G103" s="14">
        <v>414347.78</v>
      </c>
      <c r="H103" s="14">
        <v>0</v>
      </c>
      <c r="I103" s="14">
        <v>0</v>
      </c>
      <c r="K103" s="14">
        <f t="shared" si="3"/>
        <v>719466.39</v>
      </c>
      <c r="L103" s="14">
        <f t="shared" si="3"/>
        <v>258361.19</v>
      </c>
      <c r="M103" s="14">
        <f t="shared" si="3"/>
        <v>0</v>
      </c>
      <c r="N103" s="14">
        <f t="shared" si="4"/>
        <v>258361.19</v>
      </c>
      <c r="O103" s="7">
        <f t="shared" si="5"/>
        <v>0.3591011249323266</v>
      </c>
      <c r="P103" s="7"/>
      <c r="Q103" s="7"/>
    </row>
    <row r="104" spans="1:17" x14ac:dyDescent="0.2">
      <c r="A104" s="10">
        <v>23101</v>
      </c>
      <c r="B104" s="6" t="s">
        <v>111</v>
      </c>
      <c r="C104" s="14">
        <v>3681726.6</v>
      </c>
      <c r="D104" s="14">
        <v>2436100.19</v>
      </c>
      <c r="E104" s="14">
        <v>2793.59</v>
      </c>
      <c r="G104" s="14">
        <v>5237916.96</v>
      </c>
      <c r="H104" s="14">
        <v>0</v>
      </c>
      <c r="I104" s="14">
        <v>0</v>
      </c>
      <c r="K104" s="14">
        <f t="shared" si="3"/>
        <v>8919643.5600000005</v>
      </c>
      <c r="L104" s="14">
        <f t="shared" si="3"/>
        <v>2436100.19</v>
      </c>
      <c r="M104" s="14">
        <f t="shared" si="3"/>
        <v>2793.59</v>
      </c>
      <c r="N104" s="14">
        <f t="shared" si="4"/>
        <v>2433306.6</v>
      </c>
      <c r="O104" s="7">
        <f t="shared" si="5"/>
        <v>0.27280312084578412</v>
      </c>
      <c r="P104" s="7"/>
      <c r="Q104" s="7"/>
    </row>
    <row r="105" spans="1:17" x14ac:dyDescent="0.2">
      <c r="A105" s="10">
        <v>24086</v>
      </c>
      <c r="B105" s="6" t="s">
        <v>112</v>
      </c>
      <c r="C105" s="14">
        <v>13211115.060000001</v>
      </c>
      <c r="D105" s="14">
        <v>8451443.9700000007</v>
      </c>
      <c r="E105" s="14">
        <v>0</v>
      </c>
      <c r="G105" s="14">
        <v>20337093.719999999</v>
      </c>
      <c r="H105" s="14">
        <v>0</v>
      </c>
      <c r="I105" s="14">
        <v>0</v>
      </c>
      <c r="K105" s="14">
        <f t="shared" si="3"/>
        <v>33548208.780000001</v>
      </c>
      <c r="L105" s="14">
        <f t="shared" si="3"/>
        <v>8451443.9700000007</v>
      </c>
      <c r="M105" s="14">
        <f t="shared" si="3"/>
        <v>0</v>
      </c>
      <c r="N105" s="14">
        <f t="shared" si="4"/>
        <v>8451443.9700000007</v>
      </c>
      <c r="O105" s="7">
        <f t="shared" si="5"/>
        <v>0.25191938041825912</v>
      </c>
      <c r="P105" s="7"/>
      <c r="Q105" s="7"/>
    </row>
    <row r="106" spans="1:17" x14ac:dyDescent="0.2">
      <c r="A106" s="10">
        <v>24087</v>
      </c>
      <c r="B106" s="6" t="s">
        <v>113</v>
      </c>
      <c r="C106" s="14">
        <v>8650663.5199999996</v>
      </c>
      <c r="D106" s="14">
        <v>5320598.96</v>
      </c>
      <c r="E106" s="14">
        <v>0</v>
      </c>
      <c r="G106" s="14">
        <v>14732073.859999999</v>
      </c>
      <c r="H106" s="14">
        <v>0</v>
      </c>
      <c r="I106" s="14">
        <v>0</v>
      </c>
      <c r="K106" s="14">
        <f t="shared" si="3"/>
        <v>23382737.379999999</v>
      </c>
      <c r="L106" s="14">
        <f t="shared" si="3"/>
        <v>5320598.96</v>
      </c>
      <c r="M106" s="14">
        <f t="shared" si="3"/>
        <v>0</v>
      </c>
      <c r="N106" s="14">
        <f t="shared" si="4"/>
        <v>5320598.96</v>
      </c>
      <c r="O106" s="7">
        <f t="shared" si="5"/>
        <v>0.22754388733591466</v>
      </c>
      <c r="P106" s="7"/>
      <c r="Q106" s="7"/>
    </row>
    <row r="107" spans="1:17" x14ac:dyDescent="0.2">
      <c r="A107" s="10">
        <v>24089</v>
      </c>
      <c r="B107" s="6" t="s">
        <v>114</v>
      </c>
      <c r="C107" s="14">
        <v>12670046.52</v>
      </c>
      <c r="D107" s="14">
        <v>7322319.5099999998</v>
      </c>
      <c r="E107" s="14">
        <v>5736.91</v>
      </c>
      <c r="G107" s="14">
        <v>16094380.689999999</v>
      </c>
      <c r="H107" s="14">
        <v>877</v>
      </c>
      <c r="I107" s="14">
        <v>0</v>
      </c>
      <c r="K107" s="14">
        <f t="shared" si="3"/>
        <v>28764427.210000001</v>
      </c>
      <c r="L107" s="14">
        <f t="shared" si="3"/>
        <v>7323196.5099999998</v>
      </c>
      <c r="M107" s="14">
        <f t="shared" si="3"/>
        <v>5736.91</v>
      </c>
      <c r="N107" s="14">
        <f t="shared" si="4"/>
        <v>7317459.5999999996</v>
      </c>
      <c r="O107" s="7">
        <f t="shared" si="5"/>
        <v>0.25439267559814549</v>
      </c>
      <c r="P107" s="7"/>
      <c r="Q107" s="7"/>
    </row>
    <row r="108" spans="1:17" x14ac:dyDescent="0.2">
      <c r="A108" s="10">
        <v>24090</v>
      </c>
      <c r="B108" s="6" t="s">
        <v>115</v>
      </c>
      <c r="C108" s="14">
        <v>50857844.899999999</v>
      </c>
      <c r="D108" s="14">
        <v>23964744.41</v>
      </c>
      <c r="E108" s="14">
        <v>1206562.29</v>
      </c>
      <c r="G108" s="14">
        <v>68134583.129999995</v>
      </c>
      <c r="H108" s="14">
        <v>0</v>
      </c>
      <c r="I108" s="14">
        <v>0</v>
      </c>
      <c r="K108" s="14">
        <f t="shared" si="3"/>
        <v>118992428.03</v>
      </c>
      <c r="L108" s="14">
        <f t="shared" si="3"/>
        <v>23964744.41</v>
      </c>
      <c r="M108" s="14">
        <f t="shared" si="3"/>
        <v>1206562.29</v>
      </c>
      <c r="N108" s="14">
        <f t="shared" si="4"/>
        <v>22758182.120000001</v>
      </c>
      <c r="O108" s="7">
        <f t="shared" si="5"/>
        <v>0.19125739760736943</v>
      </c>
      <c r="P108" s="7"/>
      <c r="Q108" s="7"/>
    </row>
    <row r="109" spans="1:17" x14ac:dyDescent="0.2">
      <c r="A109" s="10">
        <v>24091</v>
      </c>
      <c r="B109" s="6" t="s">
        <v>116</v>
      </c>
      <c r="C109" s="14">
        <v>259847.88</v>
      </c>
      <c r="D109" s="14">
        <v>316527.23</v>
      </c>
      <c r="E109" s="14">
        <v>90.75</v>
      </c>
      <c r="G109" s="14">
        <v>355347.8</v>
      </c>
      <c r="H109" s="14">
        <v>0</v>
      </c>
      <c r="I109" s="14">
        <v>0</v>
      </c>
      <c r="K109" s="14">
        <f t="shared" si="3"/>
        <v>615195.67999999993</v>
      </c>
      <c r="L109" s="14">
        <f t="shared" si="3"/>
        <v>316527.23</v>
      </c>
      <c r="M109" s="14">
        <f t="shared" si="3"/>
        <v>90.75</v>
      </c>
      <c r="N109" s="14">
        <f t="shared" si="4"/>
        <v>316436.47999999998</v>
      </c>
      <c r="O109" s="7">
        <f t="shared" si="5"/>
        <v>0.51436720101805655</v>
      </c>
      <c r="P109" s="7"/>
      <c r="Q109" s="7"/>
    </row>
    <row r="110" spans="1:17" x14ac:dyDescent="0.2">
      <c r="A110" s="10">
        <v>24093</v>
      </c>
      <c r="B110" s="6" t="s">
        <v>117</v>
      </c>
      <c r="C110" s="14">
        <v>86343472.5</v>
      </c>
      <c r="D110" s="14">
        <v>35701176.969999999</v>
      </c>
      <c r="E110" s="14">
        <v>109805.7</v>
      </c>
      <c r="G110" s="14">
        <v>121937670.5</v>
      </c>
      <c r="H110" s="14">
        <v>0</v>
      </c>
      <c r="I110" s="14">
        <v>0</v>
      </c>
      <c r="K110" s="14">
        <f t="shared" si="3"/>
        <v>208281143</v>
      </c>
      <c r="L110" s="14">
        <f t="shared" si="3"/>
        <v>35701176.969999999</v>
      </c>
      <c r="M110" s="14">
        <f t="shared" si="3"/>
        <v>109805.7</v>
      </c>
      <c r="N110" s="14">
        <f t="shared" si="4"/>
        <v>35591371.269999996</v>
      </c>
      <c r="O110" s="7">
        <f t="shared" si="5"/>
        <v>0.17088139020823406</v>
      </c>
      <c r="P110" s="7"/>
      <c r="Q110" s="7"/>
    </row>
    <row r="111" spans="1:17" x14ac:dyDescent="0.2">
      <c r="A111" s="10">
        <v>25001</v>
      </c>
      <c r="B111" s="6" t="s">
        <v>118</v>
      </c>
      <c r="C111" s="14">
        <v>7024638.8200000003</v>
      </c>
      <c r="D111" s="14">
        <v>5035233.6399999997</v>
      </c>
      <c r="E111" s="14">
        <v>5000.22</v>
      </c>
      <c r="G111" s="14">
        <v>9613382.0999999996</v>
      </c>
      <c r="H111" s="14">
        <v>0</v>
      </c>
      <c r="I111" s="14">
        <v>0</v>
      </c>
      <c r="K111" s="14">
        <f t="shared" si="3"/>
        <v>16638020.92</v>
      </c>
      <c r="L111" s="14">
        <f t="shared" si="3"/>
        <v>5035233.6399999997</v>
      </c>
      <c r="M111" s="14">
        <f t="shared" si="3"/>
        <v>5000.22</v>
      </c>
      <c r="N111" s="14">
        <f t="shared" si="4"/>
        <v>5030233.42</v>
      </c>
      <c r="O111" s="7">
        <f t="shared" si="5"/>
        <v>0.3023336395708775</v>
      </c>
      <c r="P111" s="7"/>
      <c r="Q111" s="7"/>
    </row>
    <row r="112" spans="1:17" x14ac:dyDescent="0.2">
      <c r="A112" s="10">
        <v>25002</v>
      </c>
      <c r="B112" s="6" t="s">
        <v>119</v>
      </c>
      <c r="C112" s="14">
        <v>3382763.39</v>
      </c>
      <c r="D112" s="14">
        <v>2741488.78</v>
      </c>
      <c r="E112" s="14">
        <v>1134.6500000000001</v>
      </c>
      <c r="G112" s="14">
        <v>5790863.75</v>
      </c>
      <c r="H112" s="14">
        <v>0</v>
      </c>
      <c r="I112" s="14">
        <v>0</v>
      </c>
      <c r="K112" s="14">
        <f t="shared" si="3"/>
        <v>9173627.1400000006</v>
      </c>
      <c r="L112" s="14">
        <f t="shared" si="3"/>
        <v>2741488.78</v>
      </c>
      <c r="M112" s="14">
        <f t="shared" si="3"/>
        <v>1134.6500000000001</v>
      </c>
      <c r="N112" s="14">
        <f t="shared" si="4"/>
        <v>2740354.13</v>
      </c>
      <c r="O112" s="7">
        <f t="shared" si="5"/>
        <v>0.29872089721754264</v>
      </c>
      <c r="P112" s="7"/>
      <c r="Q112" s="7"/>
    </row>
    <row r="113" spans="1:17" x14ac:dyDescent="0.2">
      <c r="A113" s="10">
        <v>25003</v>
      </c>
      <c r="B113" s="6" t="s">
        <v>120</v>
      </c>
      <c r="C113" s="14">
        <v>3326676.32</v>
      </c>
      <c r="D113" s="14">
        <v>1747750.94</v>
      </c>
      <c r="E113" s="14">
        <v>0</v>
      </c>
      <c r="G113" s="14">
        <v>4344045.66</v>
      </c>
      <c r="H113" s="14">
        <v>0</v>
      </c>
      <c r="I113" s="14">
        <v>0</v>
      </c>
      <c r="K113" s="14">
        <f t="shared" si="3"/>
        <v>7670721.9800000004</v>
      </c>
      <c r="L113" s="14">
        <f t="shared" si="3"/>
        <v>1747750.94</v>
      </c>
      <c r="M113" s="14">
        <f t="shared" si="3"/>
        <v>0</v>
      </c>
      <c r="N113" s="14">
        <f t="shared" si="4"/>
        <v>1747750.94</v>
      </c>
      <c r="O113" s="7">
        <f t="shared" si="5"/>
        <v>0.2278469933543335</v>
      </c>
      <c r="P113" s="7"/>
      <c r="Q113" s="7"/>
    </row>
    <row r="114" spans="1:17" x14ac:dyDescent="0.2">
      <c r="A114" s="10">
        <v>26001</v>
      </c>
      <c r="B114" s="6" t="s">
        <v>121</v>
      </c>
      <c r="C114" s="14">
        <v>2067798.77</v>
      </c>
      <c r="D114" s="14">
        <v>1426903.42</v>
      </c>
      <c r="E114" s="14">
        <v>7607.01</v>
      </c>
      <c r="G114" s="14">
        <v>3304708.26</v>
      </c>
      <c r="H114" s="14">
        <v>0</v>
      </c>
      <c r="I114" s="14">
        <v>0</v>
      </c>
      <c r="K114" s="14">
        <f t="shared" si="3"/>
        <v>5372507.0299999993</v>
      </c>
      <c r="L114" s="14">
        <f t="shared" si="3"/>
        <v>1426903.42</v>
      </c>
      <c r="M114" s="14">
        <f t="shared" si="3"/>
        <v>7607.01</v>
      </c>
      <c r="N114" s="14">
        <f t="shared" si="4"/>
        <v>1419296.41</v>
      </c>
      <c r="O114" s="7">
        <f t="shared" si="5"/>
        <v>0.26417767386336954</v>
      </c>
      <c r="P114" s="7"/>
      <c r="Q114" s="7"/>
    </row>
    <row r="115" spans="1:17" x14ac:dyDescent="0.2">
      <c r="A115" s="10">
        <v>26002</v>
      </c>
      <c r="B115" s="6" t="s">
        <v>122</v>
      </c>
      <c r="C115" s="14">
        <v>4144351.6</v>
      </c>
      <c r="D115" s="14">
        <v>1613364.28</v>
      </c>
      <c r="E115" s="14">
        <v>11198.11</v>
      </c>
      <c r="G115" s="14">
        <v>5269791.55</v>
      </c>
      <c r="H115" s="14">
        <v>0</v>
      </c>
      <c r="I115" s="14">
        <v>0</v>
      </c>
      <c r="K115" s="14">
        <f t="shared" si="3"/>
        <v>9414143.1500000004</v>
      </c>
      <c r="L115" s="14">
        <f t="shared" si="3"/>
        <v>1613364.28</v>
      </c>
      <c r="M115" s="14">
        <f t="shared" si="3"/>
        <v>11198.11</v>
      </c>
      <c r="N115" s="14">
        <f t="shared" si="4"/>
        <v>1602166.17</v>
      </c>
      <c r="O115" s="7">
        <f t="shared" si="5"/>
        <v>0.17018714762160803</v>
      </c>
      <c r="P115" s="7"/>
      <c r="Q115" s="7"/>
    </row>
    <row r="116" spans="1:17" x14ac:dyDescent="0.2">
      <c r="A116" s="10">
        <v>26005</v>
      </c>
      <c r="B116" s="6" t="s">
        <v>123</v>
      </c>
      <c r="C116" s="14">
        <v>2286271.71</v>
      </c>
      <c r="D116" s="14">
        <v>1049419.3700000001</v>
      </c>
      <c r="E116" s="14">
        <v>102.13</v>
      </c>
      <c r="G116" s="14">
        <v>3276578.67</v>
      </c>
      <c r="H116" s="14">
        <v>0</v>
      </c>
      <c r="I116" s="14">
        <v>0</v>
      </c>
      <c r="K116" s="14">
        <f t="shared" si="3"/>
        <v>5562850.3799999999</v>
      </c>
      <c r="L116" s="14">
        <f t="shared" si="3"/>
        <v>1049419.3700000001</v>
      </c>
      <c r="M116" s="14">
        <f t="shared" si="3"/>
        <v>102.13</v>
      </c>
      <c r="N116" s="14">
        <f t="shared" si="4"/>
        <v>1049317.2400000002</v>
      </c>
      <c r="O116" s="7">
        <f t="shared" si="5"/>
        <v>0.18862941986945914</v>
      </c>
      <c r="P116" s="7"/>
      <c r="Q116" s="7"/>
    </row>
    <row r="117" spans="1:17" x14ac:dyDescent="0.2">
      <c r="A117" s="10">
        <v>26006</v>
      </c>
      <c r="B117" s="6" t="s">
        <v>124</v>
      </c>
      <c r="C117" s="14">
        <v>35122952.460000001</v>
      </c>
      <c r="D117" s="14">
        <v>20022281.719999999</v>
      </c>
      <c r="E117" s="14">
        <v>0</v>
      </c>
      <c r="G117" s="14">
        <v>50011690.060000002</v>
      </c>
      <c r="H117" s="14">
        <v>0</v>
      </c>
      <c r="I117" s="14">
        <v>0</v>
      </c>
      <c r="K117" s="14">
        <f t="shared" si="3"/>
        <v>85134642.520000011</v>
      </c>
      <c r="L117" s="14">
        <f t="shared" si="3"/>
        <v>20022281.719999999</v>
      </c>
      <c r="M117" s="14">
        <f t="shared" si="3"/>
        <v>0</v>
      </c>
      <c r="N117" s="14">
        <f t="shared" si="4"/>
        <v>20022281.719999999</v>
      </c>
      <c r="O117" s="7">
        <f t="shared" si="5"/>
        <v>0.23518371754830969</v>
      </c>
      <c r="P117" s="7"/>
      <c r="Q117" s="7"/>
    </row>
    <row r="118" spans="1:17" x14ac:dyDescent="0.2">
      <c r="A118" s="10">
        <v>27055</v>
      </c>
      <c r="B118" s="6" t="s">
        <v>125</v>
      </c>
      <c r="C118" s="14">
        <v>454705.1</v>
      </c>
      <c r="D118" s="14">
        <v>654172.31999999995</v>
      </c>
      <c r="E118" s="14">
        <v>2596.34</v>
      </c>
      <c r="G118" s="14">
        <v>848557.68</v>
      </c>
      <c r="H118" s="14">
        <v>0</v>
      </c>
      <c r="I118" s="14">
        <v>0</v>
      </c>
      <c r="K118" s="14">
        <f t="shared" si="3"/>
        <v>1303262.78</v>
      </c>
      <c r="L118" s="14">
        <f t="shared" si="3"/>
        <v>654172.31999999995</v>
      </c>
      <c r="M118" s="14">
        <f t="shared" si="3"/>
        <v>2596.34</v>
      </c>
      <c r="N118" s="14">
        <f t="shared" si="4"/>
        <v>651575.98</v>
      </c>
      <c r="O118" s="7">
        <f t="shared" si="5"/>
        <v>0.49995748363196557</v>
      </c>
      <c r="P118" s="7"/>
      <c r="Q118" s="7"/>
    </row>
    <row r="119" spans="1:17" x14ac:dyDescent="0.2">
      <c r="A119" s="10">
        <v>27056</v>
      </c>
      <c r="B119" s="6" t="s">
        <v>126</v>
      </c>
      <c r="C119" s="14">
        <v>654294.15</v>
      </c>
      <c r="D119" s="14">
        <v>965231.31</v>
      </c>
      <c r="E119" s="14">
        <v>0</v>
      </c>
      <c r="G119" s="14">
        <v>1023409</v>
      </c>
      <c r="H119" s="14">
        <v>429381.32</v>
      </c>
      <c r="I119" s="14">
        <v>0</v>
      </c>
      <c r="K119" s="14">
        <f t="shared" si="3"/>
        <v>1677703.15</v>
      </c>
      <c r="L119" s="14">
        <f t="shared" si="3"/>
        <v>1394612.6300000001</v>
      </c>
      <c r="M119" s="14">
        <f t="shared" si="3"/>
        <v>0</v>
      </c>
      <c r="N119" s="14">
        <f t="shared" si="4"/>
        <v>1394612.6300000001</v>
      </c>
      <c r="O119" s="7">
        <f t="shared" si="5"/>
        <v>0.83126304555129449</v>
      </c>
      <c r="P119" s="7"/>
      <c r="Q119" s="7"/>
    </row>
    <row r="120" spans="1:17" x14ac:dyDescent="0.2">
      <c r="A120" s="10">
        <v>27057</v>
      </c>
      <c r="B120" s="6" t="s">
        <v>127</v>
      </c>
      <c r="C120" s="14">
        <v>623824.23</v>
      </c>
      <c r="D120" s="14">
        <v>555518.94999999995</v>
      </c>
      <c r="E120" s="14">
        <v>1049.3800000000001</v>
      </c>
      <c r="G120" s="14">
        <v>1070345.3600000001</v>
      </c>
      <c r="H120" s="14">
        <v>0</v>
      </c>
      <c r="I120" s="14">
        <v>0</v>
      </c>
      <c r="K120" s="14">
        <f t="shared" si="3"/>
        <v>1694169.59</v>
      </c>
      <c r="L120" s="14">
        <f t="shared" si="3"/>
        <v>555518.94999999995</v>
      </c>
      <c r="M120" s="14">
        <f t="shared" si="3"/>
        <v>1049.3800000000001</v>
      </c>
      <c r="N120" s="14">
        <f t="shared" si="4"/>
        <v>554469.56999999995</v>
      </c>
      <c r="O120" s="7">
        <f t="shared" si="5"/>
        <v>0.32728103093858502</v>
      </c>
      <c r="P120" s="7"/>
      <c r="Q120" s="7"/>
    </row>
    <row r="121" spans="1:17" x14ac:dyDescent="0.2">
      <c r="A121" s="10">
        <v>27058</v>
      </c>
      <c r="B121" s="6" t="s">
        <v>128</v>
      </c>
      <c r="C121" s="14">
        <v>1126138.6499999999</v>
      </c>
      <c r="D121" s="14">
        <v>941442.94</v>
      </c>
      <c r="E121" s="14">
        <v>0</v>
      </c>
      <c r="G121" s="14">
        <v>1312611.81</v>
      </c>
      <c r="H121" s="14">
        <v>2579.5</v>
      </c>
      <c r="I121" s="14">
        <v>0</v>
      </c>
      <c r="K121" s="14">
        <f t="shared" si="3"/>
        <v>2438750.46</v>
      </c>
      <c r="L121" s="14">
        <f t="shared" si="3"/>
        <v>944022.44</v>
      </c>
      <c r="M121" s="14">
        <f t="shared" si="3"/>
        <v>0</v>
      </c>
      <c r="N121" s="14">
        <f t="shared" si="4"/>
        <v>944022.44</v>
      </c>
      <c r="O121" s="7">
        <f t="shared" si="5"/>
        <v>0.38709267532029495</v>
      </c>
      <c r="P121" s="7"/>
      <c r="Q121" s="7"/>
    </row>
    <row r="122" spans="1:17" x14ac:dyDescent="0.2">
      <c r="A122" s="10">
        <v>27059</v>
      </c>
      <c r="B122" s="6" t="s">
        <v>129</v>
      </c>
      <c r="C122" s="14">
        <v>1310406.8600000001</v>
      </c>
      <c r="D122" s="14">
        <v>908486.2</v>
      </c>
      <c r="E122" s="14">
        <v>0</v>
      </c>
      <c r="G122" s="14">
        <v>1629220.81</v>
      </c>
      <c r="H122" s="14">
        <v>0</v>
      </c>
      <c r="I122" s="14">
        <v>0</v>
      </c>
      <c r="K122" s="14">
        <f t="shared" si="3"/>
        <v>2939627.67</v>
      </c>
      <c r="L122" s="14">
        <f t="shared" si="3"/>
        <v>908486.2</v>
      </c>
      <c r="M122" s="14">
        <f t="shared" si="3"/>
        <v>0</v>
      </c>
      <c r="N122" s="14">
        <f t="shared" si="4"/>
        <v>908486.2</v>
      </c>
      <c r="O122" s="7">
        <f t="shared" si="5"/>
        <v>0.30904805029270932</v>
      </c>
      <c r="P122" s="7"/>
      <c r="Q122" s="7"/>
    </row>
    <row r="123" spans="1:17" x14ac:dyDescent="0.2">
      <c r="A123" s="10">
        <v>27061</v>
      </c>
      <c r="B123" s="6" t="s">
        <v>130</v>
      </c>
      <c r="C123" s="14">
        <v>5335439.1100000003</v>
      </c>
      <c r="D123" s="14">
        <v>3952062.09</v>
      </c>
      <c r="E123" s="14">
        <v>85395.21</v>
      </c>
      <c r="G123" s="14">
        <v>8447175</v>
      </c>
      <c r="H123" s="14">
        <v>0</v>
      </c>
      <c r="I123" s="14">
        <v>0</v>
      </c>
      <c r="K123" s="14">
        <f t="shared" si="3"/>
        <v>13782614.109999999</v>
      </c>
      <c r="L123" s="14">
        <f t="shared" si="3"/>
        <v>3952062.09</v>
      </c>
      <c r="M123" s="14">
        <f t="shared" si="3"/>
        <v>85395.21</v>
      </c>
      <c r="N123" s="14">
        <f t="shared" si="4"/>
        <v>3866666.88</v>
      </c>
      <c r="O123" s="7">
        <f t="shared" si="5"/>
        <v>0.28054669811835864</v>
      </c>
      <c r="P123" s="7"/>
      <c r="Q123" s="7"/>
    </row>
    <row r="124" spans="1:17" x14ac:dyDescent="0.2">
      <c r="A124" s="10">
        <v>28101</v>
      </c>
      <c r="B124" s="6" t="s">
        <v>131</v>
      </c>
      <c r="C124" s="14">
        <v>3037842.64</v>
      </c>
      <c r="D124" s="14">
        <v>2666733.44</v>
      </c>
      <c r="E124" s="14">
        <v>0</v>
      </c>
      <c r="G124" s="14">
        <v>5376903.5</v>
      </c>
      <c r="H124" s="14">
        <v>0</v>
      </c>
      <c r="I124" s="14">
        <v>0</v>
      </c>
      <c r="K124" s="14">
        <f t="shared" si="3"/>
        <v>8414746.1400000006</v>
      </c>
      <c r="L124" s="14">
        <f t="shared" si="3"/>
        <v>2666733.44</v>
      </c>
      <c r="M124" s="14">
        <f t="shared" si="3"/>
        <v>0</v>
      </c>
      <c r="N124" s="14">
        <f t="shared" si="4"/>
        <v>2666733.44</v>
      </c>
      <c r="O124" s="7">
        <f t="shared" si="5"/>
        <v>0.31691193003714307</v>
      </c>
      <c r="P124" s="7"/>
      <c r="Q124" s="7"/>
    </row>
    <row r="125" spans="1:17" x14ac:dyDescent="0.2">
      <c r="A125" s="10">
        <v>28102</v>
      </c>
      <c r="B125" s="6" t="s">
        <v>132</v>
      </c>
      <c r="C125" s="14">
        <v>5074946.3</v>
      </c>
      <c r="D125" s="14">
        <v>5802774.8799999999</v>
      </c>
      <c r="E125" s="14">
        <v>172.81</v>
      </c>
      <c r="G125" s="14">
        <v>7558506.6100000003</v>
      </c>
      <c r="H125" s="14">
        <v>0</v>
      </c>
      <c r="I125" s="14">
        <v>0</v>
      </c>
      <c r="K125" s="14">
        <f t="shared" si="3"/>
        <v>12633452.91</v>
      </c>
      <c r="L125" s="14">
        <f t="shared" si="3"/>
        <v>5802774.8799999999</v>
      </c>
      <c r="M125" s="14">
        <f t="shared" si="3"/>
        <v>172.81</v>
      </c>
      <c r="N125" s="14">
        <f t="shared" si="4"/>
        <v>5802602.0700000003</v>
      </c>
      <c r="O125" s="7">
        <f t="shared" si="5"/>
        <v>0.4593045235801651</v>
      </c>
      <c r="P125" s="7"/>
      <c r="Q125" s="7"/>
    </row>
    <row r="126" spans="1:17" x14ac:dyDescent="0.2">
      <c r="A126" s="10">
        <v>28103</v>
      </c>
      <c r="B126" s="6" t="s">
        <v>133</v>
      </c>
      <c r="C126" s="14">
        <v>3473992.18</v>
      </c>
      <c r="D126" s="14">
        <v>1794064.02</v>
      </c>
      <c r="E126" s="14">
        <v>0</v>
      </c>
      <c r="G126" s="14">
        <v>4610745.9800000004</v>
      </c>
      <c r="H126" s="14">
        <v>0</v>
      </c>
      <c r="I126" s="14">
        <v>0</v>
      </c>
      <c r="K126" s="14">
        <f t="shared" si="3"/>
        <v>8084738.1600000001</v>
      </c>
      <c r="L126" s="14">
        <f t="shared" si="3"/>
        <v>1794064.02</v>
      </c>
      <c r="M126" s="14">
        <f t="shared" si="3"/>
        <v>0</v>
      </c>
      <c r="N126" s="14">
        <f t="shared" si="4"/>
        <v>1794064.02</v>
      </c>
      <c r="O126" s="7">
        <f t="shared" si="5"/>
        <v>0.22190749836232174</v>
      </c>
      <c r="P126" s="7"/>
      <c r="Q126" s="7"/>
    </row>
    <row r="127" spans="1:17" x14ac:dyDescent="0.2">
      <c r="A127" s="10">
        <v>29001</v>
      </c>
      <c r="B127" s="6" t="s">
        <v>134</v>
      </c>
      <c r="C127" s="14">
        <v>1675727.77</v>
      </c>
      <c r="D127" s="14">
        <v>313520.74</v>
      </c>
      <c r="E127" s="14">
        <v>0</v>
      </c>
      <c r="G127" s="14">
        <v>2029904.69</v>
      </c>
      <c r="H127" s="14">
        <v>0</v>
      </c>
      <c r="I127" s="14">
        <v>0</v>
      </c>
      <c r="K127" s="14">
        <f t="shared" si="3"/>
        <v>3705632.46</v>
      </c>
      <c r="L127" s="14">
        <f t="shared" si="3"/>
        <v>313520.74</v>
      </c>
      <c r="M127" s="14">
        <f t="shared" si="3"/>
        <v>0</v>
      </c>
      <c r="N127" s="14">
        <f t="shared" si="4"/>
        <v>313520.74</v>
      </c>
      <c r="O127" s="7">
        <f t="shared" si="5"/>
        <v>8.4606539743015963E-2</v>
      </c>
      <c r="P127" s="7"/>
      <c r="Q127" s="7"/>
    </row>
    <row r="128" spans="1:17" x14ac:dyDescent="0.2">
      <c r="A128" s="10">
        <v>29002</v>
      </c>
      <c r="B128" s="6" t="s">
        <v>135</v>
      </c>
      <c r="C128" s="14">
        <v>663694.18000000005</v>
      </c>
      <c r="D128" s="14">
        <v>588707.56000000006</v>
      </c>
      <c r="E128" s="14">
        <v>0</v>
      </c>
      <c r="G128" s="14">
        <v>985568.26</v>
      </c>
      <c r="H128" s="14">
        <v>0</v>
      </c>
      <c r="I128" s="14">
        <v>0</v>
      </c>
      <c r="K128" s="14">
        <f t="shared" si="3"/>
        <v>1649262.44</v>
      </c>
      <c r="L128" s="14">
        <f t="shared" si="3"/>
        <v>588707.56000000006</v>
      </c>
      <c r="M128" s="14">
        <f t="shared" si="3"/>
        <v>0</v>
      </c>
      <c r="N128" s="14">
        <f t="shared" si="4"/>
        <v>588707.56000000006</v>
      </c>
      <c r="O128" s="7">
        <f t="shared" si="5"/>
        <v>0.3569520203224904</v>
      </c>
      <c r="P128" s="7"/>
      <c r="Q128" s="7"/>
    </row>
    <row r="129" spans="1:17" x14ac:dyDescent="0.2">
      <c r="A129" s="10">
        <v>29003</v>
      </c>
      <c r="B129" s="6" t="s">
        <v>136</v>
      </c>
      <c r="C129" s="14">
        <v>836834.77</v>
      </c>
      <c r="D129" s="14">
        <v>161823.72</v>
      </c>
      <c r="E129" s="14">
        <v>582.87</v>
      </c>
      <c r="G129" s="14">
        <v>1086067.8700000001</v>
      </c>
      <c r="H129" s="14">
        <v>0</v>
      </c>
      <c r="I129" s="14">
        <v>0</v>
      </c>
      <c r="K129" s="14">
        <f t="shared" si="3"/>
        <v>1922902.6400000001</v>
      </c>
      <c r="L129" s="14">
        <f t="shared" si="3"/>
        <v>161823.72</v>
      </c>
      <c r="M129" s="14">
        <f t="shared" si="3"/>
        <v>582.87</v>
      </c>
      <c r="N129" s="14">
        <f t="shared" si="4"/>
        <v>161240.85</v>
      </c>
      <c r="O129" s="7">
        <f t="shared" si="5"/>
        <v>8.3852841348223434E-2</v>
      </c>
      <c r="P129" s="7"/>
      <c r="Q129" s="7"/>
    </row>
    <row r="130" spans="1:17" x14ac:dyDescent="0.2">
      <c r="A130" s="10">
        <v>29004</v>
      </c>
      <c r="B130" s="6" t="s">
        <v>137</v>
      </c>
      <c r="C130" s="14">
        <v>1870155.85</v>
      </c>
      <c r="D130" s="14">
        <v>884666.89</v>
      </c>
      <c r="E130" s="14">
        <v>889.82</v>
      </c>
      <c r="G130" s="14">
        <v>2570352.86</v>
      </c>
      <c r="H130" s="14">
        <v>24209.93</v>
      </c>
      <c r="I130" s="14">
        <v>0</v>
      </c>
      <c r="K130" s="14">
        <f t="shared" si="3"/>
        <v>4440508.71</v>
      </c>
      <c r="L130" s="14">
        <f t="shared" si="3"/>
        <v>908876.82000000007</v>
      </c>
      <c r="M130" s="14">
        <f t="shared" si="3"/>
        <v>889.82</v>
      </c>
      <c r="N130" s="14">
        <f t="shared" si="4"/>
        <v>907987.00000000012</v>
      </c>
      <c r="O130" s="7">
        <f t="shared" si="5"/>
        <v>0.20447814863085814</v>
      </c>
      <c r="P130" s="7"/>
      <c r="Q130" s="7"/>
    </row>
    <row r="131" spans="1:17" x14ac:dyDescent="0.2">
      <c r="A131" s="10">
        <v>30093</v>
      </c>
      <c r="B131" s="6" t="s">
        <v>138</v>
      </c>
      <c r="C131" s="14">
        <v>6391548.9800000004</v>
      </c>
      <c r="D131" s="14">
        <v>3368153.41</v>
      </c>
      <c r="E131" s="14">
        <v>510551.79</v>
      </c>
      <c r="G131" s="14">
        <v>8990880.75</v>
      </c>
      <c r="H131" s="14">
        <v>0</v>
      </c>
      <c r="I131" s="14">
        <v>0</v>
      </c>
      <c r="K131" s="14">
        <f t="shared" si="3"/>
        <v>15382429.73</v>
      </c>
      <c r="L131" s="14">
        <f t="shared" si="3"/>
        <v>3368153.41</v>
      </c>
      <c r="M131" s="14">
        <f t="shared" si="3"/>
        <v>510551.79</v>
      </c>
      <c r="N131" s="14">
        <f t="shared" si="4"/>
        <v>2857601.62</v>
      </c>
      <c r="O131" s="7">
        <f t="shared" si="5"/>
        <v>0.18577049725940792</v>
      </c>
      <c r="P131" s="7"/>
      <c r="Q131" s="7"/>
    </row>
    <row r="132" spans="1:17" x14ac:dyDescent="0.2">
      <c r="A132" s="10">
        <v>31116</v>
      </c>
      <c r="B132" s="6" t="s">
        <v>139</v>
      </c>
      <c r="C132" s="14">
        <v>864057.21</v>
      </c>
      <c r="D132" s="14">
        <v>789871.11</v>
      </c>
      <c r="E132" s="14">
        <v>1672.66</v>
      </c>
      <c r="G132" s="14">
        <v>1407632.18</v>
      </c>
      <c r="H132" s="14">
        <v>0</v>
      </c>
      <c r="I132" s="14">
        <v>0</v>
      </c>
      <c r="K132" s="14">
        <f t="shared" ref="K132:M195" si="6">C132+G132</f>
        <v>2271689.3899999997</v>
      </c>
      <c r="L132" s="14">
        <f t="shared" si="6"/>
        <v>789871.11</v>
      </c>
      <c r="M132" s="14">
        <f t="shared" si="6"/>
        <v>1672.66</v>
      </c>
      <c r="N132" s="14">
        <f t="shared" ref="N132:N195" si="7">L132-M132</f>
        <v>788198.45</v>
      </c>
      <c r="O132" s="7">
        <f t="shared" ref="O132:O195" si="8">N132/K132</f>
        <v>0.34696576630135162</v>
      </c>
      <c r="P132" s="7"/>
      <c r="Q132" s="7"/>
    </row>
    <row r="133" spans="1:17" x14ac:dyDescent="0.2">
      <c r="A133" s="10">
        <v>31117</v>
      </c>
      <c r="B133" s="6" t="s">
        <v>140</v>
      </c>
      <c r="C133" s="14">
        <v>624946.92000000004</v>
      </c>
      <c r="D133" s="14">
        <v>946237.95</v>
      </c>
      <c r="E133" s="14">
        <v>0</v>
      </c>
      <c r="G133" s="14">
        <v>1369854.98</v>
      </c>
      <c r="H133" s="14">
        <v>0</v>
      </c>
      <c r="I133" s="14">
        <v>0</v>
      </c>
      <c r="K133" s="14">
        <f t="shared" si="6"/>
        <v>1994801.9</v>
      </c>
      <c r="L133" s="14">
        <f t="shared" si="6"/>
        <v>946237.95</v>
      </c>
      <c r="M133" s="14">
        <f t="shared" si="6"/>
        <v>0</v>
      </c>
      <c r="N133" s="14">
        <f t="shared" si="7"/>
        <v>946237.95</v>
      </c>
      <c r="O133" s="7">
        <f t="shared" si="8"/>
        <v>0.47435183914753642</v>
      </c>
      <c r="P133" s="7"/>
      <c r="Q133" s="7"/>
    </row>
    <row r="134" spans="1:17" x14ac:dyDescent="0.2">
      <c r="A134" s="10">
        <v>31118</v>
      </c>
      <c r="B134" s="6" t="s">
        <v>141</v>
      </c>
      <c r="C134" s="14">
        <v>366922.38</v>
      </c>
      <c r="D134" s="14">
        <v>484077.02</v>
      </c>
      <c r="E134" s="14">
        <v>271.99</v>
      </c>
      <c r="G134" s="14">
        <v>840116.48</v>
      </c>
      <c r="H134" s="14">
        <v>31208.32</v>
      </c>
      <c r="I134" s="14">
        <v>0</v>
      </c>
      <c r="K134" s="14">
        <f t="shared" si="6"/>
        <v>1207038.8599999999</v>
      </c>
      <c r="L134" s="14">
        <f t="shared" si="6"/>
        <v>515285.34</v>
      </c>
      <c r="M134" s="14">
        <f t="shared" si="6"/>
        <v>271.99</v>
      </c>
      <c r="N134" s="14">
        <f t="shared" si="7"/>
        <v>515013.35000000003</v>
      </c>
      <c r="O134" s="7">
        <f t="shared" si="8"/>
        <v>0.42667503679210467</v>
      </c>
      <c r="P134" s="7"/>
      <c r="Q134" s="7"/>
    </row>
    <row r="135" spans="1:17" x14ac:dyDescent="0.2">
      <c r="A135" s="10">
        <v>31121</v>
      </c>
      <c r="B135" s="6" t="s">
        <v>142</v>
      </c>
      <c r="C135" s="14">
        <v>2283845.98</v>
      </c>
      <c r="D135" s="14">
        <v>2718253.21</v>
      </c>
      <c r="E135" s="14">
        <v>0</v>
      </c>
      <c r="G135" s="14">
        <v>3473368.46</v>
      </c>
      <c r="H135" s="14">
        <v>0</v>
      </c>
      <c r="I135" s="14">
        <v>0</v>
      </c>
      <c r="K135" s="14">
        <f t="shared" si="6"/>
        <v>5757214.4399999995</v>
      </c>
      <c r="L135" s="14">
        <f t="shared" si="6"/>
        <v>2718253.21</v>
      </c>
      <c r="M135" s="14">
        <f t="shared" si="6"/>
        <v>0</v>
      </c>
      <c r="N135" s="14">
        <f t="shared" si="7"/>
        <v>2718253.21</v>
      </c>
      <c r="O135" s="7">
        <f t="shared" si="8"/>
        <v>0.47214729246736209</v>
      </c>
      <c r="P135" s="7"/>
      <c r="Q135" s="7"/>
    </row>
    <row r="136" spans="1:17" x14ac:dyDescent="0.2">
      <c r="A136" s="10">
        <v>31122</v>
      </c>
      <c r="B136" s="6" t="s">
        <v>143</v>
      </c>
      <c r="C136" s="14">
        <v>1034163.79</v>
      </c>
      <c r="D136" s="14">
        <v>904100.46</v>
      </c>
      <c r="E136" s="14">
        <v>1984.69</v>
      </c>
      <c r="G136" s="14">
        <v>1237019.3400000001</v>
      </c>
      <c r="H136" s="14">
        <v>109908.34</v>
      </c>
      <c r="I136" s="14">
        <v>0</v>
      </c>
      <c r="K136" s="14">
        <f t="shared" si="6"/>
        <v>2271183.13</v>
      </c>
      <c r="L136" s="14">
        <f t="shared" si="6"/>
        <v>1014008.7999999999</v>
      </c>
      <c r="M136" s="14">
        <f t="shared" si="6"/>
        <v>1984.69</v>
      </c>
      <c r="N136" s="14">
        <f t="shared" si="7"/>
        <v>1012024.11</v>
      </c>
      <c r="O136" s="7">
        <f t="shared" si="8"/>
        <v>0.44559335468470129</v>
      </c>
      <c r="P136" s="7"/>
      <c r="Q136" s="7"/>
    </row>
    <row r="137" spans="1:17" x14ac:dyDescent="0.2">
      <c r="A137" s="10">
        <v>32054</v>
      </c>
      <c r="B137" s="6" t="s">
        <v>144</v>
      </c>
      <c r="C137" s="14">
        <v>652291.63</v>
      </c>
      <c r="D137" s="14">
        <v>1127235.3400000001</v>
      </c>
      <c r="E137" s="14">
        <v>65000</v>
      </c>
      <c r="G137" s="14">
        <v>1050957</v>
      </c>
      <c r="H137" s="14">
        <v>0</v>
      </c>
      <c r="I137" s="14">
        <v>0</v>
      </c>
      <c r="K137" s="14">
        <f t="shared" si="6"/>
        <v>1703248.63</v>
      </c>
      <c r="L137" s="14">
        <f t="shared" si="6"/>
        <v>1127235.3400000001</v>
      </c>
      <c r="M137" s="14">
        <f t="shared" si="6"/>
        <v>65000</v>
      </c>
      <c r="N137" s="14">
        <f t="shared" si="7"/>
        <v>1062235.3400000001</v>
      </c>
      <c r="O137" s="7">
        <f t="shared" si="8"/>
        <v>0.62365254331659148</v>
      </c>
      <c r="P137" s="7"/>
      <c r="Q137" s="7"/>
    </row>
    <row r="138" spans="1:17" x14ac:dyDescent="0.2">
      <c r="A138" s="10">
        <v>32055</v>
      </c>
      <c r="B138" s="6" t="s">
        <v>145</v>
      </c>
      <c r="C138" s="14">
        <v>2162917.0699999998</v>
      </c>
      <c r="D138" s="14">
        <v>1272514.08</v>
      </c>
      <c r="E138" s="14">
        <v>0</v>
      </c>
      <c r="G138" s="14">
        <v>3105191.47</v>
      </c>
      <c r="H138" s="14">
        <v>0</v>
      </c>
      <c r="I138" s="14">
        <v>0</v>
      </c>
      <c r="K138" s="14">
        <f t="shared" si="6"/>
        <v>5268108.54</v>
      </c>
      <c r="L138" s="14">
        <f t="shared" si="6"/>
        <v>1272514.08</v>
      </c>
      <c r="M138" s="14">
        <f t="shared" si="6"/>
        <v>0</v>
      </c>
      <c r="N138" s="14">
        <f t="shared" si="7"/>
        <v>1272514.08</v>
      </c>
      <c r="O138" s="7">
        <f t="shared" si="8"/>
        <v>0.24155046737134997</v>
      </c>
      <c r="P138" s="7"/>
      <c r="Q138" s="7"/>
    </row>
    <row r="139" spans="1:17" x14ac:dyDescent="0.2">
      <c r="A139" s="10">
        <v>32056</v>
      </c>
      <c r="B139" s="6" t="s">
        <v>146</v>
      </c>
      <c r="C139" s="14">
        <v>615170.85</v>
      </c>
      <c r="D139" s="14">
        <v>2983854.19</v>
      </c>
      <c r="E139" s="14">
        <v>0</v>
      </c>
      <c r="G139" s="14">
        <v>1124362.76</v>
      </c>
      <c r="H139" s="14">
        <v>0</v>
      </c>
      <c r="I139" s="14">
        <v>0</v>
      </c>
      <c r="K139" s="14">
        <f t="shared" si="6"/>
        <v>1739533.6099999999</v>
      </c>
      <c r="L139" s="14">
        <f t="shared" si="6"/>
        <v>2983854.19</v>
      </c>
      <c r="M139" s="14">
        <f t="shared" si="6"/>
        <v>0</v>
      </c>
      <c r="N139" s="14">
        <f t="shared" si="7"/>
        <v>2983854.19</v>
      </c>
      <c r="O139" s="7">
        <f t="shared" si="8"/>
        <v>1.7153185042512631</v>
      </c>
      <c r="P139" s="7"/>
      <c r="Q139" s="7"/>
    </row>
    <row r="140" spans="1:17" x14ac:dyDescent="0.2">
      <c r="A140" s="10">
        <v>32058</v>
      </c>
      <c r="B140" s="6" t="s">
        <v>147</v>
      </c>
      <c r="C140" s="14">
        <v>888892.31</v>
      </c>
      <c r="D140" s="14">
        <v>1172121.19</v>
      </c>
      <c r="E140" s="14">
        <v>250</v>
      </c>
      <c r="G140" s="14">
        <v>1333534.3600000001</v>
      </c>
      <c r="H140" s="14">
        <v>40596.879999999997</v>
      </c>
      <c r="I140" s="14">
        <v>0</v>
      </c>
      <c r="K140" s="14">
        <f t="shared" si="6"/>
        <v>2222426.67</v>
      </c>
      <c r="L140" s="14">
        <f t="shared" si="6"/>
        <v>1212718.0699999998</v>
      </c>
      <c r="M140" s="14">
        <f t="shared" si="6"/>
        <v>250</v>
      </c>
      <c r="N140" s="14">
        <f t="shared" si="7"/>
        <v>1212468.0699999998</v>
      </c>
      <c r="O140" s="7">
        <f t="shared" si="8"/>
        <v>0.54556043912126018</v>
      </c>
      <c r="P140" s="7"/>
      <c r="Q140" s="7"/>
    </row>
    <row r="141" spans="1:17" x14ac:dyDescent="0.2">
      <c r="A141" s="10">
        <v>33090</v>
      </c>
      <c r="B141" s="6" t="s">
        <v>148</v>
      </c>
      <c r="C141" s="14">
        <v>4557535.6900000004</v>
      </c>
      <c r="D141" s="14">
        <v>2478804.15</v>
      </c>
      <c r="E141" s="14">
        <v>4261.37</v>
      </c>
      <c r="G141" s="14">
        <v>6882749.0300000003</v>
      </c>
      <c r="H141" s="14">
        <v>0</v>
      </c>
      <c r="I141" s="14">
        <v>0</v>
      </c>
      <c r="K141" s="14">
        <f t="shared" si="6"/>
        <v>11440284.720000001</v>
      </c>
      <c r="L141" s="14">
        <f t="shared" si="6"/>
        <v>2478804.15</v>
      </c>
      <c r="M141" s="14">
        <f t="shared" si="6"/>
        <v>4261.37</v>
      </c>
      <c r="N141" s="14">
        <f t="shared" si="7"/>
        <v>2474542.7799999998</v>
      </c>
      <c r="O141" s="7">
        <f t="shared" si="8"/>
        <v>0.21630080374433194</v>
      </c>
      <c r="P141" s="7"/>
      <c r="Q141" s="7"/>
    </row>
    <row r="142" spans="1:17" x14ac:dyDescent="0.2">
      <c r="A142" s="10">
        <v>33091</v>
      </c>
      <c r="B142" s="6" t="s">
        <v>149</v>
      </c>
      <c r="C142" s="14">
        <v>517524.98</v>
      </c>
      <c r="D142" s="14">
        <v>461829.3</v>
      </c>
      <c r="E142" s="14">
        <v>0</v>
      </c>
      <c r="G142" s="14">
        <v>1012619.71</v>
      </c>
      <c r="H142" s="14">
        <v>6861.87</v>
      </c>
      <c r="I142" s="14">
        <v>0</v>
      </c>
      <c r="K142" s="14">
        <f t="shared" si="6"/>
        <v>1530144.69</v>
      </c>
      <c r="L142" s="14">
        <f t="shared" si="6"/>
        <v>468691.17</v>
      </c>
      <c r="M142" s="14">
        <f t="shared" si="6"/>
        <v>0</v>
      </c>
      <c r="N142" s="14">
        <f t="shared" si="7"/>
        <v>468691.17</v>
      </c>
      <c r="O142" s="7">
        <f t="shared" si="8"/>
        <v>0.30630513118337849</v>
      </c>
      <c r="P142" s="7"/>
      <c r="Q142" s="7"/>
    </row>
    <row r="143" spans="1:17" x14ac:dyDescent="0.2">
      <c r="A143" s="10">
        <v>33092</v>
      </c>
      <c r="B143" s="6" t="s">
        <v>150</v>
      </c>
      <c r="C143" s="14">
        <v>873072.55</v>
      </c>
      <c r="D143" s="14">
        <v>1183634.05</v>
      </c>
      <c r="E143" s="14">
        <v>0</v>
      </c>
      <c r="G143" s="14">
        <v>1431082.95</v>
      </c>
      <c r="H143" s="14">
        <v>0</v>
      </c>
      <c r="I143" s="14">
        <v>0</v>
      </c>
      <c r="K143" s="14">
        <f t="shared" si="6"/>
        <v>2304155.5</v>
      </c>
      <c r="L143" s="14">
        <f t="shared" si="6"/>
        <v>1183634.05</v>
      </c>
      <c r="M143" s="14">
        <f t="shared" si="6"/>
        <v>0</v>
      </c>
      <c r="N143" s="14">
        <f t="shared" si="7"/>
        <v>1183634.05</v>
      </c>
      <c r="O143" s="7">
        <f t="shared" si="8"/>
        <v>0.51369538644418744</v>
      </c>
      <c r="P143" s="7"/>
      <c r="Q143" s="7"/>
    </row>
    <row r="144" spans="1:17" x14ac:dyDescent="0.2">
      <c r="A144" s="10">
        <v>33093</v>
      </c>
      <c r="B144" s="6" t="s">
        <v>151</v>
      </c>
      <c r="C144" s="14">
        <v>840418.46</v>
      </c>
      <c r="D144" s="14">
        <v>1067926.57</v>
      </c>
      <c r="E144" s="14">
        <v>505.51</v>
      </c>
      <c r="G144" s="14">
        <v>2136146.77</v>
      </c>
      <c r="H144" s="14">
        <v>0</v>
      </c>
      <c r="I144" s="14">
        <v>0</v>
      </c>
      <c r="K144" s="14">
        <f t="shared" si="6"/>
        <v>2976565.23</v>
      </c>
      <c r="L144" s="14">
        <f t="shared" si="6"/>
        <v>1067926.57</v>
      </c>
      <c r="M144" s="14">
        <f t="shared" si="6"/>
        <v>505.51</v>
      </c>
      <c r="N144" s="14">
        <f t="shared" si="7"/>
        <v>1067421.06</v>
      </c>
      <c r="O144" s="7">
        <f t="shared" si="8"/>
        <v>0.3586083211756122</v>
      </c>
      <c r="P144" s="7"/>
      <c r="Q144" s="7"/>
    </row>
    <row r="145" spans="1:17" x14ac:dyDescent="0.2">
      <c r="A145" s="10">
        <v>33094</v>
      </c>
      <c r="B145" s="6" t="s">
        <v>152</v>
      </c>
      <c r="C145" s="14">
        <v>703903.04</v>
      </c>
      <c r="D145" s="14">
        <v>1075900.9099999999</v>
      </c>
      <c r="E145" s="14">
        <v>760.92</v>
      </c>
      <c r="G145" s="14">
        <v>1551131.08</v>
      </c>
      <c r="H145" s="14">
        <v>0</v>
      </c>
      <c r="I145" s="14">
        <v>0</v>
      </c>
      <c r="K145" s="14">
        <f t="shared" si="6"/>
        <v>2255034.12</v>
      </c>
      <c r="L145" s="14">
        <f t="shared" si="6"/>
        <v>1075900.9099999999</v>
      </c>
      <c r="M145" s="14">
        <f t="shared" si="6"/>
        <v>760.92</v>
      </c>
      <c r="N145" s="14">
        <f t="shared" si="7"/>
        <v>1075139.99</v>
      </c>
      <c r="O145" s="7">
        <f t="shared" si="8"/>
        <v>0.47677326939957781</v>
      </c>
      <c r="P145" s="7"/>
      <c r="Q145" s="7"/>
    </row>
    <row r="146" spans="1:17" x14ac:dyDescent="0.2">
      <c r="A146" s="10">
        <v>34121</v>
      </c>
      <c r="B146" s="6" t="s">
        <v>153</v>
      </c>
      <c r="C146" s="14">
        <v>491959.6</v>
      </c>
      <c r="D146" s="14">
        <v>129136.79</v>
      </c>
      <c r="E146" s="14">
        <v>368.2</v>
      </c>
      <c r="G146" s="14">
        <v>750700.2</v>
      </c>
      <c r="H146" s="14">
        <v>0</v>
      </c>
      <c r="I146" s="14">
        <v>0</v>
      </c>
      <c r="K146" s="14">
        <f t="shared" si="6"/>
        <v>1242659.7999999998</v>
      </c>
      <c r="L146" s="14">
        <f t="shared" si="6"/>
        <v>129136.79</v>
      </c>
      <c r="M146" s="14">
        <f t="shared" si="6"/>
        <v>368.2</v>
      </c>
      <c r="N146" s="14">
        <f t="shared" si="7"/>
        <v>128768.59</v>
      </c>
      <c r="O146" s="7">
        <f t="shared" si="8"/>
        <v>0.10362336497889447</v>
      </c>
      <c r="P146" s="7"/>
      <c r="Q146" s="7"/>
    </row>
    <row r="147" spans="1:17" x14ac:dyDescent="0.2">
      <c r="A147" s="10">
        <v>34122</v>
      </c>
      <c r="B147" s="6" t="s">
        <v>154</v>
      </c>
      <c r="C147" s="14">
        <v>514583.09</v>
      </c>
      <c r="D147" s="14">
        <v>157375.95000000001</v>
      </c>
      <c r="E147" s="14">
        <v>3231.29</v>
      </c>
      <c r="G147" s="14">
        <v>899522.39</v>
      </c>
      <c r="H147" s="14">
        <v>0</v>
      </c>
      <c r="I147" s="14">
        <v>0</v>
      </c>
      <c r="K147" s="14">
        <f t="shared" si="6"/>
        <v>1414105.48</v>
      </c>
      <c r="L147" s="14">
        <f t="shared" si="6"/>
        <v>157375.95000000001</v>
      </c>
      <c r="M147" s="14">
        <f t="shared" si="6"/>
        <v>3231.29</v>
      </c>
      <c r="N147" s="14">
        <f t="shared" si="7"/>
        <v>154144.66</v>
      </c>
      <c r="O147" s="7">
        <f t="shared" si="8"/>
        <v>0.10900506516670878</v>
      </c>
      <c r="P147" s="7"/>
      <c r="Q147" s="7"/>
    </row>
    <row r="148" spans="1:17" x14ac:dyDescent="0.2">
      <c r="A148" s="10">
        <v>34124</v>
      </c>
      <c r="B148" s="6" t="s">
        <v>155</v>
      </c>
      <c r="C148" s="14">
        <v>5323323.18</v>
      </c>
      <c r="D148" s="14">
        <v>2857149.1</v>
      </c>
      <c r="E148" s="14">
        <v>68286.19</v>
      </c>
      <c r="G148" s="14">
        <v>6801901.9900000002</v>
      </c>
      <c r="H148" s="14">
        <v>0</v>
      </c>
      <c r="I148" s="14">
        <v>0</v>
      </c>
      <c r="K148" s="14">
        <f t="shared" si="6"/>
        <v>12125225.17</v>
      </c>
      <c r="L148" s="14">
        <f t="shared" si="6"/>
        <v>2857149.1</v>
      </c>
      <c r="M148" s="14">
        <f t="shared" si="6"/>
        <v>68286.19</v>
      </c>
      <c r="N148" s="14">
        <f t="shared" si="7"/>
        <v>2788862.91</v>
      </c>
      <c r="O148" s="7">
        <f t="shared" si="8"/>
        <v>0.23000504080535769</v>
      </c>
      <c r="P148" s="7"/>
      <c r="Q148" s="7"/>
    </row>
    <row r="149" spans="1:17" x14ac:dyDescent="0.2">
      <c r="A149" s="10">
        <v>35092</v>
      </c>
      <c r="B149" s="6" t="s">
        <v>156</v>
      </c>
      <c r="C149" s="14">
        <v>4592623.0199999996</v>
      </c>
      <c r="D149" s="14">
        <v>2374857.4</v>
      </c>
      <c r="E149" s="14">
        <v>0</v>
      </c>
      <c r="G149" s="14">
        <v>5762999.3099999996</v>
      </c>
      <c r="H149" s="14">
        <v>0</v>
      </c>
      <c r="I149" s="14">
        <v>0</v>
      </c>
      <c r="K149" s="14">
        <f t="shared" si="6"/>
        <v>10355622.329999998</v>
      </c>
      <c r="L149" s="14">
        <f t="shared" si="6"/>
        <v>2374857.4</v>
      </c>
      <c r="M149" s="14">
        <f t="shared" si="6"/>
        <v>0</v>
      </c>
      <c r="N149" s="14">
        <f t="shared" si="7"/>
        <v>2374857.4</v>
      </c>
      <c r="O149" s="7">
        <f t="shared" si="8"/>
        <v>0.22933024441419547</v>
      </c>
      <c r="P149" s="7"/>
      <c r="Q149" s="7"/>
    </row>
    <row r="150" spans="1:17" x14ac:dyDescent="0.2">
      <c r="A150" s="10">
        <v>35093</v>
      </c>
      <c r="B150" s="6" t="s">
        <v>157</v>
      </c>
      <c r="C150" s="14">
        <v>1856856.67</v>
      </c>
      <c r="D150" s="14">
        <v>2699466.27</v>
      </c>
      <c r="E150" s="14">
        <v>46549.27</v>
      </c>
      <c r="G150" s="14">
        <v>3090990.83</v>
      </c>
      <c r="H150" s="14">
        <v>0</v>
      </c>
      <c r="I150" s="14">
        <v>0</v>
      </c>
      <c r="K150" s="14">
        <f t="shared" si="6"/>
        <v>4947847.5</v>
      </c>
      <c r="L150" s="14">
        <f t="shared" si="6"/>
        <v>2699466.27</v>
      </c>
      <c r="M150" s="14">
        <f t="shared" si="6"/>
        <v>46549.27</v>
      </c>
      <c r="N150" s="14">
        <f t="shared" si="7"/>
        <v>2652917</v>
      </c>
      <c r="O150" s="7">
        <f t="shared" si="8"/>
        <v>0.53617598359690755</v>
      </c>
      <c r="P150" s="7"/>
      <c r="Q150" s="7"/>
    </row>
    <row r="151" spans="1:17" x14ac:dyDescent="0.2">
      <c r="A151" s="10">
        <v>35094</v>
      </c>
      <c r="B151" s="6" t="s">
        <v>158</v>
      </c>
      <c r="C151" s="14">
        <v>1686348.24</v>
      </c>
      <c r="D151" s="14">
        <v>1010664.5</v>
      </c>
      <c r="E151" s="14">
        <v>19207.18</v>
      </c>
      <c r="G151" s="14">
        <v>2904148.62</v>
      </c>
      <c r="H151" s="14">
        <v>0</v>
      </c>
      <c r="I151" s="14">
        <v>0</v>
      </c>
      <c r="K151" s="14">
        <f t="shared" si="6"/>
        <v>4590496.8600000003</v>
      </c>
      <c r="L151" s="14">
        <f t="shared" si="6"/>
        <v>1010664.5</v>
      </c>
      <c r="M151" s="14">
        <f t="shared" si="6"/>
        <v>19207.18</v>
      </c>
      <c r="N151" s="14">
        <f t="shared" si="7"/>
        <v>991457.32</v>
      </c>
      <c r="O151" s="7">
        <f t="shared" si="8"/>
        <v>0.21598039389574919</v>
      </c>
      <c r="P151" s="7"/>
      <c r="Q151" s="7"/>
    </row>
    <row r="152" spans="1:17" x14ac:dyDescent="0.2">
      <c r="A152" s="10">
        <v>35097</v>
      </c>
      <c r="B152" s="6" t="s">
        <v>159</v>
      </c>
      <c r="C152" s="14">
        <v>1448331.39</v>
      </c>
      <c r="D152" s="14">
        <v>1232987.8799999999</v>
      </c>
      <c r="E152" s="14">
        <v>1431.23</v>
      </c>
      <c r="G152" s="14">
        <v>1589603.51</v>
      </c>
      <c r="H152" s="14">
        <v>0</v>
      </c>
      <c r="I152" s="14">
        <v>0</v>
      </c>
      <c r="K152" s="14">
        <f t="shared" si="6"/>
        <v>3037934.9</v>
      </c>
      <c r="L152" s="14">
        <f t="shared" si="6"/>
        <v>1232987.8799999999</v>
      </c>
      <c r="M152" s="14">
        <f t="shared" si="6"/>
        <v>1431.23</v>
      </c>
      <c r="N152" s="14">
        <f t="shared" si="7"/>
        <v>1231556.6499999999</v>
      </c>
      <c r="O152" s="7">
        <f t="shared" si="8"/>
        <v>0.40539270607806638</v>
      </c>
      <c r="P152" s="7"/>
      <c r="Q152" s="7"/>
    </row>
    <row r="153" spans="1:17" x14ac:dyDescent="0.2">
      <c r="A153" s="10">
        <v>35098</v>
      </c>
      <c r="B153" s="6" t="s">
        <v>160</v>
      </c>
      <c r="C153" s="14">
        <v>3134982.51</v>
      </c>
      <c r="D153" s="14">
        <v>1731219.89</v>
      </c>
      <c r="E153" s="14">
        <v>6696.67</v>
      </c>
      <c r="G153" s="14">
        <v>4226636.91</v>
      </c>
      <c r="H153" s="14">
        <v>83736.28</v>
      </c>
      <c r="I153" s="14">
        <v>0</v>
      </c>
      <c r="K153" s="14">
        <f t="shared" si="6"/>
        <v>7361619.4199999999</v>
      </c>
      <c r="L153" s="14">
        <f t="shared" si="6"/>
        <v>1814956.17</v>
      </c>
      <c r="M153" s="14">
        <f t="shared" si="6"/>
        <v>6696.67</v>
      </c>
      <c r="N153" s="14">
        <f t="shared" si="7"/>
        <v>1808259.5</v>
      </c>
      <c r="O153" s="7">
        <f t="shared" si="8"/>
        <v>0.24563338537813192</v>
      </c>
      <c r="P153" s="7"/>
      <c r="Q153" s="7"/>
    </row>
    <row r="154" spans="1:17" x14ac:dyDescent="0.2">
      <c r="A154" s="10">
        <v>35099</v>
      </c>
      <c r="B154" s="6" t="s">
        <v>161</v>
      </c>
      <c r="C154" s="14">
        <v>1613523.99</v>
      </c>
      <c r="D154" s="14">
        <v>198185.38</v>
      </c>
      <c r="E154" s="14">
        <v>2561.5500000000002</v>
      </c>
      <c r="G154" s="14">
        <v>1773297.89</v>
      </c>
      <c r="H154" s="14">
        <v>76221.539999999994</v>
      </c>
      <c r="I154" s="14">
        <v>0</v>
      </c>
      <c r="K154" s="14">
        <f t="shared" si="6"/>
        <v>3386821.88</v>
      </c>
      <c r="L154" s="14">
        <f t="shared" si="6"/>
        <v>274406.92</v>
      </c>
      <c r="M154" s="14">
        <f t="shared" si="6"/>
        <v>2561.5500000000002</v>
      </c>
      <c r="N154" s="14">
        <f t="shared" si="7"/>
        <v>271845.37</v>
      </c>
      <c r="O154" s="7">
        <f t="shared" si="8"/>
        <v>8.0265623534946581E-2</v>
      </c>
      <c r="P154" s="7"/>
      <c r="Q154" s="7"/>
    </row>
    <row r="155" spans="1:17" x14ac:dyDescent="0.2">
      <c r="A155" s="10">
        <v>35102</v>
      </c>
      <c r="B155" s="6" t="s">
        <v>162</v>
      </c>
      <c r="C155" s="14">
        <v>7187895.8499999996</v>
      </c>
      <c r="D155" s="14">
        <v>6421189.3399999999</v>
      </c>
      <c r="E155" s="14">
        <v>233318.7</v>
      </c>
      <c r="G155" s="14">
        <v>10765995.380000001</v>
      </c>
      <c r="H155" s="14">
        <v>438224.95</v>
      </c>
      <c r="I155" s="14">
        <v>0</v>
      </c>
      <c r="K155" s="14">
        <f t="shared" si="6"/>
        <v>17953891.23</v>
      </c>
      <c r="L155" s="14">
        <f t="shared" si="6"/>
        <v>6859414.29</v>
      </c>
      <c r="M155" s="14">
        <f t="shared" si="6"/>
        <v>233318.7</v>
      </c>
      <c r="N155" s="14">
        <f t="shared" si="7"/>
        <v>6626095.5899999999</v>
      </c>
      <c r="O155" s="7">
        <f t="shared" si="8"/>
        <v>0.36906180978350506</v>
      </c>
      <c r="P155" s="7"/>
      <c r="Q155" s="7"/>
    </row>
    <row r="156" spans="1:17" x14ac:dyDescent="0.2">
      <c r="A156" s="10">
        <v>36123</v>
      </c>
      <c r="B156" s="6" t="s">
        <v>163</v>
      </c>
      <c r="C156" s="14">
        <v>924890.47</v>
      </c>
      <c r="D156" s="14">
        <v>1598177.49</v>
      </c>
      <c r="E156" s="14">
        <v>0</v>
      </c>
      <c r="G156" s="14">
        <v>1100148.3899999999</v>
      </c>
      <c r="H156" s="14">
        <v>0</v>
      </c>
      <c r="I156" s="14">
        <v>0</v>
      </c>
      <c r="K156" s="14">
        <f t="shared" si="6"/>
        <v>2025038.8599999999</v>
      </c>
      <c r="L156" s="14">
        <f t="shared" si="6"/>
        <v>1598177.49</v>
      </c>
      <c r="M156" s="14">
        <f t="shared" si="6"/>
        <v>0</v>
      </c>
      <c r="N156" s="14">
        <f t="shared" si="7"/>
        <v>1598177.49</v>
      </c>
      <c r="O156" s="7">
        <f t="shared" si="8"/>
        <v>0.78920830684701038</v>
      </c>
      <c r="P156" s="7"/>
      <c r="Q156" s="7"/>
    </row>
    <row r="157" spans="1:17" x14ac:dyDescent="0.2">
      <c r="A157" s="10">
        <v>36126</v>
      </c>
      <c r="B157" s="6" t="s">
        <v>164</v>
      </c>
      <c r="C157" s="14">
        <v>13394580.57</v>
      </c>
      <c r="D157" s="14">
        <v>12531798.939999999</v>
      </c>
      <c r="E157" s="14">
        <v>21378.26</v>
      </c>
      <c r="G157" s="14">
        <v>20298680.140000001</v>
      </c>
      <c r="H157" s="14">
        <v>0</v>
      </c>
      <c r="I157" s="14">
        <v>0</v>
      </c>
      <c r="K157" s="14">
        <f t="shared" si="6"/>
        <v>33693260.710000001</v>
      </c>
      <c r="L157" s="14">
        <f t="shared" si="6"/>
        <v>12531798.939999999</v>
      </c>
      <c r="M157" s="14">
        <f t="shared" si="6"/>
        <v>21378.26</v>
      </c>
      <c r="N157" s="14">
        <f t="shared" si="7"/>
        <v>12510420.68</v>
      </c>
      <c r="O157" s="7">
        <f t="shared" si="8"/>
        <v>0.37130335314465324</v>
      </c>
      <c r="P157" s="7"/>
      <c r="Q157" s="7"/>
    </row>
    <row r="158" spans="1:17" x14ac:dyDescent="0.2">
      <c r="A158" s="10">
        <v>36131</v>
      </c>
      <c r="B158" s="6" t="s">
        <v>165</v>
      </c>
      <c r="C158" s="14">
        <v>10347865.02</v>
      </c>
      <c r="D158" s="14">
        <v>8655702.5899999999</v>
      </c>
      <c r="E158" s="14">
        <v>1942.25</v>
      </c>
      <c r="G158" s="14">
        <v>16459907.300000001</v>
      </c>
      <c r="H158" s="14">
        <v>0</v>
      </c>
      <c r="I158" s="14">
        <v>0</v>
      </c>
      <c r="K158" s="14">
        <f t="shared" si="6"/>
        <v>26807772.32</v>
      </c>
      <c r="L158" s="14">
        <f t="shared" si="6"/>
        <v>8655702.5899999999</v>
      </c>
      <c r="M158" s="14">
        <f t="shared" si="6"/>
        <v>1942.25</v>
      </c>
      <c r="N158" s="14">
        <f t="shared" si="7"/>
        <v>8653760.3399999999</v>
      </c>
      <c r="O158" s="7">
        <f t="shared" si="8"/>
        <v>0.3228078870822042</v>
      </c>
      <c r="P158" s="7"/>
      <c r="Q158" s="7"/>
    </row>
    <row r="159" spans="1:17" x14ac:dyDescent="0.2">
      <c r="A159" s="10">
        <v>36133</v>
      </c>
      <c r="B159" s="6" t="s">
        <v>166</v>
      </c>
      <c r="C159" s="14">
        <v>1616588.89</v>
      </c>
      <c r="D159" s="14">
        <v>1724244.74</v>
      </c>
      <c r="E159" s="14">
        <v>937.14</v>
      </c>
      <c r="G159" s="14">
        <v>3029756.24</v>
      </c>
      <c r="H159" s="14">
        <v>0</v>
      </c>
      <c r="I159" s="14">
        <v>0</v>
      </c>
      <c r="K159" s="14">
        <f t="shared" si="6"/>
        <v>4646345.13</v>
      </c>
      <c r="L159" s="14">
        <f t="shared" si="6"/>
        <v>1724244.74</v>
      </c>
      <c r="M159" s="14">
        <f t="shared" si="6"/>
        <v>937.14</v>
      </c>
      <c r="N159" s="14">
        <f t="shared" si="7"/>
        <v>1723307.6</v>
      </c>
      <c r="O159" s="7">
        <f t="shared" si="8"/>
        <v>0.37089530626408723</v>
      </c>
      <c r="P159" s="7"/>
      <c r="Q159" s="7"/>
    </row>
    <row r="160" spans="1:17" x14ac:dyDescent="0.2">
      <c r="A160" s="10">
        <v>36134</v>
      </c>
      <c r="B160" s="6" t="s">
        <v>167</v>
      </c>
      <c r="C160" s="14">
        <v>922851.31</v>
      </c>
      <c r="D160" s="14">
        <v>1129243.5</v>
      </c>
      <c r="E160" s="14">
        <v>120.81</v>
      </c>
      <c r="G160" s="14">
        <v>2059340.64</v>
      </c>
      <c r="H160" s="14">
        <v>0</v>
      </c>
      <c r="I160" s="14">
        <v>0</v>
      </c>
      <c r="K160" s="14">
        <f t="shared" si="6"/>
        <v>2982191.95</v>
      </c>
      <c r="L160" s="14">
        <f t="shared" si="6"/>
        <v>1129243.5</v>
      </c>
      <c r="M160" s="14">
        <f t="shared" si="6"/>
        <v>120.81</v>
      </c>
      <c r="N160" s="14">
        <f t="shared" si="7"/>
        <v>1129122.69</v>
      </c>
      <c r="O160" s="7">
        <f t="shared" si="8"/>
        <v>0.37862173492890017</v>
      </c>
      <c r="P160" s="7"/>
      <c r="Q160" s="7"/>
    </row>
    <row r="161" spans="1:17" x14ac:dyDescent="0.2">
      <c r="A161" s="10">
        <v>36135</v>
      </c>
      <c r="B161" s="6" t="s">
        <v>168</v>
      </c>
      <c r="C161" s="14">
        <v>318500.23</v>
      </c>
      <c r="D161" s="14">
        <v>468967.18</v>
      </c>
      <c r="E161" s="14">
        <v>0</v>
      </c>
      <c r="G161" s="14">
        <v>723686.92</v>
      </c>
      <c r="H161" s="14">
        <v>0</v>
      </c>
      <c r="I161" s="14">
        <v>0</v>
      </c>
      <c r="K161" s="14">
        <f t="shared" si="6"/>
        <v>1042187.15</v>
      </c>
      <c r="L161" s="14">
        <f t="shared" si="6"/>
        <v>468967.18</v>
      </c>
      <c r="M161" s="14">
        <f t="shared" si="6"/>
        <v>0</v>
      </c>
      <c r="N161" s="14">
        <f t="shared" si="7"/>
        <v>468967.18</v>
      </c>
      <c r="O161" s="7">
        <f t="shared" si="8"/>
        <v>0.4499836521684229</v>
      </c>
      <c r="P161" s="7"/>
      <c r="Q161" s="7"/>
    </row>
    <row r="162" spans="1:17" x14ac:dyDescent="0.2">
      <c r="A162" s="10">
        <v>36136</v>
      </c>
      <c r="B162" s="6" t="s">
        <v>169</v>
      </c>
      <c r="C162" s="14">
        <v>9222473.0899999999</v>
      </c>
      <c r="D162" s="14">
        <v>3972206.38</v>
      </c>
      <c r="E162" s="14">
        <v>120047.71</v>
      </c>
      <c r="G162" s="14">
        <v>13071216.029999999</v>
      </c>
      <c r="H162" s="14">
        <v>0</v>
      </c>
      <c r="I162" s="14">
        <v>0</v>
      </c>
      <c r="K162" s="14">
        <f t="shared" si="6"/>
        <v>22293689.119999997</v>
      </c>
      <c r="L162" s="14">
        <f t="shared" si="6"/>
        <v>3972206.38</v>
      </c>
      <c r="M162" s="14">
        <f t="shared" si="6"/>
        <v>120047.71</v>
      </c>
      <c r="N162" s="14">
        <f t="shared" si="7"/>
        <v>3852158.67</v>
      </c>
      <c r="O162" s="7">
        <f t="shared" si="8"/>
        <v>0.1727914410784607</v>
      </c>
      <c r="P162" s="7"/>
      <c r="Q162" s="7"/>
    </row>
    <row r="163" spans="1:17" x14ac:dyDescent="0.2">
      <c r="A163" s="10">
        <v>36137</v>
      </c>
      <c r="B163" s="6" t="s">
        <v>567</v>
      </c>
      <c r="C163" s="14">
        <v>6521062</v>
      </c>
      <c r="D163" s="14">
        <v>8680375.0500000007</v>
      </c>
      <c r="E163" s="14">
        <v>0</v>
      </c>
      <c r="G163" s="14">
        <v>12280165.060000001</v>
      </c>
      <c r="H163" s="14">
        <v>0</v>
      </c>
      <c r="I163" s="14">
        <v>0</v>
      </c>
      <c r="K163" s="14">
        <f t="shared" si="6"/>
        <v>18801227.060000002</v>
      </c>
      <c r="L163" s="14">
        <f t="shared" si="6"/>
        <v>8680375.0500000007</v>
      </c>
      <c r="M163" s="14">
        <f t="shared" si="6"/>
        <v>0</v>
      </c>
      <c r="N163" s="14">
        <f t="shared" si="7"/>
        <v>8680375.0500000007</v>
      </c>
      <c r="O163" s="7">
        <f t="shared" si="8"/>
        <v>0.46169194288747661</v>
      </c>
      <c r="P163" s="7"/>
      <c r="Q163" s="7"/>
    </row>
    <row r="164" spans="1:17" x14ac:dyDescent="0.2">
      <c r="A164" s="10">
        <v>36138</v>
      </c>
      <c r="B164" s="6" t="s">
        <v>170</v>
      </c>
      <c r="C164" s="14">
        <v>2180635.46</v>
      </c>
      <c r="D164" s="14">
        <v>1985868.47</v>
      </c>
      <c r="E164" s="14">
        <v>653004.89</v>
      </c>
      <c r="G164" s="14">
        <v>2896257.71</v>
      </c>
      <c r="H164" s="14">
        <v>0</v>
      </c>
      <c r="I164" s="14">
        <v>0</v>
      </c>
      <c r="K164" s="14">
        <f t="shared" si="6"/>
        <v>5076893.17</v>
      </c>
      <c r="L164" s="14">
        <f t="shared" si="6"/>
        <v>1985868.47</v>
      </c>
      <c r="M164" s="14">
        <f t="shared" si="6"/>
        <v>653004.89</v>
      </c>
      <c r="N164" s="14">
        <f t="shared" si="7"/>
        <v>1332863.58</v>
      </c>
      <c r="O164" s="7">
        <f t="shared" si="8"/>
        <v>0.26253528198624676</v>
      </c>
      <c r="P164" s="7"/>
      <c r="Q164" s="7"/>
    </row>
    <row r="165" spans="1:17" x14ac:dyDescent="0.2">
      <c r="A165" s="10">
        <v>36139</v>
      </c>
      <c r="B165" s="6" t="s">
        <v>171</v>
      </c>
      <c r="C165" s="14">
        <v>19445937.84</v>
      </c>
      <c r="D165" s="14">
        <v>15028881.720000001</v>
      </c>
      <c r="E165" s="14">
        <v>0</v>
      </c>
      <c r="G165" s="14">
        <v>26307100.510000002</v>
      </c>
      <c r="H165" s="14">
        <v>0</v>
      </c>
      <c r="I165" s="14">
        <v>0</v>
      </c>
      <c r="K165" s="14">
        <f t="shared" si="6"/>
        <v>45753038.350000001</v>
      </c>
      <c r="L165" s="14">
        <f t="shared" si="6"/>
        <v>15028881.720000001</v>
      </c>
      <c r="M165" s="14">
        <f t="shared" si="6"/>
        <v>0</v>
      </c>
      <c r="N165" s="14">
        <f t="shared" si="7"/>
        <v>15028881.720000001</v>
      </c>
      <c r="O165" s="7">
        <f t="shared" si="8"/>
        <v>0.32847833197508292</v>
      </c>
      <c r="P165" s="7"/>
      <c r="Q165" s="7"/>
    </row>
    <row r="166" spans="1:17" x14ac:dyDescent="0.2">
      <c r="A166" s="10">
        <v>37037</v>
      </c>
      <c r="B166" s="6" t="s">
        <v>172</v>
      </c>
      <c r="C166" s="14">
        <v>6695504.3200000003</v>
      </c>
      <c r="D166" s="14">
        <v>4150138.29</v>
      </c>
      <c r="E166" s="14">
        <v>56440.85</v>
      </c>
      <c r="G166" s="14">
        <v>9334420.2799999993</v>
      </c>
      <c r="H166" s="14">
        <v>0</v>
      </c>
      <c r="I166" s="14">
        <v>0</v>
      </c>
      <c r="K166" s="14">
        <f t="shared" si="6"/>
        <v>16029924.6</v>
      </c>
      <c r="L166" s="14">
        <f t="shared" si="6"/>
        <v>4150138.29</v>
      </c>
      <c r="M166" s="14">
        <f t="shared" si="6"/>
        <v>56440.85</v>
      </c>
      <c r="N166" s="14">
        <f t="shared" si="7"/>
        <v>4093697.44</v>
      </c>
      <c r="O166" s="7">
        <f t="shared" si="8"/>
        <v>0.25537845886062371</v>
      </c>
      <c r="P166" s="7"/>
      <c r="Q166" s="7"/>
    </row>
    <row r="167" spans="1:17" x14ac:dyDescent="0.2">
      <c r="A167" s="10">
        <v>37039</v>
      </c>
      <c r="B167" s="6" t="s">
        <v>173</v>
      </c>
      <c r="C167" s="14">
        <v>3182352.39</v>
      </c>
      <c r="D167" s="14">
        <v>1864556.47</v>
      </c>
      <c r="E167" s="14">
        <v>0</v>
      </c>
      <c r="G167" s="14">
        <v>5493466.2800000003</v>
      </c>
      <c r="H167" s="14">
        <v>0</v>
      </c>
      <c r="I167" s="14">
        <v>0</v>
      </c>
      <c r="K167" s="14">
        <f t="shared" si="6"/>
        <v>8675818.6699999999</v>
      </c>
      <c r="L167" s="14">
        <f t="shared" si="6"/>
        <v>1864556.47</v>
      </c>
      <c r="M167" s="14">
        <f t="shared" si="6"/>
        <v>0</v>
      </c>
      <c r="N167" s="14">
        <f t="shared" si="7"/>
        <v>1864556.47</v>
      </c>
      <c r="O167" s="7">
        <f t="shared" si="8"/>
        <v>0.21491418169531659</v>
      </c>
      <c r="P167" s="7"/>
      <c r="Q167" s="7"/>
    </row>
    <row r="168" spans="1:17" x14ac:dyDescent="0.2">
      <c r="A168" s="10">
        <v>38044</v>
      </c>
      <c r="B168" s="6" t="s">
        <v>174</v>
      </c>
      <c r="C168" s="14">
        <v>1596425.32</v>
      </c>
      <c r="D168" s="14">
        <v>3070351.39</v>
      </c>
      <c r="E168" s="14">
        <v>0</v>
      </c>
      <c r="G168" s="14">
        <v>2366273.6800000002</v>
      </c>
      <c r="H168" s="14">
        <v>0</v>
      </c>
      <c r="I168" s="14">
        <v>0</v>
      </c>
      <c r="K168" s="14">
        <f t="shared" si="6"/>
        <v>3962699</v>
      </c>
      <c r="L168" s="14">
        <f t="shared" si="6"/>
        <v>3070351.39</v>
      </c>
      <c r="M168" s="14">
        <f t="shared" si="6"/>
        <v>0</v>
      </c>
      <c r="N168" s="14">
        <f t="shared" si="7"/>
        <v>3070351.39</v>
      </c>
      <c r="O168" s="7">
        <f t="shared" si="8"/>
        <v>0.77481317405132211</v>
      </c>
      <c r="P168" s="7"/>
      <c r="Q168" s="7"/>
    </row>
    <row r="169" spans="1:17" x14ac:dyDescent="0.2">
      <c r="A169" s="10">
        <v>38045</v>
      </c>
      <c r="B169" s="6" t="s">
        <v>175</v>
      </c>
      <c r="C169" s="14">
        <v>1462699.33</v>
      </c>
      <c r="D169" s="14">
        <v>1521575.15</v>
      </c>
      <c r="E169" s="14">
        <v>156542.35</v>
      </c>
      <c r="G169" s="14">
        <v>2153981.65</v>
      </c>
      <c r="H169" s="14">
        <v>0</v>
      </c>
      <c r="I169" s="14">
        <v>0</v>
      </c>
      <c r="K169" s="14">
        <f t="shared" si="6"/>
        <v>3616680.98</v>
      </c>
      <c r="L169" s="14">
        <f t="shared" si="6"/>
        <v>1521575.15</v>
      </c>
      <c r="M169" s="14">
        <f t="shared" si="6"/>
        <v>156542.35</v>
      </c>
      <c r="N169" s="14">
        <f t="shared" si="7"/>
        <v>1365032.7999999998</v>
      </c>
      <c r="O169" s="7">
        <f t="shared" si="8"/>
        <v>0.37742693025692298</v>
      </c>
      <c r="P169" s="7"/>
      <c r="Q169" s="7"/>
    </row>
    <row r="170" spans="1:17" x14ac:dyDescent="0.2">
      <c r="A170" s="10">
        <v>38046</v>
      </c>
      <c r="B170" s="6" t="s">
        <v>176</v>
      </c>
      <c r="C170" s="14">
        <v>1983819.05</v>
      </c>
      <c r="D170" s="14">
        <v>1448367.3</v>
      </c>
      <c r="E170" s="14">
        <v>299000</v>
      </c>
      <c r="G170" s="14">
        <v>2642540.25</v>
      </c>
      <c r="H170" s="14">
        <v>0</v>
      </c>
      <c r="I170" s="14">
        <v>0</v>
      </c>
      <c r="K170" s="14">
        <f t="shared" si="6"/>
        <v>4626359.3</v>
      </c>
      <c r="L170" s="14">
        <f t="shared" si="6"/>
        <v>1448367.3</v>
      </c>
      <c r="M170" s="14">
        <f t="shared" si="6"/>
        <v>299000</v>
      </c>
      <c r="N170" s="14">
        <f t="shared" si="7"/>
        <v>1149367.3</v>
      </c>
      <c r="O170" s="7">
        <f t="shared" si="8"/>
        <v>0.24843883180452503</v>
      </c>
      <c r="P170" s="7"/>
      <c r="Q170" s="7"/>
    </row>
    <row r="171" spans="1:17" x14ac:dyDescent="0.2">
      <c r="A171" s="10">
        <v>39133</v>
      </c>
      <c r="B171" s="6" t="s">
        <v>177</v>
      </c>
      <c r="C171" s="14">
        <v>15953039.92</v>
      </c>
      <c r="D171" s="14">
        <v>8705675.6099999994</v>
      </c>
      <c r="E171" s="14">
        <v>41810.94</v>
      </c>
      <c r="G171" s="14">
        <v>23334466.620000001</v>
      </c>
      <c r="H171" s="14">
        <v>0</v>
      </c>
      <c r="I171" s="14">
        <v>0</v>
      </c>
      <c r="K171" s="14">
        <f t="shared" si="6"/>
        <v>39287506.539999999</v>
      </c>
      <c r="L171" s="14">
        <f t="shared" si="6"/>
        <v>8705675.6099999994</v>
      </c>
      <c r="M171" s="14">
        <f t="shared" si="6"/>
        <v>41810.94</v>
      </c>
      <c r="N171" s="14">
        <f t="shared" si="7"/>
        <v>8663864.6699999999</v>
      </c>
      <c r="O171" s="7">
        <f t="shared" si="8"/>
        <v>0.22052467649426957</v>
      </c>
      <c r="P171" s="7"/>
      <c r="Q171" s="7"/>
    </row>
    <row r="172" spans="1:17" x14ac:dyDescent="0.2">
      <c r="A172" s="10">
        <v>39134</v>
      </c>
      <c r="B172" s="6" t="s">
        <v>178</v>
      </c>
      <c r="C172" s="14">
        <v>12479504.880000001</v>
      </c>
      <c r="D172" s="14">
        <v>11137581.99</v>
      </c>
      <c r="E172" s="14">
        <v>0</v>
      </c>
      <c r="G172" s="14">
        <v>26315862.289999999</v>
      </c>
      <c r="H172" s="14">
        <v>0</v>
      </c>
      <c r="I172" s="14">
        <v>0</v>
      </c>
      <c r="K172" s="14">
        <f t="shared" si="6"/>
        <v>38795367.170000002</v>
      </c>
      <c r="L172" s="14">
        <f t="shared" si="6"/>
        <v>11137581.99</v>
      </c>
      <c r="M172" s="14">
        <f t="shared" si="6"/>
        <v>0</v>
      </c>
      <c r="N172" s="14">
        <f t="shared" si="7"/>
        <v>11137581.99</v>
      </c>
      <c r="O172" s="7">
        <f t="shared" si="8"/>
        <v>0.28708536102250271</v>
      </c>
      <c r="P172" s="7"/>
      <c r="Q172" s="7"/>
    </row>
    <row r="173" spans="1:17" x14ac:dyDescent="0.2">
      <c r="A173" s="10">
        <v>39135</v>
      </c>
      <c r="B173" s="6" t="s">
        <v>179</v>
      </c>
      <c r="C173" s="14">
        <v>2506052.19</v>
      </c>
      <c r="D173" s="14">
        <v>3639032.8</v>
      </c>
      <c r="E173" s="14">
        <v>260104.02</v>
      </c>
      <c r="G173" s="14">
        <v>3712224.1</v>
      </c>
      <c r="H173" s="14">
        <v>0</v>
      </c>
      <c r="I173" s="14">
        <v>0</v>
      </c>
      <c r="K173" s="14">
        <f t="shared" si="6"/>
        <v>6218276.29</v>
      </c>
      <c r="L173" s="14">
        <f t="shared" si="6"/>
        <v>3639032.8</v>
      </c>
      <c r="M173" s="14">
        <f t="shared" si="6"/>
        <v>260104.02</v>
      </c>
      <c r="N173" s="14">
        <f t="shared" si="7"/>
        <v>3378928.78</v>
      </c>
      <c r="O173" s="7">
        <f t="shared" si="8"/>
        <v>0.54338672365424912</v>
      </c>
      <c r="P173" s="7"/>
      <c r="Q173" s="7"/>
    </row>
    <row r="174" spans="1:17" x14ac:dyDescent="0.2">
      <c r="A174" s="10">
        <v>39136</v>
      </c>
      <c r="B174" s="6" t="s">
        <v>180</v>
      </c>
      <c r="C174" s="14">
        <v>1107430.68</v>
      </c>
      <c r="D174" s="14">
        <v>848097.13</v>
      </c>
      <c r="E174" s="14">
        <v>1044.1600000000001</v>
      </c>
      <c r="G174" s="14">
        <v>1485264.09</v>
      </c>
      <c r="H174" s="14">
        <v>0</v>
      </c>
      <c r="I174" s="14">
        <v>0</v>
      </c>
      <c r="K174" s="14">
        <f t="shared" si="6"/>
        <v>2592694.77</v>
      </c>
      <c r="L174" s="14">
        <f t="shared" si="6"/>
        <v>848097.13</v>
      </c>
      <c r="M174" s="14">
        <f t="shared" si="6"/>
        <v>1044.1600000000001</v>
      </c>
      <c r="N174" s="14">
        <f t="shared" si="7"/>
        <v>847052.97</v>
      </c>
      <c r="O174" s="7">
        <f t="shared" si="8"/>
        <v>0.32670755532090651</v>
      </c>
      <c r="P174" s="7"/>
      <c r="Q174" s="7"/>
    </row>
    <row r="175" spans="1:17" x14ac:dyDescent="0.2">
      <c r="A175" s="10">
        <v>39137</v>
      </c>
      <c r="B175" s="6" t="s">
        <v>181</v>
      </c>
      <c r="C175" s="14">
        <v>4343796.28</v>
      </c>
      <c r="D175" s="14">
        <v>2713065.56</v>
      </c>
      <c r="E175" s="14">
        <v>0</v>
      </c>
      <c r="G175" s="14">
        <v>6253018.5700000003</v>
      </c>
      <c r="H175" s="14">
        <v>0</v>
      </c>
      <c r="I175" s="14">
        <v>0</v>
      </c>
      <c r="K175" s="14">
        <f t="shared" si="6"/>
        <v>10596814.850000001</v>
      </c>
      <c r="L175" s="14">
        <f t="shared" si="6"/>
        <v>2713065.56</v>
      </c>
      <c r="M175" s="14">
        <f t="shared" si="6"/>
        <v>0</v>
      </c>
      <c r="N175" s="14">
        <f t="shared" si="7"/>
        <v>2713065.56</v>
      </c>
      <c r="O175" s="7">
        <f t="shared" si="8"/>
        <v>0.25602651347635841</v>
      </c>
      <c r="P175" s="7"/>
      <c r="Q175" s="7"/>
    </row>
    <row r="176" spans="1:17" x14ac:dyDescent="0.2">
      <c r="A176" s="10">
        <v>39139</v>
      </c>
      <c r="B176" s="6" t="s">
        <v>182</v>
      </c>
      <c r="C176" s="14">
        <v>8353937.9699999997</v>
      </c>
      <c r="D176" s="14">
        <v>3608399.21</v>
      </c>
      <c r="E176" s="14">
        <v>9668.94</v>
      </c>
      <c r="G176" s="14">
        <v>10228516.48</v>
      </c>
      <c r="H176" s="14">
        <v>0</v>
      </c>
      <c r="I176" s="14">
        <v>0</v>
      </c>
      <c r="K176" s="14">
        <f t="shared" si="6"/>
        <v>18582454.449999999</v>
      </c>
      <c r="L176" s="14">
        <f t="shared" si="6"/>
        <v>3608399.21</v>
      </c>
      <c r="M176" s="14">
        <f t="shared" si="6"/>
        <v>9668.94</v>
      </c>
      <c r="N176" s="14">
        <f t="shared" si="7"/>
        <v>3598730.27</v>
      </c>
      <c r="O176" s="7">
        <f t="shared" si="8"/>
        <v>0.19366280593788837</v>
      </c>
      <c r="P176" s="7"/>
      <c r="Q176" s="7"/>
    </row>
    <row r="177" spans="1:17" x14ac:dyDescent="0.2">
      <c r="A177" s="10">
        <v>39141</v>
      </c>
      <c r="B177" s="6" t="s">
        <v>183</v>
      </c>
      <c r="C177" s="14">
        <v>99909444.859999999</v>
      </c>
      <c r="D177" s="14">
        <v>39610584.990000002</v>
      </c>
      <c r="E177" s="14">
        <v>0</v>
      </c>
      <c r="G177" s="14">
        <v>133692451.23999999</v>
      </c>
      <c r="H177" s="14">
        <v>0</v>
      </c>
      <c r="I177" s="14">
        <v>0</v>
      </c>
      <c r="K177" s="14">
        <f t="shared" si="6"/>
        <v>233601896.09999999</v>
      </c>
      <c r="L177" s="14">
        <f t="shared" si="6"/>
        <v>39610584.990000002</v>
      </c>
      <c r="M177" s="14">
        <f t="shared" si="6"/>
        <v>0</v>
      </c>
      <c r="N177" s="14">
        <f t="shared" si="7"/>
        <v>39610584.990000002</v>
      </c>
      <c r="O177" s="7">
        <f t="shared" si="8"/>
        <v>0.16956448407012739</v>
      </c>
      <c r="P177" s="7"/>
      <c r="Q177" s="7"/>
    </row>
    <row r="178" spans="1:17" x14ac:dyDescent="0.2">
      <c r="A178" s="10">
        <v>39142</v>
      </c>
      <c r="B178" s="6" t="s">
        <v>184</v>
      </c>
      <c r="C178" s="14">
        <v>3343364.55</v>
      </c>
      <c r="D178" s="14">
        <v>1157637.73</v>
      </c>
      <c r="E178" s="14">
        <v>0</v>
      </c>
      <c r="G178" s="14">
        <v>5145725.5599999996</v>
      </c>
      <c r="H178" s="14">
        <v>122519.74</v>
      </c>
      <c r="I178" s="14">
        <v>0</v>
      </c>
      <c r="K178" s="14">
        <f t="shared" si="6"/>
        <v>8489090.1099999994</v>
      </c>
      <c r="L178" s="14">
        <f t="shared" si="6"/>
        <v>1280157.47</v>
      </c>
      <c r="M178" s="14">
        <f t="shared" si="6"/>
        <v>0</v>
      </c>
      <c r="N178" s="14">
        <f t="shared" si="7"/>
        <v>1280157.47</v>
      </c>
      <c r="O178" s="7">
        <f t="shared" si="8"/>
        <v>0.15080031586565407</v>
      </c>
      <c r="P178" s="7"/>
      <c r="Q178" s="7"/>
    </row>
    <row r="179" spans="1:17" x14ac:dyDescent="0.2">
      <c r="A179" s="10">
        <v>40100</v>
      </c>
      <c r="B179" s="6" t="s">
        <v>568</v>
      </c>
      <c r="C179" s="14">
        <v>1087936.56</v>
      </c>
      <c r="D179" s="14">
        <v>1803162</v>
      </c>
      <c r="E179" s="14">
        <v>4227.8500000000004</v>
      </c>
      <c r="G179" s="14">
        <v>1300881.1100000001</v>
      </c>
      <c r="H179" s="14">
        <v>0</v>
      </c>
      <c r="I179" s="14">
        <v>0</v>
      </c>
      <c r="K179" s="14">
        <f t="shared" si="6"/>
        <v>2388817.67</v>
      </c>
      <c r="L179" s="14">
        <f t="shared" si="6"/>
        <v>1803162</v>
      </c>
      <c r="M179" s="14">
        <f t="shared" si="6"/>
        <v>4227.8500000000004</v>
      </c>
      <c r="N179" s="14">
        <f t="shared" si="7"/>
        <v>1798934.15</v>
      </c>
      <c r="O179" s="7">
        <f t="shared" si="8"/>
        <v>0.75306465310933501</v>
      </c>
      <c r="P179" s="7"/>
      <c r="Q179" s="7"/>
    </row>
    <row r="180" spans="1:17" x14ac:dyDescent="0.2">
      <c r="A180" s="10">
        <v>40101</v>
      </c>
      <c r="B180" s="6" t="s">
        <v>185</v>
      </c>
      <c r="C180" s="14">
        <v>415898.45</v>
      </c>
      <c r="D180" s="14">
        <v>301763.53000000003</v>
      </c>
      <c r="E180" s="14">
        <v>16558.79</v>
      </c>
      <c r="G180" s="14">
        <v>335673.73</v>
      </c>
      <c r="H180" s="14">
        <v>0</v>
      </c>
      <c r="I180" s="14">
        <v>0</v>
      </c>
      <c r="K180" s="14">
        <f t="shared" si="6"/>
        <v>751572.17999999993</v>
      </c>
      <c r="L180" s="14">
        <f t="shared" si="6"/>
        <v>301763.53000000003</v>
      </c>
      <c r="M180" s="14">
        <f t="shared" si="6"/>
        <v>16558.79</v>
      </c>
      <c r="N180" s="14">
        <f t="shared" si="7"/>
        <v>285204.74000000005</v>
      </c>
      <c r="O180" s="7">
        <f t="shared" si="8"/>
        <v>0.37947751072957497</v>
      </c>
      <c r="P180" s="7"/>
      <c r="Q180" s="7"/>
    </row>
    <row r="181" spans="1:17" x14ac:dyDescent="0.2">
      <c r="A181" s="10">
        <v>40103</v>
      </c>
      <c r="B181" s="6" t="s">
        <v>186</v>
      </c>
      <c r="C181" s="14">
        <v>557378.49</v>
      </c>
      <c r="D181" s="14">
        <v>1232198.77</v>
      </c>
      <c r="E181" s="14">
        <v>0</v>
      </c>
      <c r="G181" s="14">
        <v>776668.94</v>
      </c>
      <c r="H181" s="14">
        <v>0</v>
      </c>
      <c r="I181" s="14">
        <v>0</v>
      </c>
      <c r="K181" s="14">
        <f t="shared" si="6"/>
        <v>1334047.43</v>
      </c>
      <c r="L181" s="14">
        <f t="shared" si="6"/>
        <v>1232198.77</v>
      </c>
      <c r="M181" s="14">
        <f t="shared" si="6"/>
        <v>0</v>
      </c>
      <c r="N181" s="14">
        <f t="shared" si="7"/>
        <v>1232198.77</v>
      </c>
      <c r="O181" s="7">
        <f t="shared" si="8"/>
        <v>0.92365439360727986</v>
      </c>
      <c r="P181" s="7"/>
      <c r="Q181" s="7"/>
    </row>
    <row r="182" spans="1:17" x14ac:dyDescent="0.2">
      <c r="A182" s="10">
        <v>40104</v>
      </c>
      <c r="B182" s="6" t="s">
        <v>187</v>
      </c>
      <c r="C182" s="14">
        <v>359582.07</v>
      </c>
      <c r="D182" s="14">
        <v>668907.18999999994</v>
      </c>
      <c r="E182" s="14">
        <v>0</v>
      </c>
      <c r="G182" s="14">
        <v>601432.93000000005</v>
      </c>
      <c r="H182" s="14">
        <v>0</v>
      </c>
      <c r="I182" s="14">
        <v>0</v>
      </c>
      <c r="K182" s="14">
        <f t="shared" si="6"/>
        <v>961015</v>
      </c>
      <c r="L182" s="14">
        <f t="shared" si="6"/>
        <v>668907.18999999994</v>
      </c>
      <c r="M182" s="14">
        <f t="shared" si="6"/>
        <v>0</v>
      </c>
      <c r="N182" s="14">
        <f t="shared" si="7"/>
        <v>668907.18999999994</v>
      </c>
      <c r="O182" s="7">
        <f t="shared" si="8"/>
        <v>0.69604240308423904</v>
      </c>
      <c r="P182" s="7"/>
      <c r="Q182" s="7"/>
    </row>
    <row r="183" spans="1:17" x14ac:dyDescent="0.2">
      <c r="A183" s="10">
        <v>40107</v>
      </c>
      <c r="B183" s="6" t="s">
        <v>188</v>
      </c>
      <c r="C183" s="14">
        <v>3925674.9</v>
      </c>
      <c r="D183" s="14">
        <v>3428399.18</v>
      </c>
      <c r="E183" s="14">
        <v>0</v>
      </c>
      <c r="G183" s="14">
        <v>6412934.6900000004</v>
      </c>
      <c r="H183" s="14">
        <v>0</v>
      </c>
      <c r="I183" s="14">
        <v>0</v>
      </c>
      <c r="K183" s="14">
        <f t="shared" si="6"/>
        <v>10338609.59</v>
      </c>
      <c r="L183" s="14">
        <f t="shared" si="6"/>
        <v>3428399.18</v>
      </c>
      <c r="M183" s="14">
        <f t="shared" si="6"/>
        <v>0</v>
      </c>
      <c r="N183" s="14">
        <f t="shared" si="7"/>
        <v>3428399.18</v>
      </c>
      <c r="O183" s="7">
        <f t="shared" si="8"/>
        <v>0.33161124328711594</v>
      </c>
      <c r="P183" s="7"/>
      <c r="Q183" s="7"/>
    </row>
    <row r="184" spans="1:17" x14ac:dyDescent="0.2">
      <c r="A184" s="10">
        <v>41001</v>
      </c>
      <c r="B184" s="6" t="s">
        <v>189</v>
      </c>
      <c r="C184" s="14">
        <v>637085.73</v>
      </c>
      <c r="D184" s="14">
        <v>414642.48</v>
      </c>
      <c r="E184" s="14">
        <v>2080.64</v>
      </c>
      <c r="G184" s="14">
        <v>801336.87</v>
      </c>
      <c r="H184" s="14">
        <v>0</v>
      </c>
      <c r="I184" s="14">
        <v>0</v>
      </c>
      <c r="K184" s="14">
        <f t="shared" si="6"/>
        <v>1438422.6</v>
      </c>
      <c r="L184" s="14">
        <f t="shared" si="6"/>
        <v>414642.48</v>
      </c>
      <c r="M184" s="14">
        <f t="shared" si="6"/>
        <v>2080.64</v>
      </c>
      <c r="N184" s="14">
        <f t="shared" si="7"/>
        <v>412561.83999999997</v>
      </c>
      <c r="O184" s="7">
        <f t="shared" si="8"/>
        <v>0.28681546021315291</v>
      </c>
      <c r="P184" s="7"/>
      <c r="Q184" s="7"/>
    </row>
    <row r="185" spans="1:17" x14ac:dyDescent="0.2">
      <c r="A185" s="10">
        <v>41002</v>
      </c>
      <c r="B185" s="6" t="s">
        <v>190</v>
      </c>
      <c r="C185" s="14">
        <v>3404765.07</v>
      </c>
      <c r="D185" s="14">
        <v>3482372.73</v>
      </c>
      <c r="E185" s="14">
        <v>9124.51</v>
      </c>
      <c r="G185" s="14">
        <v>4591518.51</v>
      </c>
      <c r="H185" s="14">
        <v>0</v>
      </c>
      <c r="I185" s="14">
        <v>0</v>
      </c>
      <c r="K185" s="14">
        <f t="shared" si="6"/>
        <v>7996283.5800000001</v>
      </c>
      <c r="L185" s="14">
        <f t="shared" si="6"/>
        <v>3482372.73</v>
      </c>
      <c r="M185" s="14">
        <f t="shared" si="6"/>
        <v>9124.51</v>
      </c>
      <c r="N185" s="14">
        <f t="shared" si="7"/>
        <v>3473248.22</v>
      </c>
      <c r="O185" s="7">
        <f t="shared" si="8"/>
        <v>0.43435780950630071</v>
      </c>
      <c r="P185" s="7"/>
      <c r="Q185" s="7"/>
    </row>
    <row r="186" spans="1:17" x14ac:dyDescent="0.2">
      <c r="A186" s="10">
        <v>41003</v>
      </c>
      <c r="B186" s="6" t="s">
        <v>191</v>
      </c>
      <c r="C186" s="14">
        <v>1225702.25</v>
      </c>
      <c r="D186" s="14">
        <v>414727.27</v>
      </c>
      <c r="E186" s="14">
        <v>2445.0500000000002</v>
      </c>
      <c r="G186" s="14">
        <v>1491174.26</v>
      </c>
      <c r="H186" s="14">
        <v>13786.01</v>
      </c>
      <c r="I186" s="14">
        <v>0</v>
      </c>
      <c r="K186" s="14">
        <f t="shared" si="6"/>
        <v>2716876.51</v>
      </c>
      <c r="L186" s="14">
        <f t="shared" si="6"/>
        <v>428513.28000000003</v>
      </c>
      <c r="M186" s="14">
        <f t="shared" si="6"/>
        <v>2445.0500000000002</v>
      </c>
      <c r="N186" s="14">
        <f t="shared" si="7"/>
        <v>426068.23000000004</v>
      </c>
      <c r="O186" s="7">
        <f t="shared" si="8"/>
        <v>0.15682281783208471</v>
      </c>
      <c r="P186" s="7"/>
      <c r="Q186" s="7"/>
    </row>
    <row r="187" spans="1:17" x14ac:dyDescent="0.2">
      <c r="A187" s="10">
        <v>41004</v>
      </c>
      <c r="B187" s="6" t="s">
        <v>192</v>
      </c>
      <c r="C187" s="14">
        <v>576491.81000000006</v>
      </c>
      <c r="D187" s="14">
        <v>249669.39</v>
      </c>
      <c r="E187" s="14">
        <v>600.1</v>
      </c>
      <c r="G187" s="14">
        <v>1056024.1100000001</v>
      </c>
      <c r="H187" s="14">
        <v>0</v>
      </c>
      <c r="I187" s="14">
        <v>0</v>
      </c>
      <c r="K187" s="14">
        <f t="shared" si="6"/>
        <v>1632515.9200000002</v>
      </c>
      <c r="L187" s="14">
        <f t="shared" si="6"/>
        <v>249669.39</v>
      </c>
      <c r="M187" s="14">
        <f t="shared" si="6"/>
        <v>600.1</v>
      </c>
      <c r="N187" s="14">
        <f t="shared" si="7"/>
        <v>249069.29</v>
      </c>
      <c r="O187" s="7">
        <f t="shared" si="8"/>
        <v>0.15256775566390801</v>
      </c>
      <c r="P187" s="7"/>
      <c r="Q187" s="7"/>
    </row>
    <row r="188" spans="1:17" x14ac:dyDescent="0.2">
      <c r="A188" s="10">
        <v>41005</v>
      </c>
      <c r="B188" s="6" t="s">
        <v>193</v>
      </c>
      <c r="C188" s="14">
        <v>438294.16</v>
      </c>
      <c r="D188" s="14">
        <v>204545.24</v>
      </c>
      <c r="E188" s="14">
        <v>700</v>
      </c>
      <c r="G188" s="14">
        <v>866103.73</v>
      </c>
      <c r="H188" s="14">
        <v>0</v>
      </c>
      <c r="I188" s="14">
        <v>0</v>
      </c>
      <c r="K188" s="14">
        <f t="shared" si="6"/>
        <v>1304397.8899999999</v>
      </c>
      <c r="L188" s="14">
        <f t="shared" si="6"/>
        <v>204545.24</v>
      </c>
      <c r="M188" s="14">
        <f t="shared" si="6"/>
        <v>700</v>
      </c>
      <c r="N188" s="14">
        <f t="shared" si="7"/>
        <v>203845.24</v>
      </c>
      <c r="O188" s="7">
        <f t="shared" si="8"/>
        <v>0.15627535245399699</v>
      </c>
      <c r="P188" s="7"/>
      <c r="Q188" s="7"/>
    </row>
    <row r="189" spans="1:17" x14ac:dyDescent="0.2">
      <c r="A189" s="10">
        <v>42111</v>
      </c>
      <c r="B189" s="6" t="s">
        <v>194</v>
      </c>
      <c r="C189" s="14">
        <v>2377885.5</v>
      </c>
      <c r="D189" s="14">
        <v>1653486.95</v>
      </c>
      <c r="E189" s="14">
        <v>0</v>
      </c>
      <c r="G189" s="14">
        <v>3496789.19</v>
      </c>
      <c r="H189" s="14">
        <v>0</v>
      </c>
      <c r="I189" s="14">
        <v>0</v>
      </c>
      <c r="K189" s="14">
        <f t="shared" si="6"/>
        <v>5874674.6899999995</v>
      </c>
      <c r="L189" s="14">
        <f t="shared" si="6"/>
        <v>1653486.95</v>
      </c>
      <c r="M189" s="14">
        <f t="shared" si="6"/>
        <v>0</v>
      </c>
      <c r="N189" s="14">
        <f t="shared" si="7"/>
        <v>1653486.95</v>
      </c>
      <c r="O189" s="7">
        <f t="shared" si="8"/>
        <v>0.28146017222274483</v>
      </c>
      <c r="P189" s="7"/>
      <c r="Q189" s="7"/>
    </row>
    <row r="190" spans="1:17" x14ac:dyDescent="0.2">
      <c r="A190" s="10">
        <v>42113</v>
      </c>
      <c r="B190" s="6" t="s">
        <v>195</v>
      </c>
      <c r="C190" s="14">
        <v>349746.55</v>
      </c>
      <c r="D190" s="14">
        <v>495736.39</v>
      </c>
      <c r="E190" s="14">
        <v>0</v>
      </c>
      <c r="G190" s="14">
        <v>641924.56999999995</v>
      </c>
      <c r="H190" s="14">
        <v>7142.82</v>
      </c>
      <c r="I190" s="14">
        <v>0</v>
      </c>
      <c r="K190" s="14">
        <f t="shared" si="6"/>
        <v>991671.11999999988</v>
      </c>
      <c r="L190" s="14">
        <f t="shared" si="6"/>
        <v>502879.21</v>
      </c>
      <c r="M190" s="14">
        <f t="shared" si="6"/>
        <v>0</v>
      </c>
      <c r="N190" s="14">
        <f t="shared" si="7"/>
        <v>502879.21</v>
      </c>
      <c r="O190" s="7">
        <f t="shared" si="8"/>
        <v>0.50710280843915279</v>
      </c>
      <c r="P190" s="7"/>
      <c r="Q190" s="7"/>
    </row>
    <row r="191" spans="1:17" x14ac:dyDescent="0.2">
      <c r="A191" s="10">
        <v>42117</v>
      </c>
      <c r="B191" s="6" t="s">
        <v>196</v>
      </c>
      <c r="C191" s="14">
        <v>1565032.44</v>
      </c>
      <c r="D191" s="14">
        <v>630827.06999999995</v>
      </c>
      <c r="E191" s="14">
        <v>0</v>
      </c>
      <c r="G191" s="14">
        <v>1022074.3</v>
      </c>
      <c r="H191" s="14">
        <v>100091.39</v>
      </c>
      <c r="I191" s="14">
        <v>0</v>
      </c>
      <c r="K191" s="14">
        <f t="shared" si="6"/>
        <v>2587106.7400000002</v>
      </c>
      <c r="L191" s="14">
        <f t="shared" si="6"/>
        <v>730918.46</v>
      </c>
      <c r="M191" s="14">
        <f t="shared" si="6"/>
        <v>0</v>
      </c>
      <c r="N191" s="14">
        <f t="shared" si="7"/>
        <v>730918.46</v>
      </c>
      <c r="O191" s="7">
        <f t="shared" si="8"/>
        <v>0.28252350345621996</v>
      </c>
      <c r="P191" s="7"/>
      <c r="Q191" s="7"/>
    </row>
    <row r="192" spans="1:17" x14ac:dyDescent="0.2">
      <c r="A192" s="10">
        <v>42118</v>
      </c>
      <c r="B192" s="6" t="s">
        <v>197</v>
      </c>
      <c r="C192" s="14">
        <v>409073.14</v>
      </c>
      <c r="D192" s="14">
        <v>418761.64</v>
      </c>
      <c r="E192" s="14">
        <v>0</v>
      </c>
      <c r="G192" s="14">
        <v>762451.75</v>
      </c>
      <c r="H192" s="14">
        <v>0</v>
      </c>
      <c r="I192" s="14">
        <v>0</v>
      </c>
      <c r="K192" s="14">
        <f t="shared" si="6"/>
        <v>1171524.8900000001</v>
      </c>
      <c r="L192" s="14">
        <f t="shared" si="6"/>
        <v>418761.64</v>
      </c>
      <c r="M192" s="14">
        <f t="shared" si="6"/>
        <v>0</v>
      </c>
      <c r="N192" s="14">
        <f t="shared" si="7"/>
        <v>418761.64</v>
      </c>
      <c r="O192" s="7">
        <f t="shared" si="8"/>
        <v>0.3574500581033323</v>
      </c>
      <c r="P192" s="7"/>
      <c r="Q192" s="7"/>
    </row>
    <row r="193" spans="1:17" x14ac:dyDescent="0.2">
      <c r="A193" s="10">
        <v>42119</v>
      </c>
      <c r="B193" s="6" t="s">
        <v>198</v>
      </c>
      <c r="C193" s="14">
        <v>242988.62</v>
      </c>
      <c r="D193" s="14">
        <v>735670.35</v>
      </c>
      <c r="E193" s="14">
        <v>0</v>
      </c>
      <c r="G193" s="14">
        <v>545500.03</v>
      </c>
      <c r="H193" s="14">
        <v>259051.39</v>
      </c>
      <c r="I193" s="14">
        <v>0</v>
      </c>
      <c r="K193" s="14">
        <f t="shared" si="6"/>
        <v>788488.65</v>
      </c>
      <c r="L193" s="14">
        <f t="shared" si="6"/>
        <v>994721.74</v>
      </c>
      <c r="M193" s="14">
        <f t="shared" si="6"/>
        <v>0</v>
      </c>
      <c r="N193" s="14">
        <f t="shared" si="7"/>
        <v>994721.74</v>
      </c>
      <c r="O193" s="7">
        <f t="shared" si="8"/>
        <v>1.2615549253625908</v>
      </c>
      <c r="P193" s="7"/>
      <c r="Q193" s="7"/>
    </row>
    <row r="194" spans="1:17" x14ac:dyDescent="0.2">
      <c r="A194" s="10">
        <v>42121</v>
      </c>
      <c r="B194" s="6" t="s">
        <v>199</v>
      </c>
      <c r="C194" s="14">
        <v>512357.94</v>
      </c>
      <c r="D194" s="14">
        <v>488760.39</v>
      </c>
      <c r="E194" s="14">
        <v>0</v>
      </c>
      <c r="G194" s="14">
        <v>740934.96</v>
      </c>
      <c r="H194" s="14">
        <v>0</v>
      </c>
      <c r="I194" s="14">
        <v>0</v>
      </c>
      <c r="K194" s="14">
        <f t="shared" si="6"/>
        <v>1253292.8999999999</v>
      </c>
      <c r="L194" s="14">
        <f t="shared" si="6"/>
        <v>488760.39</v>
      </c>
      <c r="M194" s="14">
        <f t="shared" si="6"/>
        <v>0</v>
      </c>
      <c r="N194" s="14">
        <f t="shared" si="7"/>
        <v>488760.39</v>
      </c>
      <c r="O194" s="7">
        <f t="shared" si="8"/>
        <v>0.38998097731184789</v>
      </c>
      <c r="P194" s="7"/>
      <c r="Q194" s="7"/>
    </row>
    <row r="195" spans="1:17" x14ac:dyDescent="0.2">
      <c r="A195" s="10">
        <v>42124</v>
      </c>
      <c r="B195" s="6" t="s">
        <v>200</v>
      </c>
      <c r="C195" s="14">
        <v>6494807.8600000003</v>
      </c>
      <c r="D195" s="14">
        <v>3311366.09</v>
      </c>
      <c r="E195" s="14">
        <v>148.87</v>
      </c>
      <c r="G195" s="14">
        <v>9915739.2400000002</v>
      </c>
      <c r="H195" s="14">
        <v>0</v>
      </c>
      <c r="I195" s="14">
        <v>0</v>
      </c>
      <c r="K195" s="14">
        <f t="shared" si="6"/>
        <v>16410547.100000001</v>
      </c>
      <c r="L195" s="14">
        <f t="shared" si="6"/>
        <v>3311366.09</v>
      </c>
      <c r="M195" s="14">
        <f t="shared" si="6"/>
        <v>148.87</v>
      </c>
      <c r="N195" s="14">
        <f t="shared" si="7"/>
        <v>3311217.2199999997</v>
      </c>
      <c r="O195" s="7">
        <f t="shared" si="8"/>
        <v>0.20177372514289907</v>
      </c>
      <c r="P195" s="7"/>
      <c r="Q195" s="7"/>
    </row>
    <row r="196" spans="1:17" x14ac:dyDescent="0.2">
      <c r="A196" s="10">
        <v>43001</v>
      </c>
      <c r="B196" s="6" t="s">
        <v>201</v>
      </c>
      <c r="C196" s="14">
        <v>2735845.41</v>
      </c>
      <c r="D196" s="14">
        <v>3030660.09</v>
      </c>
      <c r="E196" s="14">
        <v>3262.61</v>
      </c>
      <c r="G196" s="14">
        <v>3585655.6</v>
      </c>
      <c r="H196" s="14">
        <v>0</v>
      </c>
      <c r="I196" s="14">
        <v>0</v>
      </c>
      <c r="K196" s="14">
        <f t="shared" ref="K196:M259" si="9">C196+G196</f>
        <v>6321501.0099999998</v>
      </c>
      <c r="L196" s="14">
        <f t="shared" si="9"/>
        <v>3030660.09</v>
      </c>
      <c r="M196" s="14">
        <f t="shared" si="9"/>
        <v>3262.61</v>
      </c>
      <c r="N196" s="14">
        <f t="shared" ref="N196:N259" si="10">L196-M196</f>
        <v>3027397.48</v>
      </c>
      <c r="O196" s="7">
        <f t="shared" ref="O196:O259" si="11">N196/K196</f>
        <v>0.47890484794844634</v>
      </c>
      <c r="P196" s="7"/>
      <c r="Q196" s="7"/>
    </row>
    <row r="197" spans="1:17" x14ac:dyDescent="0.2">
      <c r="A197" s="10">
        <v>43002</v>
      </c>
      <c r="B197" s="6" t="s">
        <v>202</v>
      </c>
      <c r="C197" s="14">
        <v>1270122.3899999999</v>
      </c>
      <c r="D197" s="14">
        <v>1133385.3999999999</v>
      </c>
      <c r="E197" s="14">
        <v>55741.55</v>
      </c>
      <c r="G197" s="14">
        <v>1740863.53</v>
      </c>
      <c r="H197" s="14">
        <v>0</v>
      </c>
      <c r="I197" s="14">
        <v>0</v>
      </c>
      <c r="K197" s="14">
        <f t="shared" si="9"/>
        <v>3010985.92</v>
      </c>
      <c r="L197" s="14">
        <f t="shared" si="9"/>
        <v>1133385.3999999999</v>
      </c>
      <c r="M197" s="14">
        <f t="shared" si="9"/>
        <v>55741.55</v>
      </c>
      <c r="N197" s="14">
        <f t="shared" si="10"/>
        <v>1077643.8499999999</v>
      </c>
      <c r="O197" s="7">
        <f t="shared" si="11"/>
        <v>0.35790398182931388</v>
      </c>
      <c r="P197" s="7"/>
      <c r="Q197" s="7"/>
    </row>
    <row r="198" spans="1:17" x14ac:dyDescent="0.2">
      <c r="A198" s="10">
        <v>43003</v>
      </c>
      <c r="B198" s="6" t="s">
        <v>203</v>
      </c>
      <c r="C198" s="14">
        <v>1264301.06</v>
      </c>
      <c r="D198" s="14">
        <v>1367897.16</v>
      </c>
      <c r="E198" s="14">
        <v>0</v>
      </c>
      <c r="G198" s="14">
        <v>1878903.91</v>
      </c>
      <c r="H198" s="14">
        <v>0</v>
      </c>
      <c r="I198" s="14">
        <v>0</v>
      </c>
      <c r="K198" s="14">
        <f t="shared" si="9"/>
        <v>3143204.9699999997</v>
      </c>
      <c r="L198" s="14">
        <f t="shared" si="9"/>
        <v>1367897.16</v>
      </c>
      <c r="M198" s="14">
        <f t="shared" si="9"/>
        <v>0</v>
      </c>
      <c r="N198" s="14">
        <f t="shared" si="10"/>
        <v>1367897.16</v>
      </c>
      <c r="O198" s="7">
        <f t="shared" si="11"/>
        <v>0.43519184178434284</v>
      </c>
      <c r="P198" s="7"/>
      <c r="Q198" s="7"/>
    </row>
    <row r="199" spans="1:17" x14ac:dyDescent="0.2">
      <c r="A199" s="10">
        <v>43004</v>
      </c>
      <c r="B199" s="6" t="s">
        <v>204</v>
      </c>
      <c r="C199" s="14">
        <v>1579983.62</v>
      </c>
      <c r="D199" s="14">
        <v>1105696.58</v>
      </c>
      <c r="E199" s="14">
        <v>0</v>
      </c>
      <c r="G199" s="14">
        <v>1565604.77</v>
      </c>
      <c r="H199" s="14">
        <v>0</v>
      </c>
      <c r="I199" s="14">
        <v>0</v>
      </c>
      <c r="K199" s="14">
        <f t="shared" si="9"/>
        <v>3145588.39</v>
      </c>
      <c r="L199" s="14">
        <f t="shared" si="9"/>
        <v>1105696.58</v>
      </c>
      <c r="M199" s="14">
        <f t="shared" si="9"/>
        <v>0</v>
      </c>
      <c r="N199" s="14">
        <f t="shared" si="10"/>
        <v>1105696.58</v>
      </c>
      <c r="O199" s="7">
        <f t="shared" si="11"/>
        <v>0.35150707686837568</v>
      </c>
      <c r="P199" s="7"/>
      <c r="Q199" s="7"/>
    </row>
    <row r="200" spans="1:17" x14ac:dyDescent="0.2">
      <c r="A200" s="10">
        <v>44078</v>
      </c>
      <c r="B200" s="6" t="s">
        <v>205</v>
      </c>
      <c r="C200" s="14">
        <v>546868.36</v>
      </c>
      <c r="D200" s="14">
        <v>2602688.02</v>
      </c>
      <c r="E200" s="14">
        <v>0</v>
      </c>
      <c r="G200" s="14">
        <v>869385.55</v>
      </c>
      <c r="H200" s="14">
        <v>150302.48000000001</v>
      </c>
      <c r="I200" s="14">
        <v>0</v>
      </c>
      <c r="K200" s="14">
        <f t="shared" si="9"/>
        <v>1416253.9100000001</v>
      </c>
      <c r="L200" s="14">
        <f t="shared" si="9"/>
        <v>2752990.5</v>
      </c>
      <c r="M200" s="14">
        <f t="shared" si="9"/>
        <v>0</v>
      </c>
      <c r="N200" s="14">
        <f t="shared" si="10"/>
        <v>2752990.5</v>
      </c>
      <c r="O200" s="7">
        <f t="shared" si="11"/>
        <v>1.9438537684249004</v>
      </c>
      <c r="P200" s="7"/>
      <c r="Q200" s="7"/>
    </row>
    <row r="201" spans="1:17" x14ac:dyDescent="0.2">
      <c r="A201" s="10">
        <v>44083</v>
      </c>
      <c r="B201" s="6" t="s">
        <v>206</v>
      </c>
      <c r="C201" s="14">
        <v>1175024.02</v>
      </c>
      <c r="D201" s="14">
        <v>2001745.25</v>
      </c>
      <c r="E201" s="14">
        <v>0</v>
      </c>
      <c r="G201" s="14">
        <v>1668090.83</v>
      </c>
      <c r="H201" s="14">
        <v>0</v>
      </c>
      <c r="I201" s="14">
        <v>0</v>
      </c>
      <c r="K201" s="14">
        <f t="shared" si="9"/>
        <v>2843114.85</v>
      </c>
      <c r="L201" s="14">
        <f t="shared" si="9"/>
        <v>2001745.25</v>
      </c>
      <c r="M201" s="14">
        <f t="shared" si="9"/>
        <v>0</v>
      </c>
      <c r="N201" s="14">
        <f t="shared" si="10"/>
        <v>2001745.25</v>
      </c>
      <c r="O201" s="7">
        <f t="shared" si="11"/>
        <v>0.70406767070982024</v>
      </c>
      <c r="P201" s="7"/>
      <c r="Q201" s="7"/>
    </row>
    <row r="202" spans="1:17" x14ac:dyDescent="0.2">
      <c r="A202" s="10">
        <v>44084</v>
      </c>
      <c r="B202" s="6" t="s">
        <v>207</v>
      </c>
      <c r="C202" s="14">
        <v>1242727.1100000001</v>
      </c>
      <c r="D202" s="14">
        <v>1535395.96</v>
      </c>
      <c r="E202" s="14">
        <v>0</v>
      </c>
      <c r="G202" s="14">
        <v>1775926.64</v>
      </c>
      <c r="H202" s="14">
        <v>0</v>
      </c>
      <c r="I202" s="14">
        <v>0</v>
      </c>
      <c r="K202" s="14">
        <f t="shared" si="9"/>
        <v>3018653.75</v>
      </c>
      <c r="L202" s="14">
        <f t="shared" si="9"/>
        <v>1535395.96</v>
      </c>
      <c r="M202" s="14">
        <f t="shared" si="9"/>
        <v>0</v>
      </c>
      <c r="N202" s="14">
        <f t="shared" si="10"/>
        <v>1535395.96</v>
      </c>
      <c r="O202" s="7">
        <f t="shared" si="11"/>
        <v>0.50863599708976226</v>
      </c>
      <c r="P202" s="7"/>
      <c r="Q202" s="7"/>
    </row>
    <row r="203" spans="1:17" x14ac:dyDescent="0.2">
      <c r="A203" s="10">
        <v>45076</v>
      </c>
      <c r="B203" s="6" t="s">
        <v>208</v>
      </c>
      <c r="C203" s="14">
        <v>1316938.9099999999</v>
      </c>
      <c r="D203" s="14">
        <v>1822596.91</v>
      </c>
      <c r="E203" s="14">
        <v>218448.75</v>
      </c>
      <c r="G203" s="14">
        <v>2252490.94</v>
      </c>
      <c r="H203" s="14">
        <v>72.239999999999995</v>
      </c>
      <c r="I203" s="14">
        <v>0</v>
      </c>
      <c r="K203" s="14">
        <f t="shared" si="9"/>
        <v>3569429.8499999996</v>
      </c>
      <c r="L203" s="14">
        <f t="shared" si="9"/>
        <v>1822669.15</v>
      </c>
      <c r="M203" s="14">
        <f t="shared" si="9"/>
        <v>218448.75</v>
      </c>
      <c r="N203" s="14">
        <f t="shared" si="10"/>
        <v>1604220.4</v>
      </c>
      <c r="O203" s="7">
        <f t="shared" si="11"/>
        <v>0.44943323371378208</v>
      </c>
      <c r="P203" s="7"/>
      <c r="Q203" s="7"/>
    </row>
    <row r="204" spans="1:17" x14ac:dyDescent="0.2">
      <c r="A204" s="10">
        <v>45077</v>
      </c>
      <c r="B204" s="6" t="s">
        <v>209</v>
      </c>
      <c r="C204" s="14">
        <v>2210736.5499999998</v>
      </c>
      <c r="D204" s="14">
        <v>1255236.67</v>
      </c>
      <c r="E204" s="14">
        <v>5772.48</v>
      </c>
      <c r="G204" s="14">
        <v>3515907.19</v>
      </c>
      <c r="H204" s="14">
        <v>0</v>
      </c>
      <c r="I204" s="14">
        <v>0</v>
      </c>
      <c r="K204" s="14">
        <f t="shared" si="9"/>
        <v>5726643.7400000002</v>
      </c>
      <c r="L204" s="14">
        <f t="shared" si="9"/>
        <v>1255236.67</v>
      </c>
      <c r="M204" s="14">
        <f t="shared" si="9"/>
        <v>5772.48</v>
      </c>
      <c r="N204" s="14">
        <f t="shared" si="10"/>
        <v>1249464.19</v>
      </c>
      <c r="O204" s="7">
        <f t="shared" si="11"/>
        <v>0.21818437582778633</v>
      </c>
      <c r="P204" s="7"/>
      <c r="Q204" s="7"/>
    </row>
    <row r="205" spans="1:17" x14ac:dyDescent="0.2">
      <c r="A205" s="10">
        <v>45078</v>
      </c>
      <c r="B205" s="6" t="s">
        <v>210</v>
      </c>
      <c r="C205" s="14">
        <v>1265274.3999999999</v>
      </c>
      <c r="D205" s="14">
        <v>819981.18</v>
      </c>
      <c r="E205" s="14">
        <v>0</v>
      </c>
      <c r="G205" s="14">
        <v>1748059.64</v>
      </c>
      <c r="H205" s="14">
        <v>0</v>
      </c>
      <c r="I205" s="14">
        <v>0</v>
      </c>
      <c r="K205" s="14">
        <f t="shared" si="9"/>
        <v>3013334.04</v>
      </c>
      <c r="L205" s="14">
        <f t="shared" si="9"/>
        <v>819981.18</v>
      </c>
      <c r="M205" s="14">
        <f t="shared" si="9"/>
        <v>0</v>
      </c>
      <c r="N205" s="14">
        <f t="shared" si="10"/>
        <v>819981.18</v>
      </c>
      <c r="O205" s="7">
        <f t="shared" si="11"/>
        <v>0.2721175844149028</v>
      </c>
      <c r="P205" s="7"/>
      <c r="Q205" s="7"/>
    </row>
    <row r="206" spans="1:17" x14ac:dyDescent="0.2">
      <c r="A206" s="10">
        <v>46128</v>
      </c>
      <c r="B206" s="6" t="s">
        <v>211</v>
      </c>
      <c r="C206" s="14">
        <v>835824.62</v>
      </c>
      <c r="D206" s="14">
        <v>1408066.29</v>
      </c>
      <c r="E206" s="14">
        <v>0</v>
      </c>
      <c r="G206" s="14">
        <v>1861363.03</v>
      </c>
      <c r="H206" s="14">
        <v>0</v>
      </c>
      <c r="I206" s="14">
        <v>0</v>
      </c>
      <c r="K206" s="14">
        <f t="shared" si="9"/>
        <v>2697187.65</v>
      </c>
      <c r="L206" s="14">
        <f t="shared" si="9"/>
        <v>1408066.29</v>
      </c>
      <c r="M206" s="14">
        <f t="shared" si="9"/>
        <v>0</v>
      </c>
      <c r="N206" s="14">
        <f t="shared" si="10"/>
        <v>1408066.29</v>
      </c>
      <c r="O206" s="7">
        <f t="shared" si="11"/>
        <v>0.52204980621203723</v>
      </c>
      <c r="P206" s="7"/>
      <c r="Q206" s="7"/>
    </row>
    <row r="207" spans="1:17" x14ac:dyDescent="0.2">
      <c r="A207" s="10">
        <v>46130</v>
      </c>
      <c r="B207" s="6" t="s">
        <v>212</v>
      </c>
      <c r="C207" s="14">
        <v>4194251.22</v>
      </c>
      <c r="D207" s="14">
        <v>903387.67</v>
      </c>
      <c r="E207" s="14">
        <v>0</v>
      </c>
      <c r="G207" s="14">
        <v>6151461.5800000001</v>
      </c>
      <c r="H207" s="14">
        <v>0</v>
      </c>
      <c r="I207" s="14">
        <v>0</v>
      </c>
      <c r="K207" s="14">
        <f t="shared" si="9"/>
        <v>10345712.800000001</v>
      </c>
      <c r="L207" s="14">
        <f t="shared" si="9"/>
        <v>903387.67</v>
      </c>
      <c r="M207" s="14">
        <f t="shared" si="9"/>
        <v>0</v>
      </c>
      <c r="N207" s="14">
        <f t="shared" si="10"/>
        <v>903387.67</v>
      </c>
      <c r="O207" s="7">
        <f t="shared" si="11"/>
        <v>8.7320002735819219E-2</v>
      </c>
      <c r="P207" s="7"/>
      <c r="Q207" s="7"/>
    </row>
    <row r="208" spans="1:17" x14ac:dyDescent="0.2">
      <c r="A208" s="10">
        <v>46131</v>
      </c>
      <c r="B208" s="6" t="s">
        <v>213</v>
      </c>
      <c r="C208" s="14">
        <v>3852285.6</v>
      </c>
      <c r="D208" s="14">
        <v>2121335.9</v>
      </c>
      <c r="E208" s="14">
        <v>26782.27</v>
      </c>
      <c r="G208" s="14">
        <v>7321257.9699999997</v>
      </c>
      <c r="H208" s="14">
        <v>0</v>
      </c>
      <c r="I208" s="14">
        <v>0</v>
      </c>
      <c r="K208" s="14">
        <f t="shared" si="9"/>
        <v>11173543.57</v>
      </c>
      <c r="L208" s="14">
        <f t="shared" si="9"/>
        <v>2121335.9</v>
      </c>
      <c r="M208" s="14">
        <f t="shared" si="9"/>
        <v>26782.27</v>
      </c>
      <c r="N208" s="14">
        <f t="shared" si="10"/>
        <v>2094553.63</v>
      </c>
      <c r="O208" s="7">
        <f t="shared" si="11"/>
        <v>0.18745652324869394</v>
      </c>
      <c r="P208" s="7"/>
      <c r="Q208" s="7"/>
    </row>
    <row r="209" spans="1:17" x14ac:dyDescent="0.2">
      <c r="A209" s="10">
        <v>46132</v>
      </c>
      <c r="B209" s="6" t="s">
        <v>214</v>
      </c>
      <c r="C209" s="14">
        <v>1298605.67</v>
      </c>
      <c r="D209" s="14">
        <v>2350180.58</v>
      </c>
      <c r="E209" s="14">
        <v>0</v>
      </c>
      <c r="G209" s="14">
        <v>3100271.6</v>
      </c>
      <c r="H209" s="14">
        <v>4141.74</v>
      </c>
      <c r="I209" s="14">
        <v>0</v>
      </c>
      <c r="K209" s="14">
        <f t="shared" si="9"/>
        <v>4398877.2699999996</v>
      </c>
      <c r="L209" s="14">
        <f t="shared" si="9"/>
        <v>2354322.3200000003</v>
      </c>
      <c r="M209" s="14">
        <f t="shared" si="9"/>
        <v>0</v>
      </c>
      <c r="N209" s="14">
        <f t="shared" si="10"/>
        <v>2354322.3200000003</v>
      </c>
      <c r="O209" s="7">
        <f t="shared" si="11"/>
        <v>0.53520982184620047</v>
      </c>
      <c r="P209" s="7"/>
      <c r="Q209" s="7"/>
    </row>
    <row r="210" spans="1:17" x14ac:dyDescent="0.2">
      <c r="A210" s="10">
        <v>46134</v>
      </c>
      <c r="B210" s="6" t="s">
        <v>215</v>
      </c>
      <c r="C210" s="14">
        <v>9946199.5299999993</v>
      </c>
      <c r="D210" s="14">
        <v>4310765.96</v>
      </c>
      <c r="E210" s="14">
        <v>0</v>
      </c>
      <c r="G210" s="14">
        <v>14132157.01</v>
      </c>
      <c r="H210" s="14">
        <v>0</v>
      </c>
      <c r="I210" s="14">
        <v>0</v>
      </c>
      <c r="K210" s="14">
        <f t="shared" si="9"/>
        <v>24078356.539999999</v>
      </c>
      <c r="L210" s="14">
        <f t="shared" si="9"/>
        <v>4310765.96</v>
      </c>
      <c r="M210" s="14">
        <f t="shared" si="9"/>
        <v>0</v>
      </c>
      <c r="N210" s="14">
        <f t="shared" si="10"/>
        <v>4310765.96</v>
      </c>
      <c r="O210" s="7">
        <f t="shared" si="11"/>
        <v>0.17903073878147666</v>
      </c>
      <c r="P210" s="7"/>
      <c r="Q210" s="7"/>
    </row>
    <row r="211" spans="1:17" x14ac:dyDescent="0.2">
      <c r="A211" s="10">
        <v>46135</v>
      </c>
      <c r="B211" s="6" t="s">
        <v>216</v>
      </c>
      <c r="C211" s="14">
        <v>1461729.09</v>
      </c>
      <c r="D211" s="14">
        <v>712612.45</v>
      </c>
      <c r="E211" s="14">
        <v>0</v>
      </c>
      <c r="G211" s="14">
        <v>1321010.31</v>
      </c>
      <c r="H211" s="14">
        <v>0</v>
      </c>
      <c r="I211" s="14">
        <v>0</v>
      </c>
      <c r="K211" s="14">
        <f t="shared" si="9"/>
        <v>2782739.4000000004</v>
      </c>
      <c r="L211" s="14">
        <f t="shared" si="9"/>
        <v>712612.45</v>
      </c>
      <c r="M211" s="14">
        <f t="shared" si="9"/>
        <v>0</v>
      </c>
      <c r="N211" s="14">
        <f t="shared" si="10"/>
        <v>712612.45</v>
      </c>
      <c r="O211" s="7">
        <f t="shared" si="11"/>
        <v>0.25608307051677204</v>
      </c>
      <c r="P211" s="7"/>
      <c r="Q211" s="7"/>
    </row>
    <row r="212" spans="1:17" x14ac:dyDescent="0.2">
      <c r="A212" s="10">
        <v>46137</v>
      </c>
      <c r="B212" s="6" t="s">
        <v>217</v>
      </c>
      <c r="C212" s="14">
        <v>1252301.8899999999</v>
      </c>
      <c r="D212" s="14">
        <v>818438.07</v>
      </c>
      <c r="E212" s="14">
        <v>0</v>
      </c>
      <c r="G212" s="14">
        <v>1231388.73</v>
      </c>
      <c r="H212" s="14">
        <v>0</v>
      </c>
      <c r="I212" s="14">
        <v>0</v>
      </c>
      <c r="K212" s="14">
        <f t="shared" si="9"/>
        <v>2483690.62</v>
      </c>
      <c r="L212" s="14">
        <f t="shared" si="9"/>
        <v>818438.07</v>
      </c>
      <c r="M212" s="14">
        <f t="shared" si="9"/>
        <v>0</v>
      </c>
      <c r="N212" s="14">
        <f t="shared" si="10"/>
        <v>818438.07</v>
      </c>
      <c r="O212" s="7">
        <f t="shared" si="11"/>
        <v>0.32952496716358332</v>
      </c>
      <c r="P212" s="7"/>
      <c r="Q212" s="7"/>
    </row>
    <row r="213" spans="1:17" x14ac:dyDescent="0.2">
      <c r="A213" s="10">
        <v>46140</v>
      </c>
      <c r="B213" s="6" t="s">
        <v>218</v>
      </c>
      <c r="C213" s="14">
        <v>1402076.67</v>
      </c>
      <c r="D213" s="14">
        <v>1350320.81</v>
      </c>
      <c r="E213" s="14">
        <v>0</v>
      </c>
      <c r="G213" s="14">
        <v>4210890.8499999996</v>
      </c>
      <c r="H213" s="14">
        <v>0</v>
      </c>
      <c r="I213" s="14">
        <v>0</v>
      </c>
      <c r="K213" s="14">
        <f t="shared" si="9"/>
        <v>5612967.5199999996</v>
      </c>
      <c r="L213" s="14">
        <f t="shared" si="9"/>
        <v>1350320.81</v>
      </c>
      <c r="M213" s="14">
        <f t="shared" si="9"/>
        <v>0</v>
      </c>
      <c r="N213" s="14">
        <f t="shared" si="10"/>
        <v>1350320.81</v>
      </c>
      <c r="O213" s="7">
        <f t="shared" si="11"/>
        <v>0.24057164150488441</v>
      </c>
      <c r="P213" s="7"/>
      <c r="Q213" s="7"/>
    </row>
    <row r="214" spans="1:17" x14ac:dyDescent="0.2">
      <c r="A214" s="10">
        <v>47060</v>
      </c>
      <c r="B214" s="6" t="s">
        <v>219</v>
      </c>
      <c r="C214" s="14">
        <v>1652036.88</v>
      </c>
      <c r="D214" s="14">
        <v>1330470.3700000001</v>
      </c>
      <c r="E214" s="14">
        <v>477374.91</v>
      </c>
      <c r="G214" s="14">
        <v>1941788.6</v>
      </c>
      <c r="H214" s="14">
        <v>0</v>
      </c>
      <c r="I214" s="14">
        <v>0</v>
      </c>
      <c r="K214" s="14">
        <f t="shared" si="9"/>
        <v>3593825.48</v>
      </c>
      <c r="L214" s="14">
        <f t="shared" si="9"/>
        <v>1330470.3700000001</v>
      </c>
      <c r="M214" s="14">
        <f t="shared" si="9"/>
        <v>477374.91</v>
      </c>
      <c r="N214" s="14">
        <f t="shared" si="10"/>
        <v>853095.4600000002</v>
      </c>
      <c r="O214" s="7">
        <f t="shared" si="11"/>
        <v>0.23737809883856692</v>
      </c>
      <c r="P214" s="7"/>
      <c r="Q214" s="7"/>
    </row>
    <row r="215" spans="1:17" x14ac:dyDescent="0.2">
      <c r="A215" s="10">
        <v>47062</v>
      </c>
      <c r="B215" s="6" t="s">
        <v>220</v>
      </c>
      <c r="C215" s="14">
        <v>3921640.96</v>
      </c>
      <c r="D215" s="14">
        <v>4323889.42</v>
      </c>
      <c r="E215" s="14">
        <v>0</v>
      </c>
      <c r="G215" s="14">
        <v>6279561.0599999996</v>
      </c>
      <c r="H215" s="14">
        <v>0</v>
      </c>
      <c r="I215" s="14">
        <v>0</v>
      </c>
      <c r="K215" s="14">
        <f t="shared" si="9"/>
        <v>10201202.02</v>
      </c>
      <c r="L215" s="14">
        <f t="shared" si="9"/>
        <v>4323889.42</v>
      </c>
      <c r="M215" s="14">
        <f t="shared" si="9"/>
        <v>0</v>
      </c>
      <c r="N215" s="14">
        <f t="shared" si="10"/>
        <v>4323889.42</v>
      </c>
      <c r="O215" s="7">
        <f t="shared" si="11"/>
        <v>0.42386077753609669</v>
      </c>
      <c r="P215" s="7"/>
      <c r="Q215" s="7"/>
    </row>
    <row r="216" spans="1:17" x14ac:dyDescent="0.2">
      <c r="A216" s="10">
        <v>47064</v>
      </c>
      <c r="B216" s="6" t="s">
        <v>221</v>
      </c>
      <c r="C216" s="14">
        <v>674892.31</v>
      </c>
      <c r="D216" s="14">
        <v>811429.41</v>
      </c>
      <c r="E216" s="14">
        <v>904.69</v>
      </c>
      <c r="G216" s="14">
        <v>1024482.41</v>
      </c>
      <c r="H216" s="14">
        <v>0</v>
      </c>
      <c r="I216" s="14">
        <v>0</v>
      </c>
      <c r="K216" s="14">
        <f t="shared" si="9"/>
        <v>1699374.7200000002</v>
      </c>
      <c r="L216" s="14">
        <f t="shared" si="9"/>
        <v>811429.41</v>
      </c>
      <c r="M216" s="14">
        <f t="shared" si="9"/>
        <v>904.69</v>
      </c>
      <c r="N216" s="14">
        <f t="shared" si="10"/>
        <v>810524.72000000009</v>
      </c>
      <c r="O216" s="7">
        <f t="shared" si="11"/>
        <v>0.47695467660010854</v>
      </c>
      <c r="P216" s="7"/>
      <c r="Q216" s="7"/>
    </row>
    <row r="217" spans="1:17" x14ac:dyDescent="0.2">
      <c r="A217" s="10">
        <v>47065</v>
      </c>
      <c r="B217" s="6" t="s">
        <v>222</v>
      </c>
      <c r="C217" s="14">
        <v>2060393.39</v>
      </c>
      <c r="D217" s="14">
        <v>2205776.7400000002</v>
      </c>
      <c r="E217" s="14">
        <v>19054.240000000002</v>
      </c>
      <c r="G217" s="14">
        <v>2471811.37</v>
      </c>
      <c r="H217" s="14">
        <v>0</v>
      </c>
      <c r="I217" s="14">
        <v>0</v>
      </c>
      <c r="K217" s="14">
        <f t="shared" si="9"/>
        <v>4532204.76</v>
      </c>
      <c r="L217" s="14">
        <f t="shared" si="9"/>
        <v>2205776.7400000002</v>
      </c>
      <c r="M217" s="14">
        <f t="shared" si="9"/>
        <v>19054.240000000002</v>
      </c>
      <c r="N217" s="14">
        <f t="shared" si="10"/>
        <v>2186722.5</v>
      </c>
      <c r="O217" s="7">
        <f t="shared" si="11"/>
        <v>0.48248537208632208</v>
      </c>
      <c r="P217" s="7"/>
      <c r="Q217" s="7"/>
    </row>
    <row r="218" spans="1:17" x14ac:dyDescent="0.2">
      <c r="A218" s="10">
        <v>48066</v>
      </c>
      <c r="B218" s="6" t="s">
        <v>223</v>
      </c>
      <c r="C218" s="14">
        <v>20481666.699999999</v>
      </c>
      <c r="D218" s="14">
        <v>13235732.32</v>
      </c>
      <c r="E218" s="14">
        <v>374818.4</v>
      </c>
      <c r="G218" s="14">
        <v>31310588.280000001</v>
      </c>
      <c r="H218" s="14">
        <v>0</v>
      </c>
      <c r="I218" s="14">
        <v>0</v>
      </c>
      <c r="K218" s="14">
        <f t="shared" si="9"/>
        <v>51792254.980000004</v>
      </c>
      <c r="L218" s="14">
        <f t="shared" si="9"/>
        <v>13235732.32</v>
      </c>
      <c r="M218" s="14">
        <f t="shared" si="9"/>
        <v>374818.4</v>
      </c>
      <c r="N218" s="14">
        <f t="shared" si="10"/>
        <v>12860913.92</v>
      </c>
      <c r="O218" s="7">
        <f t="shared" si="11"/>
        <v>0.2483173193553041</v>
      </c>
      <c r="P218" s="7"/>
      <c r="Q218" s="7"/>
    </row>
    <row r="219" spans="1:17" x14ac:dyDescent="0.2">
      <c r="A219" s="10">
        <v>48068</v>
      </c>
      <c r="B219" s="6" t="s">
        <v>224</v>
      </c>
      <c r="C219" s="14">
        <v>60592550.420000002</v>
      </c>
      <c r="D219" s="14">
        <v>33803958.729999997</v>
      </c>
      <c r="E219" s="14">
        <v>1825000</v>
      </c>
      <c r="G219" s="14">
        <v>89574638.569999993</v>
      </c>
      <c r="H219" s="14">
        <v>0</v>
      </c>
      <c r="I219" s="14">
        <v>0</v>
      </c>
      <c r="K219" s="14">
        <f t="shared" si="9"/>
        <v>150167188.99000001</v>
      </c>
      <c r="L219" s="14">
        <f t="shared" si="9"/>
        <v>33803958.729999997</v>
      </c>
      <c r="M219" s="14">
        <f t="shared" si="9"/>
        <v>1825000</v>
      </c>
      <c r="N219" s="14">
        <f t="shared" si="10"/>
        <v>31978958.729999997</v>
      </c>
      <c r="O219" s="7">
        <f t="shared" si="11"/>
        <v>0.21295569921156046</v>
      </c>
      <c r="P219" s="7"/>
      <c r="Q219" s="7"/>
    </row>
    <row r="220" spans="1:17" x14ac:dyDescent="0.2">
      <c r="A220" s="10">
        <v>48069</v>
      </c>
      <c r="B220" s="6" t="s">
        <v>225</v>
      </c>
      <c r="C220" s="14">
        <v>12623232.41</v>
      </c>
      <c r="D220" s="14">
        <v>10114595.880000001</v>
      </c>
      <c r="E220" s="14">
        <v>26646.11</v>
      </c>
      <c r="G220" s="14">
        <v>22819196.960000001</v>
      </c>
      <c r="H220" s="14">
        <v>0</v>
      </c>
      <c r="I220" s="14">
        <v>0</v>
      </c>
      <c r="K220" s="14">
        <f t="shared" si="9"/>
        <v>35442429.370000005</v>
      </c>
      <c r="L220" s="14">
        <f t="shared" si="9"/>
        <v>10114595.880000001</v>
      </c>
      <c r="M220" s="14">
        <f t="shared" si="9"/>
        <v>26646.11</v>
      </c>
      <c r="N220" s="14">
        <f t="shared" si="10"/>
        <v>10087949.770000001</v>
      </c>
      <c r="O220" s="7">
        <f t="shared" si="11"/>
        <v>0.28462918454847441</v>
      </c>
      <c r="P220" s="7"/>
      <c r="Q220" s="7"/>
    </row>
    <row r="221" spans="1:17" x14ac:dyDescent="0.2">
      <c r="A221" s="10">
        <v>48070</v>
      </c>
      <c r="B221" s="6" t="s">
        <v>226</v>
      </c>
      <c r="C221" s="14">
        <v>6505116.04</v>
      </c>
      <c r="D221" s="14">
        <v>3494329.79</v>
      </c>
      <c r="E221" s="14">
        <v>121982.57</v>
      </c>
      <c r="G221" s="14">
        <v>11468702.550000001</v>
      </c>
      <c r="H221" s="14">
        <v>0</v>
      </c>
      <c r="I221" s="14">
        <v>0</v>
      </c>
      <c r="K221" s="14">
        <f t="shared" si="9"/>
        <v>17973818.59</v>
      </c>
      <c r="L221" s="14">
        <f t="shared" si="9"/>
        <v>3494329.79</v>
      </c>
      <c r="M221" s="14">
        <f t="shared" si="9"/>
        <v>121982.57</v>
      </c>
      <c r="N221" s="14">
        <f t="shared" si="10"/>
        <v>3372347.22</v>
      </c>
      <c r="O221" s="7">
        <f t="shared" si="11"/>
        <v>0.18762552893886753</v>
      </c>
      <c r="P221" s="7"/>
      <c r="Q221" s="7"/>
    </row>
    <row r="222" spans="1:17" x14ac:dyDescent="0.2">
      <c r="A222" s="10">
        <v>48071</v>
      </c>
      <c r="B222" s="6" t="s">
        <v>227</v>
      </c>
      <c r="C222" s="14">
        <v>77226053.480000004</v>
      </c>
      <c r="D222" s="14">
        <v>63525305.380000003</v>
      </c>
      <c r="E222" s="14">
        <v>1908959.65</v>
      </c>
      <c r="G222" s="14">
        <v>112763186.48999999</v>
      </c>
      <c r="H222" s="14">
        <v>0</v>
      </c>
      <c r="I222" s="14">
        <v>0</v>
      </c>
      <c r="K222" s="14">
        <f t="shared" si="9"/>
        <v>189989239.97</v>
      </c>
      <c r="L222" s="14">
        <f t="shared" si="9"/>
        <v>63525305.380000003</v>
      </c>
      <c r="M222" s="14">
        <f t="shared" si="9"/>
        <v>1908959.65</v>
      </c>
      <c r="N222" s="14">
        <f t="shared" si="10"/>
        <v>61616345.730000004</v>
      </c>
      <c r="O222" s="7">
        <f t="shared" si="11"/>
        <v>0.32431492299105702</v>
      </c>
      <c r="P222" s="7"/>
      <c r="Q222" s="7"/>
    </row>
    <row r="223" spans="1:17" x14ac:dyDescent="0.2">
      <c r="A223" s="10">
        <v>48072</v>
      </c>
      <c r="B223" s="6" t="s">
        <v>228</v>
      </c>
      <c r="C223" s="14">
        <v>30933891.530000001</v>
      </c>
      <c r="D223" s="14">
        <v>15411112.02</v>
      </c>
      <c r="E223" s="14">
        <v>2909.21</v>
      </c>
      <c r="G223" s="14">
        <v>39611842.210000001</v>
      </c>
      <c r="H223" s="14">
        <v>0</v>
      </c>
      <c r="I223" s="14">
        <v>0</v>
      </c>
      <c r="K223" s="14">
        <f t="shared" si="9"/>
        <v>70545733.74000001</v>
      </c>
      <c r="L223" s="14">
        <f t="shared" si="9"/>
        <v>15411112.02</v>
      </c>
      <c r="M223" s="14">
        <f t="shared" si="9"/>
        <v>2909.21</v>
      </c>
      <c r="N223" s="14">
        <f t="shared" si="10"/>
        <v>15408202.809999999</v>
      </c>
      <c r="O223" s="7">
        <f t="shared" si="11"/>
        <v>0.21841438160935056</v>
      </c>
      <c r="P223" s="7"/>
      <c r="Q223" s="7"/>
    </row>
    <row r="224" spans="1:17" x14ac:dyDescent="0.2">
      <c r="A224" s="10">
        <v>48073</v>
      </c>
      <c r="B224" s="6" t="s">
        <v>229</v>
      </c>
      <c r="C224" s="14">
        <v>40383206.25</v>
      </c>
      <c r="D224" s="14">
        <v>24216327.469999999</v>
      </c>
      <c r="E224" s="14">
        <v>283368.73</v>
      </c>
      <c r="G224" s="14">
        <v>53839783.710000001</v>
      </c>
      <c r="H224" s="14">
        <v>542749</v>
      </c>
      <c r="I224" s="14">
        <v>542749</v>
      </c>
      <c r="K224" s="14">
        <f t="shared" si="9"/>
        <v>94222989.960000008</v>
      </c>
      <c r="L224" s="14">
        <f t="shared" si="9"/>
        <v>24759076.469999999</v>
      </c>
      <c r="M224" s="14">
        <f t="shared" si="9"/>
        <v>826117.73</v>
      </c>
      <c r="N224" s="14">
        <f t="shared" si="10"/>
        <v>23932958.739999998</v>
      </c>
      <c r="O224" s="7">
        <f t="shared" si="11"/>
        <v>0.2540033886651244</v>
      </c>
      <c r="P224" s="7"/>
      <c r="Q224" s="7"/>
    </row>
    <row r="225" spans="1:17" x14ac:dyDescent="0.2">
      <c r="A225" s="10">
        <v>48074</v>
      </c>
      <c r="B225" s="6" t="s">
        <v>230</v>
      </c>
      <c r="C225" s="14">
        <v>19860284.579999998</v>
      </c>
      <c r="D225" s="14">
        <v>7889217.96</v>
      </c>
      <c r="E225" s="14">
        <v>34684.99</v>
      </c>
      <c r="G225" s="14">
        <v>30441177.07</v>
      </c>
      <c r="H225" s="14">
        <v>0</v>
      </c>
      <c r="I225" s="14">
        <v>0</v>
      </c>
      <c r="K225" s="14">
        <f t="shared" si="9"/>
        <v>50301461.649999999</v>
      </c>
      <c r="L225" s="14">
        <f t="shared" si="9"/>
        <v>7889217.96</v>
      </c>
      <c r="M225" s="14">
        <f t="shared" si="9"/>
        <v>34684.99</v>
      </c>
      <c r="N225" s="14">
        <f t="shared" si="10"/>
        <v>7854532.9699999997</v>
      </c>
      <c r="O225" s="7">
        <f t="shared" si="11"/>
        <v>0.15614919949349026</v>
      </c>
      <c r="P225" s="7"/>
      <c r="Q225" s="7"/>
    </row>
    <row r="226" spans="1:17" x14ac:dyDescent="0.2">
      <c r="A226" s="10">
        <v>48075</v>
      </c>
      <c r="B226" s="6" t="s">
        <v>231</v>
      </c>
      <c r="C226" s="14">
        <v>2192602.25</v>
      </c>
      <c r="D226" s="14">
        <v>1476418.49</v>
      </c>
      <c r="E226" s="14">
        <v>11700.39</v>
      </c>
      <c r="G226" s="14">
        <v>3665261.99</v>
      </c>
      <c r="H226" s="14">
        <v>5</v>
      </c>
      <c r="I226" s="14">
        <v>0</v>
      </c>
      <c r="K226" s="14">
        <f t="shared" si="9"/>
        <v>5857864.2400000002</v>
      </c>
      <c r="L226" s="14">
        <f t="shared" si="9"/>
        <v>1476423.49</v>
      </c>
      <c r="M226" s="14">
        <f t="shared" si="9"/>
        <v>11700.39</v>
      </c>
      <c r="N226" s="14">
        <f t="shared" si="10"/>
        <v>1464723.1</v>
      </c>
      <c r="O226" s="7">
        <f t="shared" si="11"/>
        <v>0.25004387947372436</v>
      </c>
      <c r="P226" s="7"/>
      <c r="Q226" s="7"/>
    </row>
    <row r="227" spans="1:17" x14ac:dyDescent="0.2">
      <c r="A227" s="10">
        <v>48077</v>
      </c>
      <c r="B227" s="6" t="s">
        <v>232</v>
      </c>
      <c r="C227" s="14">
        <v>73649077.109999999</v>
      </c>
      <c r="D227" s="14">
        <v>32014718.109999999</v>
      </c>
      <c r="E227" s="14">
        <v>2206420.83</v>
      </c>
      <c r="G227" s="14">
        <v>83903483.25</v>
      </c>
      <c r="H227" s="14">
        <v>436747.52000000002</v>
      </c>
      <c r="I227" s="14">
        <v>127764.42</v>
      </c>
      <c r="K227" s="14">
        <f t="shared" si="9"/>
        <v>157552560.36000001</v>
      </c>
      <c r="L227" s="14">
        <f t="shared" si="9"/>
        <v>32451465.629999999</v>
      </c>
      <c r="M227" s="14">
        <f t="shared" si="9"/>
        <v>2334185.25</v>
      </c>
      <c r="N227" s="14">
        <f t="shared" si="10"/>
        <v>30117280.379999999</v>
      </c>
      <c r="O227" s="7">
        <f t="shared" si="11"/>
        <v>0.19115703553901925</v>
      </c>
      <c r="P227" s="7"/>
      <c r="Q227" s="7"/>
    </row>
    <row r="228" spans="1:17" x14ac:dyDescent="0.2">
      <c r="A228" s="10">
        <v>48078</v>
      </c>
      <c r="B228" s="6" t="s">
        <v>233</v>
      </c>
      <c r="C228" s="14">
        <v>137219484.75999999</v>
      </c>
      <c r="D228" s="14">
        <v>62857832.619999997</v>
      </c>
      <c r="E228" s="14">
        <v>280000</v>
      </c>
      <c r="G228" s="14">
        <v>95344208.430000007</v>
      </c>
      <c r="H228" s="14">
        <v>0</v>
      </c>
      <c r="I228" s="14">
        <v>0</v>
      </c>
      <c r="K228" s="14">
        <f t="shared" si="9"/>
        <v>232563693.19</v>
      </c>
      <c r="L228" s="14">
        <f t="shared" si="9"/>
        <v>62857832.619999997</v>
      </c>
      <c r="M228" s="14">
        <f t="shared" si="9"/>
        <v>280000</v>
      </c>
      <c r="N228" s="14">
        <f t="shared" si="10"/>
        <v>62577832.619999997</v>
      </c>
      <c r="O228" s="7">
        <f t="shared" si="11"/>
        <v>0.2690782544843538</v>
      </c>
      <c r="P228" s="7"/>
      <c r="Q228" s="7"/>
    </row>
    <row r="229" spans="1:17" x14ac:dyDescent="0.2">
      <c r="A229" s="10">
        <v>48080</v>
      </c>
      <c r="B229" s="6" t="s">
        <v>234</v>
      </c>
      <c r="C229" s="14">
        <v>15563922.75</v>
      </c>
      <c r="D229" s="14">
        <v>6332301.0499999998</v>
      </c>
      <c r="E229" s="14">
        <v>0</v>
      </c>
      <c r="G229" s="14">
        <v>19170272.530000001</v>
      </c>
      <c r="H229" s="14">
        <v>0</v>
      </c>
      <c r="I229" s="14">
        <v>0</v>
      </c>
      <c r="K229" s="14">
        <f t="shared" si="9"/>
        <v>34734195.280000001</v>
      </c>
      <c r="L229" s="14">
        <f t="shared" si="9"/>
        <v>6332301.0499999998</v>
      </c>
      <c r="M229" s="14">
        <f t="shared" si="9"/>
        <v>0</v>
      </c>
      <c r="N229" s="14">
        <f t="shared" si="10"/>
        <v>6332301.0499999998</v>
      </c>
      <c r="O229" s="7">
        <f t="shared" si="11"/>
        <v>0.18230740625927636</v>
      </c>
      <c r="P229" s="7"/>
      <c r="Q229" s="7"/>
    </row>
    <row r="230" spans="1:17" x14ac:dyDescent="0.2">
      <c r="A230" s="10">
        <v>48901</v>
      </c>
      <c r="B230" s="6" t="s">
        <v>235</v>
      </c>
      <c r="C230" s="14">
        <v>6359675.8899999997</v>
      </c>
      <c r="D230" s="14">
        <v>3481341.45</v>
      </c>
      <c r="E230" s="14">
        <v>0</v>
      </c>
      <c r="G230" s="14">
        <v>6505967.3200000003</v>
      </c>
      <c r="H230" s="14">
        <v>195573.45</v>
      </c>
      <c r="I230" s="14">
        <v>0</v>
      </c>
      <c r="K230" s="14">
        <f t="shared" si="9"/>
        <v>12865643.210000001</v>
      </c>
      <c r="L230" s="14">
        <f t="shared" si="9"/>
        <v>3676914.9000000004</v>
      </c>
      <c r="M230" s="14">
        <f t="shared" si="9"/>
        <v>0</v>
      </c>
      <c r="N230" s="14">
        <f t="shared" si="10"/>
        <v>3676914.9000000004</v>
      </c>
      <c r="O230" s="7">
        <f t="shared" si="11"/>
        <v>0.28579332101655569</v>
      </c>
      <c r="P230" s="7"/>
      <c r="Q230" s="7"/>
    </row>
    <row r="231" spans="1:17" x14ac:dyDescent="0.2">
      <c r="A231" s="10">
        <v>48902</v>
      </c>
      <c r="B231" s="6" t="s">
        <v>569</v>
      </c>
      <c r="C231" s="14">
        <v>7599644.4800000004</v>
      </c>
      <c r="D231" s="14">
        <v>2510815.7200000002</v>
      </c>
      <c r="E231" s="14">
        <v>0</v>
      </c>
      <c r="G231" s="14">
        <v>4133774.1</v>
      </c>
      <c r="H231" s="14">
        <v>0</v>
      </c>
      <c r="I231" s="14">
        <v>0</v>
      </c>
      <c r="K231" s="14">
        <f t="shared" si="9"/>
        <v>11733418.58</v>
      </c>
      <c r="L231" s="14">
        <f t="shared" si="9"/>
        <v>2510815.7200000002</v>
      </c>
      <c r="M231" s="14">
        <f t="shared" si="9"/>
        <v>0</v>
      </c>
      <c r="N231" s="14">
        <f t="shared" si="10"/>
        <v>2510815.7200000002</v>
      </c>
      <c r="O231" s="7">
        <f t="shared" si="11"/>
        <v>0.2139884214375313</v>
      </c>
      <c r="P231" s="7"/>
      <c r="Q231" s="7"/>
    </row>
    <row r="232" spans="1:17" x14ac:dyDescent="0.2">
      <c r="A232" s="10">
        <v>48904</v>
      </c>
      <c r="B232" s="6" t="s">
        <v>236</v>
      </c>
      <c r="C232" s="14">
        <v>7054050.4900000002</v>
      </c>
      <c r="D232" s="14">
        <v>1982953.23</v>
      </c>
      <c r="E232" s="14">
        <v>0</v>
      </c>
      <c r="G232" s="14">
        <v>4818750.71</v>
      </c>
      <c r="H232" s="14">
        <v>0</v>
      </c>
      <c r="I232" s="14">
        <v>0</v>
      </c>
      <c r="K232" s="14">
        <f t="shared" si="9"/>
        <v>11872801.199999999</v>
      </c>
      <c r="L232" s="14">
        <f t="shared" si="9"/>
        <v>1982953.23</v>
      </c>
      <c r="M232" s="14">
        <f t="shared" si="9"/>
        <v>0</v>
      </c>
      <c r="N232" s="14">
        <f t="shared" si="10"/>
        <v>1982953.23</v>
      </c>
      <c r="O232" s="7">
        <f t="shared" si="11"/>
        <v>0.16701646027729328</v>
      </c>
      <c r="P232" s="7"/>
      <c r="Q232" s="7"/>
    </row>
    <row r="233" spans="1:17" x14ac:dyDescent="0.2">
      <c r="A233" s="10">
        <v>48905</v>
      </c>
      <c r="B233" s="6" t="s">
        <v>570</v>
      </c>
      <c r="C233" s="14">
        <v>2729189.69</v>
      </c>
      <c r="D233" s="14">
        <v>3060618.72</v>
      </c>
      <c r="E233" s="14">
        <v>0</v>
      </c>
      <c r="G233" s="14">
        <v>1296383.32</v>
      </c>
      <c r="H233" s="14">
        <v>0</v>
      </c>
      <c r="I233" s="14">
        <v>0</v>
      </c>
      <c r="K233" s="14">
        <f t="shared" si="9"/>
        <v>4025573.01</v>
      </c>
      <c r="L233" s="14">
        <f t="shared" si="9"/>
        <v>3060618.72</v>
      </c>
      <c r="M233" s="14">
        <f t="shared" si="9"/>
        <v>0</v>
      </c>
      <c r="N233" s="14">
        <f t="shared" si="10"/>
        <v>3060618.72</v>
      </c>
      <c r="O233" s="7">
        <f t="shared" si="11"/>
        <v>0.7602939289380819</v>
      </c>
      <c r="P233" s="7"/>
      <c r="Q233" s="7"/>
    </row>
    <row r="234" spans="1:17" x14ac:dyDescent="0.2">
      <c r="A234" s="10">
        <v>48909</v>
      </c>
      <c r="B234" s="6" t="s">
        <v>237</v>
      </c>
      <c r="C234" s="14">
        <v>4292088.49</v>
      </c>
      <c r="D234" s="14">
        <v>1546006.45</v>
      </c>
      <c r="E234" s="14">
        <v>0</v>
      </c>
      <c r="G234" s="14">
        <v>3367574.87</v>
      </c>
      <c r="H234" s="14">
        <v>0</v>
      </c>
      <c r="I234" s="14">
        <v>0</v>
      </c>
      <c r="K234" s="14">
        <f t="shared" si="9"/>
        <v>7659663.3600000003</v>
      </c>
      <c r="L234" s="14">
        <f t="shared" si="9"/>
        <v>1546006.45</v>
      </c>
      <c r="M234" s="14">
        <f t="shared" si="9"/>
        <v>0</v>
      </c>
      <c r="N234" s="14">
        <f t="shared" si="10"/>
        <v>1546006.45</v>
      </c>
      <c r="O234" s="7">
        <f t="shared" si="11"/>
        <v>0.20183738858204858</v>
      </c>
      <c r="P234" s="7"/>
      <c r="Q234" s="7"/>
    </row>
    <row r="235" spans="1:17" x14ac:dyDescent="0.2">
      <c r="A235" s="10">
        <v>48910</v>
      </c>
      <c r="B235" s="6" t="s">
        <v>238</v>
      </c>
      <c r="C235" s="14">
        <v>3161594.15</v>
      </c>
      <c r="D235" s="14">
        <v>68534.61</v>
      </c>
      <c r="E235" s="14">
        <v>0</v>
      </c>
      <c r="G235" s="14">
        <v>3287902.72</v>
      </c>
      <c r="H235" s="14">
        <v>2751654.24</v>
      </c>
      <c r="I235" s="14">
        <v>0</v>
      </c>
      <c r="K235" s="14">
        <f t="shared" si="9"/>
        <v>6449496.8700000001</v>
      </c>
      <c r="L235" s="14">
        <f t="shared" si="9"/>
        <v>2820188.85</v>
      </c>
      <c r="M235" s="14">
        <f t="shared" si="9"/>
        <v>0</v>
      </c>
      <c r="N235" s="14">
        <f t="shared" si="10"/>
        <v>2820188.85</v>
      </c>
      <c r="O235" s="7">
        <f t="shared" si="11"/>
        <v>0.43727269069904984</v>
      </c>
      <c r="P235" s="7"/>
      <c r="Q235" s="7"/>
    </row>
    <row r="236" spans="1:17" x14ac:dyDescent="0.2">
      <c r="A236" s="10">
        <v>48911</v>
      </c>
      <c r="B236" s="6" t="s">
        <v>571</v>
      </c>
      <c r="C236" s="14">
        <v>2689643.22</v>
      </c>
      <c r="D236" s="14">
        <v>1175578.1000000001</v>
      </c>
      <c r="E236" s="14">
        <v>0</v>
      </c>
      <c r="G236" s="14">
        <v>1767541.79</v>
      </c>
      <c r="H236" s="14">
        <v>0.02</v>
      </c>
      <c r="I236" s="14">
        <v>0</v>
      </c>
      <c r="K236" s="14">
        <f t="shared" si="9"/>
        <v>4457185.01</v>
      </c>
      <c r="L236" s="14">
        <f t="shared" si="9"/>
        <v>1175578.1200000001</v>
      </c>
      <c r="M236" s="14">
        <f t="shared" si="9"/>
        <v>0</v>
      </c>
      <c r="N236" s="14">
        <f t="shared" si="10"/>
        <v>1175578.1200000001</v>
      </c>
      <c r="O236" s="7">
        <f t="shared" si="11"/>
        <v>0.26374900690963243</v>
      </c>
      <c r="P236" s="7"/>
      <c r="Q236" s="7"/>
    </row>
    <row r="237" spans="1:17" x14ac:dyDescent="0.2">
      <c r="A237" s="10">
        <v>48912</v>
      </c>
      <c r="B237" s="6" t="s">
        <v>572</v>
      </c>
      <c r="C237" s="14">
        <v>8004684.8099999996</v>
      </c>
      <c r="D237" s="14">
        <v>976151.85</v>
      </c>
      <c r="E237" s="14">
        <v>0</v>
      </c>
      <c r="G237" s="14">
        <v>3241484.75</v>
      </c>
      <c r="H237" s="14">
        <v>0.05</v>
      </c>
      <c r="I237" s="14">
        <v>0</v>
      </c>
      <c r="K237" s="14">
        <f t="shared" si="9"/>
        <v>11246169.559999999</v>
      </c>
      <c r="L237" s="14">
        <f t="shared" si="9"/>
        <v>976151.9</v>
      </c>
      <c r="M237" s="14">
        <f t="shared" si="9"/>
        <v>0</v>
      </c>
      <c r="N237" s="14">
        <f t="shared" si="10"/>
        <v>976151.9</v>
      </c>
      <c r="O237" s="7">
        <f t="shared" si="11"/>
        <v>8.6798611277562859E-2</v>
      </c>
      <c r="P237" s="7"/>
      <c r="Q237" s="7"/>
    </row>
    <row r="238" spans="1:17" x14ac:dyDescent="0.2">
      <c r="A238" s="10">
        <v>48913</v>
      </c>
      <c r="B238" s="6" t="s">
        <v>239</v>
      </c>
      <c r="C238" s="14">
        <v>1608455.06</v>
      </c>
      <c r="D238" s="14">
        <v>545498.75</v>
      </c>
      <c r="E238" s="14">
        <v>0</v>
      </c>
      <c r="G238" s="14">
        <v>1535777.61</v>
      </c>
      <c r="H238" s="14">
        <v>34394.43</v>
      </c>
      <c r="I238" s="14">
        <v>0</v>
      </c>
      <c r="K238" s="14">
        <f t="shared" si="9"/>
        <v>3144232.67</v>
      </c>
      <c r="L238" s="14">
        <f t="shared" si="9"/>
        <v>579893.18000000005</v>
      </c>
      <c r="M238" s="14">
        <f t="shared" si="9"/>
        <v>0</v>
      </c>
      <c r="N238" s="14">
        <f t="shared" si="10"/>
        <v>579893.18000000005</v>
      </c>
      <c r="O238" s="7">
        <f t="shared" si="11"/>
        <v>0.1844307469777674</v>
      </c>
      <c r="P238" s="7"/>
      <c r="Q238" s="7"/>
    </row>
    <row r="239" spans="1:17" x14ac:dyDescent="0.2">
      <c r="A239" s="10">
        <v>48914</v>
      </c>
      <c r="B239" s="6" t="s">
        <v>240</v>
      </c>
      <c r="C239" s="14">
        <v>3837445.38</v>
      </c>
      <c r="D239" s="14">
        <v>1797499.56</v>
      </c>
      <c r="E239" s="14">
        <v>0</v>
      </c>
      <c r="G239" s="14">
        <v>5158193.5999999996</v>
      </c>
      <c r="H239" s="14">
        <v>0</v>
      </c>
      <c r="I239" s="14">
        <v>0</v>
      </c>
      <c r="K239" s="14">
        <f t="shared" si="9"/>
        <v>8995638.9800000004</v>
      </c>
      <c r="L239" s="14">
        <f t="shared" si="9"/>
        <v>1797499.56</v>
      </c>
      <c r="M239" s="14">
        <f t="shared" si="9"/>
        <v>0</v>
      </c>
      <c r="N239" s="14">
        <f t="shared" si="10"/>
        <v>1797499.56</v>
      </c>
      <c r="O239" s="7">
        <f t="shared" si="11"/>
        <v>0.19981899718256591</v>
      </c>
      <c r="P239" s="7"/>
      <c r="Q239" s="7"/>
    </row>
    <row r="240" spans="1:17" x14ac:dyDescent="0.2">
      <c r="A240" s="10">
        <v>48915</v>
      </c>
      <c r="B240" s="6" t="s">
        <v>241</v>
      </c>
      <c r="C240" s="14">
        <v>974495.81</v>
      </c>
      <c r="D240" s="14">
        <v>1288533.52</v>
      </c>
      <c r="E240" s="14">
        <v>0</v>
      </c>
      <c r="G240" s="14">
        <v>1392528.07</v>
      </c>
      <c r="H240" s="14">
        <v>0</v>
      </c>
      <c r="I240" s="14">
        <v>0</v>
      </c>
      <c r="K240" s="14">
        <f t="shared" si="9"/>
        <v>2367023.88</v>
      </c>
      <c r="L240" s="14">
        <f t="shared" si="9"/>
        <v>1288533.52</v>
      </c>
      <c r="M240" s="14">
        <f t="shared" si="9"/>
        <v>0</v>
      </c>
      <c r="N240" s="14">
        <f t="shared" si="10"/>
        <v>1288533.52</v>
      </c>
      <c r="O240" s="7">
        <f t="shared" si="11"/>
        <v>0.54436861870611974</v>
      </c>
      <c r="P240" s="7"/>
      <c r="Q240" s="7"/>
    </row>
    <row r="241" spans="1:17" x14ac:dyDescent="0.2">
      <c r="A241" s="10">
        <v>48916</v>
      </c>
      <c r="B241" s="6" t="s">
        <v>573</v>
      </c>
      <c r="C241" s="14">
        <v>3839088.31</v>
      </c>
      <c r="D241" s="14">
        <v>4636955.9800000004</v>
      </c>
      <c r="E241" s="14">
        <v>0</v>
      </c>
      <c r="G241" s="14">
        <v>2830528.4</v>
      </c>
      <c r="H241" s="14">
        <v>0</v>
      </c>
      <c r="I241" s="14">
        <v>0</v>
      </c>
      <c r="K241" s="14">
        <f t="shared" si="9"/>
        <v>6669616.71</v>
      </c>
      <c r="L241" s="14">
        <f t="shared" si="9"/>
        <v>4636955.9800000004</v>
      </c>
      <c r="M241" s="14">
        <f t="shared" si="9"/>
        <v>0</v>
      </c>
      <c r="N241" s="14">
        <f t="shared" si="10"/>
        <v>4636955.9800000004</v>
      </c>
      <c r="O241" s="7">
        <f t="shared" si="11"/>
        <v>0.69523575066130006</v>
      </c>
      <c r="P241" s="7"/>
      <c r="Q241" s="7"/>
    </row>
    <row r="242" spans="1:17" x14ac:dyDescent="0.2">
      <c r="A242" s="10">
        <v>48918</v>
      </c>
      <c r="B242" s="6" t="s">
        <v>242</v>
      </c>
      <c r="C242" s="14">
        <v>2289703.52</v>
      </c>
      <c r="D242" s="14">
        <v>496315.22</v>
      </c>
      <c r="E242" s="14">
        <v>0</v>
      </c>
      <c r="G242" s="14">
        <v>1505482.66</v>
      </c>
      <c r="H242" s="14">
        <v>0</v>
      </c>
      <c r="I242" s="14">
        <v>0</v>
      </c>
      <c r="K242" s="14">
        <f t="shared" si="9"/>
        <v>3795186.1799999997</v>
      </c>
      <c r="L242" s="14">
        <f t="shared" si="9"/>
        <v>496315.22</v>
      </c>
      <c r="M242" s="14">
        <f t="shared" si="9"/>
        <v>0</v>
      </c>
      <c r="N242" s="14">
        <f t="shared" si="10"/>
        <v>496315.22</v>
      </c>
      <c r="O242" s="7">
        <f t="shared" si="11"/>
        <v>0.13077493341841798</v>
      </c>
      <c r="P242" s="7"/>
      <c r="Q242" s="7"/>
    </row>
    <row r="243" spans="1:17" x14ac:dyDescent="0.2">
      <c r="A243" s="10">
        <v>48921</v>
      </c>
      <c r="B243" s="6" t="s">
        <v>243</v>
      </c>
      <c r="C243" s="14">
        <v>3208952.13</v>
      </c>
      <c r="D243" s="14">
        <v>1903536.05</v>
      </c>
      <c r="E243" s="14">
        <v>0</v>
      </c>
      <c r="G243" s="14">
        <v>1855710.74</v>
      </c>
      <c r="H243" s="14">
        <v>0</v>
      </c>
      <c r="I243" s="14">
        <v>0</v>
      </c>
      <c r="K243" s="14">
        <f t="shared" si="9"/>
        <v>5064662.87</v>
      </c>
      <c r="L243" s="14">
        <f t="shared" si="9"/>
        <v>1903536.05</v>
      </c>
      <c r="M243" s="14">
        <f t="shared" si="9"/>
        <v>0</v>
      </c>
      <c r="N243" s="14">
        <f t="shared" si="10"/>
        <v>1903536.05</v>
      </c>
      <c r="O243" s="7">
        <f t="shared" si="11"/>
        <v>0.3758465467218749</v>
      </c>
      <c r="P243" s="7"/>
      <c r="Q243" s="7"/>
    </row>
    <row r="244" spans="1:17" x14ac:dyDescent="0.2">
      <c r="A244" s="10">
        <v>48922</v>
      </c>
      <c r="B244" s="6" t="s">
        <v>574</v>
      </c>
      <c r="C244" s="14">
        <v>6927068.2699999996</v>
      </c>
      <c r="D244" s="14">
        <v>4932705.03</v>
      </c>
      <c r="E244" s="14">
        <v>0</v>
      </c>
      <c r="G244" s="14">
        <v>6200689.25</v>
      </c>
      <c r="H244" s="14">
        <v>0</v>
      </c>
      <c r="I244" s="14">
        <v>0</v>
      </c>
      <c r="K244" s="14">
        <f t="shared" si="9"/>
        <v>13127757.52</v>
      </c>
      <c r="L244" s="14">
        <f t="shared" si="9"/>
        <v>4932705.03</v>
      </c>
      <c r="M244" s="14">
        <f t="shared" si="9"/>
        <v>0</v>
      </c>
      <c r="N244" s="14">
        <f t="shared" si="10"/>
        <v>4932705.03</v>
      </c>
      <c r="O244" s="7">
        <f t="shared" si="11"/>
        <v>0.37574620208250165</v>
      </c>
      <c r="P244" s="7"/>
      <c r="Q244" s="7"/>
    </row>
    <row r="245" spans="1:17" x14ac:dyDescent="0.2">
      <c r="A245" s="10">
        <v>48923</v>
      </c>
      <c r="B245" s="6" t="s">
        <v>244</v>
      </c>
      <c r="C245" s="14">
        <v>4140763.91</v>
      </c>
      <c r="D245" s="14">
        <v>1201520.99</v>
      </c>
      <c r="E245" s="14">
        <v>0</v>
      </c>
      <c r="G245" s="14">
        <v>1341535.3600000001</v>
      </c>
      <c r="H245" s="14">
        <v>0</v>
      </c>
      <c r="I245" s="14">
        <v>0</v>
      </c>
      <c r="K245" s="14">
        <f t="shared" si="9"/>
        <v>5482299.2700000005</v>
      </c>
      <c r="L245" s="14">
        <f t="shared" si="9"/>
        <v>1201520.99</v>
      </c>
      <c r="M245" s="14">
        <f t="shared" si="9"/>
        <v>0</v>
      </c>
      <c r="N245" s="14">
        <f t="shared" si="10"/>
        <v>1201520.99</v>
      </c>
      <c r="O245" s="7">
        <f t="shared" si="11"/>
        <v>0.21916369954024781</v>
      </c>
      <c r="P245" s="7"/>
      <c r="Q245" s="7"/>
    </row>
    <row r="246" spans="1:17" x14ac:dyDescent="0.2">
      <c r="A246" s="10">
        <v>48924</v>
      </c>
      <c r="B246" s="6" t="s">
        <v>245</v>
      </c>
      <c r="C246" s="14">
        <v>7482726.3899999997</v>
      </c>
      <c r="D246" s="14">
        <v>2818000.73</v>
      </c>
      <c r="E246" s="14">
        <v>0</v>
      </c>
      <c r="G246" s="14">
        <v>2640596.06</v>
      </c>
      <c r="H246" s="14">
        <v>0</v>
      </c>
      <c r="I246" s="14">
        <v>0</v>
      </c>
      <c r="K246" s="14">
        <f t="shared" si="9"/>
        <v>10123322.449999999</v>
      </c>
      <c r="L246" s="14">
        <f t="shared" si="9"/>
        <v>2818000.73</v>
      </c>
      <c r="M246" s="14">
        <f t="shared" si="9"/>
        <v>0</v>
      </c>
      <c r="N246" s="14">
        <f t="shared" si="10"/>
        <v>2818000.73</v>
      </c>
      <c r="O246" s="7">
        <f t="shared" si="11"/>
        <v>0.27836718072731154</v>
      </c>
      <c r="P246" s="7"/>
      <c r="Q246" s="7"/>
    </row>
    <row r="247" spans="1:17" x14ac:dyDescent="0.2">
      <c r="A247" s="10">
        <v>48925</v>
      </c>
      <c r="B247" s="6" t="s">
        <v>246</v>
      </c>
      <c r="C247" s="14">
        <v>650517.04</v>
      </c>
      <c r="D247" s="14">
        <v>432635.8</v>
      </c>
      <c r="E247" s="14">
        <v>0</v>
      </c>
      <c r="G247" s="14">
        <v>648386.11</v>
      </c>
      <c r="H247" s="14">
        <v>0</v>
      </c>
      <c r="I247" s="14">
        <v>0</v>
      </c>
      <c r="K247" s="14">
        <f t="shared" si="9"/>
        <v>1298903.1499999999</v>
      </c>
      <c r="L247" s="14">
        <f t="shared" si="9"/>
        <v>432635.8</v>
      </c>
      <c r="M247" s="14">
        <f t="shared" si="9"/>
        <v>0</v>
      </c>
      <c r="N247" s="14">
        <f t="shared" si="10"/>
        <v>432635.8</v>
      </c>
      <c r="O247" s="7">
        <f t="shared" si="11"/>
        <v>0.33307779721682867</v>
      </c>
      <c r="P247" s="7"/>
      <c r="Q247" s="7"/>
    </row>
    <row r="248" spans="1:17" x14ac:dyDescent="0.2">
      <c r="A248" s="10">
        <v>48926</v>
      </c>
      <c r="B248" s="6" t="s">
        <v>575</v>
      </c>
      <c r="C248" s="14">
        <v>1782465.06</v>
      </c>
      <c r="D248" s="14">
        <v>324622.99</v>
      </c>
      <c r="E248" s="14">
        <v>0</v>
      </c>
      <c r="G248" s="14">
        <v>1940073.53</v>
      </c>
      <c r="H248" s="14">
        <v>0</v>
      </c>
      <c r="I248" s="14">
        <v>0</v>
      </c>
      <c r="K248" s="14">
        <f t="shared" si="9"/>
        <v>3722538.59</v>
      </c>
      <c r="L248" s="14">
        <f t="shared" si="9"/>
        <v>324622.99</v>
      </c>
      <c r="M248" s="14">
        <f t="shared" si="9"/>
        <v>0</v>
      </c>
      <c r="N248" s="14">
        <f t="shared" si="10"/>
        <v>324622.99</v>
      </c>
      <c r="O248" s="7">
        <f t="shared" si="11"/>
        <v>8.7204734659312153E-2</v>
      </c>
      <c r="P248" s="7"/>
      <c r="Q248" s="7"/>
    </row>
    <row r="249" spans="1:17" x14ac:dyDescent="0.2">
      <c r="A249" s="10">
        <v>48927</v>
      </c>
      <c r="B249" s="6" t="s">
        <v>543</v>
      </c>
      <c r="C249" s="14">
        <v>672993.37</v>
      </c>
      <c r="D249" s="14">
        <v>237729.94</v>
      </c>
      <c r="E249" s="14">
        <v>0</v>
      </c>
      <c r="G249" s="14">
        <v>407404.18</v>
      </c>
      <c r="H249" s="14">
        <v>0</v>
      </c>
      <c r="I249" s="14">
        <v>0</v>
      </c>
      <c r="K249" s="14">
        <f t="shared" si="9"/>
        <v>1080397.55</v>
      </c>
      <c r="L249" s="14">
        <f t="shared" si="9"/>
        <v>237729.94</v>
      </c>
      <c r="M249" s="14">
        <f t="shared" si="9"/>
        <v>0</v>
      </c>
      <c r="N249" s="14">
        <f t="shared" si="10"/>
        <v>237729.94</v>
      </c>
      <c r="O249" s="7">
        <f t="shared" si="11"/>
        <v>0.22003931793440293</v>
      </c>
      <c r="P249" s="7"/>
      <c r="Q249" s="7"/>
    </row>
    <row r="250" spans="1:17" x14ac:dyDescent="0.2">
      <c r="A250" s="10">
        <v>49132</v>
      </c>
      <c r="B250" s="6" t="s">
        <v>247</v>
      </c>
      <c r="C250" s="14">
        <v>10613822.949999999</v>
      </c>
      <c r="D250" s="14">
        <v>3441252.29</v>
      </c>
      <c r="E250" s="14">
        <v>8621.06</v>
      </c>
      <c r="G250" s="14">
        <v>16847226.920000002</v>
      </c>
      <c r="H250" s="14">
        <v>0</v>
      </c>
      <c r="I250" s="14">
        <v>0</v>
      </c>
      <c r="K250" s="14">
        <f t="shared" si="9"/>
        <v>27461049.870000001</v>
      </c>
      <c r="L250" s="14">
        <f t="shared" si="9"/>
        <v>3441252.29</v>
      </c>
      <c r="M250" s="14">
        <f t="shared" si="9"/>
        <v>8621.06</v>
      </c>
      <c r="N250" s="14">
        <f t="shared" si="10"/>
        <v>3432631.23</v>
      </c>
      <c r="O250" s="7">
        <f t="shared" si="11"/>
        <v>0.12499999986344294</v>
      </c>
      <c r="P250" s="7"/>
      <c r="Q250" s="7"/>
    </row>
    <row r="251" spans="1:17" x14ac:dyDescent="0.2">
      <c r="A251" s="10">
        <v>49135</v>
      </c>
      <c r="B251" s="6" t="s">
        <v>248</v>
      </c>
      <c r="C251" s="14">
        <v>630878.17000000004</v>
      </c>
      <c r="D251" s="14">
        <v>709056.98</v>
      </c>
      <c r="E251" s="14">
        <v>1140.79</v>
      </c>
      <c r="G251" s="14">
        <v>1333871.42</v>
      </c>
      <c r="H251" s="14">
        <v>0</v>
      </c>
      <c r="I251" s="14">
        <v>0</v>
      </c>
      <c r="K251" s="14">
        <f t="shared" si="9"/>
        <v>1964749.5899999999</v>
      </c>
      <c r="L251" s="14">
        <f t="shared" si="9"/>
        <v>709056.98</v>
      </c>
      <c r="M251" s="14">
        <f t="shared" si="9"/>
        <v>1140.79</v>
      </c>
      <c r="N251" s="14">
        <f t="shared" si="10"/>
        <v>707916.19</v>
      </c>
      <c r="O251" s="7">
        <f t="shared" si="11"/>
        <v>0.36030860808068677</v>
      </c>
      <c r="P251" s="7"/>
      <c r="Q251" s="7"/>
    </row>
    <row r="252" spans="1:17" x14ac:dyDescent="0.2">
      <c r="A252" s="10">
        <v>49137</v>
      </c>
      <c r="B252" s="6" t="s">
        <v>249</v>
      </c>
      <c r="C252" s="14">
        <v>1950641.13</v>
      </c>
      <c r="D252" s="14">
        <v>176012.69</v>
      </c>
      <c r="E252" s="14">
        <v>13089.93</v>
      </c>
      <c r="G252" s="14">
        <v>2659223.0699999998</v>
      </c>
      <c r="H252" s="14">
        <v>6801.67</v>
      </c>
      <c r="I252" s="14">
        <v>0</v>
      </c>
      <c r="K252" s="14">
        <f t="shared" si="9"/>
        <v>4609864.1999999993</v>
      </c>
      <c r="L252" s="14">
        <f t="shared" si="9"/>
        <v>182814.36000000002</v>
      </c>
      <c r="M252" s="14">
        <f t="shared" si="9"/>
        <v>13089.93</v>
      </c>
      <c r="N252" s="14">
        <f t="shared" si="10"/>
        <v>169724.43000000002</v>
      </c>
      <c r="O252" s="7">
        <f t="shared" si="11"/>
        <v>3.6817663739422093E-2</v>
      </c>
      <c r="P252" s="7"/>
      <c r="Q252" s="7"/>
    </row>
    <row r="253" spans="1:17" x14ac:dyDescent="0.2">
      <c r="A253" s="10">
        <v>49140</v>
      </c>
      <c r="B253" s="6" t="s">
        <v>250</v>
      </c>
      <c r="C253" s="14">
        <v>2969280.24</v>
      </c>
      <c r="D253" s="14">
        <v>2344430.52</v>
      </c>
      <c r="E253" s="14">
        <v>0</v>
      </c>
      <c r="G253" s="14">
        <v>3904310.58</v>
      </c>
      <c r="H253" s="14">
        <v>0</v>
      </c>
      <c r="I253" s="14">
        <v>0</v>
      </c>
      <c r="K253" s="14">
        <f t="shared" si="9"/>
        <v>6873590.8200000003</v>
      </c>
      <c r="L253" s="14">
        <f t="shared" si="9"/>
        <v>2344430.52</v>
      </c>
      <c r="M253" s="14">
        <f t="shared" si="9"/>
        <v>0</v>
      </c>
      <c r="N253" s="14">
        <f t="shared" si="10"/>
        <v>2344430.52</v>
      </c>
      <c r="O253" s="7">
        <f t="shared" si="11"/>
        <v>0.34107798694947628</v>
      </c>
      <c r="P253" s="7"/>
      <c r="Q253" s="7"/>
    </row>
    <row r="254" spans="1:17" x14ac:dyDescent="0.2">
      <c r="A254" s="10">
        <v>49142</v>
      </c>
      <c r="B254" s="6" t="s">
        <v>251</v>
      </c>
      <c r="C254" s="14">
        <v>18220290.27</v>
      </c>
      <c r="D254" s="14">
        <v>9795516.8800000008</v>
      </c>
      <c r="E254" s="14">
        <v>18884.66</v>
      </c>
      <c r="G254" s="14">
        <v>24627876.100000001</v>
      </c>
      <c r="H254" s="14">
        <v>0</v>
      </c>
      <c r="I254" s="14">
        <v>0</v>
      </c>
      <c r="K254" s="14">
        <f t="shared" si="9"/>
        <v>42848166.370000005</v>
      </c>
      <c r="L254" s="14">
        <f t="shared" si="9"/>
        <v>9795516.8800000008</v>
      </c>
      <c r="M254" s="14">
        <f t="shared" si="9"/>
        <v>18884.66</v>
      </c>
      <c r="N254" s="14">
        <f t="shared" si="10"/>
        <v>9776632.2200000007</v>
      </c>
      <c r="O254" s="7">
        <f t="shared" si="11"/>
        <v>0.2281692088192851</v>
      </c>
      <c r="P254" s="7"/>
      <c r="Q254" s="7"/>
    </row>
    <row r="255" spans="1:17" x14ac:dyDescent="0.2">
      <c r="A255" s="10">
        <v>49144</v>
      </c>
      <c r="B255" s="6" t="s">
        <v>252</v>
      </c>
      <c r="C255" s="14">
        <v>12953422.26</v>
      </c>
      <c r="D255" s="14">
        <v>6058506.9900000002</v>
      </c>
      <c r="E255" s="14">
        <v>0</v>
      </c>
      <c r="G255" s="14">
        <v>20358059.75</v>
      </c>
      <c r="H255" s="14">
        <v>0</v>
      </c>
      <c r="I255" s="14">
        <v>0</v>
      </c>
      <c r="K255" s="14">
        <f t="shared" si="9"/>
        <v>33311482.009999998</v>
      </c>
      <c r="L255" s="14">
        <f t="shared" si="9"/>
        <v>6058506.9900000002</v>
      </c>
      <c r="M255" s="14">
        <f t="shared" si="9"/>
        <v>0</v>
      </c>
      <c r="N255" s="14">
        <f t="shared" si="10"/>
        <v>6058506.9900000002</v>
      </c>
      <c r="O255" s="7">
        <f t="shared" si="11"/>
        <v>0.18187443561295941</v>
      </c>
      <c r="P255" s="7"/>
      <c r="Q255" s="7"/>
    </row>
    <row r="256" spans="1:17" x14ac:dyDescent="0.2">
      <c r="A256" s="10">
        <v>49148</v>
      </c>
      <c r="B256" s="6" t="s">
        <v>253</v>
      </c>
      <c r="C256" s="14">
        <v>27456982.77</v>
      </c>
      <c r="D256" s="14">
        <v>14783589.68</v>
      </c>
      <c r="E256" s="14">
        <v>569308.88</v>
      </c>
      <c r="G256" s="14">
        <v>36680702.25</v>
      </c>
      <c r="H256" s="14">
        <v>0</v>
      </c>
      <c r="I256" s="14">
        <v>0</v>
      </c>
      <c r="K256" s="14">
        <f t="shared" si="9"/>
        <v>64137685.019999996</v>
      </c>
      <c r="L256" s="14">
        <f t="shared" si="9"/>
        <v>14783589.68</v>
      </c>
      <c r="M256" s="14">
        <f t="shared" si="9"/>
        <v>569308.88</v>
      </c>
      <c r="N256" s="14">
        <f t="shared" si="10"/>
        <v>14214280.799999999</v>
      </c>
      <c r="O256" s="7">
        <f t="shared" si="11"/>
        <v>0.22162135717195861</v>
      </c>
      <c r="P256" s="7"/>
      <c r="Q256" s="7"/>
    </row>
    <row r="257" spans="1:17" x14ac:dyDescent="0.2">
      <c r="A257" s="10">
        <v>50001</v>
      </c>
      <c r="B257" s="6" t="s">
        <v>254</v>
      </c>
      <c r="C257" s="14">
        <v>23666340.780000001</v>
      </c>
      <c r="D257" s="14">
        <v>11986833.23</v>
      </c>
      <c r="E257" s="14">
        <v>0</v>
      </c>
      <c r="G257" s="14">
        <v>38937130.299999997</v>
      </c>
      <c r="H257" s="14">
        <v>0</v>
      </c>
      <c r="I257" s="14">
        <v>0</v>
      </c>
      <c r="K257" s="14">
        <f t="shared" si="9"/>
        <v>62603471.079999998</v>
      </c>
      <c r="L257" s="14">
        <f t="shared" si="9"/>
        <v>11986833.23</v>
      </c>
      <c r="M257" s="14">
        <f t="shared" si="9"/>
        <v>0</v>
      </c>
      <c r="N257" s="14">
        <f t="shared" si="10"/>
        <v>11986833.23</v>
      </c>
      <c r="O257" s="7">
        <f t="shared" si="11"/>
        <v>0.19147234207959832</v>
      </c>
      <c r="P257" s="7"/>
      <c r="Q257" s="7"/>
    </row>
    <row r="258" spans="1:17" x14ac:dyDescent="0.2">
      <c r="A258" s="10">
        <v>50002</v>
      </c>
      <c r="B258" s="6" t="s">
        <v>255</v>
      </c>
      <c r="C258" s="14">
        <v>3528862.81</v>
      </c>
      <c r="D258" s="14">
        <v>1485267.28</v>
      </c>
      <c r="E258" s="14">
        <v>0</v>
      </c>
      <c r="G258" s="14">
        <v>4037139.83</v>
      </c>
      <c r="H258" s="14">
        <v>0</v>
      </c>
      <c r="I258" s="14">
        <v>0</v>
      </c>
      <c r="K258" s="14">
        <f t="shared" si="9"/>
        <v>7566002.6400000006</v>
      </c>
      <c r="L258" s="14">
        <f t="shared" si="9"/>
        <v>1485267.28</v>
      </c>
      <c r="M258" s="14">
        <f t="shared" si="9"/>
        <v>0</v>
      </c>
      <c r="N258" s="14">
        <f t="shared" si="10"/>
        <v>1485267.28</v>
      </c>
      <c r="O258" s="7">
        <f t="shared" si="11"/>
        <v>0.19630805732840717</v>
      </c>
      <c r="P258" s="7"/>
      <c r="Q258" s="7"/>
    </row>
    <row r="259" spans="1:17" x14ac:dyDescent="0.2">
      <c r="A259" s="10">
        <v>50003</v>
      </c>
      <c r="B259" s="6" t="s">
        <v>256</v>
      </c>
      <c r="C259" s="14">
        <v>12762602.23</v>
      </c>
      <c r="D259" s="14">
        <v>4962627.46</v>
      </c>
      <c r="E259" s="14">
        <v>18917.55</v>
      </c>
      <c r="G259" s="14">
        <v>19379289.719999999</v>
      </c>
      <c r="H259" s="14">
        <v>0</v>
      </c>
      <c r="I259" s="14">
        <v>0</v>
      </c>
      <c r="K259" s="14">
        <f t="shared" si="9"/>
        <v>32141891.949999999</v>
      </c>
      <c r="L259" s="14">
        <f t="shared" si="9"/>
        <v>4962627.46</v>
      </c>
      <c r="M259" s="14">
        <f t="shared" si="9"/>
        <v>18917.55</v>
      </c>
      <c r="N259" s="14">
        <f t="shared" si="10"/>
        <v>4943709.91</v>
      </c>
      <c r="O259" s="7">
        <f t="shared" si="11"/>
        <v>0.15380892691974843</v>
      </c>
      <c r="P259" s="7"/>
      <c r="Q259" s="7"/>
    </row>
    <row r="260" spans="1:17" x14ac:dyDescent="0.2">
      <c r="A260" s="10">
        <v>50005</v>
      </c>
      <c r="B260" s="6" t="s">
        <v>257</v>
      </c>
      <c r="C260" s="14">
        <v>6670306.1299999999</v>
      </c>
      <c r="D260" s="14">
        <v>4736385.8499999996</v>
      </c>
      <c r="E260" s="14">
        <v>284760.08</v>
      </c>
      <c r="G260" s="14">
        <v>8935568.0199999996</v>
      </c>
      <c r="H260" s="14">
        <v>0</v>
      </c>
      <c r="I260" s="14">
        <v>0</v>
      </c>
      <c r="K260" s="14">
        <f t="shared" ref="K260:M323" si="12">C260+G260</f>
        <v>15605874.149999999</v>
      </c>
      <c r="L260" s="14">
        <f t="shared" si="12"/>
        <v>4736385.8499999996</v>
      </c>
      <c r="M260" s="14">
        <f t="shared" si="12"/>
        <v>284760.08</v>
      </c>
      <c r="N260" s="14">
        <f t="shared" ref="N260:N323" si="13">L260-M260</f>
        <v>4451625.7699999996</v>
      </c>
      <c r="O260" s="7">
        <f t="shared" ref="O260:O323" si="14">N260/K260</f>
        <v>0.28525321473260762</v>
      </c>
      <c r="P260" s="7"/>
      <c r="Q260" s="7"/>
    </row>
    <row r="261" spans="1:17" x14ac:dyDescent="0.2">
      <c r="A261" s="10">
        <v>50006</v>
      </c>
      <c r="B261" s="6" t="s">
        <v>258</v>
      </c>
      <c r="C261" s="14">
        <v>7961049.8799999999</v>
      </c>
      <c r="D261" s="14">
        <v>8761624.4100000001</v>
      </c>
      <c r="E261" s="14">
        <v>1228514.06</v>
      </c>
      <c r="G261" s="14">
        <v>16208230.68</v>
      </c>
      <c r="H261" s="14">
        <v>0</v>
      </c>
      <c r="I261" s="14">
        <v>0</v>
      </c>
      <c r="K261" s="14">
        <f t="shared" si="12"/>
        <v>24169280.559999999</v>
      </c>
      <c r="L261" s="14">
        <f t="shared" si="12"/>
        <v>8761624.4100000001</v>
      </c>
      <c r="M261" s="14">
        <f t="shared" si="12"/>
        <v>1228514.06</v>
      </c>
      <c r="N261" s="14">
        <f t="shared" si="13"/>
        <v>7533110.3499999996</v>
      </c>
      <c r="O261" s="7">
        <f t="shared" si="14"/>
        <v>0.31168119925204757</v>
      </c>
      <c r="P261" s="7"/>
      <c r="Q261" s="7"/>
    </row>
    <row r="262" spans="1:17" x14ac:dyDescent="0.2">
      <c r="A262" s="10">
        <v>50007</v>
      </c>
      <c r="B262" s="6" t="s">
        <v>259</v>
      </c>
      <c r="C262" s="14">
        <v>4518599.75</v>
      </c>
      <c r="D262" s="14">
        <v>2917902.82</v>
      </c>
      <c r="E262" s="14">
        <v>0</v>
      </c>
      <c r="G262" s="14">
        <v>5511522.7300000004</v>
      </c>
      <c r="H262" s="14">
        <v>0</v>
      </c>
      <c r="I262" s="14">
        <v>0</v>
      </c>
      <c r="K262" s="14">
        <f t="shared" si="12"/>
        <v>10030122.48</v>
      </c>
      <c r="L262" s="14">
        <f t="shared" si="12"/>
        <v>2917902.82</v>
      </c>
      <c r="M262" s="14">
        <f t="shared" si="12"/>
        <v>0</v>
      </c>
      <c r="N262" s="14">
        <f t="shared" si="13"/>
        <v>2917902.82</v>
      </c>
      <c r="O262" s="7">
        <f t="shared" si="14"/>
        <v>0.29091397695474597</v>
      </c>
      <c r="P262" s="7"/>
      <c r="Q262" s="7"/>
    </row>
    <row r="263" spans="1:17" x14ac:dyDescent="0.2">
      <c r="A263" s="10">
        <v>50009</v>
      </c>
      <c r="B263" s="6" t="s">
        <v>260</v>
      </c>
      <c r="C263" s="14">
        <v>1468413.38</v>
      </c>
      <c r="D263" s="14">
        <v>550418.06999999995</v>
      </c>
      <c r="E263" s="14">
        <v>0</v>
      </c>
      <c r="G263" s="14">
        <v>2445749.5499999998</v>
      </c>
      <c r="H263" s="14">
        <v>0</v>
      </c>
      <c r="I263" s="14">
        <v>0</v>
      </c>
      <c r="K263" s="14">
        <f t="shared" si="12"/>
        <v>3914162.9299999997</v>
      </c>
      <c r="L263" s="14">
        <f t="shared" si="12"/>
        <v>550418.06999999995</v>
      </c>
      <c r="M263" s="14">
        <f t="shared" si="12"/>
        <v>0</v>
      </c>
      <c r="N263" s="14">
        <f t="shared" si="13"/>
        <v>550418.06999999995</v>
      </c>
      <c r="O263" s="7">
        <f t="shared" si="14"/>
        <v>0.14062216618049672</v>
      </c>
      <c r="P263" s="7"/>
      <c r="Q263" s="7"/>
    </row>
    <row r="264" spans="1:17" x14ac:dyDescent="0.2">
      <c r="A264" s="10">
        <v>50010</v>
      </c>
      <c r="B264" s="6" t="s">
        <v>261</v>
      </c>
      <c r="C264" s="14">
        <v>10625711.83</v>
      </c>
      <c r="D264" s="14">
        <v>6122882.3700000001</v>
      </c>
      <c r="E264" s="14">
        <v>54281.95</v>
      </c>
      <c r="G264" s="14">
        <v>16569581.869999999</v>
      </c>
      <c r="H264" s="14">
        <v>0</v>
      </c>
      <c r="I264" s="14">
        <v>0</v>
      </c>
      <c r="K264" s="14">
        <f t="shared" si="12"/>
        <v>27195293.699999999</v>
      </c>
      <c r="L264" s="14">
        <f t="shared" si="12"/>
        <v>6122882.3700000001</v>
      </c>
      <c r="M264" s="14">
        <f t="shared" si="12"/>
        <v>54281.95</v>
      </c>
      <c r="N264" s="14">
        <f t="shared" si="13"/>
        <v>6068600.4199999999</v>
      </c>
      <c r="O264" s="7">
        <f t="shared" si="14"/>
        <v>0.22314892006479783</v>
      </c>
      <c r="P264" s="7"/>
      <c r="Q264" s="7"/>
    </row>
    <row r="265" spans="1:17" x14ac:dyDescent="0.2">
      <c r="A265" s="10">
        <v>50012</v>
      </c>
      <c r="B265" s="6" t="s">
        <v>262</v>
      </c>
      <c r="C265" s="14">
        <v>37727899.710000001</v>
      </c>
      <c r="D265" s="14">
        <v>15659392.08</v>
      </c>
      <c r="E265" s="14">
        <v>0</v>
      </c>
      <c r="G265" s="14">
        <v>74039944.090000004</v>
      </c>
      <c r="H265" s="14">
        <v>0</v>
      </c>
      <c r="I265" s="14">
        <v>0</v>
      </c>
      <c r="K265" s="14">
        <f t="shared" si="12"/>
        <v>111767843.80000001</v>
      </c>
      <c r="L265" s="14">
        <f t="shared" si="12"/>
        <v>15659392.08</v>
      </c>
      <c r="M265" s="14">
        <f t="shared" si="12"/>
        <v>0</v>
      </c>
      <c r="N265" s="14">
        <f t="shared" si="13"/>
        <v>15659392.08</v>
      </c>
      <c r="O265" s="7">
        <f t="shared" si="14"/>
        <v>0.14010641654697464</v>
      </c>
      <c r="P265" s="7"/>
      <c r="Q265" s="7"/>
    </row>
    <row r="266" spans="1:17" x14ac:dyDescent="0.2">
      <c r="A266" s="10">
        <v>50013</v>
      </c>
      <c r="B266" s="6" t="s">
        <v>263</v>
      </c>
      <c r="C266" s="14">
        <v>2226902.5499999998</v>
      </c>
      <c r="D266" s="14">
        <v>2417532.04</v>
      </c>
      <c r="E266" s="14">
        <v>460302.4</v>
      </c>
      <c r="G266" s="14">
        <v>3901017.13</v>
      </c>
      <c r="H266" s="14">
        <v>0</v>
      </c>
      <c r="I266" s="14">
        <v>0</v>
      </c>
      <c r="K266" s="14">
        <f t="shared" si="12"/>
        <v>6127919.6799999997</v>
      </c>
      <c r="L266" s="14">
        <f t="shared" si="12"/>
        <v>2417532.04</v>
      </c>
      <c r="M266" s="14">
        <f t="shared" si="12"/>
        <v>460302.4</v>
      </c>
      <c r="N266" s="14">
        <f t="shared" si="13"/>
        <v>1957229.6400000001</v>
      </c>
      <c r="O266" s="7">
        <f t="shared" si="14"/>
        <v>0.3193954461230798</v>
      </c>
      <c r="P266" s="7"/>
      <c r="Q266" s="7"/>
    </row>
    <row r="267" spans="1:17" x14ac:dyDescent="0.2">
      <c r="A267" s="10">
        <v>50014</v>
      </c>
      <c r="B267" s="6" t="s">
        <v>264</v>
      </c>
      <c r="C267" s="14">
        <v>10704874.439999999</v>
      </c>
      <c r="D267" s="14">
        <v>8015809.79</v>
      </c>
      <c r="E267" s="14">
        <v>2858034.78</v>
      </c>
      <c r="G267" s="14">
        <v>16863488.09</v>
      </c>
      <c r="H267" s="14">
        <v>0</v>
      </c>
      <c r="I267" s="14">
        <v>0</v>
      </c>
      <c r="K267" s="14">
        <f t="shared" si="12"/>
        <v>27568362.530000001</v>
      </c>
      <c r="L267" s="14">
        <f t="shared" si="12"/>
        <v>8015809.79</v>
      </c>
      <c r="M267" s="14">
        <f t="shared" si="12"/>
        <v>2858034.78</v>
      </c>
      <c r="N267" s="14">
        <f t="shared" si="13"/>
        <v>5157775.01</v>
      </c>
      <c r="O267" s="7">
        <f t="shared" si="14"/>
        <v>0.1870903650656541</v>
      </c>
      <c r="P267" s="7"/>
      <c r="Q267" s="7"/>
    </row>
    <row r="268" spans="1:17" x14ac:dyDescent="0.2">
      <c r="A268" s="10">
        <v>51150</v>
      </c>
      <c r="B268" s="6" t="s">
        <v>265</v>
      </c>
      <c r="C268" s="14">
        <v>1047948.67</v>
      </c>
      <c r="D268" s="14">
        <v>1416809.61</v>
      </c>
      <c r="E268" s="14">
        <v>0</v>
      </c>
      <c r="G268" s="14">
        <v>1566443.87</v>
      </c>
      <c r="H268" s="14">
        <v>0</v>
      </c>
      <c r="I268" s="14">
        <v>0</v>
      </c>
      <c r="K268" s="14">
        <f t="shared" si="12"/>
        <v>2614392.54</v>
      </c>
      <c r="L268" s="14">
        <f t="shared" si="12"/>
        <v>1416809.61</v>
      </c>
      <c r="M268" s="14">
        <f t="shared" si="12"/>
        <v>0</v>
      </c>
      <c r="N268" s="14">
        <f t="shared" si="13"/>
        <v>1416809.61</v>
      </c>
      <c r="O268" s="7">
        <f t="shared" si="14"/>
        <v>0.54192688677118095</v>
      </c>
      <c r="P268" s="7"/>
      <c r="Q268" s="7"/>
    </row>
    <row r="269" spans="1:17" x14ac:dyDescent="0.2">
      <c r="A269" s="10">
        <v>51152</v>
      </c>
      <c r="B269" s="6" t="s">
        <v>266</v>
      </c>
      <c r="C269" s="14">
        <v>5323846.7</v>
      </c>
      <c r="D269" s="14">
        <v>2371783.81</v>
      </c>
      <c r="E269" s="14">
        <v>0</v>
      </c>
      <c r="G269" s="14">
        <v>7074797.1900000004</v>
      </c>
      <c r="H269" s="14">
        <v>0</v>
      </c>
      <c r="I269" s="14">
        <v>0</v>
      </c>
      <c r="K269" s="14">
        <f t="shared" si="12"/>
        <v>12398643.890000001</v>
      </c>
      <c r="L269" s="14">
        <f t="shared" si="12"/>
        <v>2371783.81</v>
      </c>
      <c r="M269" s="14">
        <f t="shared" si="12"/>
        <v>0</v>
      </c>
      <c r="N269" s="14">
        <f t="shared" si="13"/>
        <v>2371783.81</v>
      </c>
      <c r="O269" s="7">
        <f t="shared" si="14"/>
        <v>0.1912938085037621</v>
      </c>
      <c r="P269" s="7"/>
      <c r="Q269" s="7"/>
    </row>
    <row r="270" spans="1:17" x14ac:dyDescent="0.2">
      <c r="A270" s="10">
        <v>51153</v>
      </c>
      <c r="B270" s="6" t="s">
        <v>267</v>
      </c>
      <c r="C270" s="14">
        <v>694509.12</v>
      </c>
      <c r="D270" s="14">
        <v>757467.33</v>
      </c>
      <c r="E270" s="14">
        <v>98.4</v>
      </c>
      <c r="G270" s="14">
        <v>966454.85</v>
      </c>
      <c r="H270" s="14">
        <v>16060</v>
      </c>
      <c r="I270" s="14">
        <v>0</v>
      </c>
      <c r="K270" s="14">
        <f t="shared" si="12"/>
        <v>1660963.97</v>
      </c>
      <c r="L270" s="14">
        <f t="shared" si="12"/>
        <v>773527.33</v>
      </c>
      <c r="M270" s="14">
        <f t="shared" si="12"/>
        <v>98.4</v>
      </c>
      <c r="N270" s="14">
        <f t="shared" si="13"/>
        <v>773428.92999999993</v>
      </c>
      <c r="O270" s="7">
        <f t="shared" si="14"/>
        <v>0.46565063659990164</v>
      </c>
      <c r="P270" s="7"/>
      <c r="Q270" s="7"/>
    </row>
    <row r="271" spans="1:17" x14ac:dyDescent="0.2">
      <c r="A271" s="10">
        <v>51154</v>
      </c>
      <c r="B271" s="6" t="s">
        <v>268</v>
      </c>
      <c r="C271" s="14">
        <v>2434937.34</v>
      </c>
      <c r="D271" s="14">
        <v>1398281.46</v>
      </c>
      <c r="E271" s="14">
        <v>0</v>
      </c>
      <c r="G271" s="14">
        <v>2968537.26</v>
      </c>
      <c r="H271" s="14">
        <v>317836.09000000003</v>
      </c>
      <c r="I271" s="14">
        <v>0</v>
      </c>
      <c r="K271" s="14">
        <f t="shared" si="12"/>
        <v>5403474.5999999996</v>
      </c>
      <c r="L271" s="14">
        <f t="shared" si="12"/>
        <v>1716117.55</v>
      </c>
      <c r="M271" s="14">
        <f t="shared" si="12"/>
        <v>0</v>
      </c>
      <c r="N271" s="14">
        <f t="shared" si="13"/>
        <v>1716117.55</v>
      </c>
      <c r="O271" s="7">
        <f t="shared" si="14"/>
        <v>0.31759519143478532</v>
      </c>
      <c r="P271" s="7"/>
      <c r="Q271" s="7"/>
    </row>
    <row r="272" spans="1:17" x14ac:dyDescent="0.2">
      <c r="A272" s="10">
        <v>51155</v>
      </c>
      <c r="B272" s="6" t="s">
        <v>269</v>
      </c>
      <c r="C272" s="14">
        <v>5192893.6500000004</v>
      </c>
      <c r="D272" s="14">
        <v>8175405.3200000003</v>
      </c>
      <c r="E272" s="14">
        <v>0</v>
      </c>
      <c r="G272" s="14">
        <v>8783302.6099999994</v>
      </c>
      <c r="H272" s="14">
        <v>0</v>
      </c>
      <c r="I272" s="14">
        <v>0</v>
      </c>
      <c r="K272" s="14">
        <f t="shared" si="12"/>
        <v>13976196.26</v>
      </c>
      <c r="L272" s="14">
        <f t="shared" si="12"/>
        <v>8175405.3200000003</v>
      </c>
      <c r="M272" s="14">
        <f t="shared" si="12"/>
        <v>0</v>
      </c>
      <c r="N272" s="14">
        <f t="shared" si="13"/>
        <v>8175405.3200000003</v>
      </c>
      <c r="O272" s="7">
        <f t="shared" si="14"/>
        <v>0.58495209768898881</v>
      </c>
      <c r="P272" s="7"/>
      <c r="Q272" s="7"/>
    </row>
    <row r="273" spans="1:17" x14ac:dyDescent="0.2">
      <c r="A273" s="10">
        <v>51156</v>
      </c>
      <c r="B273" s="6" t="s">
        <v>270</v>
      </c>
      <c r="C273" s="14">
        <v>1509473.91</v>
      </c>
      <c r="D273" s="14">
        <v>931575.85</v>
      </c>
      <c r="E273" s="14">
        <v>3686.66</v>
      </c>
      <c r="G273" s="14">
        <v>1996477.15</v>
      </c>
      <c r="H273" s="14">
        <v>0</v>
      </c>
      <c r="I273" s="14">
        <v>0</v>
      </c>
      <c r="K273" s="14">
        <f t="shared" si="12"/>
        <v>3505951.0599999996</v>
      </c>
      <c r="L273" s="14">
        <f t="shared" si="12"/>
        <v>931575.85</v>
      </c>
      <c r="M273" s="14">
        <f t="shared" si="12"/>
        <v>3686.66</v>
      </c>
      <c r="N273" s="14">
        <f t="shared" si="13"/>
        <v>927889.19</v>
      </c>
      <c r="O273" s="7">
        <f t="shared" si="14"/>
        <v>0.26466119296029195</v>
      </c>
      <c r="P273" s="7"/>
      <c r="Q273" s="7"/>
    </row>
    <row r="274" spans="1:17" x14ac:dyDescent="0.2">
      <c r="A274" s="10">
        <v>51159</v>
      </c>
      <c r="B274" s="6" t="s">
        <v>271</v>
      </c>
      <c r="C274" s="14">
        <v>12191145.58</v>
      </c>
      <c r="D274" s="14">
        <v>4253935.24</v>
      </c>
      <c r="E274" s="14">
        <v>0</v>
      </c>
      <c r="G274" s="14">
        <v>19976460.390000001</v>
      </c>
      <c r="H274" s="14">
        <v>0</v>
      </c>
      <c r="I274" s="14">
        <v>0</v>
      </c>
      <c r="K274" s="14">
        <f t="shared" si="12"/>
        <v>32167605.969999999</v>
      </c>
      <c r="L274" s="14">
        <f t="shared" si="12"/>
        <v>4253935.24</v>
      </c>
      <c r="M274" s="14">
        <f t="shared" si="12"/>
        <v>0</v>
      </c>
      <c r="N274" s="14">
        <f t="shared" si="13"/>
        <v>4253935.24</v>
      </c>
      <c r="O274" s="7">
        <f t="shared" si="14"/>
        <v>0.13224282975759169</v>
      </c>
      <c r="P274" s="7"/>
      <c r="Q274" s="7"/>
    </row>
    <row r="275" spans="1:17" x14ac:dyDescent="0.2">
      <c r="A275" s="10">
        <v>52096</v>
      </c>
      <c r="B275" s="6" t="s">
        <v>272</v>
      </c>
      <c r="C275" s="14">
        <v>2383775.92</v>
      </c>
      <c r="D275" s="14">
        <v>1328619.6200000001</v>
      </c>
      <c r="E275" s="14">
        <v>0</v>
      </c>
      <c r="G275" s="14">
        <v>2935573.29</v>
      </c>
      <c r="H275" s="14">
        <v>0</v>
      </c>
      <c r="I275" s="14">
        <v>0</v>
      </c>
      <c r="K275" s="14">
        <f t="shared" si="12"/>
        <v>5319349.21</v>
      </c>
      <c r="L275" s="14">
        <f t="shared" si="12"/>
        <v>1328619.6200000001</v>
      </c>
      <c r="M275" s="14">
        <f t="shared" si="12"/>
        <v>0</v>
      </c>
      <c r="N275" s="14">
        <f t="shared" si="13"/>
        <v>1328619.6200000001</v>
      </c>
      <c r="O275" s="7">
        <f t="shared" si="14"/>
        <v>0.2497710843090146</v>
      </c>
      <c r="P275" s="7"/>
      <c r="Q275" s="7"/>
    </row>
    <row r="276" spans="1:17" x14ac:dyDescent="0.2">
      <c r="A276" s="10">
        <v>53111</v>
      </c>
      <c r="B276" s="6" t="s">
        <v>273</v>
      </c>
      <c r="C276" s="14">
        <v>2712401.24</v>
      </c>
      <c r="D276" s="14">
        <v>2345565.5099999998</v>
      </c>
      <c r="E276" s="14">
        <v>0</v>
      </c>
      <c r="G276" s="14">
        <v>4066538.96</v>
      </c>
      <c r="H276" s="14">
        <v>0</v>
      </c>
      <c r="I276" s="14">
        <v>0</v>
      </c>
      <c r="K276" s="14">
        <f t="shared" si="12"/>
        <v>6778940.2000000002</v>
      </c>
      <c r="L276" s="14">
        <f t="shared" si="12"/>
        <v>2345565.5099999998</v>
      </c>
      <c r="M276" s="14">
        <f t="shared" si="12"/>
        <v>0</v>
      </c>
      <c r="N276" s="14">
        <f t="shared" si="13"/>
        <v>2345565.5099999998</v>
      </c>
      <c r="O276" s="7">
        <f t="shared" si="14"/>
        <v>0.34600770043671425</v>
      </c>
      <c r="P276" s="7"/>
      <c r="Q276" s="7"/>
    </row>
    <row r="277" spans="1:17" x14ac:dyDescent="0.2">
      <c r="A277" s="10">
        <v>53112</v>
      </c>
      <c r="B277" s="6" t="s">
        <v>274</v>
      </c>
      <c r="C277" s="14">
        <v>408092.34</v>
      </c>
      <c r="D277" s="14">
        <v>288846.95</v>
      </c>
      <c r="E277" s="14">
        <v>852.93</v>
      </c>
      <c r="G277" s="14">
        <v>650137.67000000004</v>
      </c>
      <c r="H277" s="14">
        <v>0</v>
      </c>
      <c r="I277" s="14">
        <v>0</v>
      </c>
      <c r="K277" s="14">
        <f t="shared" si="12"/>
        <v>1058230.01</v>
      </c>
      <c r="L277" s="14">
        <f t="shared" si="12"/>
        <v>288846.95</v>
      </c>
      <c r="M277" s="14">
        <f t="shared" si="12"/>
        <v>852.93</v>
      </c>
      <c r="N277" s="14">
        <f t="shared" si="13"/>
        <v>287994.02</v>
      </c>
      <c r="O277" s="7">
        <f t="shared" si="14"/>
        <v>0.27214690311041173</v>
      </c>
      <c r="P277" s="7"/>
      <c r="Q277" s="7"/>
    </row>
    <row r="278" spans="1:17" x14ac:dyDescent="0.2">
      <c r="A278" s="10">
        <v>53113</v>
      </c>
      <c r="B278" s="6" t="s">
        <v>275</v>
      </c>
      <c r="C278" s="14">
        <v>15819611.949999999</v>
      </c>
      <c r="D278" s="14">
        <v>7627258.5899999999</v>
      </c>
      <c r="E278" s="14">
        <v>1161396.3700000001</v>
      </c>
      <c r="G278" s="14">
        <v>22533019.780000001</v>
      </c>
      <c r="H278" s="14">
        <v>0</v>
      </c>
      <c r="I278" s="14">
        <v>0</v>
      </c>
      <c r="K278" s="14">
        <f t="shared" si="12"/>
        <v>38352631.730000004</v>
      </c>
      <c r="L278" s="14">
        <f t="shared" si="12"/>
        <v>7627258.5899999999</v>
      </c>
      <c r="M278" s="14">
        <f t="shared" si="12"/>
        <v>1161396.3700000001</v>
      </c>
      <c r="N278" s="14">
        <f t="shared" si="13"/>
        <v>6465862.2199999997</v>
      </c>
      <c r="O278" s="7">
        <f t="shared" si="14"/>
        <v>0.1685897923646868</v>
      </c>
      <c r="P278" s="7"/>
      <c r="Q278" s="7"/>
    </row>
    <row r="279" spans="1:17" x14ac:dyDescent="0.2">
      <c r="A279" s="10">
        <v>53114</v>
      </c>
      <c r="B279" s="6" t="s">
        <v>276</v>
      </c>
      <c r="C279" s="14">
        <v>1508244.34</v>
      </c>
      <c r="D279" s="14">
        <v>2757645.76</v>
      </c>
      <c r="E279" s="14">
        <v>2175.14</v>
      </c>
      <c r="G279" s="14">
        <v>3320409.33</v>
      </c>
      <c r="H279" s="14">
        <v>0</v>
      </c>
      <c r="I279" s="14">
        <v>0</v>
      </c>
      <c r="K279" s="14">
        <f t="shared" si="12"/>
        <v>4828653.67</v>
      </c>
      <c r="L279" s="14">
        <f t="shared" si="12"/>
        <v>2757645.76</v>
      </c>
      <c r="M279" s="14">
        <f t="shared" si="12"/>
        <v>2175.14</v>
      </c>
      <c r="N279" s="14">
        <f t="shared" si="13"/>
        <v>2755470.6199999996</v>
      </c>
      <c r="O279" s="7">
        <f t="shared" si="14"/>
        <v>0.57064987640747478</v>
      </c>
      <c r="P279" s="7"/>
      <c r="Q279" s="7"/>
    </row>
    <row r="280" spans="1:17" x14ac:dyDescent="0.2">
      <c r="A280" s="10">
        <v>54037</v>
      </c>
      <c r="B280" s="6" t="s">
        <v>277</v>
      </c>
      <c r="C280" s="14">
        <v>1836818.82</v>
      </c>
      <c r="D280" s="14">
        <v>2184781.86</v>
      </c>
      <c r="E280" s="14">
        <v>0</v>
      </c>
      <c r="G280" s="14">
        <v>2720287.98</v>
      </c>
      <c r="H280" s="14">
        <v>841586.18</v>
      </c>
      <c r="I280" s="14">
        <v>0</v>
      </c>
      <c r="K280" s="14">
        <f t="shared" si="12"/>
        <v>4557106.8</v>
      </c>
      <c r="L280" s="14">
        <f t="shared" si="12"/>
        <v>3026368.04</v>
      </c>
      <c r="M280" s="14">
        <f t="shared" si="12"/>
        <v>0</v>
      </c>
      <c r="N280" s="14">
        <f t="shared" si="13"/>
        <v>3026368.04</v>
      </c>
      <c r="O280" s="7">
        <f t="shared" si="14"/>
        <v>0.66409855481113589</v>
      </c>
      <c r="P280" s="7"/>
      <c r="Q280" s="7"/>
    </row>
    <row r="281" spans="1:17" x14ac:dyDescent="0.2">
      <c r="A281" s="10">
        <v>54039</v>
      </c>
      <c r="B281" s="6" t="s">
        <v>278</v>
      </c>
      <c r="C281" s="14">
        <v>3650136.14</v>
      </c>
      <c r="D281" s="14">
        <v>3227051.18</v>
      </c>
      <c r="E281" s="14">
        <v>0</v>
      </c>
      <c r="G281" s="14">
        <v>5630818</v>
      </c>
      <c r="H281" s="14">
        <v>0</v>
      </c>
      <c r="I281" s="14">
        <v>0</v>
      </c>
      <c r="K281" s="14">
        <f t="shared" si="12"/>
        <v>9280954.1400000006</v>
      </c>
      <c r="L281" s="14">
        <f t="shared" si="12"/>
        <v>3227051.18</v>
      </c>
      <c r="M281" s="14">
        <f t="shared" si="12"/>
        <v>0</v>
      </c>
      <c r="N281" s="14">
        <f t="shared" si="13"/>
        <v>3227051.18</v>
      </c>
      <c r="O281" s="7">
        <f t="shared" si="14"/>
        <v>0.34770683394412288</v>
      </c>
      <c r="P281" s="7"/>
      <c r="Q281" s="7"/>
    </row>
    <row r="282" spans="1:17" x14ac:dyDescent="0.2">
      <c r="A282" s="10">
        <v>54041</v>
      </c>
      <c r="B282" s="6" t="s">
        <v>279</v>
      </c>
      <c r="C282" s="14">
        <v>7433748.54</v>
      </c>
      <c r="D282" s="14">
        <v>8068543.9800000004</v>
      </c>
      <c r="E282" s="14">
        <v>19691.310000000001</v>
      </c>
      <c r="G282" s="14">
        <v>11435025.15</v>
      </c>
      <c r="H282" s="14">
        <v>0</v>
      </c>
      <c r="I282" s="14">
        <v>0</v>
      </c>
      <c r="K282" s="14">
        <f t="shared" si="12"/>
        <v>18868773.690000001</v>
      </c>
      <c r="L282" s="14">
        <f t="shared" si="12"/>
        <v>8068543.9800000004</v>
      </c>
      <c r="M282" s="14">
        <f t="shared" si="12"/>
        <v>19691.310000000001</v>
      </c>
      <c r="N282" s="14">
        <f t="shared" si="13"/>
        <v>8048852.6700000009</v>
      </c>
      <c r="O282" s="7">
        <f t="shared" si="14"/>
        <v>0.42656999348429836</v>
      </c>
      <c r="P282" s="7"/>
      <c r="Q282" s="7"/>
    </row>
    <row r="283" spans="1:17" x14ac:dyDescent="0.2">
      <c r="A283" s="10">
        <v>54042</v>
      </c>
      <c r="B283" s="6" t="s">
        <v>280</v>
      </c>
      <c r="C283" s="14">
        <v>1661289.15</v>
      </c>
      <c r="D283" s="14">
        <v>1632442.56</v>
      </c>
      <c r="E283" s="14">
        <v>1139.58</v>
      </c>
      <c r="G283" s="14">
        <v>2605592.92</v>
      </c>
      <c r="H283" s="14">
        <v>0</v>
      </c>
      <c r="I283" s="14">
        <v>0</v>
      </c>
      <c r="K283" s="14">
        <f t="shared" si="12"/>
        <v>4266882.07</v>
      </c>
      <c r="L283" s="14">
        <f t="shared" si="12"/>
        <v>1632442.56</v>
      </c>
      <c r="M283" s="14">
        <f t="shared" si="12"/>
        <v>1139.58</v>
      </c>
      <c r="N283" s="14">
        <f t="shared" si="13"/>
        <v>1631302.98</v>
      </c>
      <c r="O283" s="7">
        <f t="shared" si="14"/>
        <v>0.38231733458712625</v>
      </c>
      <c r="P283" s="7"/>
      <c r="Q283" s="7"/>
    </row>
    <row r="284" spans="1:17" x14ac:dyDescent="0.2">
      <c r="A284" s="10">
        <v>54043</v>
      </c>
      <c r="B284" s="6" t="s">
        <v>281</v>
      </c>
      <c r="C284" s="14">
        <v>1601108.01</v>
      </c>
      <c r="D284" s="14">
        <v>1667204.64</v>
      </c>
      <c r="E284" s="14">
        <v>1288.95</v>
      </c>
      <c r="G284" s="14">
        <v>2384543.4300000002</v>
      </c>
      <c r="H284" s="14">
        <v>0</v>
      </c>
      <c r="I284" s="14">
        <v>0</v>
      </c>
      <c r="K284" s="14">
        <f t="shared" si="12"/>
        <v>3985651.4400000004</v>
      </c>
      <c r="L284" s="14">
        <f t="shared" si="12"/>
        <v>1667204.64</v>
      </c>
      <c r="M284" s="14">
        <f t="shared" si="12"/>
        <v>1288.95</v>
      </c>
      <c r="N284" s="14">
        <f t="shared" si="13"/>
        <v>1665915.69</v>
      </c>
      <c r="O284" s="7">
        <f t="shared" si="14"/>
        <v>0.41797826906810492</v>
      </c>
      <c r="P284" s="7"/>
      <c r="Q284" s="7"/>
    </row>
    <row r="285" spans="1:17" x14ac:dyDescent="0.2">
      <c r="A285" s="10">
        <v>54045</v>
      </c>
      <c r="B285" s="6" t="s">
        <v>282</v>
      </c>
      <c r="C285" s="14">
        <v>3809259.3</v>
      </c>
      <c r="D285" s="14">
        <v>2605431.42</v>
      </c>
      <c r="E285" s="14">
        <v>0</v>
      </c>
      <c r="G285" s="14">
        <v>6823827.9000000004</v>
      </c>
      <c r="H285" s="14">
        <v>0</v>
      </c>
      <c r="I285" s="14">
        <v>0</v>
      </c>
      <c r="K285" s="14">
        <f t="shared" si="12"/>
        <v>10633087.199999999</v>
      </c>
      <c r="L285" s="14">
        <f t="shared" si="12"/>
        <v>2605431.42</v>
      </c>
      <c r="M285" s="14">
        <f t="shared" si="12"/>
        <v>0</v>
      </c>
      <c r="N285" s="14">
        <f t="shared" si="13"/>
        <v>2605431.42</v>
      </c>
      <c r="O285" s="7">
        <f t="shared" si="14"/>
        <v>0.2450305702374001</v>
      </c>
      <c r="P285" s="7"/>
      <c r="Q285" s="7"/>
    </row>
    <row r="286" spans="1:17" x14ac:dyDescent="0.2">
      <c r="A286" s="10">
        <v>55104</v>
      </c>
      <c r="B286" s="6" t="s">
        <v>283</v>
      </c>
      <c r="C286" s="14">
        <v>2204487.29</v>
      </c>
      <c r="D286" s="14">
        <v>1588703.57</v>
      </c>
      <c r="E286" s="14">
        <v>0</v>
      </c>
      <c r="G286" s="14">
        <v>2372217.16</v>
      </c>
      <c r="H286" s="14">
        <v>0</v>
      </c>
      <c r="I286" s="14">
        <v>0</v>
      </c>
      <c r="K286" s="14">
        <f t="shared" si="12"/>
        <v>4576704.45</v>
      </c>
      <c r="L286" s="14">
        <f t="shared" si="12"/>
        <v>1588703.57</v>
      </c>
      <c r="M286" s="14">
        <f t="shared" si="12"/>
        <v>0</v>
      </c>
      <c r="N286" s="14">
        <f t="shared" si="13"/>
        <v>1588703.57</v>
      </c>
      <c r="O286" s="7">
        <f t="shared" si="14"/>
        <v>0.34712828572533233</v>
      </c>
      <c r="P286" s="7"/>
      <c r="Q286" s="7"/>
    </row>
    <row r="287" spans="1:17" x14ac:dyDescent="0.2">
      <c r="A287" s="10">
        <v>55105</v>
      </c>
      <c r="B287" s="6" t="s">
        <v>284</v>
      </c>
      <c r="C287" s="14">
        <v>2664764.4700000002</v>
      </c>
      <c r="D287" s="14">
        <v>815182.75</v>
      </c>
      <c r="E287" s="14">
        <v>0</v>
      </c>
      <c r="G287" s="14">
        <v>3498499.49</v>
      </c>
      <c r="H287" s="14">
        <v>0</v>
      </c>
      <c r="I287" s="14">
        <v>0</v>
      </c>
      <c r="K287" s="14">
        <f t="shared" si="12"/>
        <v>6163263.9600000009</v>
      </c>
      <c r="L287" s="14">
        <f t="shared" si="12"/>
        <v>815182.75</v>
      </c>
      <c r="M287" s="14">
        <f t="shared" si="12"/>
        <v>0</v>
      </c>
      <c r="N287" s="14">
        <f t="shared" si="13"/>
        <v>815182.75</v>
      </c>
      <c r="O287" s="7">
        <f t="shared" si="14"/>
        <v>0.13226477971584391</v>
      </c>
      <c r="P287" s="7"/>
      <c r="Q287" s="7"/>
    </row>
    <row r="288" spans="1:17" x14ac:dyDescent="0.2">
      <c r="A288" s="10">
        <v>55106</v>
      </c>
      <c r="B288" s="6" t="s">
        <v>285</v>
      </c>
      <c r="C288" s="14">
        <v>2264852.36</v>
      </c>
      <c r="D288" s="14">
        <v>1396723.61</v>
      </c>
      <c r="E288" s="14">
        <v>4956.72</v>
      </c>
      <c r="G288" s="14">
        <v>3450824.62</v>
      </c>
      <c r="H288" s="14">
        <v>0</v>
      </c>
      <c r="I288" s="14">
        <v>0</v>
      </c>
      <c r="K288" s="14">
        <f t="shared" si="12"/>
        <v>5715676.9800000004</v>
      </c>
      <c r="L288" s="14">
        <f t="shared" si="12"/>
        <v>1396723.61</v>
      </c>
      <c r="M288" s="14">
        <f t="shared" si="12"/>
        <v>4956.72</v>
      </c>
      <c r="N288" s="14">
        <f t="shared" si="13"/>
        <v>1391766.8900000001</v>
      </c>
      <c r="O288" s="7">
        <f t="shared" si="14"/>
        <v>0.24349992045911595</v>
      </c>
      <c r="P288" s="7"/>
      <c r="Q288" s="7"/>
    </row>
    <row r="289" spans="1:17" x14ac:dyDescent="0.2">
      <c r="A289" s="10">
        <v>55108</v>
      </c>
      <c r="B289" s="6" t="s">
        <v>286</v>
      </c>
      <c r="C289" s="14">
        <v>4627926.9800000004</v>
      </c>
      <c r="D289" s="14">
        <v>2803934.09</v>
      </c>
      <c r="E289" s="14">
        <v>12717.32</v>
      </c>
      <c r="G289" s="14">
        <v>7978886.1399999997</v>
      </c>
      <c r="H289" s="14">
        <v>0</v>
      </c>
      <c r="I289" s="14">
        <v>0</v>
      </c>
      <c r="K289" s="14">
        <f t="shared" si="12"/>
        <v>12606813.120000001</v>
      </c>
      <c r="L289" s="14">
        <f t="shared" si="12"/>
        <v>2803934.09</v>
      </c>
      <c r="M289" s="14">
        <f t="shared" si="12"/>
        <v>12717.32</v>
      </c>
      <c r="N289" s="14">
        <f t="shared" si="13"/>
        <v>2791216.77</v>
      </c>
      <c r="O289" s="7">
        <f t="shared" si="14"/>
        <v>0.22140542129333951</v>
      </c>
      <c r="P289" s="7"/>
      <c r="Q289" s="7"/>
    </row>
    <row r="290" spans="1:17" x14ac:dyDescent="0.2">
      <c r="A290" s="10">
        <v>55110</v>
      </c>
      <c r="B290" s="6" t="s">
        <v>287</v>
      </c>
      <c r="C290" s="14">
        <v>6662107.8799999999</v>
      </c>
      <c r="D290" s="14">
        <v>4479609.13</v>
      </c>
      <c r="E290" s="14">
        <v>151221.94</v>
      </c>
      <c r="G290" s="14">
        <v>9776868.9900000002</v>
      </c>
      <c r="H290" s="14">
        <v>0</v>
      </c>
      <c r="I290" s="14">
        <v>0</v>
      </c>
      <c r="K290" s="14">
        <f t="shared" si="12"/>
        <v>16438976.870000001</v>
      </c>
      <c r="L290" s="14">
        <f t="shared" si="12"/>
        <v>4479609.13</v>
      </c>
      <c r="M290" s="14">
        <f t="shared" si="12"/>
        <v>151221.94</v>
      </c>
      <c r="N290" s="14">
        <f t="shared" si="13"/>
        <v>4328387.1899999995</v>
      </c>
      <c r="O290" s="7">
        <f t="shared" si="14"/>
        <v>0.26330027861399374</v>
      </c>
      <c r="P290" s="7"/>
      <c r="Q290" s="7"/>
    </row>
    <row r="291" spans="1:17" x14ac:dyDescent="0.2">
      <c r="A291" s="10">
        <v>55111</v>
      </c>
      <c r="B291" s="6" t="s">
        <v>288</v>
      </c>
      <c r="C291" s="14">
        <v>1562136.26</v>
      </c>
      <c r="D291" s="14">
        <v>1841872.16</v>
      </c>
      <c r="E291" s="14">
        <v>0</v>
      </c>
      <c r="G291" s="14">
        <v>2389840.7000000002</v>
      </c>
      <c r="H291" s="14">
        <v>0</v>
      </c>
      <c r="I291" s="14">
        <v>0</v>
      </c>
      <c r="K291" s="14">
        <f t="shared" si="12"/>
        <v>3951976.96</v>
      </c>
      <c r="L291" s="14">
        <f t="shared" si="12"/>
        <v>1841872.16</v>
      </c>
      <c r="M291" s="14">
        <f t="shared" si="12"/>
        <v>0</v>
      </c>
      <c r="N291" s="14">
        <f t="shared" si="13"/>
        <v>1841872.16</v>
      </c>
      <c r="O291" s="7">
        <f t="shared" si="14"/>
        <v>0.46606348636202571</v>
      </c>
      <c r="P291" s="7"/>
      <c r="Q291" s="7"/>
    </row>
    <row r="292" spans="1:17" x14ac:dyDescent="0.2">
      <c r="A292" s="10">
        <v>56015</v>
      </c>
      <c r="B292" s="6" t="s">
        <v>289</v>
      </c>
      <c r="C292" s="14">
        <v>2618725.2799999998</v>
      </c>
      <c r="D292" s="14">
        <v>972065.76</v>
      </c>
      <c r="E292" s="14">
        <v>85423.79</v>
      </c>
      <c r="G292" s="14">
        <v>2675636.85</v>
      </c>
      <c r="H292" s="14">
        <v>0</v>
      </c>
      <c r="I292" s="14">
        <v>0</v>
      </c>
      <c r="K292" s="14">
        <f t="shared" si="12"/>
        <v>5294362.13</v>
      </c>
      <c r="L292" s="14">
        <f t="shared" si="12"/>
        <v>972065.76</v>
      </c>
      <c r="M292" s="14">
        <f t="shared" si="12"/>
        <v>85423.79</v>
      </c>
      <c r="N292" s="14">
        <f t="shared" si="13"/>
        <v>886641.97</v>
      </c>
      <c r="O292" s="7">
        <f t="shared" si="14"/>
        <v>0.16746908281470349</v>
      </c>
      <c r="P292" s="7"/>
      <c r="Q292" s="7"/>
    </row>
    <row r="293" spans="1:17" x14ac:dyDescent="0.2">
      <c r="A293" s="10">
        <v>56017</v>
      </c>
      <c r="B293" s="6" t="s">
        <v>290</v>
      </c>
      <c r="C293" s="14">
        <v>3417415.64</v>
      </c>
      <c r="D293" s="14">
        <v>2770119.86</v>
      </c>
      <c r="E293" s="14">
        <v>43996.53</v>
      </c>
      <c r="G293" s="14">
        <v>5075307.8899999997</v>
      </c>
      <c r="H293" s="14">
        <v>0</v>
      </c>
      <c r="I293" s="14">
        <v>0</v>
      </c>
      <c r="K293" s="14">
        <f t="shared" si="12"/>
        <v>8492723.5299999993</v>
      </c>
      <c r="L293" s="14">
        <f t="shared" si="12"/>
        <v>2770119.86</v>
      </c>
      <c r="M293" s="14">
        <f t="shared" si="12"/>
        <v>43996.53</v>
      </c>
      <c r="N293" s="14">
        <f t="shared" si="13"/>
        <v>2726123.33</v>
      </c>
      <c r="O293" s="7">
        <f t="shared" si="14"/>
        <v>0.32099518138912031</v>
      </c>
      <c r="P293" s="7"/>
      <c r="Q293" s="7"/>
    </row>
    <row r="294" spans="1:17" x14ac:dyDescent="0.2">
      <c r="A294" s="10">
        <v>57001</v>
      </c>
      <c r="B294" s="6" t="s">
        <v>291</v>
      </c>
      <c r="C294" s="14">
        <v>1538274.15</v>
      </c>
      <c r="D294" s="14">
        <v>1290525.9099999999</v>
      </c>
      <c r="E294" s="14">
        <v>51196.73</v>
      </c>
      <c r="G294" s="14">
        <v>1983939.53</v>
      </c>
      <c r="H294" s="14">
        <v>0</v>
      </c>
      <c r="I294" s="14">
        <v>0</v>
      </c>
      <c r="K294" s="14">
        <f t="shared" si="12"/>
        <v>3522213.6799999997</v>
      </c>
      <c r="L294" s="14">
        <f t="shared" si="12"/>
        <v>1290525.9099999999</v>
      </c>
      <c r="M294" s="14">
        <f t="shared" si="12"/>
        <v>51196.73</v>
      </c>
      <c r="N294" s="14">
        <f t="shared" si="13"/>
        <v>1239329.18</v>
      </c>
      <c r="O294" s="7">
        <f t="shared" si="14"/>
        <v>0.35186087290422424</v>
      </c>
      <c r="P294" s="7"/>
      <c r="Q294" s="7"/>
    </row>
    <row r="295" spans="1:17" x14ac:dyDescent="0.2">
      <c r="A295" s="10">
        <v>57002</v>
      </c>
      <c r="B295" s="6" t="s">
        <v>292</v>
      </c>
      <c r="C295" s="14">
        <v>3224714.56</v>
      </c>
      <c r="D295" s="14">
        <v>1227762.94</v>
      </c>
      <c r="E295" s="14">
        <v>0</v>
      </c>
      <c r="G295" s="14">
        <v>4570069.78</v>
      </c>
      <c r="H295" s="14">
        <v>0</v>
      </c>
      <c r="I295" s="14">
        <v>0</v>
      </c>
      <c r="K295" s="14">
        <f t="shared" si="12"/>
        <v>7794784.3399999999</v>
      </c>
      <c r="L295" s="14">
        <f t="shared" si="12"/>
        <v>1227762.94</v>
      </c>
      <c r="M295" s="14">
        <f t="shared" si="12"/>
        <v>0</v>
      </c>
      <c r="N295" s="14">
        <f t="shared" si="13"/>
        <v>1227762.94</v>
      </c>
      <c r="O295" s="7">
        <f t="shared" si="14"/>
        <v>0.15751082858053775</v>
      </c>
      <c r="P295" s="7"/>
      <c r="Q295" s="7"/>
    </row>
    <row r="296" spans="1:17" x14ac:dyDescent="0.2">
      <c r="A296" s="10">
        <v>57003</v>
      </c>
      <c r="B296" s="6" t="s">
        <v>293</v>
      </c>
      <c r="C296" s="14">
        <v>23646268.030000001</v>
      </c>
      <c r="D296" s="14">
        <v>14030833.939999999</v>
      </c>
      <c r="E296" s="14">
        <v>0</v>
      </c>
      <c r="G296" s="14">
        <v>32592730.34</v>
      </c>
      <c r="H296" s="14">
        <v>2217370.0699999998</v>
      </c>
      <c r="I296" s="14">
        <v>51436.62</v>
      </c>
      <c r="K296" s="14">
        <f t="shared" si="12"/>
        <v>56238998.370000005</v>
      </c>
      <c r="L296" s="14">
        <f t="shared" si="12"/>
        <v>16248204.01</v>
      </c>
      <c r="M296" s="14">
        <f t="shared" si="12"/>
        <v>51436.62</v>
      </c>
      <c r="N296" s="14">
        <f t="shared" si="13"/>
        <v>16196767.390000001</v>
      </c>
      <c r="O296" s="7">
        <f t="shared" si="14"/>
        <v>0.28799885950031368</v>
      </c>
      <c r="P296" s="7"/>
      <c r="Q296" s="7"/>
    </row>
    <row r="297" spans="1:17" x14ac:dyDescent="0.2">
      <c r="A297" s="10">
        <v>57004</v>
      </c>
      <c r="B297" s="6" t="s">
        <v>294</v>
      </c>
      <c r="C297" s="14">
        <v>5130896.6100000003</v>
      </c>
      <c r="D297" s="14">
        <v>3823437.83</v>
      </c>
      <c r="E297" s="14">
        <v>0</v>
      </c>
      <c r="G297" s="14">
        <v>7816933.8700000001</v>
      </c>
      <c r="H297" s="14">
        <v>1037353.19</v>
      </c>
      <c r="I297" s="14">
        <v>0</v>
      </c>
      <c r="K297" s="14">
        <f t="shared" si="12"/>
        <v>12947830.48</v>
      </c>
      <c r="L297" s="14">
        <f t="shared" si="12"/>
        <v>4860791.0199999996</v>
      </c>
      <c r="M297" s="14">
        <f t="shared" si="12"/>
        <v>0</v>
      </c>
      <c r="N297" s="14">
        <f t="shared" si="13"/>
        <v>4860791.0199999996</v>
      </c>
      <c r="O297" s="7">
        <f t="shared" si="14"/>
        <v>0.37541355113571112</v>
      </c>
      <c r="P297" s="7"/>
      <c r="Q297" s="7"/>
    </row>
    <row r="298" spans="1:17" x14ac:dyDescent="0.2">
      <c r="A298" s="10">
        <v>58106</v>
      </c>
      <c r="B298" s="6" t="s">
        <v>295</v>
      </c>
      <c r="C298" s="14">
        <v>1296134.96</v>
      </c>
      <c r="D298" s="14">
        <v>379158.89</v>
      </c>
      <c r="E298" s="14">
        <v>0</v>
      </c>
      <c r="G298" s="14">
        <v>1576951.33</v>
      </c>
      <c r="H298" s="14">
        <v>0</v>
      </c>
      <c r="I298" s="14">
        <v>0</v>
      </c>
      <c r="K298" s="14">
        <f t="shared" si="12"/>
        <v>2873086.29</v>
      </c>
      <c r="L298" s="14">
        <f t="shared" si="12"/>
        <v>379158.89</v>
      </c>
      <c r="M298" s="14">
        <f t="shared" si="12"/>
        <v>0</v>
      </c>
      <c r="N298" s="14">
        <f t="shared" si="13"/>
        <v>379158.89</v>
      </c>
      <c r="O298" s="7">
        <f t="shared" si="14"/>
        <v>0.13196919679011798</v>
      </c>
      <c r="P298" s="7"/>
      <c r="Q298" s="7"/>
    </row>
    <row r="299" spans="1:17" x14ac:dyDescent="0.2">
      <c r="A299" s="10">
        <v>58107</v>
      </c>
      <c r="B299" s="6" t="s">
        <v>296</v>
      </c>
      <c r="C299" s="14">
        <v>821554.61</v>
      </c>
      <c r="D299" s="14">
        <v>563110.24</v>
      </c>
      <c r="E299" s="14">
        <v>13515.31</v>
      </c>
      <c r="G299" s="14">
        <v>1182205.9099999999</v>
      </c>
      <c r="H299" s="14">
        <v>0</v>
      </c>
      <c r="I299" s="14">
        <v>0</v>
      </c>
      <c r="K299" s="14">
        <f t="shared" si="12"/>
        <v>2003760.52</v>
      </c>
      <c r="L299" s="14">
        <f t="shared" si="12"/>
        <v>563110.24</v>
      </c>
      <c r="M299" s="14">
        <f t="shared" si="12"/>
        <v>13515.31</v>
      </c>
      <c r="N299" s="14">
        <f t="shared" si="13"/>
        <v>549594.92999999993</v>
      </c>
      <c r="O299" s="7">
        <f t="shared" si="14"/>
        <v>0.27428174400801147</v>
      </c>
      <c r="P299" s="7"/>
      <c r="Q299" s="7"/>
    </row>
    <row r="300" spans="1:17" x14ac:dyDescent="0.2">
      <c r="A300" s="10">
        <v>58108</v>
      </c>
      <c r="B300" s="6" t="s">
        <v>297</v>
      </c>
      <c r="C300" s="14">
        <v>919434.21</v>
      </c>
      <c r="D300" s="14">
        <v>1074032.82</v>
      </c>
      <c r="E300" s="14">
        <v>785.37</v>
      </c>
      <c r="G300" s="14">
        <v>1247811.1100000001</v>
      </c>
      <c r="H300" s="14">
        <v>0</v>
      </c>
      <c r="I300" s="14">
        <v>0</v>
      </c>
      <c r="K300" s="14">
        <f t="shared" si="12"/>
        <v>2167245.3200000003</v>
      </c>
      <c r="L300" s="14">
        <f t="shared" si="12"/>
        <v>1074032.82</v>
      </c>
      <c r="M300" s="14">
        <f t="shared" si="12"/>
        <v>785.37</v>
      </c>
      <c r="N300" s="14">
        <f t="shared" si="13"/>
        <v>1073247.45</v>
      </c>
      <c r="O300" s="7">
        <f t="shared" si="14"/>
        <v>0.49521272008099193</v>
      </c>
      <c r="P300" s="7"/>
      <c r="Q300" s="7"/>
    </row>
    <row r="301" spans="1:17" x14ac:dyDescent="0.2">
      <c r="A301" s="10">
        <v>58109</v>
      </c>
      <c r="B301" s="6" t="s">
        <v>298</v>
      </c>
      <c r="C301" s="14">
        <v>2290229.44</v>
      </c>
      <c r="D301" s="14">
        <v>1620666.36</v>
      </c>
      <c r="E301" s="14">
        <v>55231.8</v>
      </c>
      <c r="G301" s="14">
        <v>3827779</v>
      </c>
      <c r="H301" s="14">
        <v>0</v>
      </c>
      <c r="I301" s="14">
        <v>0</v>
      </c>
      <c r="K301" s="14">
        <f t="shared" si="12"/>
        <v>6118008.4399999995</v>
      </c>
      <c r="L301" s="14">
        <f t="shared" si="12"/>
        <v>1620666.36</v>
      </c>
      <c r="M301" s="14">
        <f t="shared" si="12"/>
        <v>55231.8</v>
      </c>
      <c r="N301" s="14">
        <f t="shared" si="13"/>
        <v>1565434.56</v>
      </c>
      <c r="O301" s="7">
        <f t="shared" si="14"/>
        <v>0.25587322661490153</v>
      </c>
      <c r="P301" s="7"/>
      <c r="Q301" s="7"/>
    </row>
    <row r="302" spans="1:17" x14ac:dyDescent="0.2">
      <c r="A302" s="10">
        <v>58112</v>
      </c>
      <c r="B302" s="6" t="s">
        <v>299</v>
      </c>
      <c r="C302" s="14">
        <v>3803185.7</v>
      </c>
      <c r="D302" s="14">
        <v>482648.62</v>
      </c>
      <c r="E302" s="14">
        <v>40219.269999999997</v>
      </c>
      <c r="G302" s="14">
        <v>6396501.6200000001</v>
      </c>
      <c r="H302" s="14">
        <v>0</v>
      </c>
      <c r="I302" s="14">
        <v>0</v>
      </c>
      <c r="K302" s="14">
        <f t="shared" si="12"/>
        <v>10199687.32</v>
      </c>
      <c r="L302" s="14">
        <f t="shared" si="12"/>
        <v>482648.62</v>
      </c>
      <c r="M302" s="14">
        <f t="shared" si="12"/>
        <v>40219.269999999997</v>
      </c>
      <c r="N302" s="14">
        <f t="shared" si="13"/>
        <v>442429.35</v>
      </c>
      <c r="O302" s="7">
        <f t="shared" si="14"/>
        <v>4.3376756180796332E-2</v>
      </c>
      <c r="P302" s="7"/>
      <c r="Q302" s="7"/>
    </row>
    <row r="303" spans="1:17" x14ac:dyDescent="0.2">
      <c r="A303" s="10">
        <v>59113</v>
      </c>
      <c r="B303" s="6" t="s">
        <v>300</v>
      </c>
      <c r="C303" s="14">
        <v>875494.02</v>
      </c>
      <c r="D303" s="14">
        <v>622073.39</v>
      </c>
      <c r="E303" s="14">
        <v>0</v>
      </c>
      <c r="G303" s="14">
        <v>1114142.5</v>
      </c>
      <c r="H303" s="14">
        <v>0</v>
      </c>
      <c r="I303" s="14">
        <v>0</v>
      </c>
      <c r="K303" s="14">
        <f t="shared" si="12"/>
        <v>1989636.52</v>
      </c>
      <c r="L303" s="14">
        <f t="shared" si="12"/>
        <v>622073.39</v>
      </c>
      <c r="M303" s="14">
        <f t="shared" si="12"/>
        <v>0</v>
      </c>
      <c r="N303" s="14">
        <f t="shared" si="13"/>
        <v>622073.39</v>
      </c>
      <c r="O303" s="7">
        <f t="shared" si="14"/>
        <v>0.3126568012533264</v>
      </c>
      <c r="P303" s="7"/>
      <c r="Q303" s="7"/>
    </row>
    <row r="304" spans="1:17" x14ac:dyDescent="0.2">
      <c r="A304" s="10">
        <v>59114</v>
      </c>
      <c r="B304" s="6" t="s">
        <v>301</v>
      </c>
      <c r="C304" s="14">
        <v>623225.80000000005</v>
      </c>
      <c r="D304" s="14">
        <v>535381.82999999996</v>
      </c>
      <c r="E304" s="14">
        <v>0</v>
      </c>
      <c r="G304" s="14">
        <v>501326.85</v>
      </c>
      <c r="H304" s="14">
        <v>3491.71</v>
      </c>
      <c r="I304" s="14">
        <v>0</v>
      </c>
      <c r="K304" s="14">
        <f t="shared" si="12"/>
        <v>1124552.6499999999</v>
      </c>
      <c r="L304" s="14">
        <f t="shared" si="12"/>
        <v>538873.53999999992</v>
      </c>
      <c r="M304" s="14">
        <f t="shared" si="12"/>
        <v>0</v>
      </c>
      <c r="N304" s="14">
        <f t="shared" si="13"/>
        <v>538873.53999999992</v>
      </c>
      <c r="O304" s="7">
        <f t="shared" si="14"/>
        <v>0.47918924916499017</v>
      </c>
      <c r="P304" s="7"/>
      <c r="Q304" s="7"/>
    </row>
    <row r="305" spans="1:17" x14ac:dyDescent="0.2">
      <c r="A305" s="10">
        <v>59117</v>
      </c>
      <c r="B305" s="6" t="s">
        <v>302</v>
      </c>
      <c r="C305" s="14">
        <v>7640394.5</v>
      </c>
      <c r="D305" s="14">
        <v>4728653.72</v>
      </c>
      <c r="E305" s="14">
        <v>19925.14</v>
      </c>
      <c r="G305" s="14">
        <v>11068725.83</v>
      </c>
      <c r="H305" s="14">
        <v>0</v>
      </c>
      <c r="I305" s="14">
        <v>0</v>
      </c>
      <c r="K305" s="14">
        <f t="shared" si="12"/>
        <v>18709120.329999998</v>
      </c>
      <c r="L305" s="14">
        <f t="shared" si="12"/>
        <v>4728653.72</v>
      </c>
      <c r="M305" s="14">
        <f t="shared" si="12"/>
        <v>19925.14</v>
      </c>
      <c r="N305" s="14">
        <f t="shared" si="13"/>
        <v>4708728.58</v>
      </c>
      <c r="O305" s="7">
        <f t="shared" si="14"/>
        <v>0.25168091801994413</v>
      </c>
      <c r="P305" s="7"/>
      <c r="Q305" s="7"/>
    </row>
    <row r="306" spans="1:17" x14ac:dyDescent="0.2">
      <c r="A306" s="10">
        <v>60077</v>
      </c>
      <c r="B306" s="6" t="s">
        <v>303</v>
      </c>
      <c r="C306" s="14">
        <v>14038887.27</v>
      </c>
      <c r="D306" s="14">
        <v>10594762.85</v>
      </c>
      <c r="E306" s="14">
        <v>38912.36</v>
      </c>
      <c r="G306" s="14">
        <v>18582529.460000001</v>
      </c>
      <c r="H306" s="14">
        <v>0</v>
      </c>
      <c r="I306" s="14">
        <v>0</v>
      </c>
      <c r="K306" s="14">
        <f t="shared" si="12"/>
        <v>32621416.73</v>
      </c>
      <c r="L306" s="14">
        <f t="shared" si="12"/>
        <v>10594762.85</v>
      </c>
      <c r="M306" s="14">
        <f t="shared" si="12"/>
        <v>38912.36</v>
      </c>
      <c r="N306" s="14">
        <f t="shared" si="13"/>
        <v>10555850.49</v>
      </c>
      <c r="O306" s="7">
        <f t="shared" si="14"/>
        <v>0.32358651303738151</v>
      </c>
      <c r="P306" s="7"/>
      <c r="Q306" s="7"/>
    </row>
    <row r="307" spans="1:17" x14ac:dyDescent="0.2">
      <c r="A307" s="10">
        <v>61150</v>
      </c>
      <c r="B307" s="6" t="s">
        <v>304</v>
      </c>
      <c r="C307" s="14">
        <v>812449.19</v>
      </c>
      <c r="D307" s="14">
        <v>860654.49</v>
      </c>
      <c r="E307" s="14">
        <v>19087.77</v>
      </c>
      <c r="G307" s="14">
        <v>1335501.77</v>
      </c>
      <c r="H307" s="14">
        <v>0</v>
      </c>
      <c r="I307" s="14">
        <v>0</v>
      </c>
      <c r="K307" s="14">
        <f t="shared" si="12"/>
        <v>2147950.96</v>
      </c>
      <c r="L307" s="14">
        <f t="shared" si="12"/>
        <v>860654.49</v>
      </c>
      <c r="M307" s="14">
        <f t="shared" si="12"/>
        <v>19087.77</v>
      </c>
      <c r="N307" s="14">
        <f t="shared" si="13"/>
        <v>841566.71999999997</v>
      </c>
      <c r="O307" s="7">
        <f t="shared" si="14"/>
        <v>0.39179978298945894</v>
      </c>
      <c r="P307" s="7"/>
      <c r="Q307" s="7"/>
    </row>
    <row r="308" spans="1:17" x14ac:dyDescent="0.2">
      <c r="A308" s="10">
        <v>61151</v>
      </c>
      <c r="B308" s="6" t="s">
        <v>305</v>
      </c>
      <c r="C308" s="14">
        <v>640466.81000000006</v>
      </c>
      <c r="D308" s="14">
        <v>1011782.59</v>
      </c>
      <c r="E308" s="14">
        <v>4258.72</v>
      </c>
      <c r="G308" s="14">
        <v>1383503.16</v>
      </c>
      <c r="H308" s="14">
        <v>81035.02</v>
      </c>
      <c r="I308" s="14">
        <v>0</v>
      </c>
      <c r="K308" s="14">
        <f t="shared" si="12"/>
        <v>2023969.97</v>
      </c>
      <c r="L308" s="14">
        <f t="shared" si="12"/>
        <v>1092817.6099999999</v>
      </c>
      <c r="M308" s="14">
        <f t="shared" si="12"/>
        <v>4258.72</v>
      </c>
      <c r="N308" s="14">
        <f t="shared" si="13"/>
        <v>1088558.8899999999</v>
      </c>
      <c r="O308" s="7">
        <f t="shared" si="14"/>
        <v>0.53783351835007709</v>
      </c>
      <c r="P308" s="7"/>
      <c r="Q308" s="7"/>
    </row>
    <row r="309" spans="1:17" x14ac:dyDescent="0.2">
      <c r="A309" s="10">
        <v>61154</v>
      </c>
      <c r="B309" s="6" t="s">
        <v>306</v>
      </c>
      <c r="C309" s="14">
        <v>1624656.02</v>
      </c>
      <c r="D309" s="14">
        <v>2728894.23</v>
      </c>
      <c r="E309" s="14">
        <v>84943.86</v>
      </c>
      <c r="G309" s="14">
        <v>2097927.98</v>
      </c>
      <c r="H309" s="14">
        <v>0</v>
      </c>
      <c r="I309" s="14">
        <v>0</v>
      </c>
      <c r="K309" s="14">
        <f t="shared" si="12"/>
        <v>3722584</v>
      </c>
      <c r="L309" s="14">
        <f t="shared" si="12"/>
        <v>2728894.23</v>
      </c>
      <c r="M309" s="14">
        <f t="shared" si="12"/>
        <v>84943.86</v>
      </c>
      <c r="N309" s="14">
        <f t="shared" si="13"/>
        <v>2643950.37</v>
      </c>
      <c r="O309" s="7">
        <f t="shared" si="14"/>
        <v>0.71024599310586412</v>
      </c>
      <c r="P309" s="7"/>
      <c r="Q309" s="7"/>
    </row>
    <row r="310" spans="1:17" x14ac:dyDescent="0.2">
      <c r="A310" s="10">
        <v>61156</v>
      </c>
      <c r="B310" s="6" t="s">
        <v>307</v>
      </c>
      <c r="C310" s="14">
        <v>4672514.7699999996</v>
      </c>
      <c r="D310" s="14">
        <v>3181019.48</v>
      </c>
      <c r="E310" s="14">
        <v>0</v>
      </c>
      <c r="G310" s="14">
        <v>7936212.2800000003</v>
      </c>
      <c r="H310" s="14">
        <v>0</v>
      </c>
      <c r="I310" s="14">
        <v>0</v>
      </c>
      <c r="K310" s="14">
        <f t="shared" si="12"/>
        <v>12608727.050000001</v>
      </c>
      <c r="L310" s="14">
        <f t="shared" si="12"/>
        <v>3181019.48</v>
      </c>
      <c r="M310" s="14">
        <f t="shared" si="12"/>
        <v>0</v>
      </c>
      <c r="N310" s="14">
        <f t="shared" si="13"/>
        <v>3181019.48</v>
      </c>
      <c r="O310" s="7">
        <f t="shared" si="14"/>
        <v>0.25228712362363337</v>
      </c>
      <c r="P310" s="7"/>
      <c r="Q310" s="7"/>
    </row>
    <row r="311" spans="1:17" x14ac:dyDescent="0.2">
      <c r="A311" s="10">
        <v>61157</v>
      </c>
      <c r="B311" s="6" t="s">
        <v>308</v>
      </c>
      <c r="C311" s="14">
        <v>300094.55</v>
      </c>
      <c r="D311" s="14">
        <v>396874.53</v>
      </c>
      <c r="E311" s="14">
        <v>1054.29</v>
      </c>
      <c r="G311" s="14">
        <v>664965.75</v>
      </c>
      <c r="H311" s="14">
        <v>133.81</v>
      </c>
      <c r="I311" s="14">
        <v>0</v>
      </c>
      <c r="K311" s="14">
        <f t="shared" si="12"/>
        <v>965060.3</v>
      </c>
      <c r="L311" s="14">
        <f t="shared" si="12"/>
        <v>397008.34</v>
      </c>
      <c r="M311" s="14">
        <f t="shared" si="12"/>
        <v>1054.29</v>
      </c>
      <c r="N311" s="14">
        <f t="shared" si="13"/>
        <v>395954.05000000005</v>
      </c>
      <c r="O311" s="7">
        <f t="shared" si="14"/>
        <v>0.41028943994484079</v>
      </c>
      <c r="P311" s="7"/>
      <c r="Q311" s="7"/>
    </row>
    <row r="312" spans="1:17" x14ac:dyDescent="0.2">
      <c r="A312" s="10">
        <v>61158</v>
      </c>
      <c r="B312" s="6" t="s">
        <v>309</v>
      </c>
      <c r="C312" s="14">
        <v>598414.93000000005</v>
      </c>
      <c r="D312" s="14">
        <v>705275.56</v>
      </c>
      <c r="E312" s="14">
        <v>0</v>
      </c>
      <c r="G312" s="14">
        <v>999282.8</v>
      </c>
      <c r="H312" s="14">
        <v>0</v>
      </c>
      <c r="I312" s="14">
        <v>0</v>
      </c>
      <c r="K312" s="14">
        <f t="shared" si="12"/>
        <v>1597697.73</v>
      </c>
      <c r="L312" s="14">
        <f t="shared" si="12"/>
        <v>705275.56</v>
      </c>
      <c r="M312" s="14">
        <f t="shared" si="12"/>
        <v>0</v>
      </c>
      <c r="N312" s="14">
        <f t="shared" si="13"/>
        <v>705275.56</v>
      </c>
      <c r="O312" s="7">
        <f t="shared" si="14"/>
        <v>0.4414324103721422</v>
      </c>
      <c r="P312" s="7"/>
      <c r="Q312" s="7"/>
    </row>
    <row r="313" spans="1:17" x14ac:dyDescent="0.2">
      <c r="A313" s="10">
        <v>62070</v>
      </c>
      <c r="B313" s="6" t="s">
        <v>310</v>
      </c>
      <c r="C313" s="14">
        <v>789272.73</v>
      </c>
      <c r="D313" s="14">
        <v>222052.53</v>
      </c>
      <c r="E313" s="14">
        <v>0</v>
      </c>
      <c r="G313" s="14">
        <v>1009625.18</v>
      </c>
      <c r="H313" s="14">
        <v>0</v>
      </c>
      <c r="I313" s="14">
        <v>0</v>
      </c>
      <c r="K313" s="14">
        <f t="shared" si="12"/>
        <v>1798897.9100000001</v>
      </c>
      <c r="L313" s="14">
        <f t="shared" si="12"/>
        <v>222052.53</v>
      </c>
      <c r="M313" s="14">
        <f t="shared" si="12"/>
        <v>0</v>
      </c>
      <c r="N313" s="14">
        <f t="shared" si="13"/>
        <v>222052.53</v>
      </c>
      <c r="O313" s="7">
        <f t="shared" si="14"/>
        <v>0.12343809438302142</v>
      </c>
      <c r="P313" s="7"/>
      <c r="Q313" s="7"/>
    </row>
    <row r="314" spans="1:17" x14ac:dyDescent="0.2">
      <c r="A314" s="10">
        <v>62072</v>
      </c>
      <c r="B314" s="6" t="s">
        <v>311</v>
      </c>
      <c r="C314" s="14">
        <v>6423708.0800000001</v>
      </c>
      <c r="D314" s="14">
        <v>3027662.24</v>
      </c>
      <c r="E314" s="14">
        <v>0</v>
      </c>
      <c r="G314" s="14">
        <v>9449956</v>
      </c>
      <c r="H314" s="14">
        <v>0</v>
      </c>
      <c r="I314" s="14">
        <v>0</v>
      </c>
      <c r="K314" s="14">
        <f t="shared" si="12"/>
        <v>15873664.08</v>
      </c>
      <c r="L314" s="14">
        <f t="shared" si="12"/>
        <v>3027662.24</v>
      </c>
      <c r="M314" s="14">
        <f t="shared" si="12"/>
        <v>0</v>
      </c>
      <c r="N314" s="14">
        <f t="shared" si="13"/>
        <v>3027662.24</v>
      </c>
      <c r="O314" s="7">
        <f t="shared" si="14"/>
        <v>0.19073493206994968</v>
      </c>
      <c r="P314" s="7"/>
      <c r="Q314" s="7"/>
    </row>
    <row r="315" spans="1:17" x14ac:dyDescent="0.2">
      <c r="A315" s="10">
        <v>63066</v>
      </c>
      <c r="B315" s="6" t="s">
        <v>312</v>
      </c>
      <c r="C315" s="14">
        <v>1881685.22</v>
      </c>
      <c r="D315" s="14">
        <v>1010758.93</v>
      </c>
      <c r="E315" s="14">
        <v>2903.58</v>
      </c>
      <c r="G315" s="14">
        <v>2355405.14</v>
      </c>
      <c r="H315" s="14">
        <v>0</v>
      </c>
      <c r="I315" s="14">
        <v>0</v>
      </c>
      <c r="K315" s="14">
        <f t="shared" si="12"/>
        <v>4237090.3600000003</v>
      </c>
      <c r="L315" s="14">
        <f t="shared" si="12"/>
        <v>1010758.93</v>
      </c>
      <c r="M315" s="14">
        <f t="shared" si="12"/>
        <v>2903.58</v>
      </c>
      <c r="N315" s="14">
        <f t="shared" si="13"/>
        <v>1007855.3500000001</v>
      </c>
      <c r="O315" s="7">
        <f t="shared" si="14"/>
        <v>0.23786496495675397</v>
      </c>
      <c r="P315" s="7"/>
      <c r="Q315" s="7"/>
    </row>
    <row r="316" spans="1:17" x14ac:dyDescent="0.2">
      <c r="A316" s="10">
        <v>63067</v>
      </c>
      <c r="B316" s="6" t="s">
        <v>313</v>
      </c>
      <c r="C316" s="14">
        <v>3098378.22</v>
      </c>
      <c r="D316" s="14">
        <v>1226034.6399999999</v>
      </c>
      <c r="E316" s="14">
        <v>0</v>
      </c>
      <c r="G316" s="14">
        <v>4078235.79</v>
      </c>
      <c r="H316" s="14">
        <v>0</v>
      </c>
      <c r="I316" s="14">
        <v>0</v>
      </c>
      <c r="K316" s="14">
        <f t="shared" si="12"/>
        <v>7176614.0099999998</v>
      </c>
      <c r="L316" s="14">
        <f t="shared" si="12"/>
        <v>1226034.6399999999</v>
      </c>
      <c r="M316" s="14">
        <f t="shared" si="12"/>
        <v>0</v>
      </c>
      <c r="N316" s="14">
        <f t="shared" si="13"/>
        <v>1226034.6399999999</v>
      </c>
      <c r="O316" s="7">
        <f t="shared" si="14"/>
        <v>0.17083747827201312</v>
      </c>
      <c r="P316" s="7"/>
      <c r="Q316" s="7"/>
    </row>
    <row r="317" spans="1:17" x14ac:dyDescent="0.2">
      <c r="A317" s="10">
        <v>64072</v>
      </c>
      <c r="B317" s="6" t="s">
        <v>314</v>
      </c>
      <c r="C317" s="14">
        <v>790644.08</v>
      </c>
      <c r="D317" s="14">
        <v>971035.67</v>
      </c>
      <c r="E317" s="14">
        <v>39778.36</v>
      </c>
      <c r="G317" s="14">
        <v>1483135.15</v>
      </c>
      <c r="H317" s="14">
        <v>0</v>
      </c>
      <c r="I317" s="14">
        <v>0</v>
      </c>
      <c r="K317" s="14">
        <f t="shared" si="12"/>
        <v>2273779.23</v>
      </c>
      <c r="L317" s="14">
        <f t="shared" si="12"/>
        <v>971035.67</v>
      </c>
      <c r="M317" s="14">
        <f t="shared" si="12"/>
        <v>39778.36</v>
      </c>
      <c r="N317" s="14">
        <f t="shared" si="13"/>
        <v>931257.31</v>
      </c>
      <c r="O317" s="7">
        <f t="shared" si="14"/>
        <v>0.40956364527966949</v>
      </c>
      <c r="P317" s="7"/>
      <c r="Q317" s="7"/>
    </row>
    <row r="318" spans="1:17" x14ac:dyDescent="0.2">
      <c r="A318" s="10">
        <v>64074</v>
      </c>
      <c r="B318" s="6" t="s">
        <v>315</v>
      </c>
      <c r="C318" s="14">
        <v>4180270.7</v>
      </c>
      <c r="D318" s="14">
        <v>3041974.74</v>
      </c>
      <c r="E318" s="14">
        <v>625589.93999999994</v>
      </c>
      <c r="G318" s="14">
        <v>6207146.7400000002</v>
      </c>
      <c r="H318" s="14">
        <v>0</v>
      </c>
      <c r="I318" s="14">
        <v>0</v>
      </c>
      <c r="K318" s="14">
        <f t="shared" si="12"/>
        <v>10387417.440000001</v>
      </c>
      <c r="L318" s="14">
        <f t="shared" si="12"/>
        <v>3041974.74</v>
      </c>
      <c r="M318" s="14">
        <f t="shared" si="12"/>
        <v>625589.93999999994</v>
      </c>
      <c r="N318" s="14">
        <f t="shared" si="13"/>
        <v>2416384.8000000003</v>
      </c>
      <c r="O318" s="7">
        <f t="shared" si="14"/>
        <v>0.23262613772456611</v>
      </c>
      <c r="P318" s="7"/>
      <c r="Q318" s="7"/>
    </row>
    <row r="319" spans="1:17" x14ac:dyDescent="0.2">
      <c r="A319" s="10">
        <v>64075</v>
      </c>
      <c r="B319" s="6" t="s">
        <v>316</v>
      </c>
      <c r="C319" s="14">
        <v>11668321.279999999</v>
      </c>
      <c r="D319" s="14">
        <v>1550112.92</v>
      </c>
      <c r="E319" s="14">
        <v>323723.51</v>
      </c>
      <c r="G319" s="14">
        <v>21231229.41</v>
      </c>
      <c r="H319" s="14">
        <v>0</v>
      </c>
      <c r="I319" s="14">
        <v>0</v>
      </c>
      <c r="K319" s="14">
        <f t="shared" si="12"/>
        <v>32899550.689999998</v>
      </c>
      <c r="L319" s="14">
        <f t="shared" si="12"/>
        <v>1550112.92</v>
      </c>
      <c r="M319" s="14">
        <f t="shared" si="12"/>
        <v>323723.51</v>
      </c>
      <c r="N319" s="14">
        <f t="shared" si="13"/>
        <v>1226389.4099999999</v>
      </c>
      <c r="O319" s="7">
        <f t="shared" si="14"/>
        <v>3.7276782943201948E-2</v>
      </c>
      <c r="P319" s="7"/>
      <c r="Q319" s="7"/>
    </row>
    <row r="320" spans="1:17" x14ac:dyDescent="0.2">
      <c r="A320" s="10">
        <v>65096</v>
      </c>
      <c r="B320" s="6" t="s">
        <v>317</v>
      </c>
      <c r="C320" s="14">
        <v>1461883.62</v>
      </c>
      <c r="D320" s="14">
        <v>1937494.61</v>
      </c>
      <c r="E320" s="14">
        <v>0</v>
      </c>
      <c r="G320" s="14">
        <v>1449267.1</v>
      </c>
      <c r="H320" s="14">
        <v>0</v>
      </c>
      <c r="I320" s="14">
        <v>0</v>
      </c>
      <c r="K320" s="14">
        <f t="shared" si="12"/>
        <v>2911150.72</v>
      </c>
      <c r="L320" s="14">
        <f t="shared" si="12"/>
        <v>1937494.61</v>
      </c>
      <c r="M320" s="14">
        <f t="shared" si="12"/>
        <v>0</v>
      </c>
      <c r="N320" s="14">
        <f t="shared" si="13"/>
        <v>1937494.61</v>
      </c>
      <c r="O320" s="7">
        <f t="shared" si="14"/>
        <v>0.66554252814502157</v>
      </c>
      <c r="P320" s="7"/>
      <c r="Q320" s="7"/>
    </row>
    <row r="321" spans="1:17" x14ac:dyDescent="0.2">
      <c r="A321" s="10">
        <v>65098</v>
      </c>
      <c r="B321" s="6" t="s">
        <v>318</v>
      </c>
      <c r="C321" s="14">
        <v>1694726.84</v>
      </c>
      <c r="D321" s="14">
        <v>1271529.53</v>
      </c>
      <c r="E321" s="14">
        <v>310530.55</v>
      </c>
      <c r="G321" s="14">
        <v>2671426.33</v>
      </c>
      <c r="H321" s="14">
        <v>0</v>
      </c>
      <c r="I321" s="14">
        <v>0</v>
      </c>
      <c r="K321" s="14">
        <f t="shared" si="12"/>
        <v>4366153.17</v>
      </c>
      <c r="L321" s="14">
        <f t="shared" si="12"/>
        <v>1271529.53</v>
      </c>
      <c r="M321" s="14">
        <f t="shared" si="12"/>
        <v>310530.55</v>
      </c>
      <c r="N321" s="14">
        <f t="shared" si="13"/>
        <v>960998.98</v>
      </c>
      <c r="O321" s="7">
        <f t="shared" si="14"/>
        <v>0.2201019851074075</v>
      </c>
      <c r="P321" s="7"/>
      <c r="Q321" s="7"/>
    </row>
    <row r="322" spans="1:17" x14ac:dyDescent="0.2">
      <c r="A322" s="10">
        <v>66102</v>
      </c>
      <c r="B322" s="6" t="s">
        <v>319</v>
      </c>
      <c r="C322" s="14">
        <v>8012345.1900000004</v>
      </c>
      <c r="D322" s="14">
        <v>5996678.9500000002</v>
      </c>
      <c r="E322" s="14">
        <v>108152.99</v>
      </c>
      <c r="G322" s="14">
        <v>9505855.4900000002</v>
      </c>
      <c r="H322" s="14">
        <v>0</v>
      </c>
      <c r="I322" s="14">
        <v>0</v>
      </c>
      <c r="K322" s="14">
        <f t="shared" si="12"/>
        <v>17518200.68</v>
      </c>
      <c r="L322" s="14">
        <f t="shared" si="12"/>
        <v>5996678.9500000002</v>
      </c>
      <c r="M322" s="14">
        <f t="shared" si="12"/>
        <v>108152.99</v>
      </c>
      <c r="N322" s="14">
        <f t="shared" si="13"/>
        <v>5888525.96</v>
      </c>
      <c r="O322" s="7">
        <f t="shared" si="14"/>
        <v>0.33613760154732969</v>
      </c>
      <c r="P322" s="7"/>
      <c r="Q322" s="7"/>
    </row>
    <row r="323" spans="1:17" x14ac:dyDescent="0.2">
      <c r="A323" s="10">
        <v>66103</v>
      </c>
      <c r="B323" s="6" t="s">
        <v>320</v>
      </c>
      <c r="C323" s="14">
        <v>1050464.25</v>
      </c>
      <c r="D323" s="14">
        <v>1210126.68</v>
      </c>
      <c r="E323" s="14">
        <v>0</v>
      </c>
      <c r="G323" s="14">
        <v>1396111.37</v>
      </c>
      <c r="H323" s="14">
        <v>0</v>
      </c>
      <c r="I323" s="14">
        <v>0</v>
      </c>
      <c r="K323" s="14">
        <f t="shared" si="12"/>
        <v>2446575.62</v>
      </c>
      <c r="L323" s="14">
        <f t="shared" si="12"/>
        <v>1210126.68</v>
      </c>
      <c r="M323" s="14">
        <f t="shared" si="12"/>
        <v>0</v>
      </c>
      <c r="N323" s="14">
        <f t="shared" si="13"/>
        <v>1210126.68</v>
      </c>
      <c r="O323" s="7">
        <f t="shared" si="14"/>
        <v>0.49462059137170666</v>
      </c>
      <c r="P323" s="7"/>
      <c r="Q323" s="7"/>
    </row>
    <row r="324" spans="1:17" x14ac:dyDescent="0.2">
      <c r="A324" s="10">
        <v>66104</v>
      </c>
      <c r="B324" s="6" t="s">
        <v>321</v>
      </c>
      <c r="C324" s="14">
        <v>909010.25</v>
      </c>
      <c r="D324" s="14">
        <v>787412.05</v>
      </c>
      <c r="E324" s="14">
        <v>0</v>
      </c>
      <c r="G324" s="14">
        <v>1466676.33</v>
      </c>
      <c r="H324" s="14">
        <v>0</v>
      </c>
      <c r="I324" s="14">
        <v>0</v>
      </c>
      <c r="K324" s="14">
        <f t="shared" ref="K324:M387" si="15">C324+G324</f>
        <v>2375686.58</v>
      </c>
      <c r="L324" s="14">
        <f t="shared" si="15"/>
        <v>787412.05</v>
      </c>
      <c r="M324" s="14">
        <f t="shared" si="15"/>
        <v>0</v>
      </c>
      <c r="N324" s="14">
        <f t="shared" ref="N324:N387" si="16">L324-M324</f>
        <v>787412.05</v>
      </c>
      <c r="O324" s="7">
        <f t="shared" ref="O324:O387" si="17">N324/K324</f>
        <v>0.33144609925775648</v>
      </c>
      <c r="P324" s="7"/>
      <c r="Q324" s="7"/>
    </row>
    <row r="325" spans="1:17" x14ac:dyDescent="0.2">
      <c r="A325" s="10">
        <v>66105</v>
      </c>
      <c r="B325" s="6" t="s">
        <v>322</v>
      </c>
      <c r="C325" s="14">
        <v>7678591.6500000004</v>
      </c>
      <c r="D325" s="14">
        <v>7210585.7000000002</v>
      </c>
      <c r="E325" s="14">
        <v>0</v>
      </c>
      <c r="G325" s="14">
        <v>11959001.880000001</v>
      </c>
      <c r="H325" s="14">
        <v>0</v>
      </c>
      <c r="I325" s="14">
        <v>0</v>
      </c>
      <c r="K325" s="14">
        <f t="shared" si="15"/>
        <v>19637593.530000001</v>
      </c>
      <c r="L325" s="14">
        <f t="shared" si="15"/>
        <v>7210585.7000000002</v>
      </c>
      <c r="M325" s="14">
        <f t="shared" si="15"/>
        <v>0</v>
      </c>
      <c r="N325" s="14">
        <f t="shared" si="16"/>
        <v>7210585.7000000002</v>
      </c>
      <c r="O325" s="7">
        <f t="shared" si="17"/>
        <v>0.36718275530983557</v>
      </c>
      <c r="P325" s="7"/>
      <c r="Q325" s="7"/>
    </row>
    <row r="326" spans="1:17" x14ac:dyDescent="0.2">
      <c r="A326" s="10">
        <v>66107</v>
      </c>
      <c r="B326" s="6" t="s">
        <v>323</v>
      </c>
      <c r="C326" s="14">
        <v>2486284.42</v>
      </c>
      <c r="D326" s="14">
        <v>1801912.54</v>
      </c>
      <c r="E326" s="14">
        <v>268.3</v>
      </c>
      <c r="G326" s="14">
        <v>3811242.6</v>
      </c>
      <c r="H326" s="14">
        <v>0</v>
      </c>
      <c r="I326" s="14">
        <v>0</v>
      </c>
      <c r="K326" s="14">
        <f t="shared" si="15"/>
        <v>6297527.0199999996</v>
      </c>
      <c r="L326" s="14">
        <f t="shared" si="15"/>
        <v>1801912.54</v>
      </c>
      <c r="M326" s="14">
        <f t="shared" si="15"/>
        <v>268.3</v>
      </c>
      <c r="N326" s="14">
        <f t="shared" si="16"/>
        <v>1801644.24</v>
      </c>
      <c r="O326" s="7">
        <f t="shared" si="17"/>
        <v>0.28608757600852663</v>
      </c>
      <c r="P326" s="7"/>
      <c r="Q326" s="7"/>
    </row>
    <row r="327" spans="1:17" x14ac:dyDescent="0.2">
      <c r="A327" s="10">
        <v>67055</v>
      </c>
      <c r="B327" s="6" t="s">
        <v>324</v>
      </c>
      <c r="C327" s="14">
        <v>4050377.64</v>
      </c>
      <c r="D327" s="14">
        <v>1970638.1</v>
      </c>
      <c r="E327" s="14">
        <v>0</v>
      </c>
      <c r="G327" s="14">
        <v>5478126.0999999996</v>
      </c>
      <c r="H327" s="14">
        <v>0</v>
      </c>
      <c r="I327" s="14">
        <v>0</v>
      </c>
      <c r="K327" s="14">
        <f t="shared" si="15"/>
        <v>9528503.7400000002</v>
      </c>
      <c r="L327" s="14">
        <f t="shared" si="15"/>
        <v>1970638.1</v>
      </c>
      <c r="M327" s="14">
        <f t="shared" si="15"/>
        <v>0</v>
      </c>
      <c r="N327" s="14">
        <f t="shared" si="16"/>
        <v>1970638.1</v>
      </c>
      <c r="O327" s="7">
        <f t="shared" si="17"/>
        <v>0.20681506286526369</v>
      </c>
      <c r="P327" s="7"/>
      <c r="Q327" s="7"/>
    </row>
    <row r="328" spans="1:17" x14ac:dyDescent="0.2">
      <c r="A328" s="10">
        <v>67061</v>
      </c>
      <c r="B328" s="6" t="s">
        <v>325</v>
      </c>
      <c r="C328" s="14">
        <v>4108621.51</v>
      </c>
      <c r="D328" s="14">
        <v>2448582.44</v>
      </c>
      <c r="E328" s="14">
        <v>5486.27</v>
      </c>
      <c r="G328" s="14">
        <v>5247407.62</v>
      </c>
      <c r="H328" s="14">
        <v>0</v>
      </c>
      <c r="I328" s="14">
        <v>0</v>
      </c>
      <c r="K328" s="14">
        <f t="shared" si="15"/>
        <v>9356029.129999999</v>
      </c>
      <c r="L328" s="14">
        <f t="shared" si="15"/>
        <v>2448582.44</v>
      </c>
      <c r="M328" s="14">
        <f t="shared" si="15"/>
        <v>5486.27</v>
      </c>
      <c r="N328" s="14">
        <f t="shared" si="16"/>
        <v>2443096.17</v>
      </c>
      <c r="O328" s="7">
        <f t="shared" si="17"/>
        <v>0.26112532742830402</v>
      </c>
      <c r="P328" s="7"/>
      <c r="Q328" s="7"/>
    </row>
    <row r="329" spans="1:17" x14ac:dyDescent="0.2">
      <c r="A329" s="10">
        <v>68070</v>
      </c>
      <c r="B329" s="6" t="s">
        <v>326</v>
      </c>
      <c r="C329" s="14">
        <v>4471372.0999999996</v>
      </c>
      <c r="D329" s="14">
        <v>4907292.4400000004</v>
      </c>
      <c r="E329" s="14">
        <v>0</v>
      </c>
      <c r="G329" s="14">
        <v>6506718.8499999996</v>
      </c>
      <c r="H329" s="14">
        <v>0</v>
      </c>
      <c r="I329" s="14">
        <v>0</v>
      </c>
      <c r="K329" s="14">
        <f t="shared" si="15"/>
        <v>10978090.949999999</v>
      </c>
      <c r="L329" s="14">
        <f t="shared" si="15"/>
        <v>4907292.4400000004</v>
      </c>
      <c r="M329" s="14">
        <f t="shared" si="15"/>
        <v>0</v>
      </c>
      <c r="N329" s="14">
        <f t="shared" si="16"/>
        <v>4907292.4400000004</v>
      </c>
      <c r="O329" s="7">
        <f t="shared" si="17"/>
        <v>0.44700781423203645</v>
      </c>
      <c r="P329" s="7"/>
      <c r="Q329" s="7"/>
    </row>
    <row r="330" spans="1:17" x14ac:dyDescent="0.2">
      <c r="A330" s="10">
        <v>68071</v>
      </c>
      <c r="B330" s="6" t="s">
        <v>327</v>
      </c>
      <c r="C330" s="14">
        <v>378956.1</v>
      </c>
      <c r="D330" s="14">
        <v>499616.26</v>
      </c>
      <c r="E330" s="14">
        <v>0</v>
      </c>
      <c r="G330" s="14">
        <v>633819.39</v>
      </c>
      <c r="H330" s="14">
        <v>0</v>
      </c>
      <c r="I330" s="14">
        <v>0</v>
      </c>
      <c r="K330" s="14">
        <f t="shared" si="15"/>
        <v>1012775.49</v>
      </c>
      <c r="L330" s="14">
        <f t="shared" si="15"/>
        <v>499616.26</v>
      </c>
      <c r="M330" s="14">
        <f t="shared" si="15"/>
        <v>0</v>
      </c>
      <c r="N330" s="14">
        <f t="shared" si="16"/>
        <v>499616.26</v>
      </c>
      <c r="O330" s="7">
        <f t="shared" si="17"/>
        <v>0.49331393278484653</v>
      </c>
      <c r="P330" s="7"/>
      <c r="Q330" s="7"/>
    </row>
    <row r="331" spans="1:17" x14ac:dyDescent="0.2">
      <c r="A331" s="10">
        <v>68072</v>
      </c>
      <c r="B331" s="6" t="s">
        <v>328</v>
      </c>
      <c r="C331" s="14">
        <v>511167.67</v>
      </c>
      <c r="D331" s="14">
        <v>291729.36</v>
      </c>
      <c r="E331" s="14">
        <v>42.4</v>
      </c>
      <c r="G331" s="14">
        <v>390948.39</v>
      </c>
      <c r="H331" s="14">
        <v>1210</v>
      </c>
      <c r="I331" s="14">
        <v>0</v>
      </c>
      <c r="K331" s="14">
        <f t="shared" si="15"/>
        <v>902116.06</v>
      </c>
      <c r="L331" s="14">
        <f t="shared" si="15"/>
        <v>292939.36</v>
      </c>
      <c r="M331" s="14">
        <f t="shared" si="15"/>
        <v>42.4</v>
      </c>
      <c r="N331" s="14">
        <f t="shared" si="16"/>
        <v>292896.95999999996</v>
      </c>
      <c r="O331" s="7">
        <f t="shared" si="17"/>
        <v>0.3246776916930178</v>
      </c>
      <c r="P331" s="7"/>
      <c r="Q331" s="7"/>
    </row>
    <row r="332" spans="1:17" x14ac:dyDescent="0.2">
      <c r="A332" s="10">
        <v>68073</v>
      </c>
      <c r="B332" s="6" t="s">
        <v>329</v>
      </c>
      <c r="C332" s="14">
        <v>1834440.01</v>
      </c>
      <c r="D332" s="14">
        <v>1473480.41</v>
      </c>
      <c r="E332" s="14">
        <v>0</v>
      </c>
      <c r="G332" s="14">
        <v>3210332.72</v>
      </c>
      <c r="H332" s="14">
        <v>0</v>
      </c>
      <c r="I332" s="14">
        <v>0</v>
      </c>
      <c r="K332" s="14">
        <f t="shared" si="15"/>
        <v>5044772.7300000004</v>
      </c>
      <c r="L332" s="14">
        <f t="shared" si="15"/>
        <v>1473480.41</v>
      </c>
      <c r="M332" s="14">
        <f t="shared" si="15"/>
        <v>0</v>
      </c>
      <c r="N332" s="14">
        <f t="shared" si="16"/>
        <v>1473480.41</v>
      </c>
      <c r="O332" s="7">
        <f t="shared" si="17"/>
        <v>0.29208063254020955</v>
      </c>
      <c r="P332" s="7"/>
      <c r="Q332" s="7"/>
    </row>
    <row r="333" spans="1:17" x14ac:dyDescent="0.2">
      <c r="A333" s="10">
        <v>68074</v>
      </c>
      <c r="B333" s="6" t="s">
        <v>330</v>
      </c>
      <c r="C333" s="14">
        <v>1079123.55</v>
      </c>
      <c r="D333" s="14">
        <v>405359.83</v>
      </c>
      <c r="E333" s="14">
        <v>1015.57</v>
      </c>
      <c r="G333" s="14">
        <v>1233331.6200000001</v>
      </c>
      <c r="H333" s="14">
        <v>3909.59</v>
      </c>
      <c r="I333" s="14">
        <v>0</v>
      </c>
      <c r="K333" s="14">
        <f t="shared" si="15"/>
        <v>2312455.17</v>
      </c>
      <c r="L333" s="14">
        <f t="shared" si="15"/>
        <v>409269.42000000004</v>
      </c>
      <c r="M333" s="14">
        <f t="shared" si="15"/>
        <v>1015.57</v>
      </c>
      <c r="N333" s="14">
        <f t="shared" si="16"/>
        <v>408253.85000000003</v>
      </c>
      <c r="O333" s="7">
        <f t="shared" si="17"/>
        <v>0.17654562790940506</v>
      </c>
      <c r="P333" s="7"/>
      <c r="Q333" s="7"/>
    </row>
    <row r="334" spans="1:17" x14ac:dyDescent="0.2">
      <c r="A334" s="10">
        <v>68075</v>
      </c>
      <c r="B334" s="6" t="s">
        <v>331</v>
      </c>
      <c r="C334" s="14">
        <v>362118.92</v>
      </c>
      <c r="D334" s="14">
        <v>442555.62</v>
      </c>
      <c r="E334" s="14">
        <v>1305.1600000000001</v>
      </c>
      <c r="G334" s="14">
        <v>780215.81</v>
      </c>
      <c r="H334" s="14">
        <v>0</v>
      </c>
      <c r="I334" s="14">
        <v>0</v>
      </c>
      <c r="K334" s="14">
        <f t="shared" si="15"/>
        <v>1142334.73</v>
      </c>
      <c r="L334" s="14">
        <f t="shared" si="15"/>
        <v>442555.62</v>
      </c>
      <c r="M334" s="14">
        <f t="shared" si="15"/>
        <v>1305.1600000000001</v>
      </c>
      <c r="N334" s="14">
        <f t="shared" si="16"/>
        <v>441250.46</v>
      </c>
      <c r="O334" s="7">
        <f t="shared" si="17"/>
        <v>0.38627072119220257</v>
      </c>
      <c r="P334" s="7"/>
      <c r="Q334" s="7"/>
    </row>
    <row r="335" spans="1:17" x14ac:dyDescent="0.2">
      <c r="A335" s="10">
        <v>69104</v>
      </c>
      <c r="B335" s="6" t="s">
        <v>332</v>
      </c>
      <c r="C335" s="14">
        <v>314848.2</v>
      </c>
      <c r="D335" s="14">
        <v>280944.46000000002</v>
      </c>
      <c r="E335" s="14">
        <v>0</v>
      </c>
      <c r="G335" s="14">
        <v>484575.16</v>
      </c>
      <c r="H335" s="14">
        <v>0</v>
      </c>
      <c r="I335" s="14">
        <v>0</v>
      </c>
      <c r="K335" s="14">
        <f t="shared" si="15"/>
        <v>799423.36</v>
      </c>
      <c r="L335" s="14">
        <f t="shared" si="15"/>
        <v>280944.46000000002</v>
      </c>
      <c r="M335" s="14">
        <f t="shared" si="15"/>
        <v>0</v>
      </c>
      <c r="N335" s="14">
        <f t="shared" si="16"/>
        <v>280944.46000000002</v>
      </c>
      <c r="O335" s="7">
        <f t="shared" si="17"/>
        <v>0.35143388854686464</v>
      </c>
      <c r="P335" s="7"/>
      <c r="Q335" s="7"/>
    </row>
    <row r="336" spans="1:17" x14ac:dyDescent="0.2">
      <c r="A336" s="10">
        <v>69106</v>
      </c>
      <c r="B336" s="6" t="s">
        <v>333</v>
      </c>
      <c r="C336" s="14">
        <v>2793874.85</v>
      </c>
      <c r="D336" s="14">
        <v>534099.18000000005</v>
      </c>
      <c r="E336" s="14">
        <v>19725.599999999999</v>
      </c>
      <c r="G336" s="14">
        <v>4261307.2300000004</v>
      </c>
      <c r="H336" s="14">
        <v>259970.44</v>
      </c>
      <c r="I336" s="14">
        <v>0</v>
      </c>
      <c r="K336" s="14">
        <f t="shared" si="15"/>
        <v>7055182.0800000001</v>
      </c>
      <c r="L336" s="14">
        <f t="shared" si="15"/>
        <v>794069.62000000011</v>
      </c>
      <c r="M336" s="14">
        <f t="shared" si="15"/>
        <v>19725.599999999999</v>
      </c>
      <c r="N336" s="14">
        <f t="shared" si="16"/>
        <v>774344.02000000014</v>
      </c>
      <c r="O336" s="7">
        <f t="shared" si="17"/>
        <v>0.10975535588161604</v>
      </c>
      <c r="P336" s="7"/>
      <c r="Q336" s="7"/>
    </row>
    <row r="337" spans="1:17" x14ac:dyDescent="0.2">
      <c r="A337" s="10">
        <v>69107</v>
      </c>
      <c r="B337" s="6" t="s">
        <v>334</v>
      </c>
      <c r="C337" s="14">
        <v>316533.24</v>
      </c>
      <c r="D337" s="14">
        <v>357347.65</v>
      </c>
      <c r="E337" s="14">
        <v>540.16999999999996</v>
      </c>
      <c r="G337" s="14">
        <v>514576.68</v>
      </c>
      <c r="H337" s="14">
        <v>0</v>
      </c>
      <c r="I337" s="14">
        <v>0</v>
      </c>
      <c r="K337" s="14">
        <f t="shared" si="15"/>
        <v>831109.91999999993</v>
      </c>
      <c r="L337" s="14">
        <f t="shared" si="15"/>
        <v>357347.65</v>
      </c>
      <c r="M337" s="14">
        <f t="shared" si="15"/>
        <v>540.16999999999996</v>
      </c>
      <c r="N337" s="14">
        <f t="shared" si="16"/>
        <v>356807.48000000004</v>
      </c>
      <c r="O337" s="7">
        <f t="shared" si="17"/>
        <v>0.42931442810837833</v>
      </c>
      <c r="P337" s="7"/>
      <c r="Q337" s="7"/>
    </row>
    <row r="338" spans="1:17" x14ac:dyDescent="0.2">
      <c r="A338" s="10">
        <v>69108</v>
      </c>
      <c r="B338" s="6" t="s">
        <v>335</v>
      </c>
      <c r="C338" s="14">
        <v>915654.54</v>
      </c>
      <c r="D338" s="14">
        <v>1218912.99</v>
      </c>
      <c r="E338" s="14">
        <v>1500</v>
      </c>
      <c r="G338" s="14">
        <v>1270990.49</v>
      </c>
      <c r="H338" s="14">
        <v>0</v>
      </c>
      <c r="I338" s="14">
        <v>0</v>
      </c>
      <c r="K338" s="14">
        <f t="shared" si="15"/>
        <v>2186645.0300000003</v>
      </c>
      <c r="L338" s="14">
        <f t="shared" si="15"/>
        <v>1218912.99</v>
      </c>
      <c r="M338" s="14">
        <f t="shared" si="15"/>
        <v>1500</v>
      </c>
      <c r="N338" s="14">
        <f t="shared" si="16"/>
        <v>1217412.99</v>
      </c>
      <c r="O338" s="7">
        <f t="shared" si="17"/>
        <v>0.55674925435885669</v>
      </c>
      <c r="P338" s="7"/>
      <c r="Q338" s="7"/>
    </row>
    <row r="339" spans="1:17" x14ac:dyDescent="0.2">
      <c r="A339" s="10">
        <v>69109</v>
      </c>
      <c r="B339" s="6" t="s">
        <v>336</v>
      </c>
      <c r="C339" s="14">
        <v>1672022.44</v>
      </c>
      <c r="D339" s="14">
        <v>1892876.85</v>
      </c>
      <c r="E339" s="14">
        <v>0</v>
      </c>
      <c r="G339" s="14">
        <v>2361372.79</v>
      </c>
      <c r="H339" s="14">
        <v>0</v>
      </c>
      <c r="I339" s="14">
        <v>0</v>
      </c>
      <c r="K339" s="14">
        <f t="shared" si="15"/>
        <v>4033395.23</v>
      </c>
      <c r="L339" s="14">
        <f t="shared" si="15"/>
        <v>1892876.85</v>
      </c>
      <c r="M339" s="14">
        <f t="shared" si="15"/>
        <v>0</v>
      </c>
      <c r="N339" s="14">
        <f t="shared" si="16"/>
        <v>1892876.85</v>
      </c>
      <c r="O339" s="7">
        <f t="shared" si="17"/>
        <v>0.46930110789068397</v>
      </c>
      <c r="P339" s="7"/>
      <c r="Q339" s="7"/>
    </row>
    <row r="340" spans="1:17" x14ac:dyDescent="0.2">
      <c r="A340" s="10">
        <v>70092</v>
      </c>
      <c r="B340" s="6" t="s">
        <v>337</v>
      </c>
      <c r="C340" s="14">
        <v>1467567.13</v>
      </c>
      <c r="D340" s="14">
        <v>595877.28</v>
      </c>
      <c r="E340" s="14">
        <v>211137.59</v>
      </c>
      <c r="G340" s="14">
        <v>2126751.64</v>
      </c>
      <c r="H340" s="14">
        <v>0</v>
      </c>
      <c r="I340" s="14">
        <v>0</v>
      </c>
      <c r="K340" s="14">
        <f t="shared" si="15"/>
        <v>3594318.77</v>
      </c>
      <c r="L340" s="14">
        <f t="shared" si="15"/>
        <v>595877.28</v>
      </c>
      <c r="M340" s="14">
        <f t="shared" si="15"/>
        <v>211137.59</v>
      </c>
      <c r="N340" s="14">
        <f t="shared" si="16"/>
        <v>384739.69000000006</v>
      </c>
      <c r="O340" s="7">
        <f t="shared" si="17"/>
        <v>0.1070410596887599</v>
      </c>
      <c r="P340" s="7"/>
      <c r="Q340" s="7"/>
    </row>
    <row r="341" spans="1:17" x14ac:dyDescent="0.2">
      <c r="A341" s="10">
        <v>70093</v>
      </c>
      <c r="B341" s="6" t="s">
        <v>338</v>
      </c>
      <c r="C341" s="14">
        <v>5095360.79</v>
      </c>
      <c r="D341" s="14">
        <v>4495685.3600000003</v>
      </c>
      <c r="E341" s="14">
        <v>113622.53</v>
      </c>
      <c r="G341" s="14">
        <v>6476032.2800000003</v>
      </c>
      <c r="H341" s="14">
        <v>125.06</v>
      </c>
      <c r="I341" s="14">
        <v>0</v>
      </c>
      <c r="K341" s="14">
        <f t="shared" si="15"/>
        <v>11571393.07</v>
      </c>
      <c r="L341" s="14">
        <f t="shared" si="15"/>
        <v>4495810.42</v>
      </c>
      <c r="M341" s="14">
        <f t="shared" si="15"/>
        <v>113622.53</v>
      </c>
      <c r="N341" s="14">
        <f t="shared" si="16"/>
        <v>4382187.8899999997</v>
      </c>
      <c r="O341" s="7">
        <f t="shared" si="17"/>
        <v>0.37870875731991704</v>
      </c>
      <c r="P341" s="7"/>
      <c r="Q341" s="7"/>
    </row>
    <row r="342" spans="1:17" x14ac:dyDescent="0.2">
      <c r="A342" s="10">
        <v>71091</v>
      </c>
      <c r="B342" s="6" t="s">
        <v>339</v>
      </c>
      <c r="C342" s="14">
        <v>2023079.1</v>
      </c>
      <c r="D342" s="14">
        <v>2542899.67</v>
      </c>
      <c r="E342" s="14">
        <v>0</v>
      </c>
      <c r="G342" s="14">
        <v>3153104.46</v>
      </c>
      <c r="H342" s="14">
        <v>0</v>
      </c>
      <c r="I342" s="14">
        <v>0</v>
      </c>
      <c r="K342" s="14">
        <f t="shared" si="15"/>
        <v>5176183.5600000005</v>
      </c>
      <c r="L342" s="14">
        <f t="shared" si="15"/>
        <v>2542899.67</v>
      </c>
      <c r="M342" s="14">
        <f t="shared" si="15"/>
        <v>0</v>
      </c>
      <c r="N342" s="14">
        <f t="shared" si="16"/>
        <v>2542899.67</v>
      </c>
      <c r="O342" s="7">
        <f t="shared" si="17"/>
        <v>0.49126922191298789</v>
      </c>
      <c r="P342" s="7"/>
      <c r="Q342" s="7"/>
    </row>
    <row r="343" spans="1:17" x14ac:dyDescent="0.2">
      <c r="A343" s="10">
        <v>71092</v>
      </c>
      <c r="B343" s="6" t="s">
        <v>340</v>
      </c>
      <c r="C343" s="14">
        <v>4913329.6900000004</v>
      </c>
      <c r="D343" s="14">
        <v>6482963.4299999997</v>
      </c>
      <c r="E343" s="14">
        <v>1370778.88</v>
      </c>
      <c r="G343" s="14">
        <v>7179464.8300000001</v>
      </c>
      <c r="H343" s="14">
        <v>0</v>
      </c>
      <c r="I343" s="14">
        <v>0</v>
      </c>
      <c r="K343" s="14">
        <f t="shared" si="15"/>
        <v>12092794.52</v>
      </c>
      <c r="L343" s="14">
        <f t="shared" si="15"/>
        <v>6482963.4299999997</v>
      </c>
      <c r="M343" s="14">
        <f t="shared" si="15"/>
        <v>1370778.88</v>
      </c>
      <c r="N343" s="14">
        <f t="shared" si="16"/>
        <v>5112184.55</v>
      </c>
      <c r="O343" s="7">
        <f t="shared" si="17"/>
        <v>0.42274633390529154</v>
      </c>
      <c r="P343" s="7"/>
      <c r="Q343" s="7"/>
    </row>
    <row r="344" spans="1:17" x14ac:dyDescent="0.2">
      <c r="A344" s="10">
        <v>72066</v>
      </c>
      <c r="B344" s="6" t="s">
        <v>341</v>
      </c>
      <c r="C344" s="14">
        <v>903067.45</v>
      </c>
      <c r="D344" s="14">
        <v>1774637.66</v>
      </c>
      <c r="E344" s="14">
        <v>0</v>
      </c>
      <c r="G344" s="14">
        <v>1220256.74</v>
      </c>
      <c r="H344" s="14">
        <v>0.95</v>
      </c>
      <c r="I344" s="14">
        <v>0</v>
      </c>
      <c r="K344" s="14">
        <f t="shared" si="15"/>
        <v>2123324.19</v>
      </c>
      <c r="L344" s="14">
        <f t="shared" si="15"/>
        <v>1774638.6099999999</v>
      </c>
      <c r="M344" s="14">
        <f t="shared" si="15"/>
        <v>0</v>
      </c>
      <c r="N344" s="14">
        <f t="shared" si="16"/>
        <v>1774638.6099999999</v>
      </c>
      <c r="O344" s="7">
        <f t="shared" si="17"/>
        <v>0.83578316413378206</v>
      </c>
      <c r="P344" s="7"/>
      <c r="Q344" s="7"/>
    </row>
    <row r="345" spans="1:17" x14ac:dyDescent="0.2">
      <c r="A345" s="10">
        <v>72068</v>
      </c>
      <c r="B345" s="6" t="s">
        <v>342</v>
      </c>
      <c r="C345" s="14">
        <v>2382077.0099999998</v>
      </c>
      <c r="D345" s="14">
        <v>1255329.28</v>
      </c>
      <c r="E345" s="14">
        <v>11373.56</v>
      </c>
      <c r="G345" s="14">
        <v>3970818.66</v>
      </c>
      <c r="H345" s="14">
        <v>381.2</v>
      </c>
      <c r="I345" s="14">
        <v>0</v>
      </c>
      <c r="K345" s="14">
        <f t="shared" si="15"/>
        <v>6352895.6699999999</v>
      </c>
      <c r="L345" s="14">
        <f t="shared" si="15"/>
        <v>1255710.48</v>
      </c>
      <c r="M345" s="14">
        <f t="shared" si="15"/>
        <v>11373.56</v>
      </c>
      <c r="N345" s="14">
        <f t="shared" si="16"/>
        <v>1244336.92</v>
      </c>
      <c r="O345" s="7">
        <f t="shared" si="17"/>
        <v>0.19586925154084892</v>
      </c>
      <c r="P345" s="7"/>
      <c r="Q345" s="7"/>
    </row>
    <row r="346" spans="1:17" x14ac:dyDescent="0.2">
      <c r="A346" s="10">
        <v>72073</v>
      </c>
      <c r="B346" s="6" t="s">
        <v>343</v>
      </c>
      <c r="C346" s="14">
        <v>1094592.71</v>
      </c>
      <c r="D346" s="14">
        <v>2219423.96</v>
      </c>
      <c r="E346" s="14">
        <v>43117.8</v>
      </c>
      <c r="G346" s="14">
        <v>1645552.67</v>
      </c>
      <c r="H346" s="14">
        <v>0</v>
      </c>
      <c r="I346" s="14">
        <v>0</v>
      </c>
      <c r="K346" s="14">
        <f t="shared" si="15"/>
        <v>2740145.38</v>
      </c>
      <c r="L346" s="14">
        <f t="shared" si="15"/>
        <v>2219423.96</v>
      </c>
      <c r="M346" s="14">
        <f t="shared" si="15"/>
        <v>43117.8</v>
      </c>
      <c r="N346" s="14">
        <f t="shared" si="16"/>
        <v>2176306.16</v>
      </c>
      <c r="O346" s="7">
        <f t="shared" si="17"/>
        <v>0.79423018058990735</v>
      </c>
      <c r="P346" s="7"/>
      <c r="Q346" s="7"/>
    </row>
    <row r="347" spans="1:17" x14ac:dyDescent="0.2">
      <c r="A347" s="10">
        <v>72074</v>
      </c>
      <c r="B347" s="6" t="s">
        <v>344</v>
      </c>
      <c r="C347" s="14">
        <v>7425343.2000000002</v>
      </c>
      <c r="D347" s="14">
        <v>5660286.9400000004</v>
      </c>
      <c r="E347" s="14">
        <v>0</v>
      </c>
      <c r="G347" s="14">
        <v>9637650.8599999994</v>
      </c>
      <c r="H347" s="14">
        <v>0</v>
      </c>
      <c r="I347" s="14">
        <v>0</v>
      </c>
      <c r="K347" s="14">
        <f t="shared" si="15"/>
        <v>17062994.059999999</v>
      </c>
      <c r="L347" s="14">
        <f t="shared" si="15"/>
        <v>5660286.9400000004</v>
      </c>
      <c r="M347" s="14">
        <f t="shared" si="15"/>
        <v>0</v>
      </c>
      <c r="N347" s="14">
        <f t="shared" si="16"/>
        <v>5660286.9400000004</v>
      </c>
      <c r="O347" s="7">
        <f t="shared" si="17"/>
        <v>0.33172882321216729</v>
      </c>
      <c r="P347" s="7"/>
      <c r="Q347" s="7"/>
    </row>
    <row r="348" spans="1:17" x14ac:dyDescent="0.2">
      <c r="A348" s="10">
        <v>73099</v>
      </c>
      <c r="B348" s="6" t="s">
        <v>345</v>
      </c>
      <c r="C348" s="14">
        <v>4299408.75</v>
      </c>
      <c r="D348" s="14">
        <v>2369795.27</v>
      </c>
      <c r="E348" s="14">
        <v>78052.66</v>
      </c>
      <c r="G348" s="14">
        <v>8729986.6799999997</v>
      </c>
      <c r="H348" s="14">
        <v>0</v>
      </c>
      <c r="I348" s="14">
        <v>0</v>
      </c>
      <c r="K348" s="14">
        <f t="shared" si="15"/>
        <v>13029395.43</v>
      </c>
      <c r="L348" s="14">
        <f t="shared" si="15"/>
        <v>2369795.27</v>
      </c>
      <c r="M348" s="14">
        <f t="shared" si="15"/>
        <v>78052.66</v>
      </c>
      <c r="N348" s="14">
        <f t="shared" si="16"/>
        <v>2291742.61</v>
      </c>
      <c r="O348" s="7">
        <f t="shared" si="17"/>
        <v>0.17589017251892552</v>
      </c>
      <c r="P348" s="7"/>
      <c r="Q348" s="7"/>
    </row>
    <row r="349" spans="1:17" x14ac:dyDescent="0.2">
      <c r="A349" s="10">
        <v>73102</v>
      </c>
      <c r="B349" s="6" t="s">
        <v>346</v>
      </c>
      <c r="C349" s="14">
        <v>2776826.04</v>
      </c>
      <c r="D349" s="14">
        <v>2463421.7999999998</v>
      </c>
      <c r="E349" s="14">
        <v>180229.31</v>
      </c>
      <c r="G349" s="14">
        <v>4363558.96</v>
      </c>
      <c r="H349" s="14">
        <v>0</v>
      </c>
      <c r="I349" s="14">
        <v>0</v>
      </c>
      <c r="K349" s="14">
        <f t="shared" si="15"/>
        <v>7140385</v>
      </c>
      <c r="L349" s="14">
        <f t="shared" si="15"/>
        <v>2463421.7999999998</v>
      </c>
      <c r="M349" s="14">
        <f t="shared" si="15"/>
        <v>180229.31</v>
      </c>
      <c r="N349" s="14">
        <f t="shared" si="16"/>
        <v>2283192.4899999998</v>
      </c>
      <c r="O349" s="7">
        <f t="shared" si="17"/>
        <v>0.31975761671114367</v>
      </c>
      <c r="P349" s="7"/>
      <c r="Q349" s="7"/>
    </row>
    <row r="350" spans="1:17" x14ac:dyDescent="0.2">
      <c r="A350" s="10">
        <v>73105</v>
      </c>
      <c r="B350" s="6" t="s">
        <v>347</v>
      </c>
      <c r="C350" s="14">
        <v>567802.62</v>
      </c>
      <c r="D350" s="14">
        <v>502248.44</v>
      </c>
      <c r="E350" s="14">
        <v>0</v>
      </c>
      <c r="G350" s="14">
        <v>1040595.84</v>
      </c>
      <c r="H350" s="14">
        <v>0</v>
      </c>
      <c r="I350" s="14">
        <v>0</v>
      </c>
      <c r="K350" s="14">
        <f t="shared" si="15"/>
        <v>1608398.46</v>
      </c>
      <c r="L350" s="14">
        <f t="shared" si="15"/>
        <v>502248.44</v>
      </c>
      <c r="M350" s="14">
        <f t="shared" si="15"/>
        <v>0</v>
      </c>
      <c r="N350" s="14">
        <f t="shared" si="16"/>
        <v>502248.44</v>
      </c>
      <c r="O350" s="7">
        <f t="shared" si="17"/>
        <v>0.31226617812106089</v>
      </c>
      <c r="P350" s="7"/>
      <c r="Q350" s="7"/>
    </row>
    <row r="351" spans="1:17" x14ac:dyDescent="0.2">
      <c r="A351" s="10">
        <v>73106</v>
      </c>
      <c r="B351" s="6" t="s">
        <v>348</v>
      </c>
      <c r="C351" s="14">
        <v>5927666.9699999997</v>
      </c>
      <c r="D351" s="14">
        <v>2298760.9</v>
      </c>
      <c r="E351" s="14">
        <v>26104.25</v>
      </c>
      <c r="G351" s="14">
        <v>7286154.2699999996</v>
      </c>
      <c r="H351" s="14">
        <v>0</v>
      </c>
      <c r="I351" s="14">
        <v>0</v>
      </c>
      <c r="K351" s="14">
        <f t="shared" si="15"/>
        <v>13213821.239999998</v>
      </c>
      <c r="L351" s="14">
        <f t="shared" si="15"/>
        <v>2298760.9</v>
      </c>
      <c r="M351" s="14">
        <f t="shared" si="15"/>
        <v>26104.25</v>
      </c>
      <c r="N351" s="14">
        <f t="shared" si="16"/>
        <v>2272656.65</v>
      </c>
      <c r="O351" s="7">
        <f t="shared" si="17"/>
        <v>0.17199087294448673</v>
      </c>
      <c r="P351" s="7"/>
      <c r="Q351" s="7"/>
    </row>
    <row r="352" spans="1:17" x14ac:dyDescent="0.2">
      <c r="A352" s="10">
        <v>73108</v>
      </c>
      <c r="B352" s="6" t="s">
        <v>576</v>
      </c>
      <c r="C352" s="14">
        <v>15996845.060000001</v>
      </c>
      <c r="D352" s="14">
        <v>7309602.9699999997</v>
      </c>
      <c r="E352" s="14">
        <v>1792004.25</v>
      </c>
      <c r="G352" s="14">
        <v>21396944.02</v>
      </c>
      <c r="H352" s="14">
        <v>0</v>
      </c>
      <c r="I352" s="14">
        <v>0</v>
      </c>
      <c r="K352" s="14">
        <f t="shared" si="15"/>
        <v>37393789.079999998</v>
      </c>
      <c r="L352" s="14">
        <f t="shared" si="15"/>
        <v>7309602.9699999997</v>
      </c>
      <c r="M352" s="14">
        <f t="shared" si="15"/>
        <v>1792004.25</v>
      </c>
      <c r="N352" s="14">
        <f t="shared" si="16"/>
        <v>5517598.7199999997</v>
      </c>
      <c r="O352" s="7">
        <f t="shared" si="17"/>
        <v>0.14755388142655695</v>
      </c>
      <c r="P352" s="7"/>
      <c r="Q352" s="7"/>
    </row>
    <row r="353" spans="1:17" x14ac:dyDescent="0.2">
      <c r="A353" s="10">
        <v>74187</v>
      </c>
      <c r="B353" s="6" t="s">
        <v>349</v>
      </c>
      <c r="C353" s="14">
        <v>1363396.84</v>
      </c>
      <c r="D353" s="14">
        <v>834511</v>
      </c>
      <c r="E353" s="14">
        <v>0</v>
      </c>
      <c r="G353" s="14">
        <v>1539696.53</v>
      </c>
      <c r="H353" s="14">
        <v>0</v>
      </c>
      <c r="I353" s="14">
        <v>0</v>
      </c>
      <c r="K353" s="14">
        <f t="shared" si="15"/>
        <v>2903093.37</v>
      </c>
      <c r="L353" s="14">
        <f t="shared" si="15"/>
        <v>834511</v>
      </c>
      <c r="M353" s="14">
        <f t="shared" si="15"/>
        <v>0</v>
      </c>
      <c r="N353" s="14">
        <f t="shared" si="16"/>
        <v>834511</v>
      </c>
      <c r="O353" s="7">
        <f t="shared" si="17"/>
        <v>0.28745579064857979</v>
      </c>
      <c r="P353" s="7"/>
      <c r="Q353" s="7"/>
    </row>
    <row r="354" spans="1:17" x14ac:dyDescent="0.2">
      <c r="A354" s="10">
        <v>74190</v>
      </c>
      <c r="B354" s="6" t="s">
        <v>350</v>
      </c>
      <c r="C354" s="14">
        <v>1157336.6299999999</v>
      </c>
      <c r="D354" s="14">
        <v>1984146.56</v>
      </c>
      <c r="E354" s="14">
        <v>0</v>
      </c>
      <c r="G354" s="14">
        <v>1766252.22</v>
      </c>
      <c r="H354" s="14">
        <v>0</v>
      </c>
      <c r="I354" s="14">
        <v>0</v>
      </c>
      <c r="K354" s="14">
        <f t="shared" si="15"/>
        <v>2923588.8499999996</v>
      </c>
      <c r="L354" s="14">
        <f t="shared" si="15"/>
        <v>1984146.56</v>
      </c>
      <c r="M354" s="14">
        <f t="shared" si="15"/>
        <v>0</v>
      </c>
      <c r="N354" s="14">
        <f t="shared" si="16"/>
        <v>1984146.56</v>
      </c>
      <c r="O354" s="7">
        <f t="shared" si="17"/>
        <v>0.67866812393952058</v>
      </c>
      <c r="P354" s="7"/>
      <c r="Q354" s="7"/>
    </row>
    <row r="355" spans="1:17" x14ac:dyDescent="0.2">
      <c r="A355" s="10">
        <v>74194</v>
      </c>
      <c r="B355" s="6" t="s">
        <v>351</v>
      </c>
      <c r="C355" s="14">
        <v>994039.01</v>
      </c>
      <c r="D355" s="14">
        <v>1631507.08</v>
      </c>
      <c r="E355" s="14">
        <v>46.95</v>
      </c>
      <c r="G355" s="14">
        <v>1431244.78</v>
      </c>
      <c r="H355" s="14">
        <v>452.42</v>
      </c>
      <c r="I355" s="14">
        <v>0</v>
      </c>
      <c r="K355" s="14">
        <f t="shared" si="15"/>
        <v>2425283.79</v>
      </c>
      <c r="L355" s="14">
        <f t="shared" si="15"/>
        <v>1631959.5</v>
      </c>
      <c r="M355" s="14">
        <f t="shared" si="15"/>
        <v>46.95</v>
      </c>
      <c r="N355" s="14">
        <f t="shared" si="16"/>
        <v>1631912.55</v>
      </c>
      <c r="O355" s="7">
        <f t="shared" si="17"/>
        <v>0.67287488446867494</v>
      </c>
      <c r="P355" s="7"/>
      <c r="Q355" s="7"/>
    </row>
    <row r="356" spans="1:17" x14ac:dyDescent="0.2">
      <c r="A356" s="10">
        <v>74195</v>
      </c>
      <c r="B356" s="6" t="s">
        <v>352</v>
      </c>
      <c r="C356" s="14">
        <v>660254.53</v>
      </c>
      <c r="D356" s="14">
        <v>639277.57999999996</v>
      </c>
      <c r="E356" s="14">
        <v>0</v>
      </c>
      <c r="G356" s="14">
        <v>1364038.51</v>
      </c>
      <c r="H356" s="14">
        <v>0</v>
      </c>
      <c r="I356" s="14">
        <v>0</v>
      </c>
      <c r="K356" s="14">
        <f t="shared" si="15"/>
        <v>2024293.04</v>
      </c>
      <c r="L356" s="14">
        <f t="shared" si="15"/>
        <v>639277.57999999996</v>
      </c>
      <c r="M356" s="14">
        <f t="shared" si="15"/>
        <v>0</v>
      </c>
      <c r="N356" s="14">
        <f t="shared" si="16"/>
        <v>639277.57999999996</v>
      </c>
      <c r="O356" s="7">
        <f t="shared" si="17"/>
        <v>0.31580288395399508</v>
      </c>
      <c r="P356" s="7"/>
      <c r="Q356" s="7"/>
    </row>
    <row r="357" spans="1:17" x14ac:dyDescent="0.2">
      <c r="A357" s="10">
        <v>74197</v>
      </c>
      <c r="B357" s="6" t="s">
        <v>353</v>
      </c>
      <c r="C357" s="14">
        <v>1139542.27</v>
      </c>
      <c r="D357" s="14">
        <v>1466992.88</v>
      </c>
      <c r="E357" s="14">
        <v>0</v>
      </c>
      <c r="G357" s="14">
        <v>1604331.25</v>
      </c>
      <c r="H357" s="14">
        <v>0</v>
      </c>
      <c r="I357" s="14">
        <v>0</v>
      </c>
      <c r="K357" s="14">
        <f t="shared" si="15"/>
        <v>2743873.52</v>
      </c>
      <c r="L357" s="14">
        <f t="shared" si="15"/>
        <v>1466992.88</v>
      </c>
      <c r="M357" s="14">
        <f t="shared" si="15"/>
        <v>0</v>
      </c>
      <c r="N357" s="14">
        <f t="shared" si="16"/>
        <v>1466992.88</v>
      </c>
      <c r="O357" s="7">
        <f t="shared" si="17"/>
        <v>0.53464303996052986</v>
      </c>
      <c r="P357" s="7"/>
      <c r="Q357" s="7"/>
    </row>
    <row r="358" spans="1:17" x14ac:dyDescent="0.2">
      <c r="A358" s="10">
        <v>74201</v>
      </c>
      <c r="B358" s="6" t="s">
        <v>354</v>
      </c>
      <c r="C358" s="14">
        <v>6059119.7300000004</v>
      </c>
      <c r="D358" s="14">
        <v>4703638.5</v>
      </c>
      <c r="E358" s="14">
        <v>0</v>
      </c>
      <c r="G358" s="14">
        <v>9656065.4199999999</v>
      </c>
      <c r="H358" s="14">
        <v>0</v>
      </c>
      <c r="I358" s="14">
        <v>0</v>
      </c>
      <c r="K358" s="14">
        <f t="shared" si="15"/>
        <v>15715185.15</v>
      </c>
      <c r="L358" s="14">
        <f t="shared" si="15"/>
        <v>4703638.5</v>
      </c>
      <c r="M358" s="14">
        <f t="shared" si="15"/>
        <v>0</v>
      </c>
      <c r="N358" s="14">
        <f t="shared" si="16"/>
        <v>4703638.5</v>
      </c>
      <c r="O358" s="7">
        <f t="shared" si="17"/>
        <v>0.29930531871589178</v>
      </c>
      <c r="P358" s="7"/>
      <c r="Q358" s="7"/>
    </row>
    <row r="359" spans="1:17" x14ac:dyDescent="0.2">
      <c r="A359" s="10">
        <v>74202</v>
      </c>
      <c r="B359" s="6" t="s">
        <v>355</v>
      </c>
      <c r="C359" s="14">
        <v>1035379.2</v>
      </c>
      <c r="D359" s="14">
        <v>803399.45</v>
      </c>
      <c r="E359" s="14">
        <v>89669.09</v>
      </c>
      <c r="G359" s="14">
        <v>1445839.41</v>
      </c>
      <c r="H359" s="14">
        <v>0</v>
      </c>
      <c r="I359" s="14">
        <v>0</v>
      </c>
      <c r="K359" s="14">
        <f t="shared" si="15"/>
        <v>2481218.61</v>
      </c>
      <c r="L359" s="14">
        <f t="shared" si="15"/>
        <v>803399.45</v>
      </c>
      <c r="M359" s="14">
        <f t="shared" si="15"/>
        <v>89669.09</v>
      </c>
      <c r="N359" s="14">
        <f t="shared" si="16"/>
        <v>713730.36</v>
      </c>
      <c r="O359" s="7">
        <f t="shared" si="17"/>
        <v>0.28765315443124134</v>
      </c>
      <c r="P359" s="7"/>
      <c r="Q359" s="7"/>
    </row>
    <row r="360" spans="1:17" x14ac:dyDescent="0.2">
      <c r="A360" s="10">
        <v>75084</v>
      </c>
      <c r="B360" s="6" t="s">
        <v>356</v>
      </c>
      <c r="C360" s="14">
        <v>911341.16</v>
      </c>
      <c r="D360" s="14">
        <v>618991.55000000005</v>
      </c>
      <c r="E360" s="14">
        <v>355.68</v>
      </c>
      <c r="G360" s="14">
        <v>1238786.1000000001</v>
      </c>
      <c r="H360" s="14">
        <v>0</v>
      </c>
      <c r="I360" s="14">
        <v>0</v>
      </c>
      <c r="K360" s="14">
        <f t="shared" si="15"/>
        <v>2150127.2600000002</v>
      </c>
      <c r="L360" s="14">
        <f t="shared" si="15"/>
        <v>618991.55000000005</v>
      </c>
      <c r="M360" s="14">
        <f t="shared" si="15"/>
        <v>355.68</v>
      </c>
      <c r="N360" s="14">
        <f t="shared" si="16"/>
        <v>618635.87</v>
      </c>
      <c r="O360" s="7">
        <f t="shared" si="17"/>
        <v>0.28772058357141145</v>
      </c>
      <c r="P360" s="7"/>
      <c r="Q360" s="7"/>
    </row>
    <row r="361" spans="1:17" x14ac:dyDescent="0.2">
      <c r="A361" s="10">
        <v>75085</v>
      </c>
      <c r="B361" s="6" t="s">
        <v>357</v>
      </c>
      <c r="C361" s="14">
        <v>2143603.3199999998</v>
      </c>
      <c r="D361" s="14">
        <v>2432883.1</v>
      </c>
      <c r="E361" s="14">
        <v>3636.15</v>
      </c>
      <c r="G361" s="14">
        <v>3455861.38</v>
      </c>
      <c r="H361" s="14">
        <v>0</v>
      </c>
      <c r="I361" s="14">
        <v>0</v>
      </c>
      <c r="K361" s="14">
        <f t="shared" si="15"/>
        <v>5599464.6999999993</v>
      </c>
      <c r="L361" s="14">
        <f t="shared" si="15"/>
        <v>2432883.1</v>
      </c>
      <c r="M361" s="14">
        <f t="shared" si="15"/>
        <v>3636.15</v>
      </c>
      <c r="N361" s="14">
        <f t="shared" si="16"/>
        <v>2429246.9500000002</v>
      </c>
      <c r="O361" s="7">
        <f t="shared" si="17"/>
        <v>0.43383556824637193</v>
      </c>
      <c r="P361" s="7"/>
      <c r="Q361" s="7"/>
    </row>
    <row r="362" spans="1:17" x14ac:dyDescent="0.2">
      <c r="A362" s="10">
        <v>75086</v>
      </c>
      <c r="B362" s="6" t="s">
        <v>358</v>
      </c>
      <c r="C362" s="14">
        <v>1068934.1599999999</v>
      </c>
      <c r="D362" s="14">
        <v>399299.91</v>
      </c>
      <c r="E362" s="14">
        <v>3537.33</v>
      </c>
      <c r="G362" s="14">
        <v>1494451.38</v>
      </c>
      <c r="H362" s="14">
        <v>0</v>
      </c>
      <c r="I362" s="14">
        <v>0</v>
      </c>
      <c r="K362" s="14">
        <f t="shared" si="15"/>
        <v>2563385.54</v>
      </c>
      <c r="L362" s="14">
        <f t="shared" si="15"/>
        <v>399299.91</v>
      </c>
      <c r="M362" s="14">
        <f t="shared" si="15"/>
        <v>3537.33</v>
      </c>
      <c r="N362" s="14">
        <f t="shared" si="16"/>
        <v>395762.57999999996</v>
      </c>
      <c r="O362" s="7">
        <f t="shared" si="17"/>
        <v>0.15439057988912583</v>
      </c>
      <c r="P362" s="7"/>
      <c r="Q362" s="7"/>
    </row>
    <row r="363" spans="1:17" x14ac:dyDescent="0.2">
      <c r="A363" s="10">
        <v>75087</v>
      </c>
      <c r="B363" s="6" t="s">
        <v>359</v>
      </c>
      <c r="C363" s="14">
        <v>2521583.85</v>
      </c>
      <c r="D363" s="14">
        <v>1551538.8</v>
      </c>
      <c r="E363" s="14">
        <v>2307.0300000000002</v>
      </c>
      <c r="G363" s="14">
        <v>4022189.23</v>
      </c>
      <c r="H363" s="14">
        <v>0</v>
      </c>
      <c r="I363" s="14">
        <v>0</v>
      </c>
      <c r="K363" s="14">
        <f t="shared" si="15"/>
        <v>6543773.0800000001</v>
      </c>
      <c r="L363" s="14">
        <f t="shared" si="15"/>
        <v>1551538.8</v>
      </c>
      <c r="M363" s="14">
        <f t="shared" si="15"/>
        <v>2307.0300000000002</v>
      </c>
      <c r="N363" s="14">
        <f t="shared" si="16"/>
        <v>1549231.77</v>
      </c>
      <c r="O363" s="7">
        <f t="shared" si="17"/>
        <v>0.23674900566692633</v>
      </c>
      <c r="P363" s="7"/>
      <c r="Q363" s="7"/>
    </row>
    <row r="364" spans="1:17" x14ac:dyDescent="0.2">
      <c r="A364" s="10">
        <v>76081</v>
      </c>
      <c r="B364" s="6" t="s">
        <v>360</v>
      </c>
      <c r="C364" s="14">
        <v>1040383.87</v>
      </c>
      <c r="D364" s="14">
        <v>422350.27</v>
      </c>
      <c r="E364" s="14">
        <v>1657.34</v>
      </c>
      <c r="G364" s="14">
        <v>1365665.43</v>
      </c>
      <c r="H364" s="14">
        <v>0</v>
      </c>
      <c r="I364" s="14">
        <v>0</v>
      </c>
      <c r="K364" s="14">
        <f t="shared" si="15"/>
        <v>2406049.2999999998</v>
      </c>
      <c r="L364" s="14">
        <f t="shared" si="15"/>
        <v>422350.27</v>
      </c>
      <c r="M364" s="14">
        <f t="shared" si="15"/>
        <v>1657.34</v>
      </c>
      <c r="N364" s="14">
        <f t="shared" si="16"/>
        <v>420692.93</v>
      </c>
      <c r="O364" s="7">
        <f t="shared" si="17"/>
        <v>0.17484800914095985</v>
      </c>
      <c r="P364" s="7"/>
      <c r="Q364" s="7"/>
    </row>
    <row r="365" spans="1:17" x14ac:dyDescent="0.2">
      <c r="A365" s="10">
        <v>76082</v>
      </c>
      <c r="B365" s="6" t="s">
        <v>361</v>
      </c>
      <c r="C365" s="14">
        <v>2513715.2599999998</v>
      </c>
      <c r="D365" s="14">
        <v>2282555.41</v>
      </c>
      <c r="E365" s="14">
        <v>0</v>
      </c>
      <c r="G365" s="14">
        <v>2946784.78</v>
      </c>
      <c r="H365" s="14">
        <v>0</v>
      </c>
      <c r="I365" s="14">
        <v>0</v>
      </c>
      <c r="K365" s="14">
        <f t="shared" si="15"/>
        <v>5460500.0399999991</v>
      </c>
      <c r="L365" s="14">
        <f t="shared" si="15"/>
        <v>2282555.41</v>
      </c>
      <c r="M365" s="14">
        <f t="shared" si="15"/>
        <v>0</v>
      </c>
      <c r="N365" s="14">
        <f t="shared" si="16"/>
        <v>2282555.41</v>
      </c>
      <c r="O365" s="7">
        <f t="shared" si="17"/>
        <v>0.41801215882785719</v>
      </c>
      <c r="P365" s="7"/>
      <c r="Q365" s="7"/>
    </row>
    <row r="366" spans="1:17" x14ac:dyDescent="0.2">
      <c r="A366" s="10">
        <v>76083</v>
      </c>
      <c r="B366" s="6" t="s">
        <v>362</v>
      </c>
      <c r="C366" s="14">
        <v>3182392.56</v>
      </c>
      <c r="D366" s="14">
        <v>2433392.02</v>
      </c>
      <c r="E366" s="14">
        <v>6000.08</v>
      </c>
      <c r="G366" s="14">
        <v>4078080.56</v>
      </c>
      <c r="H366" s="14">
        <v>0</v>
      </c>
      <c r="I366" s="14">
        <v>0</v>
      </c>
      <c r="K366" s="14">
        <f t="shared" si="15"/>
        <v>7260473.1200000001</v>
      </c>
      <c r="L366" s="14">
        <f t="shared" si="15"/>
        <v>2433392.02</v>
      </c>
      <c r="M366" s="14">
        <f t="shared" si="15"/>
        <v>6000.08</v>
      </c>
      <c r="N366" s="14">
        <f t="shared" si="16"/>
        <v>2427391.94</v>
      </c>
      <c r="O366" s="7">
        <f t="shared" si="17"/>
        <v>0.33432971927317046</v>
      </c>
      <c r="P366" s="7"/>
      <c r="Q366" s="7"/>
    </row>
    <row r="367" spans="1:17" x14ac:dyDescent="0.2">
      <c r="A367" s="10">
        <v>77100</v>
      </c>
      <c r="B367" s="6" t="s">
        <v>363</v>
      </c>
      <c r="C367" s="14">
        <v>269509.45</v>
      </c>
      <c r="D367" s="14">
        <v>415609.31</v>
      </c>
      <c r="E367" s="14">
        <v>743.04</v>
      </c>
      <c r="G367" s="14">
        <v>599735.59</v>
      </c>
      <c r="H367" s="14">
        <v>4726.09</v>
      </c>
      <c r="I367" s="14">
        <v>0</v>
      </c>
      <c r="K367" s="14">
        <f t="shared" si="15"/>
        <v>869245.04</v>
      </c>
      <c r="L367" s="14">
        <f t="shared" si="15"/>
        <v>420335.4</v>
      </c>
      <c r="M367" s="14">
        <f t="shared" si="15"/>
        <v>743.04</v>
      </c>
      <c r="N367" s="14">
        <f t="shared" si="16"/>
        <v>419592.36000000004</v>
      </c>
      <c r="O367" s="7">
        <f t="shared" si="17"/>
        <v>0.4827089493659924</v>
      </c>
      <c r="P367" s="7"/>
      <c r="Q367" s="7"/>
    </row>
    <row r="368" spans="1:17" x14ac:dyDescent="0.2">
      <c r="A368" s="10">
        <v>77101</v>
      </c>
      <c r="B368" s="6" t="s">
        <v>364</v>
      </c>
      <c r="C368" s="14">
        <v>1535776.19</v>
      </c>
      <c r="D368" s="14">
        <v>1013488.69</v>
      </c>
      <c r="E368" s="14">
        <v>500</v>
      </c>
      <c r="G368" s="14">
        <v>2194660.9</v>
      </c>
      <c r="H368" s="14">
        <v>0</v>
      </c>
      <c r="I368" s="14">
        <v>0</v>
      </c>
      <c r="K368" s="14">
        <f t="shared" si="15"/>
        <v>3730437.09</v>
      </c>
      <c r="L368" s="14">
        <f t="shared" si="15"/>
        <v>1013488.69</v>
      </c>
      <c r="M368" s="14">
        <f t="shared" si="15"/>
        <v>500</v>
      </c>
      <c r="N368" s="14">
        <f t="shared" si="16"/>
        <v>1012988.69</v>
      </c>
      <c r="O368" s="7">
        <f t="shared" si="17"/>
        <v>0.27154691677162152</v>
      </c>
      <c r="P368" s="7"/>
      <c r="Q368" s="7"/>
    </row>
    <row r="369" spans="1:17" x14ac:dyDescent="0.2">
      <c r="A369" s="10">
        <v>77102</v>
      </c>
      <c r="B369" s="6" t="s">
        <v>365</v>
      </c>
      <c r="C369" s="14">
        <v>2546712.4500000002</v>
      </c>
      <c r="D369" s="14">
        <v>1901526.38</v>
      </c>
      <c r="E369" s="14">
        <v>16898.71</v>
      </c>
      <c r="G369" s="14">
        <v>3099051.73</v>
      </c>
      <c r="H369" s="14">
        <v>0</v>
      </c>
      <c r="I369" s="14">
        <v>0</v>
      </c>
      <c r="K369" s="14">
        <f t="shared" si="15"/>
        <v>5645764.1799999997</v>
      </c>
      <c r="L369" s="14">
        <f t="shared" si="15"/>
        <v>1901526.38</v>
      </c>
      <c r="M369" s="14">
        <f t="shared" si="15"/>
        <v>16898.71</v>
      </c>
      <c r="N369" s="14">
        <f t="shared" si="16"/>
        <v>1884627.67</v>
      </c>
      <c r="O369" s="7">
        <f t="shared" si="17"/>
        <v>0.3338126797212419</v>
      </c>
      <c r="P369" s="7"/>
      <c r="Q369" s="7"/>
    </row>
    <row r="370" spans="1:17" x14ac:dyDescent="0.2">
      <c r="A370" s="10">
        <v>77103</v>
      </c>
      <c r="B370" s="6" t="s">
        <v>366</v>
      </c>
      <c r="C370" s="14">
        <v>1560059.77</v>
      </c>
      <c r="D370" s="14">
        <v>1623096.51</v>
      </c>
      <c r="E370" s="14">
        <v>0</v>
      </c>
      <c r="G370" s="14">
        <v>1737290.19</v>
      </c>
      <c r="H370" s="14">
        <v>68177.899999999994</v>
      </c>
      <c r="I370" s="14">
        <v>0</v>
      </c>
      <c r="K370" s="14">
        <f t="shared" si="15"/>
        <v>3297349.96</v>
      </c>
      <c r="L370" s="14">
        <f t="shared" si="15"/>
        <v>1691274.41</v>
      </c>
      <c r="M370" s="14">
        <f t="shared" si="15"/>
        <v>0</v>
      </c>
      <c r="N370" s="14">
        <f t="shared" si="16"/>
        <v>1691274.41</v>
      </c>
      <c r="O370" s="7">
        <f t="shared" si="17"/>
        <v>0.51291929292212579</v>
      </c>
      <c r="P370" s="7"/>
      <c r="Q370" s="7"/>
    </row>
    <row r="371" spans="1:17" x14ac:dyDescent="0.2">
      <c r="A371" s="10">
        <v>77104</v>
      </c>
      <c r="B371" s="6" t="s">
        <v>367</v>
      </c>
      <c r="C371" s="14">
        <v>868434.34</v>
      </c>
      <c r="D371" s="14">
        <v>545964.98</v>
      </c>
      <c r="E371" s="14">
        <v>15000</v>
      </c>
      <c r="G371" s="14">
        <v>1275661.58</v>
      </c>
      <c r="H371" s="14">
        <v>18571.38</v>
      </c>
      <c r="I371" s="14">
        <v>322.38</v>
      </c>
      <c r="K371" s="14">
        <f t="shared" si="15"/>
        <v>2144095.92</v>
      </c>
      <c r="L371" s="14">
        <f t="shared" si="15"/>
        <v>564536.36</v>
      </c>
      <c r="M371" s="14">
        <f t="shared" si="15"/>
        <v>15322.38</v>
      </c>
      <c r="N371" s="14">
        <f t="shared" si="16"/>
        <v>549213.98</v>
      </c>
      <c r="O371" s="7">
        <f t="shared" si="17"/>
        <v>0.25615177701564767</v>
      </c>
      <c r="P371" s="7"/>
      <c r="Q371" s="7"/>
    </row>
    <row r="372" spans="1:17" x14ac:dyDescent="0.2">
      <c r="A372" s="10">
        <v>78001</v>
      </c>
      <c r="B372" s="6" t="s">
        <v>368</v>
      </c>
      <c r="C372" s="14">
        <v>1766341.87</v>
      </c>
      <c r="D372" s="14">
        <v>982121.32</v>
      </c>
      <c r="E372" s="14">
        <v>0</v>
      </c>
      <c r="G372" s="14">
        <v>1511719.8</v>
      </c>
      <c r="H372" s="14">
        <v>391209.9</v>
      </c>
      <c r="I372" s="14">
        <v>0</v>
      </c>
      <c r="K372" s="14">
        <f t="shared" si="15"/>
        <v>3278061.67</v>
      </c>
      <c r="L372" s="14">
        <f t="shared" si="15"/>
        <v>1373331.22</v>
      </c>
      <c r="M372" s="14">
        <f t="shared" si="15"/>
        <v>0</v>
      </c>
      <c r="N372" s="14">
        <f t="shared" si="16"/>
        <v>1373331.22</v>
      </c>
      <c r="O372" s="7">
        <f t="shared" si="17"/>
        <v>0.41894612068112802</v>
      </c>
      <c r="P372" s="7"/>
      <c r="Q372" s="7"/>
    </row>
    <row r="373" spans="1:17" x14ac:dyDescent="0.2">
      <c r="A373" s="10">
        <v>78002</v>
      </c>
      <c r="B373" s="6" t="s">
        <v>369</v>
      </c>
      <c r="C373" s="14">
        <v>2600632.9300000002</v>
      </c>
      <c r="D373" s="14">
        <v>2361550.4500000002</v>
      </c>
      <c r="E373" s="14">
        <v>0</v>
      </c>
      <c r="G373" s="14">
        <v>4535185.38</v>
      </c>
      <c r="H373" s="14">
        <v>0</v>
      </c>
      <c r="I373" s="14">
        <v>0</v>
      </c>
      <c r="K373" s="14">
        <f t="shared" si="15"/>
        <v>7135818.3100000005</v>
      </c>
      <c r="L373" s="14">
        <f t="shared" si="15"/>
        <v>2361550.4500000002</v>
      </c>
      <c r="M373" s="14">
        <f t="shared" si="15"/>
        <v>0</v>
      </c>
      <c r="N373" s="14">
        <f t="shared" si="16"/>
        <v>2361550.4500000002</v>
      </c>
      <c r="O373" s="7">
        <f t="shared" si="17"/>
        <v>0.33094318652852583</v>
      </c>
      <c r="P373" s="7"/>
      <c r="Q373" s="7"/>
    </row>
    <row r="374" spans="1:17" x14ac:dyDescent="0.2">
      <c r="A374" s="10">
        <v>78003</v>
      </c>
      <c r="B374" s="6" t="s">
        <v>370</v>
      </c>
      <c r="C374" s="14">
        <v>613527.57999999996</v>
      </c>
      <c r="D374" s="14">
        <v>389114.2</v>
      </c>
      <c r="E374" s="14">
        <v>0</v>
      </c>
      <c r="G374" s="14">
        <v>1117656.9099999999</v>
      </c>
      <c r="H374" s="14">
        <v>45723.92</v>
      </c>
      <c r="I374" s="14">
        <v>0</v>
      </c>
      <c r="K374" s="14">
        <f t="shared" si="15"/>
        <v>1731184.4899999998</v>
      </c>
      <c r="L374" s="14">
        <f t="shared" si="15"/>
        <v>434838.12</v>
      </c>
      <c r="M374" s="14">
        <f t="shared" si="15"/>
        <v>0</v>
      </c>
      <c r="N374" s="14">
        <f t="shared" si="16"/>
        <v>434838.12</v>
      </c>
      <c r="O374" s="7">
        <f t="shared" si="17"/>
        <v>0.25117953777416296</v>
      </c>
      <c r="P374" s="7"/>
      <c r="Q374" s="7"/>
    </row>
    <row r="375" spans="1:17" x14ac:dyDescent="0.2">
      <c r="A375" s="10">
        <v>78004</v>
      </c>
      <c r="B375" s="6" t="s">
        <v>371</v>
      </c>
      <c r="C375" s="14">
        <v>1206817.07</v>
      </c>
      <c r="D375" s="14">
        <v>923978.09</v>
      </c>
      <c r="E375" s="14">
        <v>2526</v>
      </c>
      <c r="G375" s="14">
        <v>1351370.56</v>
      </c>
      <c r="H375" s="14">
        <v>0</v>
      </c>
      <c r="I375" s="14">
        <v>0</v>
      </c>
      <c r="K375" s="14">
        <f t="shared" si="15"/>
        <v>2558187.63</v>
      </c>
      <c r="L375" s="14">
        <f t="shared" si="15"/>
        <v>923978.09</v>
      </c>
      <c r="M375" s="14">
        <f t="shared" si="15"/>
        <v>2526</v>
      </c>
      <c r="N375" s="14">
        <f t="shared" si="16"/>
        <v>921452.09</v>
      </c>
      <c r="O375" s="7">
        <f t="shared" si="17"/>
        <v>0.36019722681561084</v>
      </c>
      <c r="P375" s="7"/>
      <c r="Q375" s="7"/>
    </row>
    <row r="376" spans="1:17" x14ac:dyDescent="0.2">
      <c r="A376" s="10">
        <v>78005</v>
      </c>
      <c r="B376" s="6" t="s">
        <v>372</v>
      </c>
      <c r="C376" s="14">
        <v>2329913.17</v>
      </c>
      <c r="D376" s="14">
        <v>1668261.63</v>
      </c>
      <c r="E376" s="14">
        <v>0</v>
      </c>
      <c r="G376" s="14">
        <v>3492043.52</v>
      </c>
      <c r="H376" s="14">
        <v>0</v>
      </c>
      <c r="I376" s="14">
        <v>0</v>
      </c>
      <c r="K376" s="14">
        <f t="shared" si="15"/>
        <v>5821956.6899999995</v>
      </c>
      <c r="L376" s="14">
        <f t="shared" si="15"/>
        <v>1668261.63</v>
      </c>
      <c r="M376" s="14">
        <f t="shared" si="15"/>
        <v>0</v>
      </c>
      <c r="N376" s="14">
        <f t="shared" si="16"/>
        <v>1668261.63</v>
      </c>
      <c r="O376" s="7">
        <f t="shared" si="17"/>
        <v>0.28654655450554373</v>
      </c>
      <c r="P376" s="7"/>
      <c r="Q376" s="7"/>
    </row>
    <row r="377" spans="1:17" x14ac:dyDescent="0.2">
      <c r="A377" s="10">
        <v>78009</v>
      </c>
      <c r="B377" s="6" t="s">
        <v>373</v>
      </c>
      <c r="C377" s="14">
        <v>1038264.37</v>
      </c>
      <c r="D377" s="14">
        <v>403772.65</v>
      </c>
      <c r="E377" s="14">
        <v>0</v>
      </c>
      <c r="G377" s="14">
        <v>1272065.5</v>
      </c>
      <c r="H377" s="14">
        <v>0</v>
      </c>
      <c r="I377" s="14">
        <v>0</v>
      </c>
      <c r="K377" s="14">
        <f t="shared" si="15"/>
        <v>2310329.87</v>
      </c>
      <c r="L377" s="14">
        <f t="shared" si="15"/>
        <v>403772.65</v>
      </c>
      <c r="M377" s="14">
        <f t="shared" si="15"/>
        <v>0</v>
      </c>
      <c r="N377" s="14">
        <f t="shared" si="16"/>
        <v>403772.65</v>
      </c>
      <c r="O377" s="7">
        <f t="shared" si="17"/>
        <v>0.17476839789982027</v>
      </c>
      <c r="P377" s="7"/>
      <c r="Q377" s="7"/>
    </row>
    <row r="378" spans="1:17" x14ac:dyDescent="0.2">
      <c r="A378" s="10">
        <v>78012</v>
      </c>
      <c r="B378" s="6" t="s">
        <v>374</v>
      </c>
      <c r="C378" s="14">
        <v>4008823.68</v>
      </c>
      <c r="D378" s="14">
        <v>1096575.78</v>
      </c>
      <c r="E378" s="14">
        <v>14161.62</v>
      </c>
      <c r="G378" s="14">
        <v>6327634.8300000001</v>
      </c>
      <c r="H378" s="14">
        <v>0</v>
      </c>
      <c r="I378" s="14">
        <v>0</v>
      </c>
      <c r="K378" s="14">
        <f t="shared" si="15"/>
        <v>10336458.51</v>
      </c>
      <c r="L378" s="14">
        <f t="shared" si="15"/>
        <v>1096575.78</v>
      </c>
      <c r="M378" s="14">
        <f t="shared" si="15"/>
        <v>14161.62</v>
      </c>
      <c r="N378" s="14">
        <f t="shared" si="16"/>
        <v>1082414.1599999999</v>
      </c>
      <c r="O378" s="7">
        <f t="shared" si="17"/>
        <v>0.1047180868527474</v>
      </c>
      <c r="P378" s="7"/>
      <c r="Q378" s="7"/>
    </row>
    <row r="379" spans="1:17" x14ac:dyDescent="0.2">
      <c r="A379" s="10">
        <v>78013</v>
      </c>
      <c r="B379" s="6" t="s">
        <v>375</v>
      </c>
      <c r="C379" s="14">
        <v>1925808.15</v>
      </c>
      <c r="D379" s="14">
        <v>585245.41</v>
      </c>
      <c r="E379" s="14">
        <v>0</v>
      </c>
      <c r="G379" s="14">
        <v>3001579.61</v>
      </c>
      <c r="H379" s="14">
        <v>81.010000000000005</v>
      </c>
      <c r="I379" s="14">
        <v>0</v>
      </c>
      <c r="K379" s="14">
        <f t="shared" si="15"/>
        <v>4927387.76</v>
      </c>
      <c r="L379" s="14">
        <f t="shared" si="15"/>
        <v>585326.42000000004</v>
      </c>
      <c r="M379" s="14">
        <f t="shared" si="15"/>
        <v>0</v>
      </c>
      <c r="N379" s="14">
        <f t="shared" si="16"/>
        <v>585326.42000000004</v>
      </c>
      <c r="O379" s="7">
        <f t="shared" si="17"/>
        <v>0.11879041157499649</v>
      </c>
      <c r="P379" s="7"/>
      <c r="Q379" s="7"/>
    </row>
    <row r="380" spans="1:17" x14ac:dyDescent="0.2">
      <c r="A380" s="10">
        <v>79077</v>
      </c>
      <c r="B380" s="6" t="s">
        <v>376</v>
      </c>
      <c r="C380" s="14">
        <v>7698348.6399999997</v>
      </c>
      <c r="D380" s="14">
        <v>7774904.8600000003</v>
      </c>
      <c r="E380" s="14">
        <v>51099.71</v>
      </c>
      <c r="G380" s="14">
        <v>13085378.98</v>
      </c>
      <c r="H380" s="14">
        <v>0</v>
      </c>
      <c r="I380" s="14">
        <v>0</v>
      </c>
      <c r="K380" s="14">
        <f t="shared" si="15"/>
        <v>20783727.620000001</v>
      </c>
      <c r="L380" s="14">
        <f t="shared" si="15"/>
        <v>7774904.8600000003</v>
      </c>
      <c r="M380" s="14">
        <f t="shared" si="15"/>
        <v>51099.71</v>
      </c>
      <c r="N380" s="14">
        <f t="shared" si="16"/>
        <v>7723805.1500000004</v>
      </c>
      <c r="O380" s="7">
        <f t="shared" si="17"/>
        <v>0.37162751991454362</v>
      </c>
      <c r="P380" s="7"/>
      <c r="Q380" s="7"/>
    </row>
    <row r="381" spans="1:17" x14ac:dyDescent="0.2">
      <c r="A381" s="10">
        <v>79078</v>
      </c>
      <c r="B381" s="6" t="s">
        <v>377</v>
      </c>
      <c r="C381" s="14">
        <v>474319.66</v>
      </c>
      <c r="D381" s="14">
        <v>426487.36</v>
      </c>
      <c r="E381" s="14">
        <v>0</v>
      </c>
      <c r="G381" s="14">
        <v>985259.76</v>
      </c>
      <c r="H381" s="14">
        <v>3795.16</v>
      </c>
      <c r="I381" s="14">
        <v>0</v>
      </c>
      <c r="K381" s="14">
        <f t="shared" si="15"/>
        <v>1459579.42</v>
      </c>
      <c r="L381" s="14">
        <f t="shared" si="15"/>
        <v>430282.51999999996</v>
      </c>
      <c r="M381" s="14">
        <f t="shared" si="15"/>
        <v>0</v>
      </c>
      <c r="N381" s="14">
        <f t="shared" si="16"/>
        <v>430282.51999999996</v>
      </c>
      <c r="O381" s="7">
        <f t="shared" si="17"/>
        <v>0.29479897709163366</v>
      </c>
      <c r="P381" s="7"/>
      <c r="Q381" s="7"/>
    </row>
    <row r="382" spans="1:17" x14ac:dyDescent="0.2">
      <c r="A382" s="10">
        <v>80116</v>
      </c>
      <c r="B382" s="6" t="s">
        <v>378</v>
      </c>
      <c r="C382" s="14">
        <v>1372794.75</v>
      </c>
      <c r="D382" s="14">
        <v>1004523.58</v>
      </c>
      <c r="E382" s="14">
        <v>0</v>
      </c>
      <c r="G382" s="14">
        <v>1953321.48</v>
      </c>
      <c r="H382" s="14">
        <v>57.12</v>
      </c>
      <c r="I382" s="14">
        <v>0</v>
      </c>
      <c r="K382" s="14">
        <f t="shared" si="15"/>
        <v>3326116.23</v>
      </c>
      <c r="L382" s="14">
        <f t="shared" si="15"/>
        <v>1004580.7</v>
      </c>
      <c r="M382" s="14">
        <f t="shared" si="15"/>
        <v>0</v>
      </c>
      <c r="N382" s="14">
        <f t="shared" si="16"/>
        <v>1004580.7</v>
      </c>
      <c r="O382" s="7">
        <f t="shared" si="17"/>
        <v>0.30202814048984689</v>
      </c>
      <c r="P382" s="7"/>
      <c r="Q382" s="7"/>
    </row>
    <row r="383" spans="1:17" x14ac:dyDescent="0.2">
      <c r="A383" s="10">
        <v>80118</v>
      </c>
      <c r="B383" s="6" t="s">
        <v>379</v>
      </c>
      <c r="C383" s="14">
        <v>1250028.77</v>
      </c>
      <c r="D383" s="14">
        <v>1507291.89</v>
      </c>
      <c r="E383" s="14">
        <v>3311.63</v>
      </c>
      <c r="G383" s="14">
        <v>2397746.46</v>
      </c>
      <c r="H383" s="14">
        <v>0</v>
      </c>
      <c r="I383" s="14">
        <v>0</v>
      </c>
      <c r="K383" s="14">
        <f t="shared" si="15"/>
        <v>3647775.23</v>
      </c>
      <c r="L383" s="14">
        <f t="shared" si="15"/>
        <v>1507291.89</v>
      </c>
      <c r="M383" s="14">
        <f t="shared" si="15"/>
        <v>3311.63</v>
      </c>
      <c r="N383" s="14">
        <f t="shared" si="16"/>
        <v>1503980.26</v>
      </c>
      <c r="O383" s="7">
        <f t="shared" si="17"/>
        <v>0.41230069430566313</v>
      </c>
      <c r="P383" s="7"/>
      <c r="Q383" s="7"/>
    </row>
    <row r="384" spans="1:17" x14ac:dyDescent="0.2">
      <c r="A384" s="10">
        <v>80119</v>
      </c>
      <c r="B384" s="6" t="s">
        <v>380</v>
      </c>
      <c r="C384" s="14">
        <v>2083865.66</v>
      </c>
      <c r="D384" s="14">
        <v>1782587.96</v>
      </c>
      <c r="E384" s="14">
        <v>0</v>
      </c>
      <c r="G384" s="14">
        <v>3075659.33</v>
      </c>
      <c r="H384" s="14">
        <v>0</v>
      </c>
      <c r="I384" s="14">
        <v>0</v>
      </c>
      <c r="K384" s="14">
        <f t="shared" si="15"/>
        <v>5159524.99</v>
      </c>
      <c r="L384" s="14">
        <f t="shared" si="15"/>
        <v>1782587.96</v>
      </c>
      <c r="M384" s="14">
        <f t="shared" si="15"/>
        <v>0</v>
      </c>
      <c r="N384" s="14">
        <f t="shared" si="16"/>
        <v>1782587.96</v>
      </c>
      <c r="O384" s="7">
        <f t="shared" si="17"/>
        <v>0.34549458786515147</v>
      </c>
      <c r="P384" s="7"/>
      <c r="Q384" s="7"/>
    </row>
    <row r="385" spans="1:17" x14ac:dyDescent="0.2">
      <c r="A385" s="10">
        <v>80121</v>
      </c>
      <c r="B385" s="6" t="s">
        <v>381</v>
      </c>
      <c r="C385" s="14">
        <v>1458823.97</v>
      </c>
      <c r="D385" s="14">
        <v>1537972.01</v>
      </c>
      <c r="E385" s="14">
        <v>0</v>
      </c>
      <c r="G385" s="14">
        <v>2173313.67</v>
      </c>
      <c r="H385" s="14">
        <v>0</v>
      </c>
      <c r="I385" s="14">
        <v>0</v>
      </c>
      <c r="K385" s="14">
        <f t="shared" si="15"/>
        <v>3632137.6399999997</v>
      </c>
      <c r="L385" s="14">
        <f t="shared" si="15"/>
        <v>1537972.01</v>
      </c>
      <c r="M385" s="14">
        <f t="shared" si="15"/>
        <v>0</v>
      </c>
      <c r="N385" s="14">
        <f t="shared" si="16"/>
        <v>1537972.01</v>
      </c>
      <c r="O385" s="7">
        <f t="shared" si="17"/>
        <v>0.42343439661058663</v>
      </c>
      <c r="P385" s="7"/>
      <c r="Q385" s="7"/>
    </row>
    <row r="386" spans="1:17" x14ac:dyDescent="0.2">
      <c r="A386" s="10">
        <v>80122</v>
      </c>
      <c r="B386" s="6" t="s">
        <v>382</v>
      </c>
      <c r="C386" s="14">
        <v>723893.89</v>
      </c>
      <c r="D386" s="14">
        <v>1291964.94</v>
      </c>
      <c r="E386" s="14">
        <v>0</v>
      </c>
      <c r="G386" s="14">
        <v>1860552.88</v>
      </c>
      <c r="H386" s="14">
        <v>751380.07</v>
      </c>
      <c r="I386" s="14">
        <v>0</v>
      </c>
      <c r="K386" s="14">
        <f t="shared" si="15"/>
        <v>2584446.77</v>
      </c>
      <c r="L386" s="14">
        <f t="shared" si="15"/>
        <v>2043345.0099999998</v>
      </c>
      <c r="M386" s="14">
        <f t="shared" si="15"/>
        <v>0</v>
      </c>
      <c r="N386" s="14">
        <f t="shared" si="16"/>
        <v>2043345.0099999998</v>
      </c>
      <c r="O386" s="7">
        <f t="shared" si="17"/>
        <v>0.79063149364070662</v>
      </c>
      <c r="P386" s="7"/>
      <c r="Q386" s="7"/>
    </row>
    <row r="387" spans="1:17" x14ac:dyDescent="0.2">
      <c r="A387" s="10">
        <v>80125</v>
      </c>
      <c r="B387" s="6" t="s">
        <v>383</v>
      </c>
      <c r="C387" s="14">
        <v>14836619.98</v>
      </c>
      <c r="D387" s="14">
        <v>23187323.32</v>
      </c>
      <c r="E387" s="14">
        <v>11213.53</v>
      </c>
      <c r="G387" s="14">
        <v>25784408.170000002</v>
      </c>
      <c r="H387" s="14">
        <v>0</v>
      </c>
      <c r="I387" s="14">
        <v>0</v>
      </c>
      <c r="K387" s="14">
        <f t="shared" si="15"/>
        <v>40621028.150000006</v>
      </c>
      <c r="L387" s="14">
        <f t="shared" si="15"/>
        <v>23187323.32</v>
      </c>
      <c r="M387" s="14">
        <f t="shared" si="15"/>
        <v>11213.53</v>
      </c>
      <c r="N387" s="14">
        <f t="shared" si="16"/>
        <v>23176109.789999999</v>
      </c>
      <c r="O387" s="7">
        <f t="shared" si="17"/>
        <v>0.57054463772847652</v>
      </c>
      <c r="P387" s="7"/>
      <c r="Q387" s="7"/>
    </row>
    <row r="388" spans="1:17" x14ac:dyDescent="0.2">
      <c r="A388" s="10">
        <v>81094</v>
      </c>
      <c r="B388" s="6" t="s">
        <v>384</v>
      </c>
      <c r="C388" s="14">
        <v>6390850.4199999999</v>
      </c>
      <c r="D388" s="14">
        <v>5545836.0499999998</v>
      </c>
      <c r="E388" s="14">
        <v>0</v>
      </c>
      <c r="G388" s="14">
        <v>11165363.99</v>
      </c>
      <c r="H388" s="14">
        <v>7640.3</v>
      </c>
      <c r="I388" s="14">
        <v>0</v>
      </c>
      <c r="K388" s="14">
        <f t="shared" ref="K388:M451" si="18">C388+G388</f>
        <v>17556214.41</v>
      </c>
      <c r="L388" s="14">
        <f t="shared" si="18"/>
        <v>5553476.3499999996</v>
      </c>
      <c r="M388" s="14">
        <f t="shared" si="18"/>
        <v>0</v>
      </c>
      <c r="N388" s="14">
        <f t="shared" ref="N388:N451" si="19">L388-M388</f>
        <v>5553476.3499999996</v>
      </c>
      <c r="O388" s="7">
        <f t="shared" ref="O388:O451" si="20">N388/K388</f>
        <v>0.31632538885129735</v>
      </c>
      <c r="P388" s="7"/>
      <c r="Q388" s="7"/>
    </row>
    <row r="389" spans="1:17" x14ac:dyDescent="0.2">
      <c r="A389" s="10">
        <v>81095</v>
      </c>
      <c r="B389" s="6" t="s">
        <v>385</v>
      </c>
      <c r="C389" s="14">
        <v>1623138.96</v>
      </c>
      <c r="D389" s="14">
        <v>245599.07</v>
      </c>
      <c r="E389" s="14">
        <v>0</v>
      </c>
      <c r="G389" s="14">
        <v>2543707.9300000002</v>
      </c>
      <c r="H389" s="14">
        <v>0</v>
      </c>
      <c r="I389" s="14">
        <v>0</v>
      </c>
      <c r="K389" s="14">
        <f t="shared" si="18"/>
        <v>4166846.89</v>
      </c>
      <c r="L389" s="14">
        <f t="shared" si="18"/>
        <v>245599.07</v>
      </c>
      <c r="M389" s="14">
        <f t="shared" si="18"/>
        <v>0</v>
      </c>
      <c r="N389" s="14">
        <f t="shared" si="19"/>
        <v>245599.07</v>
      </c>
      <c r="O389" s="7">
        <f t="shared" si="20"/>
        <v>5.8941227379727408E-2</v>
      </c>
      <c r="P389" s="7"/>
      <c r="Q389" s="7"/>
    </row>
    <row r="390" spans="1:17" x14ac:dyDescent="0.2">
      <c r="A390" s="10">
        <v>81096</v>
      </c>
      <c r="B390" s="6" t="s">
        <v>386</v>
      </c>
      <c r="C390" s="14">
        <v>12754809.32</v>
      </c>
      <c r="D390" s="14">
        <v>13098646.109999999</v>
      </c>
      <c r="E390" s="14">
        <v>0</v>
      </c>
      <c r="G390" s="14">
        <v>24929754.219999999</v>
      </c>
      <c r="H390" s="14">
        <v>0</v>
      </c>
      <c r="I390" s="14">
        <v>0</v>
      </c>
      <c r="K390" s="14">
        <f t="shared" si="18"/>
        <v>37684563.539999999</v>
      </c>
      <c r="L390" s="14">
        <f t="shared" si="18"/>
        <v>13098646.109999999</v>
      </c>
      <c r="M390" s="14">
        <f t="shared" si="18"/>
        <v>0</v>
      </c>
      <c r="N390" s="14">
        <f t="shared" si="19"/>
        <v>13098646.109999999</v>
      </c>
      <c r="O390" s="7">
        <f t="shared" si="20"/>
        <v>0.34758651499563048</v>
      </c>
      <c r="P390" s="7"/>
      <c r="Q390" s="7"/>
    </row>
    <row r="391" spans="1:17" x14ac:dyDescent="0.2">
      <c r="A391" s="10">
        <v>81097</v>
      </c>
      <c r="B391" s="6" t="s">
        <v>387</v>
      </c>
      <c r="C391" s="14">
        <v>1357352.43</v>
      </c>
      <c r="D391" s="14">
        <v>1374002.81</v>
      </c>
      <c r="E391" s="14">
        <v>0</v>
      </c>
      <c r="G391" s="14">
        <v>1118317.19</v>
      </c>
      <c r="H391" s="14">
        <v>21049.11</v>
      </c>
      <c r="I391" s="14">
        <v>0</v>
      </c>
      <c r="K391" s="14">
        <f t="shared" si="18"/>
        <v>2475669.62</v>
      </c>
      <c r="L391" s="14">
        <f t="shared" si="18"/>
        <v>1395051.9200000002</v>
      </c>
      <c r="M391" s="14">
        <f t="shared" si="18"/>
        <v>0</v>
      </c>
      <c r="N391" s="14">
        <f t="shared" si="19"/>
        <v>1395051.9200000002</v>
      </c>
      <c r="O391" s="7">
        <f t="shared" si="20"/>
        <v>0.56350488317580927</v>
      </c>
      <c r="P391" s="7"/>
      <c r="Q391" s="7"/>
    </row>
    <row r="392" spans="1:17" x14ac:dyDescent="0.2">
      <c r="A392" s="10">
        <v>82100</v>
      </c>
      <c r="B392" s="6" t="s">
        <v>388</v>
      </c>
      <c r="C392" s="14">
        <v>4302118.83</v>
      </c>
      <c r="D392" s="14">
        <v>3361515.81</v>
      </c>
      <c r="E392" s="14">
        <v>0</v>
      </c>
      <c r="G392" s="14">
        <v>7030126.8799999999</v>
      </c>
      <c r="H392" s="14">
        <v>8354.5</v>
      </c>
      <c r="I392" s="14">
        <v>0</v>
      </c>
      <c r="K392" s="14">
        <f t="shared" si="18"/>
        <v>11332245.710000001</v>
      </c>
      <c r="L392" s="14">
        <f t="shared" si="18"/>
        <v>3369870.31</v>
      </c>
      <c r="M392" s="14">
        <f t="shared" si="18"/>
        <v>0</v>
      </c>
      <c r="N392" s="14">
        <f t="shared" si="19"/>
        <v>3369870.31</v>
      </c>
      <c r="O392" s="7">
        <f t="shared" si="20"/>
        <v>0.29737003558141167</v>
      </c>
      <c r="P392" s="7"/>
      <c r="Q392" s="7"/>
    </row>
    <row r="393" spans="1:17" x14ac:dyDescent="0.2">
      <c r="A393" s="10">
        <v>82101</v>
      </c>
      <c r="B393" s="6" t="s">
        <v>389</v>
      </c>
      <c r="C393" s="14">
        <v>2952605.47</v>
      </c>
      <c r="D393" s="14">
        <v>3842315.98</v>
      </c>
      <c r="E393" s="14">
        <v>0</v>
      </c>
      <c r="G393" s="14">
        <v>3292606.25</v>
      </c>
      <c r="H393" s="14">
        <v>0</v>
      </c>
      <c r="I393" s="14">
        <v>0</v>
      </c>
      <c r="K393" s="14">
        <f t="shared" si="18"/>
        <v>6245211.7200000007</v>
      </c>
      <c r="L393" s="14">
        <f t="shared" si="18"/>
        <v>3842315.98</v>
      </c>
      <c r="M393" s="14">
        <f t="shared" si="18"/>
        <v>0</v>
      </c>
      <c r="N393" s="14">
        <f t="shared" si="19"/>
        <v>3842315.98</v>
      </c>
      <c r="O393" s="7">
        <f t="shared" si="20"/>
        <v>0.61524190888439556</v>
      </c>
      <c r="P393" s="7"/>
      <c r="Q393" s="7"/>
    </row>
    <row r="394" spans="1:17" x14ac:dyDescent="0.2">
      <c r="A394" s="10">
        <v>82105</v>
      </c>
      <c r="B394" s="6" t="s">
        <v>390</v>
      </c>
      <c r="C394" s="14">
        <v>353232.37</v>
      </c>
      <c r="D394" s="14">
        <v>417342.15</v>
      </c>
      <c r="E394" s="14">
        <v>0</v>
      </c>
      <c r="G394" s="14">
        <v>523379.48</v>
      </c>
      <c r="H394" s="14">
        <v>75994.34</v>
      </c>
      <c r="I394" s="14">
        <v>0</v>
      </c>
      <c r="K394" s="14">
        <f t="shared" si="18"/>
        <v>876611.85</v>
      </c>
      <c r="L394" s="14">
        <f t="shared" si="18"/>
        <v>493336.49</v>
      </c>
      <c r="M394" s="14">
        <f t="shared" si="18"/>
        <v>0</v>
      </c>
      <c r="N394" s="14">
        <f t="shared" si="19"/>
        <v>493336.49</v>
      </c>
      <c r="O394" s="7">
        <f t="shared" si="20"/>
        <v>0.56277643292182278</v>
      </c>
      <c r="P394" s="7"/>
      <c r="Q394" s="7"/>
    </row>
    <row r="395" spans="1:17" x14ac:dyDescent="0.2">
      <c r="A395" s="10">
        <v>82108</v>
      </c>
      <c r="B395" s="6" t="s">
        <v>391</v>
      </c>
      <c r="C395" s="14">
        <v>2714287.12</v>
      </c>
      <c r="D395" s="14">
        <v>2199631.33</v>
      </c>
      <c r="E395" s="14">
        <v>72265.84</v>
      </c>
      <c r="G395" s="14">
        <v>4064796.69</v>
      </c>
      <c r="H395" s="14">
        <v>0</v>
      </c>
      <c r="I395" s="14">
        <v>0</v>
      </c>
      <c r="K395" s="14">
        <f t="shared" si="18"/>
        <v>6779083.8100000005</v>
      </c>
      <c r="L395" s="14">
        <f t="shared" si="18"/>
        <v>2199631.33</v>
      </c>
      <c r="M395" s="14">
        <f t="shared" si="18"/>
        <v>72265.84</v>
      </c>
      <c r="N395" s="14">
        <f t="shared" si="19"/>
        <v>2127365.4900000002</v>
      </c>
      <c r="O395" s="7">
        <f t="shared" si="20"/>
        <v>0.31381312720486931</v>
      </c>
      <c r="P395" s="7"/>
      <c r="Q395" s="7"/>
    </row>
    <row r="396" spans="1:17" x14ac:dyDescent="0.2">
      <c r="A396" s="10">
        <v>83001</v>
      </c>
      <c r="B396" s="6" t="s">
        <v>392</v>
      </c>
      <c r="C396" s="14">
        <v>2423741.0499999998</v>
      </c>
      <c r="D396" s="14">
        <v>770074.69</v>
      </c>
      <c r="E396" s="14">
        <v>0</v>
      </c>
      <c r="G396" s="14">
        <v>4128748.48</v>
      </c>
      <c r="H396" s="14">
        <v>0</v>
      </c>
      <c r="I396" s="14">
        <v>0</v>
      </c>
      <c r="K396" s="14">
        <f t="shared" si="18"/>
        <v>6552489.5299999993</v>
      </c>
      <c r="L396" s="14">
        <f t="shared" si="18"/>
        <v>770074.69</v>
      </c>
      <c r="M396" s="14">
        <f t="shared" si="18"/>
        <v>0</v>
      </c>
      <c r="N396" s="14">
        <f t="shared" si="19"/>
        <v>770074.69</v>
      </c>
      <c r="O396" s="7">
        <f t="shared" si="20"/>
        <v>0.11752398633744937</v>
      </c>
      <c r="P396" s="7"/>
      <c r="Q396" s="7"/>
    </row>
    <row r="397" spans="1:17" x14ac:dyDescent="0.2">
      <c r="A397" s="10">
        <v>83002</v>
      </c>
      <c r="B397" s="6" t="s">
        <v>393</v>
      </c>
      <c r="C397" s="14">
        <v>3623006.13</v>
      </c>
      <c r="D397" s="14">
        <v>13443008.029999999</v>
      </c>
      <c r="E397" s="14">
        <v>0</v>
      </c>
      <c r="G397" s="14">
        <v>5318514.62</v>
      </c>
      <c r="H397" s="14">
        <v>0</v>
      </c>
      <c r="I397" s="14">
        <v>0</v>
      </c>
      <c r="K397" s="14">
        <f t="shared" si="18"/>
        <v>8941520.75</v>
      </c>
      <c r="L397" s="14">
        <f t="shared" si="18"/>
        <v>13443008.029999999</v>
      </c>
      <c r="M397" s="14">
        <f t="shared" si="18"/>
        <v>0</v>
      </c>
      <c r="N397" s="14">
        <f t="shared" si="19"/>
        <v>13443008.029999999</v>
      </c>
      <c r="O397" s="7">
        <f t="shared" si="20"/>
        <v>1.5034364294239322</v>
      </c>
      <c r="P397" s="7"/>
      <c r="Q397" s="7"/>
    </row>
    <row r="398" spans="1:17" x14ac:dyDescent="0.2">
      <c r="A398" s="10">
        <v>83003</v>
      </c>
      <c r="B398" s="6" t="s">
        <v>394</v>
      </c>
      <c r="C398" s="14">
        <v>14645668.74</v>
      </c>
      <c r="D398" s="14">
        <v>7199778.5499999998</v>
      </c>
      <c r="E398" s="14">
        <v>0</v>
      </c>
      <c r="G398" s="14">
        <v>25216419.440000001</v>
      </c>
      <c r="H398" s="14">
        <v>0</v>
      </c>
      <c r="I398" s="14">
        <v>0</v>
      </c>
      <c r="K398" s="14">
        <f t="shared" si="18"/>
        <v>39862088.18</v>
      </c>
      <c r="L398" s="14">
        <f t="shared" si="18"/>
        <v>7199778.5499999998</v>
      </c>
      <c r="M398" s="14">
        <f t="shared" si="18"/>
        <v>0</v>
      </c>
      <c r="N398" s="14">
        <f t="shared" si="19"/>
        <v>7199778.5499999998</v>
      </c>
      <c r="O398" s="7">
        <f t="shared" si="20"/>
        <v>0.18061719490180506</v>
      </c>
      <c r="P398" s="7"/>
      <c r="Q398" s="7"/>
    </row>
    <row r="399" spans="1:17" x14ac:dyDescent="0.2">
      <c r="A399" s="10">
        <v>83005</v>
      </c>
      <c r="B399" s="6" t="s">
        <v>395</v>
      </c>
      <c r="C399" s="14">
        <v>53107667.159999996</v>
      </c>
      <c r="D399" s="14">
        <v>30503818.420000002</v>
      </c>
      <c r="E399" s="14">
        <v>804312.75</v>
      </c>
      <c r="G399" s="14">
        <v>72184287.769999996</v>
      </c>
      <c r="H399" s="14">
        <v>0</v>
      </c>
      <c r="I399" s="14">
        <v>0</v>
      </c>
      <c r="K399" s="14">
        <f t="shared" si="18"/>
        <v>125291954.92999999</v>
      </c>
      <c r="L399" s="14">
        <f t="shared" si="18"/>
        <v>30503818.420000002</v>
      </c>
      <c r="M399" s="14">
        <f t="shared" si="18"/>
        <v>804312.75</v>
      </c>
      <c r="N399" s="14">
        <f t="shared" si="19"/>
        <v>29699505.670000002</v>
      </c>
      <c r="O399" s="7">
        <f t="shared" si="20"/>
        <v>0.23704239978211666</v>
      </c>
      <c r="P399" s="7"/>
      <c r="Q399" s="7"/>
    </row>
    <row r="400" spans="1:17" x14ac:dyDescent="0.2">
      <c r="A400" s="10">
        <v>84001</v>
      </c>
      <c r="B400" s="6" t="s">
        <v>396</v>
      </c>
      <c r="C400" s="14">
        <v>8948996.0600000005</v>
      </c>
      <c r="D400" s="14">
        <v>5151330.95</v>
      </c>
      <c r="E400" s="14">
        <v>11656.29</v>
      </c>
      <c r="G400" s="14">
        <v>14292278.65</v>
      </c>
      <c r="H400" s="14">
        <v>0</v>
      </c>
      <c r="I400" s="14">
        <v>0</v>
      </c>
      <c r="K400" s="14">
        <f t="shared" si="18"/>
        <v>23241274.710000001</v>
      </c>
      <c r="L400" s="14">
        <f t="shared" si="18"/>
        <v>5151330.95</v>
      </c>
      <c r="M400" s="14">
        <f t="shared" si="18"/>
        <v>11656.29</v>
      </c>
      <c r="N400" s="14">
        <f t="shared" si="19"/>
        <v>5139674.66</v>
      </c>
      <c r="O400" s="7">
        <f t="shared" si="20"/>
        <v>0.22114426700479373</v>
      </c>
      <c r="P400" s="7"/>
      <c r="Q400" s="7"/>
    </row>
    <row r="401" spans="1:17" x14ac:dyDescent="0.2">
      <c r="A401" s="10">
        <v>84002</v>
      </c>
      <c r="B401" s="6" t="s">
        <v>397</v>
      </c>
      <c r="C401" s="14">
        <v>3146232.46</v>
      </c>
      <c r="D401" s="14">
        <v>1163522.1100000001</v>
      </c>
      <c r="E401" s="14">
        <v>0</v>
      </c>
      <c r="G401" s="14">
        <v>3547891.94</v>
      </c>
      <c r="H401" s="14">
        <v>0</v>
      </c>
      <c r="I401" s="14">
        <v>0</v>
      </c>
      <c r="K401" s="14">
        <f t="shared" si="18"/>
        <v>6694124.4000000004</v>
      </c>
      <c r="L401" s="14">
        <f t="shared" si="18"/>
        <v>1163522.1100000001</v>
      </c>
      <c r="M401" s="14">
        <f t="shared" si="18"/>
        <v>0</v>
      </c>
      <c r="N401" s="14">
        <f t="shared" si="19"/>
        <v>1163522.1100000001</v>
      </c>
      <c r="O401" s="7">
        <f t="shared" si="20"/>
        <v>0.17381244214702674</v>
      </c>
      <c r="P401" s="7"/>
      <c r="Q401" s="7"/>
    </row>
    <row r="402" spans="1:17" x14ac:dyDescent="0.2">
      <c r="A402" s="10">
        <v>84003</v>
      </c>
      <c r="B402" s="6" t="s">
        <v>398</v>
      </c>
      <c r="C402" s="14">
        <v>1234358.75</v>
      </c>
      <c r="D402" s="14">
        <v>517397.41</v>
      </c>
      <c r="E402" s="14">
        <v>2470.86</v>
      </c>
      <c r="G402" s="14">
        <v>1462618.99</v>
      </c>
      <c r="H402" s="14">
        <v>0</v>
      </c>
      <c r="I402" s="14">
        <v>0</v>
      </c>
      <c r="K402" s="14">
        <f t="shared" si="18"/>
        <v>2696977.74</v>
      </c>
      <c r="L402" s="14">
        <f t="shared" si="18"/>
        <v>517397.41</v>
      </c>
      <c r="M402" s="14">
        <f t="shared" si="18"/>
        <v>2470.86</v>
      </c>
      <c r="N402" s="14">
        <f t="shared" si="19"/>
        <v>514926.55</v>
      </c>
      <c r="O402" s="7">
        <f t="shared" si="20"/>
        <v>0.19092725251784984</v>
      </c>
      <c r="P402" s="7"/>
      <c r="Q402" s="7"/>
    </row>
    <row r="403" spans="1:17" x14ac:dyDescent="0.2">
      <c r="A403" s="10">
        <v>84004</v>
      </c>
      <c r="B403" s="6" t="s">
        <v>399</v>
      </c>
      <c r="C403" s="14">
        <v>1576800.16</v>
      </c>
      <c r="D403" s="14">
        <v>894958.36</v>
      </c>
      <c r="E403" s="14">
        <v>2295.09</v>
      </c>
      <c r="G403" s="14">
        <v>1943246.61</v>
      </c>
      <c r="H403" s="14">
        <v>0</v>
      </c>
      <c r="I403" s="14">
        <v>0</v>
      </c>
      <c r="K403" s="14">
        <f t="shared" si="18"/>
        <v>3520046.77</v>
      </c>
      <c r="L403" s="14">
        <f t="shared" si="18"/>
        <v>894958.36</v>
      </c>
      <c r="M403" s="14">
        <f t="shared" si="18"/>
        <v>2295.09</v>
      </c>
      <c r="N403" s="14">
        <f t="shared" si="19"/>
        <v>892663.27</v>
      </c>
      <c r="O403" s="7">
        <f t="shared" si="20"/>
        <v>0.25359415039817779</v>
      </c>
      <c r="P403" s="7"/>
      <c r="Q403" s="7"/>
    </row>
    <row r="404" spans="1:17" x14ac:dyDescent="0.2">
      <c r="A404" s="10">
        <v>84005</v>
      </c>
      <c r="B404" s="6" t="s">
        <v>400</v>
      </c>
      <c r="C404" s="14">
        <v>2101575.2999999998</v>
      </c>
      <c r="D404" s="14">
        <v>767676</v>
      </c>
      <c r="E404" s="14">
        <v>5800.62</v>
      </c>
      <c r="G404" s="14">
        <v>3016265.92</v>
      </c>
      <c r="H404" s="14">
        <v>0</v>
      </c>
      <c r="I404" s="14">
        <v>0</v>
      </c>
      <c r="K404" s="14">
        <f t="shared" si="18"/>
        <v>5117841.22</v>
      </c>
      <c r="L404" s="14">
        <f t="shared" si="18"/>
        <v>767676</v>
      </c>
      <c r="M404" s="14">
        <f t="shared" si="18"/>
        <v>5800.62</v>
      </c>
      <c r="N404" s="14">
        <f t="shared" si="19"/>
        <v>761875.38</v>
      </c>
      <c r="O404" s="7">
        <f t="shared" si="20"/>
        <v>0.14886655276108782</v>
      </c>
      <c r="P404" s="7"/>
      <c r="Q404" s="7"/>
    </row>
    <row r="405" spans="1:17" x14ac:dyDescent="0.2">
      <c r="A405" s="10">
        <v>84006</v>
      </c>
      <c r="B405" s="6" t="s">
        <v>401</v>
      </c>
      <c r="C405" s="14">
        <v>2738746.55</v>
      </c>
      <c r="D405" s="14">
        <v>2474648.88</v>
      </c>
      <c r="E405" s="14">
        <v>9038.6200000000008</v>
      </c>
      <c r="G405" s="14">
        <v>4612775.17</v>
      </c>
      <c r="H405" s="14">
        <v>0</v>
      </c>
      <c r="I405" s="14">
        <v>0</v>
      </c>
      <c r="K405" s="14">
        <f t="shared" si="18"/>
        <v>7351521.7199999997</v>
      </c>
      <c r="L405" s="14">
        <f t="shared" si="18"/>
        <v>2474648.88</v>
      </c>
      <c r="M405" s="14">
        <f t="shared" si="18"/>
        <v>9038.6200000000008</v>
      </c>
      <c r="N405" s="14">
        <f t="shared" si="19"/>
        <v>2465610.2599999998</v>
      </c>
      <c r="O405" s="7">
        <f t="shared" si="20"/>
        <v>0.33538774064861226</v>
      </c>
      <c r="P405" s="7"/>
      <c r="Q405" s="7"/>
    </row>
    <row r="406" spans="1:17" x14ac:dyDescent="0.2">
      <c r="A406" s="10">
        <v>85043</v>
      </c>
      <c r="B406" s="6" t="s">
        <v>402</v>
      </c>
      <c r="C406" s="14">
        <v>318557.49</v>
      </c>
      <c r="D406" s="14">
        <v>288533.18</v>
      </c>
      <c r="E406" s="14">
        <v>986.73</v>
      </c>
      <c r="G406" s="14">
        <v>465984.38</v>
      </c>
      <c r="H406" s="14">
        <v>0</v>
      </c>
      <c r="I406" s="14">
        <v>0</v>
      </c>
      <c r="K406" s="14">
        <f t="shared" si="18"/>
        <v>784541.87</v>
      </c>
      <c r="L406" s="14">
        <f t="shared" si="18"/>
        <v>288533.18</v>
      </c>
      <c r="M406" s="14">
        <f t="shared" si="18"/>
        <v>986.73</v>
      </c>
      <c r="N406" s="14">
        <f t="shared" si="19"/>
        <v>287546.45</v>
      </c>
      <c r="O406" s="7">
        <f t="shared" si="20"/>
        <v>0.36651511027703343</v>
      </c>
      <c r="P406" s="7"/>
      <c r="Q406" s="7"/>
    </row>
    <row r="407" spans="1:17" x14ac:dyDescent="0.2">
      <c r="A407" s="10">
        <v>85044</v>
      </c>
      <c r="B407" s="6" t="s">
        <v>403</v>
      </c>
      <c r="C407" s="14">
        <v>2209693.98</v>
      </c>
      <c r="D407" s="14">
        <v>781130.06</v>
      </c>
      <c r="E407" s="14">
        <v>0</v>
      </c>
      <c r="G407" s="14">
        <v>3213738.86</v>
      </c>
      <c r="H407" s="14">
        <v>13724.55</v>
      </c>
      <c r="I407" s="14">
        <v>0</v>
      </c>
      <c r="K407" s="14">
        <f t="shared" si="18"/>
        <v>5423432.8399999999</v>
      </c>
      <c r="L407" s="14">
        <f t="shared" si="18"/>
        <v>794854.6100000001</v>
      </c>
      <c r="M407" s="14">
        <f t="shared" si="18"/>
        <v>0</v>
      </c>
      <c r="N407" s="14">
        <f t="shared" si="19"/>
        <v>794854.6100000001</v>
      </c>
      <c r="O407" s="7">
        <f t="shared" si="20"/>
        <v>0.14655931647897019</v>
      </c>
      <c r="P407" s="7"/>
      <c r="Q407" s="7"/>
    </row>
    <row r="408" spans="1:17" x14ac:dyDescent="0.2">
      <c r="A408" s="10">
        <v>85045</v>
      </c>
      <c r="B408" s="6" t="s">
        <v>404</v>
      </c>
      <c r="C408" s="14">
        <v>3105762</v>
      </c>
      <c r="D408" s="14">
        <v>812516.66</v>
      </c>
      <c r="E408" s="14">
        <v>0</v>
      </c>
      <c r="G408" s="14">
        <v>3628378.7</v>
      </c>
      <c r="H408" s="14">
        <v>0</v>
      </c>
      <c r="I408" s="14">
        <v>0</v>
      </c>
      <c r="K408" s="14">
        <f t="shared" si="18"/>
        <v>6734140.7000000002</v>
      </c>
      <c r="L408" s="14">
        <f t="shared" si="18"/>
        <v>812516.66</v>
      </c>
      <c r="M408" s="14">
        <f t="shared" si="18"/>
        <v>0</v>
      </c>
      <c r="N408" s="14">
        <f t="shared" si="19"/>
        <v>812516.66</v>
      </c>
      <c r="O408" s="7">
        <f t="shared" si="20"/>
        <v>0.12065632367912954</v>
      </c>
      <c r="P408" s="7"/>
      <c r="Q408" s="7"/>
    </row>
    <row r="409" spans="1:17" x14ac:dyDescent="0.2">
      <c r="A409" s="10">
        <v>85046</v>
      </c>
      <c r="B409" s="6" t="s">
        <v>405</v>
      </c>
      <c r="C409" s="14">
        <v>26989030.190000001</v>
      </c>
      <c r="D409" s="14">
        <v>15559285.220000001</v>
      </c>
      <c r="E409" s="14">
        <v>0</v>
      </c>
      <c r="G409" s="14">
        <v>37100183.450000003</v>
      </c>
      <c r="H409" s="14">
        <v>0</v>
      </c>
      <c r="I409" s="14">
        <v>0</v>
      </c>
      <c r="K409" s="14">
        <f t="shared" si="18"/>
        <v>64089213.640000001</v>
      </c>
      <c r="L409" s="14">
        <f t="shared" si="18"/>
        <v>15559285.220000001</v>
      </c>
      <c r="M409" s="14">
        <f t="shared" si="18"/>
        <v>0</v>
      </c>
      <c r="N409" s="14">
        <f t="shared" si="19"/>
        <v>15559285.220000001</v>
      </c>
      <c r="O409" s="7">
        <f t="shared" si="20"/>
        <v>0.24277541159108534</v>
      </c>
      <c r="P409" s="7"/>
      <c r="Q409" s="7"/>
    </row>
    <row r="410" spans="1:17" x14ac:dyDescent="0.2">
      <c r="A410" s="10">
        <v>85048</v>
      </c>
      <c r="B410" s="6" t="s">
        <v>406</v>
      </c>
      <c r="C410" s="14">
        <v>3373004.98</v>
      </c>
      <c r="D410" s="14">
        <v>3140253.55</v>
      </c>
      <c r="E410" s="14">
        <v>17585.060000000001</v>
      </c>
      <c r="G410" s="14">
        <v>5405900.6399999997</v>
      </c>
      <c r="H410" s="14">
        <v>0</v>
      </c>
      <c r="I410" s="14">
        <v>0</v>
      </c>
      <c r="K410" s="14">
        <f t="shared" si="18"/>
        <v>8778905.6199999992</v>
      </c>
      <c r="L410" s="14">
        <f t="shared" si="18"/>
        <v>3140253.55</v>
      </c>
      <c r="M410" s="14">
        <f t="shared" si="18"/>
        <v>17585.060000000001</v>
      </c>
      <c r="N410" s="14">
        <f t="shared" si="19"/>
        <v>3122668.4899999998</v>
      </c>
      <c r="O410" s="7">
        <f t="shared" si="20"/>
        <v>0.3557013396847522</v>
      </c>
      <c r="P410" s="7"/>
      <c r="Q410" s="7"/>
    </row>
    <row r="411" spans="1:17" x14ac:dyDescent="0.2">
      <c r="A411" s="10">
        <v>85049</v>
      </c>
      <c r="B411" s="6" t="s">
        <v>407</v>
      </c>
      <c r="C411" s="14">
        <v>2043313.01</v>
      </c>
      <c r="D411" s="14">
        <v>841926.84</v>
      </c>
      <c r="E411" s="14">
        <v>8540.57</v>
      </c>
      <c r="G411" s="14">
        <v>2872371.94</v>
      </c>
      <c r="H411" s="14">
        <v>0</v>
      </c>
      <c r="I411" s="14">
        <v>0</v>
      </c>
      <c r="K411" s="14">
        <f t="shared" si="18"/>
        <v>4915684.95</v>
      </c>
      <c r="L411" s="14">
        <f t="shared" si="18"/>
        <v>841926.84</v>
      </c>
      <c r="M411" s="14">
        <f t="shared" si="18"/>
        <v>8540.57</v>
      </c>
      <c r="N411" s="14">
        <f t="shared" si="19"/>
        <v>833386.27</v>
      </c>
      <c r="O411" s="7">
        <f t="shared" si="20"/>
        <v>0.16953614368634426</v>
      </c>
      <c r="P411" s="7"/>
      <c r="Q411" s="7"/>
    </row>
    <row r="412" spans="1:17" x14ac:dyDescent="0.2">
      <c r="A412" s="10">
        <v>86100</v>
      </c>
      <c r="B412" s="6" t="s">
        <v>408</v>
      </c>
      <c r="C412" s="14">
        <v>2877920.53</v>
      </c>
      <c r="D412" s="14">
        <v>1634484.4</v>
      </c>
      <c r="E412" s="14">
        <v>350331.36</v>
      </c>
      <c r="G412" s="14">
        <v>4033706.79</v>
      </c>
      <c r="H412" s="14">
        <v>0</v>
      </c>
      <c r="I412" s="14">
        <v>0</v>
      </c>
      <c r="K412" s="14">
        <f t="shared" si="18"/>
        <v>6911627.3200000003</v>
      </c>
      <c r="L412" s="14">
        <f t="shared" si="18"/>
        <v>1634484.4</v>
      </c>
      <c r="M412" s="14">
        <f t="shared" si="18"/>
        <v>350331.36</v>
      </c>
      <c r="N412" s="14">
        <f t="shared" si="19"/>
        <v>1284153.04</v>
      </c>
      <c r="O412" s="7">
        <f t="shared" si="20"/>
        <v>0.18579604781121214</v>
      </c>
      <c r="P412" s="7"/>
      <c r="Q412" s="7"/>
    </row>
    <row r="413" spans="1:17" x14ac:dyDescent="0.2">
      <c r="A413" s="10">
        <v>87083</v>
      </c>
      <c r="B413" s="6" t="s">
        <v>409</v>
      </c>
      <c r="C413" s="14">
        <v>1931122.41</v>
      </c>
      <c r="D413" s="14">
        <v>3213669.33</v>
      </c>
      <c r="E413" s="14">
        <v>0</v>
      </c>
      <c r="G413" s="14">
        <v>3714414.94</v>
      </c>
      <c r="H413" s="14">
        <v>0</v>
      </c>
      <c r="I413" s="14">
        <v>0</v>
      </c>
      <c r="K413" s="14">
        <f t="shared" si="18"/>
        <v>5645537.3499999996</v>
      </c>
      <c r="L413" s="14">
        <f t="shared" si="18"/>
        <v>3213669.33</v>
      </c>
      <c r="M413" s="14">
        <f t="shared" si="18"/>
        <v>0</v>
      </c>
      <c r="N413" s="14">
        <f t="shared" si="19"/>
        <v>3213669.33</v>
      </c>
      <c r="O413" s="7">
        <f t="shared" si="20"/>
        <v>0.56924064633103533</v>
      </c>
      <c r="P413" s="7"/>
      <c r="Q413" s="7"/>
    </row>
    <row r="414" spans="1:17" x14ac:dyDescent="0.2">
      <c r="A414" s="10">
        <v>88072</v>
      </c>
      <c r="B414" s="6" t="s">
        <v>410</v>
      </c>
      <c r="C414" s="14">
        <v>1360571.47</v>
      </c>
      <c r="D414" s="14">
        <v>2189155.08</v>
      </c>
      <c r="E414" s="14">
        <v>0</v>
      </c>
      <c r="G414" s="14">
        <v>2482710.66</v>
      </c>
      <c r="H414" s="14">
        <v>0</v>
      </c>
      <c r="I414" s="14">
        <v>0</v>
      </c>
      <c r="K414" s="14">
        <f t="shared" si="18"/>
        <v>3843282.13</v>
      </c>
      <c r="L414" s="14">
        <f t="shared" si="18"/>
        <v>2189155.08</v>
      </c>
      <c r="M414" s="14">
        <f t="shared" si="18"/>
        <v>0</v>
      </c>
      <c r="N414" s="14">
        <f t="shared" si="19"/>
        <v>2189155.08</v>
      </c>
      <c r="O414" s="7">
        <f t="shared" si="20"/>
        <v>0.56960561466769033</v>
      </c>
      <c r="P414" s="7"/>
      <c r="Q414" s="7"/>
    </row>
    <row r="415" spans="1:17" x14ac:dyDescent="0.2">
      <c r="A415" s="10">
        <v>88073</v>
      </c>
      <c r="B415" s="6" t="s">
        <v>411</v>
      </c>
      <c r="C415" s="14">
        <v>898213.6</v>
      </c>
      <c r="D415" s="14">
        <v>1345210.28</v>
      </c>
      <c r="E415" s="14">
        <v>0</v>
      </c>
      <c r="G415" s="14">
        <v>1249546.48</v>
      </c>
      <c r="H415" s="14">
        <v>0</v>
      </c>
      <c r="I415" s="14">
        <v>0</v>
      </c>
      <c r="K415" s="14">
        <f t="shared" si="18"/>
        <v>2147760.08</v>
      </c>
      <c r="L415" s="14">
        <f t="shared" si="18"/>
        <v>1345210.28</v>
      </c>
      <c r="M415" s="14">
        <f t="shared" si="18"/>
        <v>0</v>
      </c>
      <c r="N415" s="14">
        <f t="shared" si="19"/>
        <v>1345210.28</v>
      </c>
      <c r="O415" s="7">
        <f t="shared" si="20"/>
        <v>0.62633172695899997</v>
      </c>
      <c r="P415" s="7"/>
      <c r="Q415" s="7"/>
    </row>
    <row r="416" spans="1:17" x14ac:dyDescent="0.2">
      <c r="A416" s="10">
        <v>88075</v>
      </c>
      <c r="B416" s="6" t="s">
        <v>412</v>
      </c>
      <c r="C416" s="14">
        <v>910988.19</v>
      </c>
      <c r="D416" s="14">
        <v>1519161.16</v>
      </c>
      <c r="E416" s="14">
        <v>46616.36</v>
      </c>
      <c r="G416" s="14">
        <v>1328717.1499999999</v>
      </c>
      <c r="H416" s="14">
        <v>0</v>
      </c>
      <c r="I416" s="14">
        <v>0</v>
      </c>
      <c r="K416" s="14">
        <f t="shared" si="18"/>
        <v>2239705.34</v>
      </c>
      <c r="L416" s="14">
        <f t="shared" si="18"/>
        <v>1519161.16</v>
      </c>
      <c r="M416" s="14">
        <f t="shared" si="18"/>
        <v>46616.36</v>
      </c>
      <c r="N416" s="14">
        <f t="shared" si="19"/>
        <v>1472544.7999999998</v>
      </c>
      <c r="O416" s="7">
        <f t="shared" si="20"/>
        <v>0.65747255842145735</v>
      </c>
      <c r="P416" s="7"/>
      <c r="Q416" s="7"/>
    </row>
    <row r="417" spans="1:17" x14ac:dyDescent="0.2">
      <c r="A417" s="10">
        <v>88080</v>
      </c>
      <c r="B417" s="6" t="s">
        <v>413</v>
      </c>
      <c r="C417" s="14">
        <v>3297187.49</v>
      </c>
      <c r="D417" s="14">
        <v>4163762.61</v>
      </c>
      <c r="E417" s="14">
        <v>0</v>
      </c>
      <c r="G417" s="14">
        <v>5032872.83</v>
      </c>
      <c r="H417" s="14">
        <v>642281.11</v>
      </c>
      <c r="I417" s="14">
        <v>0</v>
      </c>
      <c r="K417" s="14">
        <f t="shared" si="18"/>
        <v>8330060.3200000003</v>
      </c>
      <c r="L417" s="14">
        <f t="shared" si="18"/>
        <v>4806043.72</v>
      </c>
      <c r="M417" s="14">
        <f t="shared" si="18"/>
        <v>0</v>
      </c>
      <c r="N417" s="14">
        <f t="shared" si="19"/>
        <v>4806043.72</v>
      </c>
      <c r="O417" s="7">
        <f t="shared" si="20"/>
        <v>0.576951850932095</v>
      </c>
      <c r="P417" s="7"/>
      <c r="Q417" s="7"/>
    </row>
    <row r="418" spans="1:17" x14ac:dyDescent="0.2">
      <c r="A418" s="10">
        <v>88081</v>
      </c>
      <c r="B418" s="6" t="s">
        <v>414</v>
      </c>
      <c r="C418" s="14">
        <v>8545309.75</v>
      </c>
      <c r="D418" s="14">
        <v>9176083.3800000008</v>
      </c>
      <c r="E418" s="14">
        <v>31549.33</v>
      </c>
      <c r="G418" s="14">
        <v>13525400.779999999</v>
      </c>
      <c r="H418" s="14">
        <v>0</v>
      </c>
      <c r="I418" s="14">
        <v>0</v>
      </c>
      <c r="K418" s="14">
        <f t="shared" si="18"/>
        <v>22070710.530000001</v>
      </c>
      <c r="L418" s="14">
        <f t="shared" si="18"/>
        <v>9176083.3800000008</v>
      </c>
      <c r="M418" s="14">
        <f t="shared" si="18"/>
        <v>31549.33</v>
      </c>
      <c r="N418" s="14">
        <f t="shared" si="19"/>
        <v>9144534.0500000007</v>
      </c>
      <c r="O418" s="7">
        <f t="shared" si="20"/>
        <v>0.41432893778250285</v>
      </c>
      <c r="P418" s="7"/>
      <c r="Q418" s="7"/>
    </row>
    <row r="419" spans="1:17" x14ac:dyDescent="0.2">
      <c r="A419" s="10">
        <v>89080</v>
      </c>
      <c r="B419" s="6" t="s">
        <v>415</v>
      </c>
      <c r="C419" s="14">
        <v>3752878.73</v>
      </c>
      <c r="D419" s="14">
        <v>4002462.19</v>
      </c>
      <c r="E419" s="14">
        <v>10475.94</v>
      </c>
      <c r="G419" s="14">
        <v>6754886.2699999996</v>
      </c>
      <c r="H419" s="14">
        <v>0</v>
      </c>
      <c r="I419" s="14">
        <v>0</v>
      </c>
      <c r="K419" s="14">
        <f t="shared" si="18"/>
        <v>10507765</v>
      </c>
      <c r="L419" s="14">
        <f t="shared" si="18"/>
        <v>4002462.19</v>
      </c>
      <c r="M419" s="14">
        <f t="shared" si="18"/>
        <v>10475.94</v>
      </c>
      <c r="N419" s="14">
        <f t="shared" si="19"/>
        <v>3991986.25</v>
      </c>
      <c r="O419" s="7">
        <f t="shared" si="20"/>
        <v>0.37990821549587378</v>
      </c>
      <c r="P419" s="7"/>
      <c r="Q419" s="7"/>
    </row>
    <row r="420" spans="1:17" x14ac:dyDescent="0.2">
      <c r="A420" s="10">
        <v>89087</v>
      </c>
      <c r="B420" s="6" t="s">
        <v>416</v>
      </c>
      <c r="C420" s="14">
        <v>1453968.18</v>
      </c>
      <c r="D420" s="14">
        <v>1571568</v>
      </c>
      <c r="E420" s="14">
        <v>0</v>
      </c>
      <c r="G420" s="14">
        <v>2056230.75</v>
      </c>
      <c r="H420" s="14">
        <v>0</v>
      </c>
      <c r="I420" s="14">
        <v>0</v>
      </c>
      <c r="K420" s="14">
        <f t="shared" si="18"/>
        <v>3510198.9299999997</v>
      </c>
      <c r="L420" s="14">
        <f t="shared" si="18"/>
        <v>1571568</v>
      </c>
      <c r="M420" s="14">
        <f t="shared" si="18"/>
        <v>0</v>
      </c>
      <c r="N420" s="14">
        <f t="shared" si="19"/>
        <v>1571568</v>
      </c>
      <c r="O420" s="7">
        <f t="shared" si="20"/>
        <v>0.44771479660840763</v>
      </c>
      <c r="P420" s="7"/>
      <c r="Q420" s="7"/>
    </row>
    <row r="421" spans="1:17" x14ac:dyDescent="0.2">
      <c r="A421" s="10">
        <v>89088</v>
      </c>
      <c r="B421" s="6" t="s">
        <v>417</v>
      </c>
      <c r="C421" s="14">
        <v>1025968.63</v>
      </c>
      <c r="D421" s="14">
        <v>1853712.84</v>
      </c>
      <c r="E421" s="14">
        <v>2427.6</v>
      </c>
      <c r="G421" s="14">
        <v>1736224.54</v>
      </c>
      <c r="H421" s="14">
        <v>0</v>
      </c>
      <c r="I421" s="14">
        <v>0</v>
      </c>
      <c r="K421" s="14">
        <f t="shared" si="18"/>
        <v>2762193.17</v>
      </c>
      <c r="L421" s="14">
        <f t="shared" si="18"/>
        <v>1853712.84</v>
      </c>
      <c r="M421" s="14">
        <f t="shared" si="18"/>
        <v>2427.6</v>
      </c>
      <c r="N421" s="14">
        <f t="shared" si="19"/>
        <v>1851285.24</v>
      </c>
      <c r="O421" s="7">
        <f t="shared" si="20"/>
        <v>0.67022294461759169</v>
      </c>
      <c r="P421" s="7"/>
      <c r="Q421" s="7"/>
    </row>
    <row r="422" spans="1:17" x14ac:dyDescent="0.2">
      <c r="A422" s="10">
        <v>89089</v>
      </c>
      <c r="B422" s="6" t="s">
        <v>418</v>
      </c>
      <c r="C422" s="14">
        <v>5024696.82</v>
      </c>
      <c r="D422" s="14">
        <v>3646058.17</v>
      </c>
      <c r="E422" s="14">
        <v>0</v>
      </c>
      <c r="G422" s="14">
        <v>7805751.9800000004</v>
      </c>
      <c r="H422" s="14">
        <v>0</v>
      </c>
      <c r="I422" s="14">
        <v>0</v>
      </c>
      <c r="K422" s="14">
        <f t="shared" si="18"/>
        <v>12830448.800000001</v>
      </c>
      <c r="L422" s="14">
        <f t="shared" si="18"/>
        <v>3646058.17</v>
      </c>
      <c r="M422" s="14">
        <f t="shared" si="18"/>
        <v>0</v>
      </c>
      <c r="N422" s="14">
        <f t="shared" si="19"/>
        <v>3646058.17</v>
      </c>
      <c r="O422" s="7">
        <f t="shared" si="20"/>
        <v>0.28417230190731907</v>
      </c>
      <c r="P422" s="7"/>
      <c r="Q422" s="7"/>
    </row>
    <row r="423" spans="1:17" x14ac:dyDescent="0.2">
      <c r="A423" s="10">
        <v>90075</v>
      </c>
      <c r="B423" s="6" t="s">
        <v>419</v>
      </c>
      <c r="C423" s="14">
        <v>453965.55</v>
      </c>
      <c r="D423" s="14">
        <v>220645.98</v>
      </c>
      <c r="E423" s="14">
        <v>111.65</v>
      </c>
      <c r="G423" s="14">
        <v>588668.81000000006</v>
      </c>
      <c r="H423" s="14">
        <v>0</v>
      </c>
      <c r="I423" s="14">
        <v>0</v>
      </c>
      <c r="K423" s="14">
        <f t="shared" si="18"/>
        <v>1042634.3600000001</v>
      </c>
      <c r="L423" s="14">
        <f t="shared" si="18"/>
        <v>220645.98</v>
      </c>
      <c r="M423" s="14">
        <f t="shared" si="18"/>
        <v>111.65</v>
      </c>
      <c r="N423" s="14">
        <f t="shared" si="19"/>
        <v>220534.33000000002</v>
      </c>
      <c r="O423" s="7">
        <f t="shared" si="20"/>
        <v>0.21151646105351832</v>
      </c>
      <c r="P423" s="7"/>
      <c r="Q423" s="7"/>
    </row>
    <row r="424" spans="1:17" x14ac:dyDescent="0.2">
      <c r="A424" s="10">
        <v>90076</v>
      </c>
      <c r="B424" s="6" t="s">
        <v>420</v>
      </c>
      <c r="C424" s="14">
        <v>2258850.91</v>
      </c>
      <c r="D424" s="14">
        <v>285576.59999999998</v>
      </c>
      <c r="E424" s="14">
        <v>58774.48</v>
      </c>
      <c r="G424" s="14">
        <v>2581742.2000000002</v>
      </c>
      <c r="H424" s="14">
        <v>0</v>
      </c>
      <c r="I424" s="14">
        <v>0</v>
      </c>
      <c r="K424" s="14">
        <f t="shared" si="18"/>
        <v>4840593.1100000003</v>
      </c>
      <c r="L424" s="14">
        <f t="shared" si="18"/>
        <v>285576.59999999998</v>
      </c>
      <c r="M424" s="14">
        <f t="shared" si="18"/>
        <v>58774.48</v>
      </c>
      <c r="N424" s="14">
        <f t="shared" si="19"/>
        <v>226802.11999999997</v>
      </c>
      <c r="O424" s="7">
        <f t="shared" si="20"/>
        <v>4.6854200476271791E-2</v>
      </c>
      <c r="P424" s="7"/>
      <c r="Q424" s="7"/>
    </row>
    <row r="425" spans="1:17" x14ac:dyDescent="0.2">
      <c r="A425" s="10">
        <v>90077</v>
      </c>
      <c r="B425" s="6" t="s">
        <v>421</v>
      </c>
      <c r="C425" s="14">
        <v>1549446.81</v>
      </c>
      <c r="D425" s="14">
        <v>1020303.29</v>
      </c>
      <c r="E425" s="14">
        <v>0</v>
      </c>
      <c r="G425" s="14">
        <v>1888834.67</v>
      </c>
      <c r="H425" s="14">
        <v>92792.85</v>
      </c>
      <c r="I425" s="14">
        <v>0</v>
      </c>
      <c r="K425" s="14">
        <f t="shared" si="18"/>
        <v>3438281.48</v>
      </c>
      <c r="L425" s="14">
        <f t="shared" si="18"/>
        <v>1113096.1400000001</v>
      </c>
      <c r="M425" s="14">
        <f t="shared" si="18"/>
        <v>0</v>
      </c>
      <c r="N425" s="14">
        <f t="shared" si="19"/>
        <v>1113096.1400000001</v>
      </c>
      <c r="O425" s="7">
        <f t="shared" si="20"/>
        <v>0.32373618811453453</v>
      </c>
      <c r="P425" s="7"/>
      <c r="Q425" s="7"/>
    </row>
    <row r="426" spans="1:17" x14ac:dyDescent="0.2">
      <c r="A426" s="10">
        <v>90078</v>
      </c>
      <c r="B426" s="6" t="s">
        <v>422</v>
      </c>
      <c r="C426" s="14">
        <v>2011795.02</v>
      </c>
      <c r="D426" s="14">
        <v>2485312.38</v>
      </c>
      <c r="E426" s="14">
        <v>0</v>
      </c>
      <c r="G426" s="14">
        <v>2961624.54</v>
      </c>
      <c r="H426" s="14">
        <v>1639405.82</v>
      </c>
      <c r="I426" s="14">
        <v>0</v>
      </c>
      <c r="K426" s="14">
        <f t="shared" si="18"/>
        <v>4973419.5600000005</v>
      </c>
      <c r="L426" s="14">
        <f t="shared" si="18"/>
        <v>4124718.2</v>
      </c>
      <c r="M426" s="14">
        <f t="shared" si="18"/>
        <v>0</v>
      </c>
      <c r="N426" s="14">
        <f t="shared" si="19"/>
        <v>4124718.2</v>
      </c>
      <c r="O426" s="7">
        <f t="shared" si="20"/>
        <v>0.8293525511449108</v>
      </c>
      <c r="P426" s="7"/>
      <c r="Q426" s="7"/>
    </row>
    <row r="427" spans="1:17" x14ac:dyDescent="0.2">
      <c r="A427" s="10">
        <v>91091</v>
      </c>
      <c r="B427" s="6" t="s">
        <v>423</v>
      </c>
      <c r="C427" s="14">
        <v>1131203.57</v>
      </c>
      <c r="D427" s="14">
        <v>785067.13</v>
      </c>
      <c r="E427" s="14">
        <v>2961.32</v>
      </c>
      <c r="G427" s="14">
        <v>1975628.11</v>
      </c>
      <c r="H427" s="14">
        <v>0</v>
      </c>
      <c r="I427" s="14">
        <v>0</v>
      </c>
      <c r="K427" s="14">
        <f t="shared" si="18"/>
        <v>3106831.68</v>
      </c>
      <c r="L427" s="14">
        <f t="shared" si="18"/>
        <v>785067.13</v>
      </c>
      <c r="M427" s="14">
        <f t="shared" si="18"/>
        <v>2961.32</v>
      </c>
      <c r="N427" s="14">
        <f t="shared" si="19"/>
        <v>782105.81</v>
      </c>
      <c r="O427" s="7">
        <f t="shared" si="20"/>
        <v>0.25173742595543508</v>
      </c>
      <c r="P427" s="7"/>
      <c r="Q427" s="7"/>
    </row>
    <row r="428" spans="1:17" x14ac:dyDescent="0.2">
      <c r="A428" s="10">
        <v>91092</v>
      </c>
      <c r="B428" s="6" t="s">
        <v>424</v>
      </c>
      <c r="C428" s="14">
        <v>5182506.57</v>
      </c>
      <c r="D428" s="14">
        <v>2159267.02</v>
      </c>
      <c r="E428" s="14">
        <v>63608.14</v>
      </c>
      <c r="G428" s="14">
        <v>8019327.8300000001</v>
      </c>
      <c r="H428" s="14">
        <v>0</v>
      </c>
      <c r="I428" s="14">
        <v>0</v>
      </c>
      <c r="K428" s="14">
        <f t="shared" si="18"/>
        <v>13201834.4</v>
      </c>
      <c r="L428" s="14">
        <f t="shared" si="18"/>
        <v>2159267.02</v>
      </c>
      <c r="M428" s="14">
        <f t="shared" si="18"/>
        <v>63608.14</v>
      </c>
      <c r="N428" s="14">
        <f t="shared" si="19"/>
        <v>2095658.8800000001</v>
      </c>
      <c r="O428" s="7">
        <f t="shared" si="20"/>
        <v>0.15873997631723058</v>
      </c>
      <c r="P428" s="7"/>
      <c r="Q428" s="7"/>
    </row>
    <row r="429" spans="1:17" x14ac:dyDescent="0.2">
      <c r="A429" s="10">
        <v>91093</v>
      </c>
      <c r="B429" s="6" t="s">
        <v>425</v>
      </c>
      <c r="C429" s="14">
        <v>917893.49</v>
      </c>
      <c r="D429" s="14">
        <v>1637248.26</v>
      </c>
      <c r="E429" s="14">
        <v>0</v>
      </c>
      <c r="G429" s="14">
        <v>1082857.7</v>
      </c>
      <c r="H429" s="14">
        <v>122720.63</v>
      </c>
      <c r="I429" s="14">
        <v>0</v>
      </c>
      <c r="K429" s="14">
        <f t="shared" si="18"/>
        <v>2000751.19</v>
      </c>
      <c r="L429" s="14">
        <f t="shared" si="18"/>
        <v>1759968.8900000001</v>
      </c>
      <c r="M429" s="14">
        <f t="shared" si="18"/>
        <v>0</v>
      </c>
      <c r="N429" s="14">
        <f t="shared" si="19"/>
        <v>1759968.8900000001</v>
      </c>
      <c r="O429" s="7">
        <f t="shared" si="20"/>
        <v>0.87965405133658836</v>
      </c>
      <c r="P429" s="7"/>
      <c r="Q429" s="7"/>
    </row>
    <row r="430" spans="1:17" x14ac:dyDescent="0.2">
      <c r="A430" s="10">
        <v>91095</v>
      </c>
      <c r="B430" s="6" t="s">
        <v>426</v>
      </c>
      <c r="C430" s="14">
        <v>506653.41</v>
      </c>
      <c r="D430" s="14">
        <v>207939.85</v>
      </c>
      <c r="E430" s="14">
        <v>0</v>
      </c>
      <c r="G430" s="14">
        <v>831496.79</v>
      </c>
      <c r="H430" s="14">
        <v>0</v>
      </c>
      <c r="I430" s="14">
        <v>0</v>
      </c>
      <c r="K430" s="14">
        <f t="shared" si="18"/>
        <v>1338150.2</v>
      </c>
      <c r="L430" s="14">
        <f t="shared" si="18"/>
        <v>207939.85</v>
      </c>
      <c r="M430" s="14">
        <f t="shared" si="18"/>
        <v>0</v>
      </c>
      <c r="N430" s="14">
        <f t="shared" si="19"/>
        <v>207939.85</v>
      </c>
      <c r="O430" s="7">
        <f t="shared" si="20"/>
        <v>0.15539350515360684</v>
      </c>
      <c r="P430" s="7"/>
      <c r="Q430" s="7"/>
    </row>
    <row r="431" spans="1:17" x14ac:dyDescent="0.2">
      <c r="A431" s="10">
        <v>92087</v>
      </c>
      <c r="B431" s="6" t="s">
        <v>427</v>
      </c>
      <c r="C431" s="14">
        <v>62128248.289999999</v>
      </c>
      <c r="D431" s="14">
        <v>32821755.629999999</v>
      </c>
      <c r="E431" s="14">
        <v>176334.8</v>
      </c>
      <c r="G431" s="14">
        <v>129770578.77</v>
      </c>
      <c r="H431" s="14">
        <v>0</v>
      </c>
      <c r="I431" s="14">
        <v>0</v>
      </c>
      <c r="K431" s="14">
        <f t="shared" si="18"/>
        <v>191898827.06</v>
      </c>
      <c r="L431" s="14">
        <f t="shared" si="18"/>
        <v>32821755.629999999</v>
      </c>
      <c r="M431" s="14">
        <f t="shared" si="18"/>
        <v>176334.8</v>
      </c>
      <c r="N431" s="14">
        <f t="shared" si="19"/>
        <v>32645420.829999998</v>
      </c>
      <c r="O431" s="7">
        <f t="shared" si="20"/>
        <v>0.17011787581063706</v>
      </c>
      <c r="P431" s="7"/>
      <c r="Q431" s="7"/>
    </row>
    <row r="432" spans="1:17" x14ac:dyDescent="0.2">
      <c r="A432" s="10">
        <v>92088</v>
      </c>
      <c r="B432" s="6" t="s">
        <v>428</v>
      </c>
      <c r="C432" s="14">
        <v>76542414.849999994</v>
      </c>
      <c r="D432" s="14">
        <v>43415673.189999998</v>
      </c>
      <c r="E432" s="14">
        <v>258274.98</v>
      </c>
      <c r="G432" s="14">
        <v>123458415.06</v>
      </c>
      <c r="H432" s="14">
        <v>0</v>
      </c>
      <c r="I432" s="14">
        <v>0</v>
      </c>
      <c r="K432" s="14">
        <f t="shared" si="18"/>
        <v>200000829.91</v>
      </c>
      <c r="L432" s="14">
        <f t="shared" si="18"/>
        <v>43415673.189999998</v>
      </c>
      <c r="M432" s="14">
        <f t="shared" si="18"/>
        <v>258274.98</v>
      </c>
      <c r="N432" s="14">
        <f t="shared" si="19"/>
        <v>43157398.210000001</v>
      </c>
      <c r="O432" s="7">
        <f t="shared" si="20"/>
        <v>0.21578609563480686</v>
      </c>
      <c r="P432" s="7"/>
      <c r="Q432" s="7"/>
    </row>
    <row r="433" spans="1:17" x14ac:dyDescent="0.2">
      <c r="A433" s="10">
        <v>92089</v>
      </c>
      <c r="B433" s="6" t="s">
        <v>429</v>
      </c>
      <c r="C433" s="14">
        <v>58640530.039999999</v>
      </c>
      <c r="D433" s="14">
        <v>44889631.789999999</v>
      </c>
      <c r="E433" s="14">
        <v>65596.179999999993</v>
      </c>
      <c r="G433" s="14">
        <v>86495621.129999995</v>
      </c>
      <c r="H433" s="14">
        <v>4785053.99</v>
      </c>
      <c r="I433" s="14">
        <v>0</v>
      </c>
      <c r="K433" s="14">
        <f t="shared" si="18"/>
        <v>145136151.16999999</v>
      </c>
      <c r="L433" s="14">
        <f t="shared" si="18"/>
        <v>49674685.780000001</v>
      </c>
      <c r="M433" s="14">
        <f t="shared" si="18"/>
        <v>65596.179999999993</v>
      </c>
      <c r="N433" s="14">
        <f t="shared" si="19"/>
        <v>49609089.600000001</v>
      </c>
      <c r="O433" s="7">
        <f t="shared" si="20"/>
        <v>0.34181070119388923</v>
      </c>
      <c r="P433" s="7"/>
      <c r="Q433" s="7"/>
    </row>
    <row r="434" spans="1:17" x14ac:dyDescent="0.2">
      <c r="A434" s="10">
        <v>92090</v>
      </c>
      <c r="B434" s="6" t="s">
        <v>430</v>
      </c>
      <c r="C434" s="14">
        <v>25506766.07</v>
      </c>
      <c r="D434" s="14">
        <v>19237658.149999999</v>
      </c>
      <c r="E434" s="14">
        <v>1024449.04</v>
      </c>
      <c r="G434" s="14">
        <v>40564065.119999997</v>
      </c>
      <c r="H434" s="14">
        <v>0</v>
      </c>
      <c r="I434" s="14">
        <v>0</v>
      </c>
      <c r="K434" s="14">
        <f t="shared" si="18"/>
        <v>66070831.189999998</v>
      </c>
      <c r="L434" s="14">
        <f t="shared" si="18"/>
        <v>19237658.149999999</v>
      </c>
      <c r="M434" s="14">
        <f t="shared" si="18"/>
        <v>1024449.04</v>
      </c>
      <c r="N434" s="14">
        <f t="shared" si="19"/>
        <v>18213209.109999999</v>
      </c>
      <c r="O434" s="7">
        <f t="shared" si="20"/>
        <v>0.27566187350699806</v>
      </c>
      <c r="P434" s="7"/>
      <c r="Q434" s="7"/>
    </row>
    <row r="435" spans="1:17" x14ac:dyDescent="0.2">
      <c r="A435" s="10">
        <v>92091</v>
      </c>
      <c r="B435" s="6" t="s">
        <v>431</v>
      </c>
      <c r="C435" s="14">
        <v>7197293.0300000003</v>
      </c>
      <c r="D435" s="14">
        <v>12522632.300000001</v>
      </c>
      <c r="E435" s="14">
        <v>0</v>
      </c>
      <c r="G435" s="14">
        <v>12808946.029999999</v>
      </c>
      <c r="H435" s="14">
        <v>0</v>
      </c>
      <c r="I435" s="14">
        <v>0</v>
      </c>
      <c r="K435" s="14">
        <f t="shared" si="18"/>
        <v>20006239.059999999</v>
      </c>
      <c r="L435" s="14">
        <f t="shared" si="18"/>
        <v>12522632.300000001</v>
      </c>
      <c r="M435" s="14">
        <f t="shared" si="18"/>
        <v>0</v>
      </c>
      <c r="N435" s="14">
        <f t="shared" si="19"/>
        <v>12522632.300000001</v>
      </c>
      <c r="O435" s="7">
        <f t="shared" si="20"/>
        <v>0.62593635227709821</v>
      </c>
      <c r="P435" s="7"/>
      <c r="Q435" s="7"/>
    </row>
    <row r="436" spans="1:17" x14ac:dyDescent="0.2">
      <c r="A436" s="10">
        <v>93120</v>
      </c>
      <c r="B436" s="6" t="s">
        <v>432</v>
      </c>
      <c r="C436" s="14">
        <v>1476050.99</v>
      </c>
      <c r="D436" s="14">
        <v>1076135.49</v>
      </c>
      <c r="E436" s="14">
        <v>26982.74</v>
      </c>
      <c r="G436" s="14">
        <v>2031101.26</v>
      </c>
      <c r="H436" s="14">
        <v>0</v>
      </c>
      <c r="I436" s="14">
        <v>0</v>
      </c>
      <c r="K436" s="14">
        <f t="shared" si="18"/>
        <v>3507152.25</v>
      </c>
      <c r="L436" s="14">
        <f t="shared" si="18"/>
        <v>1076135.49</v>
      </c>
      <c r="M436" s="14">
        <f t="shared" si="18"/>
        <v>26982.74</v>
      </c>
      <c r="N436" s="14">
        <f t="shared" si="19"/>
        <v>1049152.75</v>
      </c>
      <c r="O436" s="7">
        <f t="shared" si="20"/>
        <v>0.29914662244845514</v>
      </c>
      <c r="P436" s="7"/>
      <c r="Q436" s="7"/>
    </row>
    <row r="437" spans="1:17" x14ac:dyDescent="0.2">
      <c r="A437" s="10">
        <v>93121</v>
      </c>
      <c r="B437" s="6" t="s">
        <v>433</v>
      </c>
      <c r="C437" s="14">
        <v>256450.62</v>
      </c>
      <c r="D437" s="14">
        <v>457792.08</v>
      </c>
      <c r="E437" s="14">
        <v>0</v>
      </c>
      <c r="G437" s="14">
        <v>534170.6</v>
      </c>
      <c r="H437" s="14">
        <v>0</v>
      </c>
      <c r="I437" s="14">
        <v>0</v>
      </c>
      <c r="K437" s="14">
        <f t="shared" si="18"/>
        <v>790621.22</v>
      </c>
      <c r="L437" s="14">
        <f t="shared" si="18"/>
        <v>457792.08</v>
      </c>
      <c r="M437" s="14">
        <f t="shared" si="18"/>
        <v>0</v>
      </c>
      <c r="N437" s="14">
        <f t="shared" si="19"/>
        <v>457792.08</v>
      </c>
      <c r="O437" s="7">
        <f t="shared" si="20"/>
        <v>0.57902832408166327</v>
      </c>
      <c r="P437" s="7"/>
      <c r="Q437" s="7"/>
    </row>
    <row r="438" spans="1:17" x14ac:dyDescent="0.2">
      <c r="A438" s="10">
        <v>93123</v>
      </c>
      <c r="B438" s="6" t="s">
        <v>434</v>
      </c>
      <c r="C438" s="14">
        <v>1654037.81</v>
      </c>
      <c r="D438" s="14">
        <v>888422.51</v>
      </c>
      <c r="E438" s="14">
        <v>0</v>
      </c>
      <c r="G438" s="14">
        <v>2221131.5299999998</v>
      </c>
      <c r="H438" s="14">
        <v>0</v>
      </c>
      <c r="I438" s="14">
        <v>0</v>
      </c>
      <c r="K438" s="14">
        <f t="shared" si="18"/>
        <v>3875169.34</v>
      </c>
      <c r="L438" s="14">
        <f t="shared" si="18"/>
        <v>888422.51</v>
      </c>
      <c r="M438" s="14">
        <f t="shared" si="18"/>
        <v>0</v>
      </c>
      <c r="N438" s="14">
        <f t="shared" si="19"/>
        <v>888422.51</v>
      </c>
      <c r="O438" s="7">
        <f t="shared" si="20"/>
        <v>0.22926030633799349</v>
      </c>
      <c r="P438" s="7"/>
      <c r="Q438" s="7"/>
    </row>
    <row r="439" spans="1:17" x14ac:dyDescent="0.2">
      <c r="A439" s="10">
        <v>93124</v>
      </c>
      <c r="B439" s="6" t="s">
        <v>435</v>
      </c>
      <c r="C439" s="14">
        <v>1808945.22</v>
      </c>
      <c r="D439" s="14">
        <v>986994.43</v>
      </c>
      <c r="E439" s="14">
        <v>2771.18</v>
      </c>
      <c r="G439" s="14">
        <v>2712640.02</v>
      </c>
      <c r="H439" s="14">
        <v>0</v>
      </c>
      <c r="I439" s="14">
        <v>0</v>
      </c>
      <c r="K439" s="14">
        <f t="shared" si="18"/>
        <v>4521585.24</v>
      </c>
      <c r="L439" s="14">
        <f t="shared" si="18"/>
        <v>986994.43</v>
      </c>
      <c r="M439" s="14">
        <f t="shared" si="18"/>
        <v>2771.18</v>
      </c>
      <c r="N439" s="14">
        <f t="shared" si="19"/>
        <v>984223.25</v>
      </c>
      <c r="O439" s="7">
        <f t="shared" si="20"/>
        <v>0.21767216534880585</v>
      </c>
      <c r="P439" s="7"/>
      <c r="Q439" s="7"/>
    </row>
    <row r="440" spans="1:17" x14ac:dyDescent="0.2">
      <c r="A440" s="10">
        <v>94076</v>
      </c>
      <c r="B440" s="6" t="s">
        <v>436</v>
      </c>
      <c r="C440" s="14">
        <v>2018549.05</v>
      </c>
      <c r="D440" s="14">
        <v>1245279.43</v>
      </c>
      <c r="E440" s="14">
        <v>0</v>
      </c>
      <c r="G440" s="14">
        <v>3188054.73</v>
      </c>
      <c r="H440" s="14">
        <v>0</v>
      </c>
      <c r="I440" s="14">
        <v>0</v>
      </c>
      <c r="K440" s="14">
        <f t="shared" si="18"/>
        <v>5206603.78</v>
      </c>
      <c r="L440" s="14">
        <f t="shared" si="18"/>
        <v>1245279.43</v>
      </c>
      <c r="M440" s="14">
        <f t="shared" si="18"/>
        <v>0</v>
      </c>
      <c r="N440" s="14">
        <f t="shared" si="19"/>
        <v>1245279.43</v>
      </c>
      <c r="O440" s="7">
        <f t="shared" si="20"/>
        <v>0.23917307377670283</v>
      </c>
      <c r="P440" s="7"/>
      <c r="Q440" s="7"/>
    </row>
    <row r="441" spans="1:17" x14ac:dyDescent="0.2">
      <c r="A441" s="10">
        <v>94078</v>
      </c>
      <c r="B441" s="6" t="s">
        <v>437</v>
      </c>
      <c r="C441" s="14">
        <v>11900475.76</v>
      </c>
      <c r="D441" s="14">
        <v>6262376.2800000003</v>
      </c>
      <c r="E441" s="14">
        <v>32985.050000000003</v>
      </c>
      <c r="G441" s="14">
        <v>21105862.91</v>
      </c>
      <c r="H441" s="14">
        <v>12658</v>
      </c>
      <c r="I441" s="14">
        <v>12658</v>
      </c>
      <c r="K441" s="14">
        <f t="shared" si="18"/>
        <v>33006338.670000002</v>
      </c>
      <c r="L441" s="14">
        <f t="shared" si="18"/>
        <v>6275034.2800000003</v>
      </c>
      <c r="M441" s="14">
        <f t="shared" si="18"/>
        <v>45643.05</v>
      </c>
      <c r="N441" s="14">
        <f t="shared" si="19"/>
        <v>6229391.2300000004</v>
      </c>
      <c r="O441" s="7">
        <f t="shared" si="20"/>
        <v>0.18873317917149035</v>
      </c>
      <c r="P441" s="7"/>
      <c r="Q441" s="7"/>
    </row>
    <row r="442" spans="1:17" x14ac:dyDescent="0.2">
      <c r="A442" s="10">
        <v>94083</v>
      </c>
      <c r="B442" s="6" t="s">
        <v>438</v>
      </c>
      <c r="C442" s="14">
        <v>10910779.470000001</v>
      </c>
      <c r="D442" s="14">
        <v>7234160.6500000004</v>
      </c>
      <c r="E442" s="14">
        <v>29310.3</v>
      </c>
      <c r="G442" s="14">
        <v>17326826.329999998</v>
      </c>
      <c r="H442" s="14">
        <v>0</v>
      </c>
      <c r="I442" s="14">
        <v>0</v>
      </c>
      <c r="K442" s="14">
        <f t="shared" si="18"/>
        <v>28237605.799999997</v>
      </c>
      <c r="L442" s="14">
        <f t="shared" si="18"/>
        <v>7234160.6500000004</v>
      </c>
      <c r="M442" s="14">
        <f t="shared" si="18"/>
        <v>29310.3</v>
      </c>
      <c r="N442" s="14">
        <f t="shared" si="19"/>
        <v>7204850.3500000006</v>
      </c>
      <c r="O442" s="7">
        <f t="shared" si="20"/>
        <v>0.25515089349395198</v>
      </c>
      <c r="P442" s="7"/>
      <c r="Q442" s="7"/>
    </row>
    <row r="443" spans="1:17" x14ac:dyDescent="0.2">
      <c r="A443" s="10">
        <v>94086</v>
      </c>
      <c r="B443" s="6" t="s">
        <v>439</v>
      </c>
      <c r="C443" s="14">
        <v>7214710.9100000001</v>
      </c>
      <c r="D443" s="14">
        <v>7231163.7300000004</v>
      </c>
      <c r="E443" s="14">
        <v>3677.33</v>
      </c>
      <c r="G443" s="14">
        <v>12468988.279999999</v>
      </c>
      <c r="H443" s="14">
        <v>0</v>
      </c>
      <c r="I443" s="14">
        <v>0</v>
      </c>
      <c r="K443" s="14">
        <f t="shared" si="18"/>
        <v>19683699.189999998</v>
      </c>
      <c r="L443" s="14">
        <f t="shared" si="18"/>
        <v>7231163.7300000004</v>
      </c>
      <c r="M443" s="14">
        <f t="shared" si="18"/>
        <v>3677.33</v>
      </c>
      <c r="N443" s="14">
        <f t="shared" si="19"/>
        <v>7227486.4000000004</v>
      </c>
      <c r="O443" s="7">
        <f t="shared" si="20"/>
        <v>0.36718130724492143</v>
      </c>
      <c r="P443" s="7"/>
      <c r="Q443" s="7"/>
    </row>
    <row r="444" spans="1:17" x14ac:dyDescent="0.2">
      <c r="A444" s="10">
        <v>94087</v>
      </c>
      <c r="B444" s="6" t="s">
        <v>440</v>
      </c>
      <c r="C444" s="14">
        <v>3144368.53</v>
      </c>
      <c r="D444" s="14">
        <v>3934136.61</v>
      </c>
      <c r="E444" s="14">
        <v>21627.53</v>
      </c>
      <c r="G444" s="14">
        <v>6208788.3099999996</v>
      </c>
      <c r="H444" s="14">
        <v>0</v>
      </c>
      <c r="I444" s="14">
        <v>0</v>
      </c>
      <c r="K444" s="14">
        <f t="shared" si="18"/>
        <v>9353156.8399999999</v>
      </c>
      <c r="L444" s="14">
        <f t="shared" si="18"/>
        <v>3934136.61</v>
      </c>
      <c r="M444" s="14">
        <f t="shared" si="18"/>
        <v>21627.53</v>
      </c>
      <c r="N444" s="14">
        <f t="shared" si="19"/>
        <v>3912509.08</v>
      </c>
      <c r="O444" s="7">
        <f t="shared" si="20"/>
        <v>0.41830893536048092</v>
      </c>
      <c r="P444" s="7"/>
      <c r="Q444" s="7"/>
    </row>
    <row r="445" spans="1:17" x14ac:dyDescent="0.2">
      <c r="A445" s="10">
        <v>95059</v>
      </c>
      <c r="B445" s="6" t="s">
        <v>441</v>
      </c>
      <c r="C445" s="14">
        <v>8757599.1400000006</v>
      </c>
      <c r="D445" s="14">
        <v>4101155.51</v>
      </c>
      <c r="E445" s="14">
        <v>0</v>
      </c>
      <c r="G445" s="14">
        <v>12950259.039999999</v>
      </c>
      <c r="H445" s="14">
        <v>0</v>
      </c>
      <c r="I445" s="14">
        <v>0</v>
      </c>
      <c r="K445" s="14">
        <f t="shared" si="18"/>
        <v>21707858.18</v>
      </c>
      <c r="L445" s="14">
        <f t="shared" si="18"/>
        <v>4101155.51</v>
      </c>
      <c r="M445" s="14">
        <f t="shared" si="18"/>
        <v>0</v>
      </c>
      <c r="N445" s="14">
        <f t="shared" si="19"/>
        <v>4101155.51</v>
      </c>
      <c r="O445" s="7">
        <f t="shared" si="20"/>
        <v>0.18892492644799469</v>
      </c>
      <c r="P445" s="7"/>
      <c r="Q445" s="7"/>
    </row>
    <row r="446" spans="1:17" x14ac:dyDescent="0.2">
      <c r="A446" s="10">
        <v>96088</v>
      </c>
      <c r="B446" s="6" t="s">
        <v>442</v>
      </c>
      <c r="C446" s="14">
        <v>74818754.980000004</v>
      </c>
      <c r="D446" s="14">
        <v>51953279.060000002</v>
      </c>
      <c r="E446" s="14">
        <v>0</v>
      </c>
      <c r="G446" s="14">
        <v>123257791.16</v>
      </c>
      <c r="H446" s="14">
        <v>0</v>
      </c>
      <c r="I446" s="14">
        <v>0</v>
      </c>
      <c r="K446" s="14">
        <f t="shared" si="18"/>
        <v>198076546.13999999</v>
      </c>
      <c r="L446" s="14">
        <f t="shared" si="18"/>
        <v>51953279.060000002</v>
      </c>
      <c r="M446" s="14">
        <f t="shared" si="18"/>
        <v>0</v>
      </c>
      <c r="N446" s="14">
        <f t="shared" si="19"/>
        <v>51953279.060000002</v>
      </c>
      <c r="O446" s="7">
        <f t="shared" si="20"/>
        <v>0.26228889826905383</v>
      </c>
      <c r="P446" s="7"/>
      <c r="Q446" s="7"/>
    </row>
    <row r="447" spans="1:17" x14ac:dyDescent="0.2">
      <c r="A447" s="10">
        <v>96089</v>
      </c>
      <c r="B447" s="6" t="s">
        <v>443</v>
      </c>
      <c r="C447" s="14">
        <v>47178061.799999997</v>
      </c>
      <c r="D447" s="14">
        <v>21315811.460000001</v>
      </c>
      <c r="E447" s="14">
        <v>162784.82999999999</v>
      </c>
      <c r="G447" s="14">
        <v>76186224.030000001</v>
      </c>
      <c r="H447" s="14">
        <v>525445.56000000006</v>
      </c>
      <c r="I447" s="14">
        <v>0</v>
      </c>
      <c r="K447" s="14">
        <f t="shared" si="18"/>
        <v>123364285.83</v>
      </c>
      <c r="L447" s="14">
        <f t="shared" si="18"/>
        <v>21841257.02</v>
      </c>
      <c r="M447" s="14">
        <f t="shared" si="18"/>
        <v>162784.82999999999</v>
      </c>
      <c r="N447" s="14">
        <f t="shared" si="19"/>
        <v>21678472.190000001</v>
      </c>
      <c r="O447" s="7">
        <f t="shared" si="20"/>
        <v>0.1757272945256915</v>
      </c>
      <c r="P447" s="7"/>
      <c r="Q447" s="7"/>
    </row>
    <row r="448" spans="1:17" x14ac:dyDescent="0.2">
      <c r="A448" s="10">
        <v>96090</v>
      </c>
      <c r="B448" s="6" t="s">
        <v>444</v>
      </c>
      <c r="C448" s="14">
        <v>32869675.239999998</v>
      </c>
      <c r="D448" s="14">
        <v>20825671.09</v>
      </c>
      <c r="E448" s="14">
        <v>6028.86</v>
      </c>
      <c r="G448" s="14">
        <v>47048268.799999997</v>
      </c>
      <c r="H448" s="14">
        <v>0</v>
      </c>
      <c r="I448" s="14">
        <v>0</v>
      </c>
      <c r="K448" s="14">
        <f t="shared" si="18"/>
        <v>79917944.039999992</v>
      </c>
      <c r="L448" s="14">
        <f t="shared" si="18"/>
        <v>20825671.09</v>
      </c>
      <c r="M448" s="14">
        <f t="shared" si="18"/>
        <v>6028.86</v>
      </c>
      <c r="N448" s="14">
        <f t="shared" si="19"/>
        <v>20819642.23</v>
      </c>
      <c r="O448" s="7">
        <f t="shared" si="20"/>
        <v>0.26051273565770777</v>
      </c>
      <c r="P448" s="7"/>
      <c r="Q448" s="7"/>
    </row>
    <row r="449" spans="1:17" x14ac:dyDescent="0.2">
      <c r="A449" s="10">
        <v>96091</v>
      </c>
      <c r="B449" s="6" t="s">
        <v>445</v>
      </c>
      <c r="C449" s="14">
        <v>94739292.560000002</v>
      </c>
      <c r="D449" s="14">
        <v>34121265.280000001</v>
      </c>
      <c r="E449" s="14">
        <v>0</v>
      </c>
      <c r="G449" s="14">
        <v>139826981.00999999</v>
      </c>
      <c r="H449" s="14">
        <v>20805086.640000001</v>
      </c>
      <c r="I449" s="14">
        <v>0</v>
      </c>
      <c r="K449" s="14">
        <f t="shared" si="18"/>
        <v>234566273.56999999</v>
      </c>
      <c r="L449" s="14">
        <f t="shared" si="18"/>
        <v>54926351.920000002</v>
      </c>
      <c r="M449" s="14">
        <f t="shared" si="18"/>
        <v>0</v>
      </c>
      <c r="N449" s="14">
        <f t="shared" si="19"/>
        <v>54926351.920000002</v>
      </c>
      <c r="O449" s="7">
        <f t="shared" si="20"/>
        <v>0.23416133566025513</v>
      </c>
      <c r="P449" s="7"/>
      <c r="Q449" s="7"/>
    </row>
    <row r="450" spans="1:17" x14ac:dyDescent="0.2">
      <c r="A450" s="10">
        <v>96092</v>
      </c>
      <c r="B450" s="6" t="s">
        <v>446</v>
      </c>
      <c r="C450" s="14">
        <v>26206389.800000001</v>
      </c>
      <c r="D450" s="14">
        <v>18347518.899999999</v>
      </c>
      <c r="E450" s="14">
        <v>3939167.04</v>
      </c>
      <c r="G450" s="14">
        <v>45208265.240000002</v>
      </c>
      <c r="H450" s="14">
        <v>1131498.2</v>
      </c>
      <c r="I450" s="14">
        <v>0</v>
      </c>
      <c r="K450" s="14">
        <f t="shared" si="18"/>
        <v>71414655.040000007</v>
      </c>
      <c r="L450" s="14">
        <f t="shared" si="18"/>
        <v>19479017.099999998</v>
      </c>
      <c r="M450" s="14">
        <f t="shared" si="18"/>
        <v>3939167.04</v>
      </c>
      <c r="N450" s="14">
        <f t="shared" si="19"/>
        <v>15539850.059999999</v>
      </c>
      <c r="O450" s="7">
        <f t="shared" si="20"/>
        <v>0.21760029578377135</v>
      </c>
      <c r="P450" s="7"/>
      <c r="Q450" s="7"/>
    </row>
    <row r="451" spans="1:17" x14ac:dyDescent="0.2">
      <c r="A451" s="10">
        <v>96093</v>
      </c>
      <c r="B451" s="6" t="s">
        <v>447</v>
      </c>
      <c r="C451" s="14">
        <v>25729616.239999998</v>
      </c>
      <c r="D451" s="14">
        <v>22205435.219999999</v>
      </c>
      <c r="E451" s="14">
        <v>54438.66</v>
      </c>
      <c r="G451" s="14">
        <v>37302063.759999998</v>
      </c>
      <c r="H451" s="14">
        <v>0</v>
      </c>
      <c r="I451" s="14">
        <v>0</v>
      </c>
      <c r="K451" s="14">
        <f t="shared" si="18"/>
        <v>63031680</v>
      </c>
      <c r="L451" s="14">
        <f t="shared" si="18"/>
        <v>22205435.219999999</v>
      </c>
      <c r="M451" s="14">
        <f t="shared" si="18"/>
        <v>54438.66</v>
      </c>
      <c r="N451" s="14">
        <f t="shared" si="19"/>
        <v>22150996.559999999</v>
      </c>
      <c r="O451" s="7">
        <f t="shared" si="20"/>
        <v>0.35142640272320202</v>
      </c>
      <c r="P451" s="7"/>
      <c r="Q451" s="7"/>
    </row>
    <row r="452" spans="1:17" x14ac:dyDescent="0.2">
      <c r="A452" s="10">
        <v>96094</v>
      </c>
      <c r="B452" s="6" t="s">
        <v>448</v>
      </c>
      <c r="C452" s="14">
        <v>35348907.43</v>
      </c>
      <c r="D452" s="14">
        <v>18169287.670000002</v>
      </c>
      <c r="E452" s="14">
        <v>0</v>
      </c>
      <c r="G452" s="14">
        <v>61512180.560000002</v>
      </c>
      <c r="H452" s="14">
        <v>3535786.63</v>
      </c>
      <c r="I452" s="14">
        <v>0</v>
      </c>
      <c r="K452" s="14">
        <f t="shared" ref="K452:M515" si="21">C452+G452</f>
        <v>96861087.99000001</v>
      </c>
      <c r="L452" s="14">
        <f t="shared" si="21"/>
        <v>21705074.300000001</v>
      </c>
      <c r="M452" s="14">
        <f t="shared" si="21"/>
        <v>0</v>
      </c>
      <c r="N452" s="14">
        <f t="shared" ref="N452:N515" si="22">L452-M452</f>
        <v>21705074.300000001</v>
      </c>
      <c r="O452" s="7">
        <f t="shared" ref="O452:O515" si="23">N452/K452</f>
        <v>0.22408456017178791</v>
      </c>
      <c r="P452" s="7"/>
      <c r="Q452" s="7"/>
    </row>
    <row r="453" spans="1:17" x14ac:dyDescent="0.2">
      <c r="A453" s="10">
        <v>96095</v>
      </c>
      <c r="B453" s="6" t="s">
        <v>449</v>
      </c>
      <c r="C453" s="14">
        <v>82309839.359999999</v>
      </c>
      <c r="D453" s="14">
        <v>31455404.190000001</v>
      </c>
      <c r="E453" s="14">
        <v>0</v>
      </c>
      <c r="G453" s="14">
        <v>137655764.88</v>
      </c>
      <c r="H453" s="14">
        <v>3742351.61</v>
      </c>
      <c r="I453" s="14">
        <v>0</v>
      </c>
      <c r="K453" s="14">
        <f t="shared" si="21"/>
        <v>219965604.24000001</v>
      </c>
      <c r="L453" s="14">
        <f t="shared" si="21"/>
        <v>35197755.800000004</v>
      </c>
      <c r="M453" s="14">
        <f t="shared" si="21"/>
        <v>0</v>
      </c>
      <c r="N453" s="14">
        <f t="shared" si="22"/>
        <v>35197755.800000004</v>
      </c>
      <c r="O453" s="7">
        <f t="shared" si="23"/>
        <v>0.16001481650556806</v>
      </c>
      <c r="P453" s="7"/>
      <c r="Q453" s="7"/>
    </row>
    <row r="454" spans="1:17" x14ac:dyDescent="0.2">
      <c r="A454" s="10">
        <v>96098</v>
      </c>
      <c r="B454" s="6" t="s">
        <v>450</v>
      </c>
      <c r="C454" s="14">
        <v>11574945.800000001</v>
      </c>
      <c r="D454" s="14">
        <v>4035124.23</v>
      </c>
      <c r="E454" s="14">
        <v>0</v>
      </c>
      <c r="G454" s="14">
        <v>16930591.780000001</v>
      </c>
      <c r="H454" s="14">
        <v>12377.41</v>
      </c>
      <c r="I454" s="14">
        <v>4125.63</v>
      </c>
      <c r="K454" s="14">
        <f t="shared" si="21"/>
        <v>28505537.580000002</v>
      </c>
      <c r="L454" s="14">
        <f t="shared" si="21"/>
        <v>4047501.64</v>
      </c>
      <c r="M454" s="14">
        <f t="shared" si="21"/>
        <v>4125.63</v>
      </c>
      <c r="N454" s="14">
        <f t="shared" si="22"/>
        <v>4043376.0100000002</v>
      </c>
      <c r="O454" s="7">
        <f t="shared" si="23"/>
        <v>0.14184528176858188</v>
      </c>
      <c r="P454" s="7"/>
      <c r="Q454" s="7"/>
    </row>
    <row r="455" spans="1:17" x14ac:dyDescent="0.2">
      <c r="A455" s="10">
        <v>96099</v>
      </c>
      <c r="B455" s="6" t="s">
        <v>451</v>
      </c>
      <c r="C455" s="14">
        <v>5646494.8300000001</v>
      </c>
      <c r="D455" s="14">
        <v>5137670.33</v>
      </c>
      <c r="E455" s="14">
        <v>0</v>
      </c>
      <c r="G455" s="14">
        <v>9075889.3300000001</v>
      </c>
      <c r="H455" s="14">
        <v>0</v>
      </c>
      <c r="I455" s="14">
        <v>0</v>
      </c>
      <c r="K455" s="14">
        <f t="shared" si="21"/>
        <v>14722384.16</v>
      </c>
      <c r="L455" s="14">
        <f t="shared" si="21"/>
        <v>5137670.33</v>
      </c>
      <c r="M455" s="14">
        <f t="shared" si="21"/>
        <v>0</v>
      </c>
      <c r="N455" s="14">
        <f t="shared" si="22"/>
        <v>5137670.33</v>
      </c>
      <c r="O455" s="7">
        <f t="shared" si="23"/>
        <v>0.34896999522392574</v>
      </c>
      <c r="P455" s="7"/>
      <c r="Q455" s="7"/>
    </row>
    <row r="456" spans="1:17" x14ac:dyDescent="0.2">
      <c r="A456" s="10">
        <v>96101</v>
      </c>
      <c r="B456" s="6" t="s">
        <v>452</v>
      </c>
      <c r="C456" s="14">
        <v>5684313.3499999996</v>
      </c>
      <c r="D456" s="14">
        <v>6723373.3099999996</v>
      </c>
      <c r="E456" s="14">
        <v>28071.91</v>
      </c>
      <c r="G456" s="14">
        <v>8242382.2199999997</v>
      </c>
      <c r="H456" s="14">
        <v>0</v>
      </c>
      <c r="I456" s="14">
        <v>0</v>
      </c>
      <c r="K456" s="14">
        <f t="shared" si="21"/>
        <v>13926695.57</v>
      </c>
      <c r="L456" s="14">
        <f t="shared" si="21"/>
        <v>6723373.3099999996</v>
      </c>
      <c r="M456" s="14">
        <f t="shared" si="21"/>
        <v>28071.91</v>
      </c>
      <c r="N456" s="14">
        <f t="shared" si="22"/>
        <v>6695301.3999999994</v>
      </c>
      <c r="O456" s="7">
        <f t="shared" si="23"/>
        <v>0.48075305203214114</v>
      </c>
      <c r="P456" s="7"/>
      <c r="Q456" s="7"/>
    </row>
    <row r="457" spans="1:17" x14ac:dyDescent="0.2">
      <c r="A457" s="10">
        <v>96102</v>
      </c>
      <c r="B457" s="6" t="s">
        <v>453</v>
      </c>
      <c r="C457" s="14">
        <v>17756507.350000001</v>
      </c>
      <c r="D457" s="14">
        <v>8427404.4900000002</v>
      </c>
      <c r="E457" s="14">
        <v>0</v>
      </c>
      <c r="G457" s="14">
        <v>28693298.98</v>
      </c>
      <c r="H457" s="14">
        <v>13626311.890000001</v>
      </c>
      <c r="I457" s="14">
        <v>0</v>
      </c>
      <c r="K457" s="14">
        <f t="shared" si="21"/>
        <v>46449806.329999998</v>
      </c>
      <c r="L457" s="14">
        <f t="shared" si="21"/>
        <v>22053716.380000003</v>
      </c>
      <c r="M457" s="14">
        <f t="shared" si="21"/>
        <v>0</v>
      </c>
      <c r="N457" s="14">
        <f t="shared" si="22"/>
        <v>22053716.380000003</v>
      </c>
      <c r="O457" s="7">
        <f t="shared" si="23"/>
        <v>0.47478597054464844</v>
      </c>
      <c r="P457" s="7"/>
      <c r="Q457" s="7"/>
    </row>
    <row r="458" spans="1:17" x14ac:dyDescent="0.2">
      <c r="A458" s="10">
        <v>96103</v>
      </c>
      <c r="B458" s="6" t="s">
        <v>454</v>
      </c>
      <c r="C458" s="14">
        <v>6344518.8200000003</v>
      </c>
      <c r="D458" s="14">
        <v>4654591.4000000004</v>
      </c>
      <c r="E458" s="14">
        <v>0</v>
      </c>
      <c r="G458" s="14">
        <v>10082203.300000001</v>
      </c>
      <c r="H458" s="14">
        <v>0</v>
      </c>
      <c r="I458" s="14">
        <v>0</v>
      </c>
      <c r="K458" s="14">
        <f t="shared" si="21"/>
        <v>16426722.120000001</v>
      </c>
      <c r="L458" s="14">
        <f t="shared" si="21"/>
        <v>4654591.4000000004</v>
      </c>
      <c r="M458" s="14">
        <f t="shared" si="21"/>
        <v>0</v>
      </c>
      <c r="N458" s="14">
        <f t="shared" si="22"/>
        <v>4654591.4000000004</v>
      </c>
      <c r="O458" s="7">
        <f t="shared" si="23"/>
        <v>0.28335485107725195</v>
      </c>
      <c r="P458" s="7"/>
      <c r="Q458" s="7"/>
    </row>
    <row r="459" spans="1:17" x14ac:dyDescent="0.2">
      <c r="A459" s="10">
        <v>96104</v>
      </c>
      <c r="B459" s="6" t="s">
        <v>455</v>
      </c>
      <c r="C459" s="14">
        <v>11853526.65</v>
      </c>
      <c r="D459" s="14">
        <v>7464683.71</v>
      </c>
      <c r="E459" s="14">
        <v>0</v>
      </c>
      <c r="G459" s="14">
        <v>16101068.07</v>
      </c>
      <c r="H459" s="14">
        <v>0</v>
      </c>
      <c r="I459" s="14">
        <v>0</v>
      </c>
      <c r="K459" s="14">
        <f t="shared" si="21"/>
        <v>27954594.719999999</v>
      </c>
      <c r="L459" s="14">
        <f t="shared" si="21"/>
        <v>7464683.71</v>
      </c>
      <c r="M459" s="14">
        <f t="shared" si="21"/>
        <v>0</v>
      </c>
      <c r="N459" s="14">
        <f t="shared" si="22"/>
        <v>7464683.71</v>
      </c>
      <c r="O459" s="7">
        <f t="shared" si="23"/>
        <v>0.26702886537143833</v>
      </c>
      <c r="P459" s="7"/>
      <c r="Q459" s="7"/>
    </row>
    <row r="460" spans="1:17" x14ac:dyDescent="0.2">
      <c r="A460" s="10">
        <v>96106</v>
      </c>
      <c r="B460" s="6" t="s">
        <v>456</v>
      </c>
      <c r="C460" s="14">
        <v>21613172.260000002</v>
      </c>
      <c r="D460" s="14">
        <v>26547411.129999999</v>
      </c>
      <c r="E460" s="14">
        <v>0</v>
      </c>
      <c r="G460" s="14">
        <v>33627797.07</v>
      </c>
      <c r="H460" s="14">
        <v>1365204.1</v>
      </c>
      <c r="I460" s="14">
        <v>0</v>
      </c>
      <c r="K460" s="14">
        <f t="shared" si="21"/>
        <v>55240969.329999998</v>
      </c>
      <c r="L460" s="14">
        <f t="shared" si="21"/>
        <v>27912615.23</v>
      </c>
      <c r="M460" s="14">
        <f t="shared" si="21"/>
        <v>0</v>
      </c>
      <c r="N460" s="14">
        <f t="shared" si="22"/>
        <v>27912615.23</v>
      </c>
      <c r="O460" s="7">
        <f t="shared" si="23"/>
        <v>0.50528829541811371</v>
      </c>
      <c r="P460" s="7"/>
      <c r="Q460" s="7"/>
    </row>
    <row r="461" spans="1:17" x14ac:dyDescent="0.2">
      <c r="A461" s="10">
        <v>96107</v>
      </c>
      <c r="B461" s="6" t="s">
        <v>457</v>
      </c>
      <c r="C461" s="14">
        <v>7387751.8300000001</v>
      </c>
      <c r="D461" s="14">
        <v>2615218.59</v>
      </c>
      <c r="E461" s="14">
        <v>0</v>
      </c>
      <c r="G461" s="14">
        <v>9890057.2599999998</v>
      </c>
      <c r="H461" s="14">
        <v>0</v>
      </c>
      <c r="I461" s="14">
        <v>0</v>
      </c>
      <c r="K461" s="14">
        <f t="shared" si="21"/>
        <v>17277809.09</v>
      </c>
      <c r="L461" s="14">
        <f t="shared" si="21"/>
        <v>2615218.59</v>
      </c>
      <c r="M461" s="14">
        <f t="shared" si="21"/>
        <v>0</v>
      </c>
      <c r="N461" s="14">
        <f t="shared" si="22"/>
        <v>2615218.59</v>
      </c>
      <c r="O461" s="7">
        <f t="shared" si="23"/>
        <v>0.15136285951403575</v>
      </c>
      <c r="P461" s="7"/>
      <c r="Q461" s="7"/>
    </row>
    <row r="462" spans="1:17" x14ac:dyDescent="0.2">
      <c r="A462" s="10">
        <v>96109</v>
      </c>
      <c r="B462" s="6" t="s">
        <v>546</v>
      </c>
      <c r="C462" s="14">
        <v>19533845</v>
      </c>
      <c r="D462" s="14">
        <v>6904760.4199999999</v>
      </c>
      <c r="E462" s="14">
        <v>0</v>
      </c>
      <c r="G462" s="14">
        <v>22990148.68</v>
      </c>
      <c r="H462" s="14">
        <v>0</v>
      </c>
      <c r="I462" s="14">
        <v>0</v>
      </c>
      <c r="K462" s="14">
        <f t="shared" si="21"/>
        <v>42523993.68</v>
      </c>
      <c r="L462" s="14">
        <f t="shared" si="21"/>
        <v>6904760.4199999999</v>
      </c>
      <c r="M462" s="14">
        <f t="shared" si="21"/>
        <v>0</v>
      </c>
      <c r="N462" s="14">
        <f t="shared" si="22"/>
        <v>6904760.4199999999</v>
      </c>
      <c r="O462" s="7">
        <f t="shared" si="23"/>
        <v>0.16237328205717108</v>
      </c>
      <c r="P462" s="7"/>
      <c r="Q462" s="7"/>
    </row>
    <row r="463" spans="1:17" x14ac:dyDescent="0.2">
      <c r="A463" s="10">
        <v>96110</v>
      </c>
      <c r="B463" s="6" t="s">
        <v>458</v>
      </c>
      <c r="C463" s="14">
        <v>22757316.579999998</v>
      </c>
      <c r="D463" s="14">
        <v>19136820.370000001</v>
      </c>
      <c r="E463" s="14">
        <v>0</v>
      </c>
      <c r="G463" s="14">
        <v>39992960.530000001</v>
      </c>
      <c r="H463" s="14">
        <v>0</v>
      </c>
      <c r="I463" s="14">
        <v>0</v>
      </c>
      <c r="K463" s="14">
        <f t="shared" si="21"/>
        <v>62750277.109999999</v>
      </c>
      <c r="L463" s="14">
        <f t="shared" si="21"/>
        <v>19136820.370000001</v>
      </c>
      <c r="M463" s="14">
        <f t="shared" si="21"/>
        <v>0</v>
      </c>
      <c r="N463" s="14">
        <f t="shared" si="22"/>
        <v>19136820.370000001</v>
      </c>
      <c r="O463" s="7">
        <f t="shared" si="23"/>
        <v>0.30496790215688663</v>
      </c>
      <c r="P463" s="7"/>
      <c r="Q463" s="7"/>
    </row>
    <row r="464" spans="1:17" x14ac:dyDescent="0.2">
      <c r="A464" s="10">
        <v>96111</v>
      </c>
      <c r="B464" s="6" t="s">
        <v>459</v>
      </c>
      <c r="C464" s="14">
        <v>33905438.689999998</v>
      </c>
      <c r="D464" s="14">
        <v>13067863.449999999</v>
      </c>
      <c r="E464" s="14">
        <v>73217.63</v>
      </c>
      <c r="G464" s="14">
        <v>29038009.32</v>
      </c>
      <c r="H464" s="14">
        <v>0</v>
      </c>
      <c r="I464" s="14">
        <v>0</v>
      </c>
      <c r="K464" s="14">
        <f t="shared" si="21"/>
        <v>62943448.009999998</v>
      </c>
      <c r="L464" s="14">
        <f t="shared" si="21"/>
        <v>13067863.449999999</v>
      </c>
      <c r="M464" s="14">
        <f t="shared" si="21"/>
        <v>73217.63</v>
      </c>
      <c r="N464" s="14">
        <f t="shared" si="22"/>
        <v>12994645.819999998</v>
      </c>
      <c r="O464" s="7">
        <f t="shared" si="23"/>
        <v>0.20644953892477425</v>
      </c>
      <c r="P464" s="7"/>
      <c r="Q464" s="7"/>
    </row>
    <row r="465" spans="1:17" x14ac:dyDescent="0.2">
      <c r="A465" s="10">
        <v>96112</v>
      </c>
      <c r="B465" s="6" t="s">
        <v>460</v>
      </c>
      <c r="C465" s="14">
        <v>17885906.100000001</v>
      </c>
      <c r="D465" s="14">
        <v>6192568.5099999998</v>
      </c>
      <c r="E465" s="14">
        <v>0</v>
      </c>
      <c r="G465" s="14">
        <v>23103202.120000001</v>
      </c>
      <c r="H465" s="14">
        <v>765966.13</v>
      </c>
      <c r="I465" s="14">
        <v>0</v>
      </c>
      <c r="K465" s="14">
        <f t="shared" si="21"/>
        <v>40989108.219999999</v>
      </c>
      <c r="L465" s="14">
        <f t="shared" si="21"/>
        <v>6958534.6399999997</v>
      </c>
      <c r="M465" s="14">
        <f t="shared" si="21"/>
        <v>0</v>
      </c>
      <c r="N465" s="14">
        <f t="shared" si="22"/>
        <v>6958534.6399999997</v>
      </c>
      <c r="O465" s="7">
        <f t="shared" si="23"/>
        <v>0.16976545580478597</v>
      </c>
      <c r="P465" s="7"/>
      <c r="Q465" s="7"/>
    </row>
    <row r="466" spans="1:17" x14ac:dyDescent="0.2">
      <c r="A466" s="10">
        <v>96113</v>
      </c>
      <c r="B466" s="6" t="s">
        <v>461</v>
      </c>
      <c r="C466" s="14">
        <v>4626168.13</v>
      </c>
      <c r="D466" s="14">
        <v>2321348.66</v>
      </c>
      <c r="E466" s="14">
        <v>182861.63</v>
      </c>
      <c r="G466" s="14">
        <v>7851308.4800000004</v>
      </c>
      <c r="H466" s="14">
        <v>0</v>
      </c>
      <c r="I466" s="14">
        <v>0</v>
      </c>
      <c r="K466" s="14">
        <f t="shared" si="21"/>
        <v>12477476.609999999</v>
      </c>
      <c r="L466" s="14">
        <f t="shared" si="21"/>
        <v>2321348.66</v>
      </c>
      <c r="M466" s="14">
        <f t="shared" si="21"/>
        <v>182861.63</v>
      </c>
      <c r="N466" s="14">
        <f t="shared" si="22"/>
        <v>2138487.0300000003</v>
      </c>
      <c r="O466" s="7">
        <f t="shared" si="23"/>
        <v>0.1713877811068083</v>
      </c>
      <c r="P466" s="7"/>
      <c r="Q466" s="7"/>
    </row>
    <row r="467" spans="1:17" x14ac:dyDescent="0.2">
      <c r="A467" s="10">
        <v>96114</v>
      </c>
      <c r="B467" s="6" t="s">
        <v>462</v>
      </c>
      <c r="C467" s="14">
        <v>20840261.719999999</v>
      </c>
      <c r="D467" s="14">
        <v>17156344.789999999</v>
      </c>
      <c r="E467" s="14">
        <v>0</v>
      </c>
      <c r="G467" s="14">
        <v>34444404.240000002</v>
      </c>
      <c r="H467" s="14">
        <v>0</v>
      </c>
      <c r="I467" s="14">
        <v>0</v>
      </c>
      <c r="K467" s="14">
        <f t="shared" si="21"/>
        <v>55284665.960000001</v>
      </c>
      <c r="L467" s="14">
        <f t="shared" si="21"/>
        <v>17156344.789999999</v>
      </c>
      <c r="M467" s="14">
        <f t="shared" si="21"/>
        <v>0</v>
      </c>
      <c r="N467" s="14">
        <f t="shared" si="22"/>
        <v>17156344.789999999</v>
      </c>
      <c r="O467" s="7">
        <f t="shared" si="23"/>
        <v>0.31032736640595954</v>
      </c>
      <c r="P467" s="7"/>
      <c r="Q467" s="7"/>
    </row>
    <row r="468" spans="1:17" x14ac:dyDescent="0.2">
      <c r="A468" s="10">
        <v>96119</v>
      </c>
      <c r="B468" s="6" t="s">
        <v>544</v>
      </c>
      <c r="C468" s="14">
        <v>162902913.00999999</v>
      </c>
      <c r="D468" s="14">
        <v>201122928.22999999</v>
      </c>
      <c r="E468" s="14">
        <v>0</v>
      </c>
      <c r="G468" s="14">
        <v>211854720.77000001</v>
      </c>
      <c r="H468" s="14">
        <v>0</v>
      </c>
      <c r="I468" s="14">
        <v>0</v>
      </c>
      <c r="K468" s="14">
        <f t="shared" si="21"/>
        <v>374757633.77999997</v>
      </c>
      <c r="L468" s="14">
        <f t="shared" si="21"/>
        <v>201122928.22999999</v>
      </c>
      <c r="M468" s="14">
        <f t="shared" si="21"/>
        <v>0</v>
      </c>
      <c r="N468" s="14">
        <f t="shared" si="22"/>
        <v>201122928.22999999</v>
      </c>
      <c r="O468" s="7">
        <f t="shared" si="23"/>
        <v>0.53667466677428222</v>
      </c>
      <c r="P468" s="7"/>
      <c r="Q468" s="7"/>
    </row>
    <row r="469" spans="1:17" x14ac:dyDescent="0.2">
      <c r="A469" s="10">
        <v>97116</v>
      </c>
      <c r="B469" s="6" t="s">
        <v>34</v>
      </c>
      <c r="C469" s="14">
        <v>424570.4</v>
      </c>
      <c r="D469" s="14">
        <v>895642.4</v>
      </c>
      <c r="E469" s="14">
        <v>754.08</v>
      </c>
      <c r="G469" s="14">
        <v>606613.38</v>
      </c>
      <c r="H469" s="14">
        <v>76440.58</v>
      </c>
      <c r="I469" s="14">
        <v>0</v>
      </c>
      <c r="K469" s="14">
        <f t="shared" si="21"/>
        <v>1031183.78</v>
      </c>
      <c r="L469" s="14">
        <f t="shared" si="21"/>
        <v>972082.98</v>
      </c>
      <c r="M469" s="14">
        <f t="shared" si="21"/>
        <v>754.08</v>
      </c>
      <c r="N469" s="14">
        <f t="shared" si="22"/>
        <v>971328.9</v>
      </c>
      <c r="O469" s="7">
        <f t="shared" si="23"/>
        <v>0.94195517699085607</v>
      </c>
      <c r="P469" s="7"/>
      <c r="Q469" s="7"/>
    </row>
    <row r="470" spans="1:17" x14ac:dyDescent="0.2">
      <c r="A470" s="10">
        <v>97118</v>
      </c>
      <c r="B470" s="6" t="s">
        <v>463</v>
      </c>
      <c r="C470" s="14">
        <v>297992.61</v>
      </c>
      <c r="D470" s="14">
        <v>199531.48</v>
      </c>
      <c r="E470" s="14">
        <v>786.06</v>
      </c>
      <c r="G470" s="14">
        <v>484505.54</v>
      </c>
      <c r="H470" s="14">
        <v>11351.34</v>
      </c>
      <c r="I470" s="14">
        <v>0</v>
      </c>
      <c r="K470" s="14">
        <f t="shared" si="21"/>
        <v>782498.14999999991</v>
      </c>
      <c r="L470" s="14">
        <f t="shared" si="21"/>
        <v>210882.82</v>
      </c>
      <c r="M470" s="14">
        <f t="shared" si="21"/>
        <v>786.06</v>
      </c>
      <c r="N470" s="14">
        <f t="shared" si="22"/>
        <v>210096.76</v>
      </c>
      <c r="O470" s="7">
        <f t="shared" si="23"/>
        <v>0.26849489676109783</v>
      </c>
      <c r="P470" s="7"/>
      <c r="Q470" s="7"/>
    </row>
    <row r="471" spans="1:17" x14ac:dyDescent="0.2">
      <c r="A471" s="10">
        <v>97119</v>
      </c>
      <c r="B471" s="6" t="s">
        <v>464</v>
      </c>
      <c r="C471" s="14">
        <v>673895.25</v>
      </c>
      <c r="D471" s="14">
        <v>211256.57</v>
      </c>
      <c r="E471" s="14">
        <v>0</v>
      </c>
      <c r="G471" s="14">
        <v>933985.5</v>
      </c>
      <c r="H471" s="14">
        <v>0</v>
      </c>
      <c r="I471" s="14">
        <v>0</v>
      </c>
      <c r="K471" s="14">
        <f t="shared" si="21"/>
        <v>1607880.75</v>
      </c>
      <c r="L471" s="14">
        <f t="shared" si="21"/>
        <v>211256.57</v>
      </c>
      <c r="M471" s="14">
        <f t="shared" si="21"/>
        <v>0</v>
      </c>
      <c r="N471" s="14">
        <f t="shared" si="22"/>
        <v>211256.57</v>
      </c>
      <c r="O471" s="7">
        <f t="shared" si="23"/>
        <v>0.13138820773866469</v>
      </c>
      <c r="P471" s="7"/>
      <c r="Q471" s="7"/>
    </row>
    <row r="472" spans="1:17" x14ac:dyDescent="0.2">
      <c r="A472" s="10">
        <v>97122</v>
      </c>
      <c r="B472" s="6" t="s">
        <v>465</v>
      </c>
      <c r="C472" s="14">
        <v>305226.95</v>
      </c>
      <c r="D472" s="14">
        <v>393368.56</v>
      </c>
      <c r="E472" s="14">
        <v>0</v>
      </c>
      <c r="G472" s="14">
        <v>481667.55</v>
      </c>
      <c r="H472" s="14">
        <v>221687.64</v>
      </c>
      <c r="I472" s="14">
        <v>0</v>
      </c>
      <c r="K472" s="14">
        <f t="shared" si="21"/>
        <v>786894.5</v>
      </c>
      <c r="L472" s="14">
        <f t="shared" si="21"/>
        <v>615056.19999999995</v>
      </c>
      <c r="M472" s="14">
        <f t="shared" si="21"/>
        <v>0</v>
      </c>
      <c r="N472" s="14">
        <f t="shared" si="22"/>
        <v>615056.19999999995</v>
      </c>
      <c r="O472" s="7">
        <f t="shared" si="23"/>
        <v>0.78162472860084797</v>
      </c>
      <c r="P472" s="7"/>
      <c r="Q472" s="7"/>
    </row>
    <row r="473" spans="1:17" x14ac:dyDescent="0.2">
      <c r="A473" s="10">
        <v>97127</v>
      </c>
      <c r="B473" s="6" t="s">
        <v>466</v>
      </c>
      <c r="C473" s="14">
        <v>237827.39</v>
      </c>
      <c r="D473" s="14">
        <v>253037.24</v>
      </c>
      <c r="E473" s="14">
        <v>0</v>
      </c>
      <c r="G473" s="14">
        <v>347943.13</v>
      </c>
      <c r="H473" s="14">
        <v>0</v>
      </c>
      <c r="I473" s="14">
        <v>0</v>
      </c>
      <c r="K473" s="14">
        <f t="shared" si="21"/>
        <v>585770.52</v>
      </c>
      <c r="L473" s="14">
        <f t="shared" si="21"/>
        <v>253037.24</v>
      </c>
      <c r="M473" s="14">
        <f t="shared" si="21"/>
        <v>0</v>
      </c>
      <c r="N473" s="14">
        <f t="shared" si="22"/>
        <v>253037.24</v>
      </c>
      <c r="O473" s="7">
        <f t="shared" si="23"/>
        <v>0.43197332634629682</v>
      </c>
      <c r="P473" s="7"/>
      <c r="Q473" s="7"/>
    </row>
    <row r="474" spans="1:17" x14ac:dyDescent="0.2">
      <c r="A474" s="10">
        <v>97129</v>
      </c>
      <c r="B474" s="6" t="s">
        <v>467</v>
      </c>
      <c r="C474" s="14">
        <v>8511537.6500000004</v>
      </c>
      <c r="D474" s="14">
        <v>5374873.25</v>
      </c>
      <c r="E474" s="14">
        <v>0</v>
      </c>
      <c r="G474" s="14">
        <v>13590810.6</v>
      </c>
      <c r="H474" s="14">
        <v>30397.29</v>
      </c>
      <c r="I474" s="14">
        <v>30397.29</v>
      </c>
      <c r="K474" s="14">
        <f t="shared" si="21"/>
        <v>22102348.25</v>
      </c>
      <c r="L474" s="14">
        <f t="shared" si="21"/>
        <v>5405270.54</v>
      </c>
      <c r="M474" s="14">
        <f t="shared" si="21"/>
        <v>30397.29</v>
      </c>
      <c r="N474" s="14">
        <f t="shared" si="22"/>
        <v>5374873.25</v>
      </c>
      <c r="O474" s="7">
        <f t="shared" si="23"/>
        <v>0.24318109502233545</v>
      </c>
      <c r="P474" s="7"/>
      <c r="Q474" s="7"/>
    </row>
    <row r="475" spans="1:17" x14ac:dyDescent="0.2">
      <c r="A475" s="10">
        <v>97130</v>
      </c>
      <c r="B475" s="6" t="s">
        <v>468</v>
      </c>
      <c r="C475" s="14">
        <v>1560038.14</v>
      </c>
      <c r="D475" s="14">
        <v>1127553.18</v>
      </c>
      <c r="E475" s="14">
        <v>36333.81</v>
      </c>
      <c r="G475" s="14">
        <v>1940070.18</v>
      </c>
      <c r="H475" s="14">
        <v>0</v>
      </c>
      <c r="I475" s="14">
        <v>0</v>
      </c>
      <c r="K475" s="14">
        <f t="shared" si="21"/>
        <v>3500108.32</v>
      </c>
      <c r="L475" s="14">
        <f t="shared" si="21"/>
        <v>1127553.18</v>
      </c>
      <c r="M475" s="14">
        <f t="shared" si="21"/>
        <v>36333.81</v>
      </c>
      <c r="N475" s="14">
        <f t="shared" si="22"/>
        <v>1091219.3699999999</v>
      </c>
      <c r="O475" s="7">
        <f t="shared" si="23"/>
        <v>0.3117673141041532</v>
      </c>
      <c r="P475" s="7"/>
      <c r="Q475" s="7"/>
    </row>
    <row r="476" spans="1:17" x14ac:dyDescent="0.2">
      <c r="A476" s="10">
        <v>97131</v>
      </c>
      <c r="B476" s="6" t="s">
        <v>469</v>
      </c>
      <c r="C476" s="14">
        <v>1518682</v>
      </c>
      <c r="D476" s="14">
        <v>4475947.5599999996</v>
      </c>
      <c r="E476" s="14">
        <v>0</v>
      </c>
      <c r="G476" s="14">
        <v>2472763.23</v>
      </c>
      <c r="H476" s="14">
        <v>0</v>
      </c>
      <c r="I476" s="14">
        <v>0</v>
      </c>
      <c r="K476" s="14">
        <f t="shared" si="21"/>
        <v>3991445.23</v>
      </c>
      <c r="L476" s="14">
        <f t="shared" si="21"/>
        <v>4475947.5599999996</v>
      </c>
      <c r="M476" s="14">
        <f t="shared" si="21"/>
        <v>0</v>
      </c>
      <c r="N476" s="14">
        <f t="shared" si="22"/>
        <v>4475947.5599999996</v>
      </c>
      <c r="O476" s="7">
        <f t="shared" si="23"/>
        <v>1.1213851880913821</v>
      </c>
      <c r="P476" s="7"/>
      <c r="Q476" s="7"/>
    </row>
    <row r="477" spans="1:17" x14ac:dyDescent="0.2">
      <c r="A477" s="10">
        <v>98080</v>
      </c>
      <c r="B477" s="6" t="s">
        <v>470</v>
      </c>
      <c r="C477" s="14">
        <v>2232090.31</v>
      </c>
      <c r="D477" s="14">
        <v>1585054.07</v>
      </c>
      <c r="E477" s="14">
        <v>48692.81</v>
      </c>
      <c r="G477" s="14">
        <v>3458097.86</v>
      </c>
      <c r="H477" s="14">
        <v>0</v>
      </c>
      <c r="I477" s="14">
        <v>0</v>
      </c>
      <c r="K477" s="14">
        <f t="shared" si="21"/>
        <v>5690188.1699999999</v>
      </c>
      <c r="L477" s="14">
        <f t="shared" si="21"/>
        <v>1585054.07</v>
      </c>
      <c r="M477" s="14">
        <f t="shared" si="21"/>
        <v>48692.81</v>
      </c>
      <c r="N477" s="14">
        <f t="shared" si="22"/>
        <v>1536361.26</v>
      </c>
      <c r="O477" s="7">
        <f t="shared" si="23"/>
        <v>0.27000183721516541</v>
      </c>
      <c r="P477" s="7"/>
      <c r="Q477" s="7"/>
    </row>
    <row r="478" spans="1:17" x14ac:dyDescent="0.2">
      <c r="A478" s="10">
        <v>99078</v>
      </c>
      <c r="B478" s="6" t="s">
        <v>582</v>
      </c>
      <c r="C478" s="14">
        <v>345547.4</v>
      </c>
      <c r="D478" s="14">
        <v>293028.47999999998</v>
      </c>
      <c r="E478" s="14">
        <v>0</v>
      </c>
      <c r="G478" s="14">
        <v>442333.68</v>
      </c>
      <c r="H478" s="14">
        <v>0</v>
      </c>
      <c r="I478" s="14">
        <v>0</v>
      </c>
      <c r="K478" s="14">
        <f t="shared" si="21"/>
        <v>787881.08000000007</v>
      </c>
      <c r="L478" s="14">
        <f t="shared" si="21"/>
        <v>293028.47999999998</v>
      </c>
      <c r="M478" s="14">
        <f t="shared" si="21"/>
        <v>0</v>
      </c>
      <c r="N478" s="14">
        <f t="shared" si="22"/>
        <v>293028.47999999998</v>
      </c>
      <c r="O478" s="7">
        <f t="shared" si="23"/>
        <v>0.37191968107674317</v>
      </c>
      <c r="P478" s="7"/>
      <c r="Q478" s="7"/>
    </row>
    <row r="479" spans="1:17" x14ac:dyDescent="0.2">
      <c r="A479" s="10">
        <v>99082</v>
      </c>
      <c r="B479" s="6" t="s">
        <v>471</v>
      </c>
      <c r="C479" s="14">
        <v>2231125.25</v>
      </c>
      <c r="D479" s="14">
        <v>1282737.5</v>
      </c>
      <c r="E479" s="14">
        <v>100952.47</v>
      </c>
      <c r="G479" s="14">
        <v>3402386.86</v>
      </c>
      <c r="H479" s="14">
        <v>0</v>
      </c>
      <c r="I479" s="14">
        <v>0</v>
      </c>
      <c r="K479" s="14">
        <f t="shared" si="21"/>
        <v>5633512.1099999994</v>
      </c>
      <c r="L479" s="14">
        <f t="shared" si="21"/>
        <v>1282737.5</v>
      </c>
      <c r="M479" s="14">
        <f t="shared" si="21"/>
        <v>100952.47</v>
      </c>
      <c r="N479" s="14">
        <f t="shared" si="22"/>
        <v>1181785.03</v>
      </c>
      <c r="O479" s="7">
        <f t="shared" si="23"/>
        <v>0.20977766745228496</v>
      </c>
      <c r="P479" s="7"/>
      <c r="Q479" s="7"/>
    </row>
    <row r="480" spans="1:17" x14ac:dyDescent="0.2">
      <c r="A480" s="10">
        <v>100059</v>
      </c>
      <c r="B480" s="6" t="s">
        <v>472</v>
      </c>
      <c r="C480" s="14">
        <v>2465675.4500000002</v>
      </c>
      <c r="D480" s="14">
        <v>1166208.2</v>
      </c>
      <c r="E480" s="14">
        <v>3547.42</v>
      </c>
      <c r="G480" s="14">
        <v>4622654.67</v>
      </c>
      <c r="H480" s="14">
        <v>0</v>
      </c>
      <c r="I480" s="14">
        <v>0</v>
      </c>
      <c r="K480" s="14">
        <f t="shared" si="21"/>
        <v>7088330.1200000001</v>
      </c>
      <c r="L480" s="14">
        <f t="shared" si="21"/>
        <v>1166208.2</v>
      </c>
      <c r="M480" s="14">
        <f t="shared" si="21"/>
        <v>3547.42</v>
      </c>
      <c r="N480" s="14">
        <f t="shared" si="22"/>
        <v>1162660.78</v>
      </c>
      <c r="O480" s="7">
        <f t="shared" si="23"/>
        <v>0.16402463772384235</v>
      </c>
      <c r="P480" s="7"/>
      <c r="Q480" s="7"/>
    </row>
    <row r="481" spans="1:17" x14ac:dyDescent="0.2">
      <c r="A481" s="10">
        <v>100060</v>
      </c>
      <c r="B481" s="6" t="s">
        <v>473</v>
      </c>
      <c r="C481" s="14">
        <v>1838327.15</v>
      </c>
      <c r="D481" s="14">
        <v>1680711.61</v>
      </c>
      <c r="E481" s="14">
        <v>0</v>
      </c>
      <c r="G481" s="14">
        <v>2994072.25</v>
      </c>
      <c r="H481" s="14">
        <v>0</v>
      </c>
      <c r="I481" s="14">
        <v>0</v>
      </c>
      <c r="K481" s="14">
        <f t="shared" si="21"/>
        <v>4832399.4000000004</v>
      </c>
      <c r="L481" s="14">
        <f t="shared" si="21"/>
        <v>1680711.61</v>
      </c>
      <c r="M481" s="14">
        <f t="shared" si="21"/>
        <v>0</v>
      </c>
      <c r="N481" s="14">
        <f t="shared" si="22"/>
        <v>1680711.61</v>
      </c>
      <c r="O481" s="7">
        <f t="shared" si="23"/>
        <v>0.34780064123011023</v>
      </c>
      <c r="P481" s="7"/>
      <c r="Q481" s="7"/>
    </row>
    <row r="482" spans="1:17" x14ac:dyDescent="0.2">
      <c r="A482" s="10">
        <v>100061</v>
      </c>
      <c r="B482" s="6" t="s">
        <v>474</v>
      </c>
      <c r="C482" s="14">
        <v>2994155.03</v>
      </c>
      <c r="D482" s="14">
        <v>2891477.73</v>
      </c>
      <c r="E482" s="14">
        <v>23337.06</v>
      </c>
      <c r="G482" s="14">
        <v>4585060.87</v>
      </c>
      <c r="H482" s="14">
        <v>0</v>
      </c>
      <c r="I482" s="14">
        <v>0</v>
      </c>
      <c r="K482" s="14">
        <f t="shared" si="21"/>
        <v>7579215.9000000004</v>
      </c>
      <c r="L482" s="14">
        <f t="shared" si="21"/>
        <v>2891477.73</v>
      </c>
      <c r="M482" s="14">
        <f t="shared" si="21"/>
        <v>23337.06</v>
      </c>
      <c r="N482" s="14">
        <f t="shared" si="22"/>
        <v>2868140.67</v>
      </c>
      <c r="O482" s="7">
        <f t="shared" si="23"/>
        <v>0.37842181933358038</v>
      </c>
      <c r="P482" s="7"/>
      <c r="Q482" s="7"/>
    </row>
    <row r="483" spans="1:17" x14ac:dyDescent="0.2">
      <c r="A483" s="10">
        <v>100062</v>
      </c>
      <c r="B483" s="6" t="s">
        <v>475</v>
      </c>
      <c r="C483" s="14">
        <v>1719854.89</v>
      </c>
      <c r="D483" s="14">
        <v>560087.68999999994</v>
      </c>
      <c r="E483" s="14">
        <v>0</v>
      </c>
      <c r="G483" s="14">
        <v>2311141.25</v>
      </c>
      <c r="H483" s="14">
        <v>0</v>
      </c>
      <c r="I483" s="14">
        <v>0</v>
      </c>
      <c r="K483" s="14">
        <f t="shared" si="21"/>
        <v>4030996.1399999997</v>
      </c>
      <c r="L483" s="14">
        <f t="shared" si="21"/>
        <v>560087.68999999994</v>
      </c>
      <c r="M483" s="14">
        <f t="shared" si="21"/>
        <v>0</v>
      </c>
      <c r="N483" s="14">
        <f t="shared" si="22"/>
        <v>560087.68999999994</v>
      </c>
      <c r="O483" s="7">
        <f t="shared" si="23"/>
        <v>0.13894523104157575</v>
      </c>
      <c r="P483" s="7"/>
      <c r="Q483" s="7"/>
    </row>
    <row r="484" spans="1:17" x14ac:dyDescent="0.2">
      <c r="A484" s="10">
        <v>100063</v>
      </c>
      <c r="B484" s="6" t="s">
        <v>476</v>
      </c>
      <c r="C484" s="14">
        <v>11584685.9</v>
      </c>
      <c r="D484" s="14">
        <v>10791145.27</v>
      </c>
      <c r="E484" s="14">
        <v>0</v>
      </c>
      <c r="G484" s="14">
        <v>18364064.16</v>
      </c>
      <c r="H484" s="14">
        <v>0</v>
      </c>
      <c r="I484" s="14">
        <v>0</v>
      </c>
      <c r="K484" s="14">
        <f t="shared" si="21"/>
        <v>29948750.060000002</v>
      </c>
      <c r="L484" s="14">
        <f t="shared" si="21"/>
        <v>10791145.27</v>
      </c>
      <c r="M484" s="14">
        <f t="shared" si="21"/>
        <v>0</v>
      </c>
      <c r="N484" s="14">
        <f t="shared" si="22"/>
        <v>10791145.27</v>
      </c>
      <c r="O484" s="7">
        <f t="shared" si="23"/>
        <v>0.36032038894380486</v>
      </c>
      <c r="P484" s="7"/>
      <c r="Q484" s="7"/>
    </row>
    <row r="485" spans="1:17" x14ac:dyDescent="0.2">
      <c r="A485" s="10">
        <v>100064</v>
      </c>
      <c r="B485" s="6" t="s">
        <v>477</v>
      </c>
      <c r="C485" s="14">
        <v>349284.61</v>
      </c>
      <c r="D485" s="14">
        <v>592613.99</v>
      </c>
      <c r="E485" s="14">
        <v>0</v>
      </c>
      <c r="G485" s="14">
        <v>852734.8</v>
      </c>
      <c r="H485" s="14">
        <v>215340.27</v>
      </c>
      <c r="I485" s="14">
        <v>0</v>
      </c>
      <c r="K485" s="14">
        <f t="shared" si="21"/>
        <v>1202019.4100000001</v>
      </c>
      <c r="L485" s="14">
        <f t="shared" si="21"/>
        <v>807954.26</v>
      </c>
      <c r="M485" s="14">
        <f t="shared" si="21"/>
        <v>0</v>
      </c>
      <c r="N485" s="14">
        <f t="shared" si="22"/>
        <v>807954.26</v>
      </c>
      <c r="O485" s="7">
        <f t="shared" si="23"/>
        <v>0.67216407096121678</v>
      </c>
      <c r="P485" s="7"/>
      <c r="Q485" s="7"/>
    </row>
    <row r="486" spans="1:17" x14ac:dyDescent="0.2">
      <c r="A486" s="10">
        <v>100065</v>
      </c>
      <c r="B486" s="6" t="s">
        <v>478</v>
      </c>
      <c r="C486" s="14">
        <v>1088278.3400000001</v>
      </c>
      <c r="D486" s="14">
        <v>1245034.78</v>
      </c>
      <c r="E486" s="14">
        <v>0</v>
      </c>
      <c r="G486" s="14">
        <v>1792510.89</v>
      </c>
      <c r="H486" s="14">
        <v>69792.800000000003</v>
      </c>
      <c r="I486" s="14">
        <v>0</v>
      </c>
      <c r="K486" s="14">
        <f t="shared" si="21"/>
        <v>2880789.23</v>
      </c>
      <c r="L486" s="14">
        <f t="shared" si="21"/>
        <v>1314827.58</v>
      </c>
      <c r="M486" s="14">
        <f t="shared" si="21"/>
        <v>0</v>
      </c>
      <c r="N486" s="14">
        <f t="shared" si="22"/>
        <v>1314827.58</v>
      </c>
      <c r="O486" s="7">
        <f t="shared" si="23"/>
        <v>0.45641227976959636</v>
      </c>
      <c r="P486" s="7"/>
      <c r="Q486" s="7"/>
    </row>
    <row r="487" spans="1:17" x14ac:dyDescent="0.2">
      <c r="A487" s="10">
        <v>101105</v>
      </c>
      <c r="B487" s="6" t="s">
        <v>479</v>
      </c>
      <c r="C487" s="14">
        <v>1943106.76</v>
      </c>
      <c r="D487" s="14">
        <v>2406203.15</v>
      </c>
      <c r="E487" s="14">
        <v>0</v>
      </c>
      <c r="G487" s="14">
        <v>3027000.82</v>
      </c>
      <c r="H487" s="14">
        <v>0</v>
      </c>
      <c r="I487" s="14">
        <v>0</v>
      </c>
      <c r="K487" s="14">
        <f t="shared" si="21"/>
        <v>4970107.58</v>
      </c>
      <c r="L487" s="14">
        <f t="shared" si="21"/>
        <v>2406203.15</v>
      </c>
      <c r="M487" s="14">
        <f t="shared" si="21"/>
        <v>0</v>
      </c>
      <c r="N487" s="14">
        <f t="shared" si="22"/>
        <v>2406203.15</v>
      </c>
      <c r="O487" s="7">
        <f t="shared" si="23"/>
        <v>0.48413502349178522</v>
      </c>
      <c r="P487" s="7"/>
      <c r="Q487" s="7"/>
    </row>
    <row r="488" spans="1:17" x14ac:dyDescent="0.2">
      <c r="A488" s="10">
        <v>101107</v>
      </c>
      <c r="B488" s="6" t="s">
        <v>480</v>
      </c>
      <c r="C488" s="14">
        <v>1353571.55</v>
      </c>
      <c r="D488" s="14">
        <v>933946.26</v>
      </c>
      <c r="E488" s="14">
        <v>1271.3499999999999</v>
      </c>
      <c r="G488" s="14">
        <v>1426684.93</v>
      </c>
      <c r="H488" s="14">
        <v>0</v>
      </c>
      <c r="I488" s="14">
        <v>0</v>
      </c>
      <c r="K488" s="14">
        <f t="shared" si="21"/>
        <v>2780256.48</v>
      </c>
      <c r="L488" s="14">
        <f t="shared" si="21"/>
        <v>933946.26</v>
      </c>
      <c r="M488" s="14">
        <f t="shared" si="21"/>
        <v>1271.3499999999999</v>
      </c>
      <c r="N488" s="14">
        <f t="shared" si="22"/>
        <v>932674.91</v>
      </c>
      <c r="O488" s="7">
        <f t="shared" si="23"/>
        <v>0.33546362240651983</v>
      </c>
      <c r="P488" s="7"/>
      <c r="Q488" s="7"/>
    </row>
    <row r="489" spans="1:17" x14ac:dyDescent="0.2">
      <c r="A489" s="10">
        <v>102081</v>
      </c>
      <c r="B489" s="6" t="s">
        <v>481</v>
      </c>
      <c r="C489" s="14">
        <v>1480956.77</v>
      </c>
      <c r="D489" s="14">
        <v>1630519.58</v>
      </c>
      <c r="E489" s="14">
        <v>1904.58</v>
      </c>
      <c r="G489" s="14">
        <v>1909061.24</v>
      </c>
      <c r="H489" s="14">
        <v>0</v>
      </c>
      <c r="I489" s="14">
        <v>0</v>
      </c>
      <c r="K489" s="14">
        <f t="shared" si="21"/>
        <v>3390018.01</v>
      </c>
      <c r="L489" s="14">
        <f t="shared" si="21"/>
        <v>1630519.58</v>
      </c>
      <c r="M489" s="14">
        <f t="shared" si="21"/>
        <v>1904.58</v>
      </c>
      <c r="N489" s="14">
        <f t="shared" si="22"/>
        <v>1628615</v>
      </c>
      <c r="O489" s="7">
        <f t="shared" si="23"/>
        <v>0.48041485183732108</v>
      </c>
      <c r="P489" s="7"/>
      <c r="Q489" s="7"/>
    </row>
    <row r="490" spans="1:17" x14ac:dyDescent="0.2">
      <c r="A490" s="10">
        <v>102085</v>
      </c>
      <c r="B490" s="6" t="s">
        <v>482</v>
      </c>
      <c r="C490" s="14">
        <v>3473214.6</v>
      </c>
      <c r="D490" s="14">
        <v>3753021.34</v>
      </c>
      <c r="E490" s="14">
        <v>175636.03</v>
      </c>
      <c r="G490" s="14">
        <v>3914008.57</v>
      </c>
      <c r="H490" s="14">
        <v>25.67</v>
      </c>
      <c r="I490" s="14">
        <v>0</v>
      </c>
      <c r="K490" s="14">
        <f t="shared" si="21"/>
        <v>7387223.1699999999</v>
      </c>
      <c r="L490" s="14">
        <f t="shared" si="21"/>
        <v>3753047.01</v>
      </c>
      <c r="M490" s="14">
        <f t="shared" si="21"/>
        <v>175636.03</v>
      </c>
      <c r="N490" s="14">
        <f t="shared" si="22"/>
        <v>3577410.98</v>
      </c>
      <c r="O490" s="7">
        <f t="shared" si="23"/>
        <v>0.48427005624090275</v>
      </c>
      <c r="P490" s="7"/>
      <c r="Q490" s="7"/>
    </row>
    <row r="491" spans="1:17" x14ac:dyDescent="0.2">
      <c r="A491" s="10">
        <v>103127</v>
      </c>
      <c r="B491" s="6" t="s">
        <v>483</v>
      </c>
      <c r="C491" s="14">
        <v>1484488.91</v>
      </c>
      <c r="D491" s="14">
        <v>1441721.43</v>
      </c>
      <c r="E491" s="14">
        <v>13000</v>
      </c>
      <c r="G491" s="14">
        <v>1861140.54</v>
      </c>
      <c r="H491" s="14">
        <v>0</v>
      </c>
      <c r="I491" s="14">
        <v>0</v>
      </c>
      <c r="K491" s="14">
        <f t="shared" si="21"/>
        <v>3345629.45</v>
      </c>
      <c r="L491" s="14">
        <f t="shared" si="21"/>
        <v>1441721.43</v>
      </c>
      <c r="M491" s="14">
        <f t="shared" si="21"/>
        <v>13000</v>
      </c>
      <c r="N491" s="14">
        <f t="shared" si="22"/>
        <v>1428721.43</v>
      </c>
      <c r="O491" s="7">
        <f t="shared" si="23"/>
        <v>0.42704114467906773</v>
      </c>
      <c r="P491" s="7"/>
      <c r="Q491" s="7"/>
    </row>
    <row r="492" spans="1:17" x14ac:dyDescent="0.2">
      <c r="A492" s="10">
        <v>103128</v>
      </c>
      <c r="B492" s="6" t="s">
        <v>484</v>
      </c>
      <c r="C492" s="14">
        <v>1020216.21</v>
      </c>
      <c r="D492" s="14">
        <v>900988.04</v>
      </c>
      <c r="E492" s="14">
        <v>0</v>
      </c>
      <c r="G492" s="14">
        <v>1519310.01</v>
      </c>
      <c r="H492" s="14">
        <v>0</v>
      </c>
      <c r="I492" s="14">
        <v>0</v>
      </c>
      <c r="K492" s="14">
        <f t="shared" si="21"/>
        <v>2539526.2199999997</v>
      </c>
      <c r="L492" s="14">
        <f t="shared" si="21"/>
        <v>900988.04</v>
      </c>
      <c r="M492" s="14">
        <f t="shared" si="21"/>
        <v>0</v>
      </c>
      <c r="N492" s="14">
        <f t="shared" si="22"/>
        <v>900988.04</v>
      </c>
      <c r="O492" s="7">
        <f t="shared" si="23"/>
        <v>0.35478587813123669</v>
      </c>
      <c r="P492" s="7"/>
      <c r="Q492" s="7"/>
    </row>
    <row r="493" spans="1:17" x14ac:dyDescent="0.2">
      <c r="A493" s="10">
        <v>103129</v>
      </c>
      <c r="B493" s="6" t="s">
        <v>485</v>
      </c>
      <c r="C493" s="14">
        <v>1405448.63</v>
      </c>
      <c r="D493" s="14">
        <v>1134515.33</v>
      </c>
      <c r="E493" s="14">
        <v>50000</v>
      </c>
      <c r="G493" s="14">
        <v>2123999.67</v>
      </c>
      <c r="H493" s="14">
        <v>0</v>
      </c>
      <c r="I493" s="14">
        <v>0</v>
      </c>
      <c r="K493" s="14">
        <f t="shared" si="21"/>
        <v>3529448.3</v>
      </c>
      <c r="L493" s="14">
        <f t="shared" si="21"/>
        <v>1134515.33</v>
      </c>
      <c r="M493" s="14">
        <f t="shared" si="21"/>
        <v>50000</v>
      </c>
      <c r="N493" s="14">
        <f t="shared" si="22"/>
        <v>1084515.33</v>
      </c>
      <c r="O493" s="7">
        <f t="shared" si="23"/>
        <v>0.30727616267958935</v>
      </c>
      <c r="P493" s="7"/>
      <c r="Q493" s="7"/>
    </row>
    <row r="494" spans="1:17" x14ac:dyDescent="0.2">
      <c r="A494" s="10">
        <v>103130</v>
      </c>
      <c r="B494" s="6" t="s">
        <v>486</v>
      </c>
      <c r="C494" s="14">
        <v>2877137.95</v>
      </c>
      <c r="D494" s="14">
        <v>907635.58</v>
      </c>
      <c r="E494" s="14">
        <v>135000</v>
      </c>
      <c r="G494" s="14">
        <v>4013178.91</v>
      </c>
      <c r="H494" s="14">
        <v>0</v>
      </c>
      <c r="I494" s="14">
        <v>0</v>
      </c>
      <c r="K494" s="14">
        <f t="shared" si="21"/>
        <v>6890316.8600000003</v>
      </c>
      <c r="L494" s="14">
        <f t="shared" si="21"/>
        <v>907635.58</v>
      </c>
      <c r="M494" s="14">
        <f t="shared" si="21"/>
        <v>135000</v>
      </c>
      <c r="N494" s="14">
        <f t="shared" si="22"/>
        <v>772635.58</v>
      </c>
      <c r="O494" s="7">
        <f t="shared" si="23"/>
        <v>0.11213353401573464</v>
      </c>
      <c r="P494" s="7"/>
      <c r="Q494" s="7"/>
    </row>
    <row r="495" spans="1:17" x14ac:dyDescent="0.2">
      <c r="A495" s="10">
        <v>103131</v>
      </c>
      <c r="B495" s="6" t="s">
        <v>487</v>
      </c>
      <c r="C495" s="14">
        <v>2387148.27</v>
      </c>
      <c r="D495" s="14">
        <v>1320502.68</v>
      </c>
      <c r="E495" s="14">
        <v>0</v>
      </c>
      <c r="G495" s="14">
        <v>3328459.57</v>
      </c>
      <c r="H495" s="14">
        <v>105623.6</v>
      </c>
      <c r="I495" s="14">
        <v>0</v>
      </c>
      <c r="K495" s="14">
        <f t="shared" si="21"/>
        <v>5715607.8399999999</v>
      </c>
      <c r="L495" s="14">
        <f t="shared" si="21"/>
        <v>1426126.28</v>
      </c>
      <c r="M495" s="14">
        <f t="shared" si="21"/>
        <v>0</v>
      </c>
      <c r="N495" s="14">
        <f t="shared" si="22"/>
        <v>1426126.28</v>
      </c>
      <c r="O495" s="7">
        <f t="shared" si="23"/>
        <v>0.24951436836156346</v>
      </c>
      <c r="P495" s="7"/>
      <c r="Q495" s="7"/>
    </row>
    <row r="496" spans="1:17" x14ac:dyDescent="0.2">
      <c r="A496" s="10">
        <v>103132</v>
      </c>
      <c r="B496" s="6" t="s">
        <v>488</v>
      </c>
      <c r="C496" s="14">
        <v>6544408.7999999998</v>
      </c>
      <c r="D496" s="14">
        <v>6681053.8099999996</v>
      </c>
      <c r="E496" s="14">
        <v>0</v>
      </c>
      <c r="G496" s="14">
        <v>11053354.24</v>
      </c>
      <c r="H496" s="14">
        <v>0</v>
      </c>
      <c r="I496" s="14">
        <v>0</v>
      </c>
      <c r="K496" s="14">
        <f t="shared" si="21"/>
        <v>17597763.039999999</v>
      </c>
      <c r="L496" s="14">
        <f t="shared" si="21"/>
        <v>6681053.8099999996</v>
      </c>
      <c r="M496" s="14">
        <f t="shared" si="21"/>
        <v>0</v>
      </c>
      <c r="N496" s="14">
        <f t="shared" si="22"/>
        <v>6681053.8099999996</v>
      </c>
      <c r="O496" s="7">
        <f t="shared" si="23"/>
        <v>0.37965358408417343</v>
      </c>
      <c r="P496" s="7"/>
      <c r="Q496" s="7"/>
    </row>
    <row r="497" spans="1:17" x14ac:dyDescent="0.2">
      <c r="A497" s="10">
        <v>103135</v>
      </c>
      <c r="B497" s="6" t="s">
        <v>489</v>
      </c>
      <c r="C497" s="14">
        <v>1866442.4</v>
      </c>
      <c r="D497" s="14">
        <v>1335179.3</v>
      </c>
      <c r="E497" s="14">
        <v>90410.09</v>
      </c>
      <c r="G497" s="14">
        <v>2802993.68</v>
      </c>
      <c r="H497" s="14">
        <v>0</v>
      </c>
      <c r="I497" s="14">
        <v>0</v>
      </c>
      <c r="K497" s="14">
        <f t="shared" si="21"/>
        <v>4669436.08</v>
      </c>
      <c r="L497" s="14">
        <f t="shared" si="21"/>
        <v>1335179.3</v>
      </c>
      <c r="M497" s="14">
        <f t="shared" si="21"/>
        <v>90410.09</v>
      </c>
      <c r="N497" s="14">
        <f t="shared" si="22"/>
        <v>1244769.21</v>
      </c>
      <c r="O497" s="7">
        <f t="shared" si="23"/>
        <v>0.26657805967867537</v>
      </c>
      <c r="P497" s="7"/>
      <c r="Q497" s="7"/>
    </row>
    <row r="498" spans="1:17" x14ac:dyDescent="0.2">
      <c r="A498" s="10">
        <v>104041</v>
      </c>
      <c r="B498" s="6" t="s">
        <v>490</v>
      </c>
      <c r="C498" s="14">
        <v>1079211.19</v>
      </c>
      <c r="D498" s="14">
        <v>706007.04000000004</v>
      </c>
      <c r="E498" s="14">
        <v>0</v>
      </c>
      <c r="G498" s="14">
        <v>1406011.01</v>
      </c>
      <c r="H498" s="14">
        <v>14.77</v>
      </c>
      <c r="I498" s="14">
        <v>0</v>
      </c>
      <c r="K498" s="14">
        <f t="shared" si="21"/>
        <v>2485222.2000000002</v>
      </c>
      <c r="L498" s="14">
        <f t="shared" si="21"/>
        <v>706021.81</v>
      </c>
      <c r="M498" s="14">
        <f t="shared" si="21"/>
        <v>0</v>
      </c>
      <c r="N498" s="14">
        <f t="shared" si="22"/>
        <v>706021.81</v>
      </c>
      <c r="O498" s="7">
        <f t="shared" si="23"/>
        <v>0.28408800227198999</v>
      </c>
      <c r="P498" s="7"/>
      <c r="Q498" s="7"/>
    </row>
    <row r="499" spans="1:17" x14ac:dyDescent="0.2">
      <c r="A499" s="10">
        <v>104042</v>
      </c>
      <c r="B499" s="6" t="s">
        <v>491</v>
      </c>
      <c r="C499" s="14">
        <v>2344151.9700000002</v>
      </c>
      <c r="D499" s="14">
        <v>1137561.3700000001</v>
      </c>
      <c r="E499" s="14">
        <v>5550.27</v>
      </c>
      <c r="G499" s="14">
        <v>2892947.85</v>
      </c>
      <c r="H499" s="14">
        <v>0</v>
      </c>
      <c r="I499" s="14">
        <v>0</v>
      </c>
      <c r="K499" s="14">
        <f t="shared" si="21"/>
        <v>5237099.82</v>
      </c>
      <c r="L499" s="14">
        <f t="shared" si="21"/>
        <v>1137561.3700000001</v>
      </c>
      <c r="M499" s="14">
        <f t="shared" si="21"/>
        <v>5550.27</v>
      </c>
      <c r="N499" s="14">
        <f t="shared" si="22"/>
        <v>1132011.1000000001</v>
      </c>
      <c r="O499" s="7">
        <f t="shared" si="23"/>
        <v>0.21615228636218739</v>
      </c>
      <c r="P499" s="7"/>
      <c r="Q499" s="7"/>
    </row>
    <row r="500" spans="1:17" x14ac:dyDescent="0.2">
      <c r="A500" s="10">
        <v>104043</v>
      </c>
      <c r="B500" s="6" t="s">
        <v>0</v>
      </c>
      <c r="C500" s="14">
        <v>2106593.83</v>
      </c>
      <c r="D500" s="14">
        <v>1180104.3</v>
      </c>
      <c r="E500" s="14">
        <v>90969.22</v>
      </c>
      <c r="G500" s="14">
        <v>3350812.45</v>
      </c>
      <c r="H500" s="14">
        <v>0</v>
      </c>
      <c r="I500" s="14">
        <v>0</v>
      </c>
      <c r="K500" s="14">
        <f t="shared" si="21"/>
        <v>5457406.2800000003</v>
      </c>
      <c r="L500" s="14">
        <f t="shared" si="21"/>
        <v>1180104.3</v>
      </c>
      <c r="M500" s="14">
        <f t="shared" si="21"/>
        <v>90969.22</v>
      </c>
      <c r="N500" s="14">
        <f t="shared" si="22"/>
        <v>1089135.08</v>
      </c>
      <c r="O500" s="7">
        <f t="shared" si="23"/>
        <v>0.1995700932128513</v>
      </c>
      <c r="P500" s="7"/>
      <c r="Q500" s="7"/>
    </row>
    <row r="501" spans="1:17" x14ac:dyDescent="0.2">
      <c r="A501" s="10">
        <v>104044</v>
      </c>
      <c r="B501" s="6" t="s">
        <v>492</v>
      </c>
      <c r="C501" s="14">
        <v>8716618.5800000001</v>
      </c>
      <c r="D501" s="14">
        <v>4646267.6500000004</v>
      </c>
      <c r="E501" s="14">
        <v>0</v>
      </c>
      <c r="G501" s="14">
        <v>11371296.539999999</v>
      </c>
      <c r="H501" s="14">
        <v>0</v>
      </c>
      <c r="I501" s="14">
        <v>0</v>
      </c>
      <c r="K501" s="14">
        <f t="shared" si="21"/>
        <v>20087915.119999997</v>
      </c>
      <c r="L501" s="14">
        <f t="shared" si="21"/>
        <v>4646267.6500000004</v>
      </c>
      <c r="M501" s="14">
        <f t="shared" si="21"/>
        <v>0</v>
      </c>
      <c r="N501" s="14">
        <f t="shared" si="22"/>
        <v>4646267.6500000004</v>
      </c>
      <c r="O501" s="7">
        <f t="shared" si="23"/>
        <v>0.23129665882419365</v>
      </c>
      <c r="P501" s="7"/>
      <c r="Q501" s="7"/>
    </row>
    <row r="502" spans="1:17" x14ac:dyDescent="0.2">
      <c r="A502" s="10">
        <v>104045</v>
      </c>
      <c r="B502" s="6" t="s">
        <v>493</v>
      </c>
      <c r="C502" s="14">
        <v>3486215.76</v>
      </c>
      <c r="D502" s="14">
        <v>3363938.26</v>
      </c>
      <c r="E502" s="14">
        <v>0</v>
      </c>
      <c r="G502" s="14">
        <v>4587320.8499999996</v>
      </c>
      <c r="H502" s="14">
        <v>1340063.1599999999</v>
      </c>
      <c r="I502" s="14">
        <v>0</v>
      </c>
      <c r="K502" s="14">
        <f t="shared" si="21"/>
        <v>8073536.6099999994</v>
      </c>
      <c r="L502" s="14">
        <f t="shared" si="21"/>
        <v>4704001.42</v>
      </c>
      <c r="M502" s="14">
        <f t="shared" si="21"/>
        <v>0</v>
      </c>
      <c r="N502" s="14">
        <f t="shared" si="22"/>
        <v>4704001.42</v>
      </c>
      <c r="O502" s="7">
        <f t="shared" si="23"/>
        <v>0.58264446514970347</v>
      </c>
      <c r="P502" s="7"/>
      <c r="Q502" s="7"/>
    </row>
    <row r="503" spans="1:17" x14ac:dyDescent="0.2">
      <c r="A503" s="10">
        <v>105123</v>
      </c>
      <c r="B503" s="6" t="s">
        <v>494</v>
      </c>
      <c r="C503" s="14">
        <v>1247029.03</v>
      </c>
      <c r="D503" s="14">
        <v>3204582.17</v>
      </c>
      <c r="E503" s="14">
        <v>26451.23</v>
      </c>
      <c r="G503" s="14">
        <v>1839834.11</v>
      </c>
      <c r="H503" s="14">
        <v>0</v>
      </c>
      <c r="I503" s="14">
        <v>0</v>
      </c>
      <c r="K503" s="14">
        <f t="shared" si="21"/>
        <v>3086863.14</v>
      </c>
      <c r="L503" s="14">
        <f t="shared" si="21"/>
        <v>3204582.17</v>
      </c>
      <c r="M503" s="14">
        <f t="shared" si="21"/>
        <v>26451.23</v>
      </c>
      <c r="N503" s="14">
        <f t="shared" si="22"/>
        <v>3178130.94</v>
      </c>
      <c r="O503" s="7">
        <f t="shared" si="23"/>
        <v>1.029566519751828</v>
      </c>
      <c r="P503" s="7"/>
      <c r="Q503" s="7"/>
    </row>
    <row r="504" spans="1:17" x14ac:dyDescent="0.2">
      <c r="A504" s="10">
        <v>105124</v>
      </c>
      <c r="B504" s="6" t="s">
        <v>495</v>
      </c>
      <c r="C504" s="14">
        <v>2783123.73</v>
      </c>
      <c r="D504" s="14">
        <v>2423795.77</v>
      </c>
      <c r="E504" s="14">
        <v>0</v>
      </c>
      <c r="G504" s="14">
        <v>3663630.97</v>
      </c>
      <c r="H504" s="14">
        <v>0</v>
      </c>
      <c r="I504" s="14">
        <v>0</v>
      </c>
      <c r="K504" s="14">
        <f t="shared" si="21"/>
        <v>6446754.7000000002</v>
      </c>
      <c r="L504" s="14">
        <f t="shared" si="21"/>
        <v>2423795.77</v>
      </c>
      <c r="M504" s="14">
        <f t="shared" si="21"/>
        <v>0</v>
      </c>
      <c r="N504" s="14">
        <f t="shared" si="22"/>
        <v>2423795.77</v>
      </c>
      <c r="O504" s="7">
        <f t="shared" si="23"/>
        <v>0.37597145894196965</v>
      </c>
      <c r="P504" s="7"/>
      <c r="Q504" s="7"/>
    </row>
    <row r="505" spans="1:17" x14ac:dyDescent="0.2">
      <c r="A505" s="10">
        <v>105125</v>
      </c>
      <c r="B505" s="6" t="s">
        <v>496</v>
      </c>
      <c r="C505" s="14">
        <v>653462.78</v>
      </c>
      <c r="D505" s="14">
        <v>395946.95</v>
      </c>
      <c r="E505" s="14">
        <v>0</v>
      </c>
      <c r="G505" s="14">
        <v>938814.05</v>
      </c>
      <c r="H505" s="14">
        <v>0</v>
      </c>
      <c r="I505" s="14">
        <v>0</v>
      </c>
      <c r="K505" s="14">
        <f t="shared" si="21"/>
        <v>1592276.83</v>
      </c>
      <c r="L505" s="14">
        <f t="shared" si="21"/>
        <v>395946.95</v>
      </c>
      <c r="M505" s="14">
        <f t="shared" si="21"/>
        <v>0</v>
      </c>
      <c r="N505" s="14">
        <f t="shared" si="22"/>
        <v>395946.95</v>
      </c>
      <c r="O505" s="7">
        <f t="shared" si="23"/>
        <v>0.24866715544683268</v>
      </c>
      <c r="P505" s="7"/>
      <c r="Q505" s="7"/>
    </row>
    <row r="506" spans="1:17" x14ac:dyDescent="0.2">
      <c r="A506" s="10">
        <v>106001</v>
      </c>
      <c r="B506" s="6" t="s">
        <v>497</v>
      </c>
      <c r="C506" s="14">
        <v>979214.36</v>
      </c>
      <c r="D506" s="14">
        <v>340121.99</v>
      </c>
      <c r="E506" s="14">
        <v>2396.88</v>
      </c>
      <c r="G506" s="14">
        <v>1372748.31</v>
      </c>
      <c r="H506" s="14">
        <v>0</v>
      </c>
      <c r="I506" s="14">
        <v>0</v>
      </c>
      <c r="K506" s="14">
        <f t="shared" si="21"/>
        <v>2351962.67</v>
      </c>
      <c r="L506" s="14">
        <f t="shared" si="21"/>
        <v>340121.99</v>
      </c>
      <c r="M506" s="14">
        <f t="shared" si="21"/>
        <v>2396.88</v>
      </c>
      <c r="N506" s="14">
        <f t="shared" si="22"/>
        <v>337725.11</v>
      </c>
      <c r="O506" s="7">
        <f t="shared" si="23"/>
        <v>0.1435928870418679</v>
      </c>
      <c r="P506" s="7"/>
      <c r="Q506" s="7"/>
    </row>
    <row r="507" spans="1:17" x14ac:dyDescent="0.2">
      <c r="A507" s="10">
        <v>106002</v>
      </c>
      <c r="B507" s="6" t="s">
        <v>498</v>
      </c>
      <c r="C507" s="14">
        <v>881157.89</v>
      </c>
      <c r="D507" s="14">
        <v>204745.76</v>
      </c>
      <c r="E507" s="14">
        <v>30897.23</v>
      </c>
      <c r="G507" s="14">
        <v>1552506.62</v>
      </c>
      <c r="H507" s="14">
        <v>0</v>
      </c>
      <c r="I507" s="14">
        <v>0</v>
      </c>
      <c r="K507" s="14">
        <f t="shared" si="21"/>
        <v>2433664.5100000002</v>
      </c>
      <c r="L507" s="14">
        <f t="shared" si="21"/>
        <v>204745.76</v>
      </c>
      <c r="M507" s="14">
        <f t="shared" si="21"/>
        <v>30897.23</v>
      </c>
      <c r="N507" s="14">
        <f t="shared" si="22"/>
        <v>173848.53</v>
      </c>
      <c r="O507" s="7">
        <f t="shared" si="23"/>
        <v>7.1434879082819841E-2</v>
      </c>
      <c r="P507" s="7"/>
      <c r="Q507" s="7"/>
    </row>
    <row r="508" spans="1:17" x14ac:dyDescent="0.2">
      <c r="A508" s="10">
        <v>106003</v>
      </c>
      <c r="B508" s="6" t="s">
        <v>499</v>
      </c>
      <c r="C508" s="14">
        <v>4048919.59</v>
      </c>
      <c r="D508" s="14">
        <v>5162451.37</v>
      </c>
      <c r="E508" s="14">
        <v>10175.42</v>
      </c>
      <c r="G508" s="14">
        <v>6101188.4199999999</v>
      </c>
      <c r="H508" s="14">
        <v>0</v>
      </c>
      <c r="I508" s="14">
        <v>0</v>
      </c>
      <c r="K508" s="14">
        <f t="shared" si="21"/>
        <v>10150108.01</v>
      </c>
      <c r="L508" s="14">
        <f t="shared" si="21"/>
        <v>5162451.37</v>
      </c>
      <c r="M508" s="14">
        <f t="shared" si="21"/>
        <v>10175.42</v>
      </c>
      <c r="N508" s="14">
        <f t="shared" si="22"/>
        <v>5152275.95</v>
      </c>
      <c r="O508" s="7">
        <f t="shared" si="23"/>
        <v>0.50760799243948151</v>
      </c>
      <c r="P508" s="7"/>
      <c r="Q508" s="7"/>
    </row>
    <row r="509" spans="1:17" x14ac:dyDescent="0.2">
      <c r="A509" s="10">
        <v>106004</v>
      </c>
      <c r="B509" s="6" t="s">
        <v>500</v>
      </c>
      <c r="C509" s="14">
        <v>16372383.25</v>
      </c>
      <c r="D509" s="14">
        <v>15232099.710000001</v>
      </c>
      <c r="E509" s="14">
        <v>0</v>
      </c>
      <c r="G509" s="14">
        <v>24211478.16</v>
      </c>
      <c r="H509" s="14">
        <v>0</v>
      </c>
      <c r="I509" s="14">
        <v>0</v>
      </c>
      <c r="K509" s="14">
        <f t="shared" si="21"/>
        <v>40583861.409999996</v>
      </c>
      <c r="L509" s="14">
        <f t="shared" si="21"/>
        <v>15232099.710000001</v>
      </c>
      <c r="M509" s="14">
        <f t="shared" si="21"/>
        <v>0</v>
      </c>
      <c r="N509" s="14">
        <f t="shared" si="22"/>
        <v>15232099.710000001</v>
      </c>
      <c r="O509" s="7">
        <f t="shared" si="23"/>
        <v>0.37532406185101846</v>
      </c>
      <c r="P509" s="7"/>
      <c r="Q509" s="7"/>
    </row>
    <row r="510" spans="1:17" x14ac:dyDescent="0.2">
      <c r="A510" s="10">
        <v>106005</v>
      </c>
      <c r="B510" s="6" t="s">
        <v>501</v>
      </c>
      <c r="C510" s="14">
        <v>6566318.79</v>
      </c>
      <c r="D510" s="14">
        <v>2802940.35</v>
      </c>
      <c r="E510" s="14">
        <v>0</v>
      </c>
      <c r="G510" s="14">
        <v>8113208.3099999996</v>
      </c>
      <c r="H510" s="14">
        <v>0</v>
      </c>
      <c r="I510" s="14">
        <v>0</v>
      </c>
      <c r="K510" s="14">
        <f t="shared" si="21"/>
        <v>14679527.1</v>
      </c>
      <c r="L510" s="14">
        <f t="shared" si="21"/>
        <v>2802940.35</v>
      </c>
      <c r="M510" s="14">
        <f t="shared" si="21"/>
        <v>0</v>
      </c>
      <c r="N510" s="14">
        <f t="shared" si="22"/>
        <v>2802940.35</v>
      </c>
      <c r="O510" s="7">
        <f t="shared" si="23"/>
        <v>0.19094214213481034</v>
      </c>
      <c r="P510" s="7"/>
      <c r="Q510" s="7"/>
    </row>
    <row r="511" spans="1:17" x14ac:dyDescent="0.2">
      <c r="A511" s="10">
        <v>106006</v>
      </c>
      <c r="B511" s="6" t="s">
        <v>502</v>
      </c>
      <c r="C511" s="14">
        <v>1404892.86</v>
      </c>
      <c r="D511" s="14">
        <v>910359.86</v>
      </c>
      <c r="E511" s="14">
        <v>0</v>
      </c>
      <c r="G511" s="14">
        <v>2540982.6800000002</v>
      </c>
      <c r="H511" s="14">
        <v>0</v>
      </c>
      <c r="I511" s="14">
        <v>0</v>
      </c>
      <c r="K511" s="14">
        <f t="shared" si="21"/>
        <v>3945875.54</v>
      </c>
      <c r="L511" s="14">
        <f t="shared" si="21"/>
        <v>910359.86</v>
      </c>
      <c r="M511" s="14">
        <f t="shared" si="21"/>
        <v>0</v>
      </c>
      <c r="N511" s="14">
        <f t="shared" si="22"/>
        <v>910359.86</v>
      </c>
      <c r="O511" s="7">
        <f t="shared" si="23"/>
        <v>0.23071175225156745</v>
      </c>
      <c r="P511" s="7"/>
      <c r="Q511" s="7"/>
    </row>
    <row r="512" spans="1:17" x14ac:dyDescent="0.2">
      <c r="A512" s="10">
        <v>106008</v>
      </c>
      <c r="B512" s="6" t="s">
        <v>503</v>
      </c>
      <c r="C512" s="14">
        <v>392824.72</v>
      </c>
      <c r="D512" s="14">
        <v>379242.44</v>
      </c>
      <c r="E512" s="14">
        <v>0</v>
      </c>
      <c r="G512" s="14">
        <v>534790.32999999996</v>
      </c>
      <c r="H512" s="14">
        <v>0</v>
      </c>
      <c r="I512" s="14">
        <v>0</v>
      </c>
      <c r="K512" s="14">
        <f t="shared" si="21"/>
        <v>927615.04999999993</v>
      </c>
      <c r="L512" s="14">
        <f t="shared" si="21"/>
        <v>379242.44</v>
      </c>
      <c r="M512" s="14">
        <f t="shared" si="21"/>
        <v>0</v>
      </c>
      <c r="N512" s="14">
        <f t="shared" si="22"/>
        <v>379242.44</v>
      </c>
      <c r="O512" s="7">
        <f t="shared" si="23"/>
        <v>0.40883601446526774</v>
      </c>
      <c r="P512" s="7"/>
      <c r="Q512" s="7"/>
    </row>
    <row r="513" spans="1:17" x14ac:dyDescent="0.2">
      <c r="A513" s="10">
        <v>107151</v>
      </c>
      <c r="B513" s="6" t="s">
        <v>504</v>
      </c>
      <c r="C513" s="14">
        <v>451691.48</v>
      </c>
      <c r="D513" s="14">
        <v>437409.79</v>
      </c>
      <c r="E513" s="14">
        <v>0</v>
      </c>
      <c r="G513" s="14">
        <v>733987.49</v>
      </c>
      <c r="H513" s="14">
        <v>0</v>
      </c>
      <c r="I513" s="14">
        <v>0</v>
      </c>
      <c r="K513" s="14">
        <f t="shared" si="21"/>
        <v>1185678.97</v>
      </c>
      <c r="L513" s="14">
        <f t="shared" si="21"/>
        <v>437409.79</v>
      </c>
      <c r="M513" s="14">
        <f t="shared" si="21"/>
        <v>0</v>
      </c>
      <c r="N513" s="14">
        <f t="shared" si="22"/>
        <v>437409.79</v>
      </c>
      <c r="O513" s="7">
        <f t="shared" si="23"/>
        <v>0.36891081065560266</v>
      </c>
      <c r="P513" s="7"/>
      <c r="Q513" s="7"/>
    </row>
    <row r="514" spans="1:17" x14ac:dyDescent="0.2">
      <c r="A514" s="10">
        <v>107152</v>
      </c>
      <c r="B514" s="6" t="s">
        <v>505</v>
      </c>
      <c r="C514" s="14">
        <v>4208840.0599999996</v>
      </c>
      <c r="D514" s="14">
        <v>2606085.36</v>
      </c>
      <c r="E514" s="14">
        <v>3288.43</v>
      </c>
      <c r="G514" s="14">
        <v>6032190.5700000003</v>
      </c>
      <c r="H514" s="14">
        <v>20412.68</v>
      </c>
      <c r="I514" s="14">
        <v>0</v>
      </c>
      <c r="K514" s="14">
        <f t="shared" si="21"/>
        <v>10241030.629999999</v>
      </c>
      <c r="L514" s="14">
        <f t="shared" si="21"/>
        <v>2626498.04</v>
      </c>
      <c r="M514" s="14">
        <f t="shared" si="21"/>
        <v>3288.43</v>
      </c>
      <c r="N514" s="14">
        <f t="shared" si="22"/>
        <v>2623209.61</v>
      </c>
      <c r="O514" s="7">
        <f t="shared" si="23"/>
        <v>0.25614703292807162</v>
      </c>
      <c r="P514" s="7"/>
      <c r="Q514" s="7"/>
    </row>
    <row r="515" spans="1:17" x14ac:dyDescent="0.2">
      <c r="A515" s="10">
        <v>107153</v>
      </c>
      <c r="B515" s="6" t="s">
        <v>506</v>
      </c>
      <c r="C515" s="14">
        <v>1660159.92</v>
      </c>
      <c r="D515" s="14">
        <v>862528.76</v>
      </c>
      <c r="E515" s="14">
        <v>22305.03</v>
      </c>
      <c r="G515" s="14">
        <v>2162278.3199999998</v>
      </c>
      <c r="H515" s="14">
        <v>0</v>
      </c>
      <c r="I515" s="14">
        <v>0</v>
      </c>
      <c r="K515" s="14">
        <f t="shared" si="21"/>
        <v>3822438.2399999998</v>
      </c>
      <c r="L515" s="14">
        <f t="shared" si="21"/>
        <v>862528.76</v>
      </c>
      <c r="M515" s="14">
        <f t="shared" si="21"/>
        <v>22305.03</v>
      </c>
      <c r="N515" s="14">
        <f t="shared" si="22"/>
        <v>840223.73</v>
      </c>
      <c r="O515" s="7">
        <f t="shared" si="23"/>
        <v>0.21981355282799808</v>
      </c>
      <c r="P515" s="7"/>
      <c r="Q515" s="7"/>
    </row>
    <row r="516" spans="1:17" x14ac:dyDescent="0.2">
      <c r="A516" s="10">
        <v>107154</v>
      </c>
      <c r="B516" s="6" t="s">
        <v>507</v>
      </c>
      <c r="C516" s="14">
        <v>2619049.4</v>
      </c>
      <c r="D516" s="14">
        <v>1101630.28</v>
      </c>
      <c r="E516" s="14">
        <v>5959.86</v>
      </c>
      <c r="G516" s="14">
        <v>4022262.71</v>
      </c>
      <c r="H516" s="14">
        <v>0</v>
      </c>
      <c r="I516" s="14">
        <v>0</v>
      </c>
      <c r="K516" s="14">
        <f t="shared" ref="K516:M559" si="24">C516+G516</f>
        <v>6641312.1099999994</v>
      </c>
      <c r="L516" s="14">
        <f t="shared" si="24"/>
        <v>1101630.28</v>
      </c>
      <c r="M516" s="14">
        <f t="shared" si="24"/>
        <v>5959.86</v>
      </c>
      <c r="N516" s="14">
        <f t="shared" ref="N516:N559" si="25">L516-M516</f>
        <v>1095670.42</v>
      </c>
      <c r="O516" s="7">
        <f t="shared" ref="O516:O559" si="26">N516/K516</f>
        <v>0.16497800462505294</v>
      </c>
      <c r="P516" s="7"/>
      <c r="Q516" s="7"/>
    </row>
    <row r="517" spans="1:17" x14ac:dyDescent="0.2">
      <c r="A517" s="10">
        <v>107155</v>
      </c>
      <c r="B517" s="6" t="s">
        <v>508</v>
      </c>
      <c r="C517" s="14">
        <v>2672243.33</v>
      </c>
      <c r="D517" s="14">
        <v>1003687.93</v>
      </c>
      <c r="E517" s="14">
        <v>0</v>
      </c>
      <c r="G517" s="14">
        <v>4071851.27</v>
      </c>
      <c r="H517" s="14">
        <v>266347.21000000002</v>
      </c>
      <c r="I517" s="14">
        <v>0</v>
      </c>
      <c r="K517" s="14">
        <f t="shared" si="24"/>
        <v>6744094.5999999996</v>
      </c>
      <c r="L517" s="14">
        <f t="shared" si="24"/>
        <v>1270035.1400000001</v>
      </c>
      <c r="M517" s="14">
        <f t="shared" si="24"/>
        <v>0</v>
      </c>
      <c r="N517" s="14">
        <f t="shared" si="25"/>
        <v>1270035.1400000001</v>
      </c>
      <c r="O517" s="7">
        <f t="shared" si="26"/>
        <v>0.18831810870505883</v>
      </c>
      <c r="P517" s="7"/>
      <c r="Q517" s="7"/>
    </row>
    <row r="518" spans="1:17" x14ac:dyDescent="0.2">
      <c r="A518" s="10">
        <v>107156</v>
      </c>
      <c r="B518" s="6" t="s">
        <v>509</v>
      </c>
      <c r="C518" s="14">
        <v>1835580.13</v>
      </c>
      <c r="D518" s="14">
        <v>1171965.8899999999</v>
      </c>
      <c r="E518" s="14">
        <v>3003.56</v>
      </c>
      <c r="G518" s="14">
        <v>2854110.31</v>
      </c>
      <c r="H518" s="14">
        <v>0</v>
      </c>
      <c r="I518" s="14">
        <v>0</v>
      </c>
      <c r="K518" s="14">
        <f t="shared" si="24"/>
        <v>4689690.4399999995</v>
      </c>
      <c r="L518" s="14">
        <f t="shared" si="24"/>
        <v>1171965.8899999999</v>
      </c>
      <c r="M518" s="14">
        <f t="shared" si="24"/>
        <v>3003.56</v>
      </c>
      <c r="N518" s="14">
        <f t="shared" si="25"/>
        <v>1168962.3299999998</v>
      </c>
      <c r="O518" s="7">
        <f t="shared" si="26"/>
        <v>0.24926215172530664</v>
      </c>
      <c r="P518" s="7"/>
      <c r="Q518" s="7"/>
    </row>
    <row r="519" spans="1:17" x14ac:dyDescent="0.2">
      <c r="A519" s="10">
        <v>107158</v>
      </c>
      <c r="B519" s="6" t="s">
        <v>510</v>
      </c>
      <c r="C519" s="14">
        <v>1031354.35</v>
      </c>
      <c r="D519" s="14">
        <v>646781.62</v>
      </c>
      <c r="E519" s="14">
        <v>0</v>
      </c>
      <c r="G519" s="14">
        <v>848551.5</v>
      </c>
      <c r="H519" s="14">
        <v>0</v>
      </c>
      <c r="I519" s="14">
        <v>0</v>
      </c>
      <c r="K519" s="14">
        <f t="shared" si="24"/>
        <v>1879905.85</v>
      </c>
      <c r="L519" s="14">
        <f t="shared" si="24"/>
        <v>646781.62</v>
      </c>
      <c r="M519" s="14">
        <f t="shared" si="24"/>
        <v>0</v>
      </c>
      <c r="N519" s="14">
        <f t="shared" si="25"/>
        <v>646781.62</v>
      </c>
      <c r="O519" s="7">
        <f t="shared" si="26"/>
        <v>0.3440500065468704</v>
      </c>
      <c r="P519" s="7"/>
      <c r="Q519" s="7"/>
    </row>
    <row r="520" spans="1:17" x14ac:dyDescent="0.2">
      <c r="A520" s="10">
        <v>108142</v>
      </c>
      <c r="B520" s="6" t="s">
        <v>511</v>
      </c>
      <c r="C520" s="14">
        <v>8186012.0700000003</v>
      </c>
      <c r="D520" s="14">
        <v>3396049.37</v>
      </c>
      <c r="E520" s="14">
        <v>0</v>
      </c>
      <c r="G520" s="14">
        <v>14606314.199999999</v>
      </c>
      <c r="H520" s="14">
        <v>0</v>
      </c>
      <c r="I520" s="14">
        <v>0</v>
      </c>
      <c r="K520" s="14">
        <f t="shared" si="24"/>
        <v>22792326.27</v>
      </c>
      <c r="L520" s="14">
        <f t="shared" si="24"/>
        <v>3396049.37</v>
      </c>
      <c r="M520" s="14">
        <f t="shared" si="24"/>
        <v>0</v>
      </c>
      <c r="N520" s="14">
        <f t="shared" si="25"/>
        <v>3396049.37</v>
      </c>
      <c r="O520" s="7">
        <f t="shared" si="26"/>
        <v>0.14899968216364079</v>
      </c>
      <c r="P520" s="7"/>
      <c r="Q520" s="7"/>
    </row>
    <row r="521" spans="1:17" x14ac:dyDescent="0.2">
      <c r="A521" s="10">
        <v>108143</v>
      </c>
      <c r="B521" s="6" t="s">
        <v>512</v>
      </c>
      <c r="C521" s="14">
        <v>1028704.53</v>
      </c>
      <c r="D521" s="14">
        <v>661351.18999999994</v>
      </c>
      <c r="E521" s="14">
        <v>0</v>
      </c>
      <c r="G521" s="14">
        <v>1092320.26</v>
      </c>
      <c r="H521" s="14">
        <v>0</v>
      </c>
      <c r="I521" s="14">
        <v>0</v>
      </c>
      <c r="K521" s="14">
        <f t="shared" si="24"/>
        <v>2121024.79</v>
      </c>
      <c r="L521" s="14">
        <f t="shared" si="24"/>
        <v>661351.18999999994</v>
      </c>
      <c r="M521" s="14">
        <f t="shared" si="24"/>
        <v>0</v>
      </c>
      <c r="N521" s="14">
        <f t="shared" si="25"/>
        <v>661351.18999999994</v>
      </c>
      <c r="O521" s="7">
        <f t="shared" si="26"/>
        <v>0.31180738344882802</v>
      </c>
      <c r="P521" s="7"/>
      <c r="Q521" s="7"/>
    </row>
    <row r="522" spans="1:17" x14ac:dyDescent="0.2">
      <c r="A522" s="10">
        <v>108144</v>
      </c>
      <c r="B522" s="6" t="s">
        <v>513</v>
      </c>
      <c r="C522" s="14">
        <v>787432.65</v>
      </c>
      <c r="D522" s="14">
        <v>527886.34</v>
      </c>
      <c r="E522" s="14">
        <v>0</v>
      </c>
      <c r="G522" s="14">
        <v>1221928.3799999999</v>
      </c>
      <c r="H522" s="14">
        <v>0</v>
      </c>
      <c r="I522" s="14">
        <v>0</v>
      </c>
      <c r="K522" s="14">
        <f t="shared" si="24"/>
        <v>2009361.0299999998</v>
      </c>
      <c r="L522" s="14">
        <f t="shared" si="24"/>
        <v>527886.34</v>
      </c>
      <c r="M522" s="14">
        <f t="shared" si="24"/>
        <v>0</v>
      </c>
      <c r="N522" s="14">
        <f t="shared" si="25"/>
        <v>527886.34</v>
      </c>
      <c r="O522" s="7">
        <f t="shared" si="26"/>
        <v>0.26271353535705827</v>
      </c>
      <c r="P522" s="7"/>
      <c r="Q522" s="7"/>
    </row>
    <row r="523" spans="1:17" x14ac:dyDescent="0.2">
      <c r="A523" s="10">
        <v>108147</v>
      </c>
      <c r="B523" s="6" t="s">
        <v>514</v>
      </c>
      <c r="C523" s="14">
        <v>832718.16</v>
      </c>
      <c r="D523" s="14">
        <v>336061.85</v>
      </c>
      <c r="E523" s="14">
        <v>0</v>
      </c>
      <c r="G523" s="14">
        <v>1337584.03</v>
      </c>
      <c r="H523" s="14">
        <v>0</v>
      </c>
      <c r="I523" s="14">
        <v>0</v>
      </c>
      <c r="K523" s="14">
        <f t="shared" si="24"/>
        <v>2170302.19</v>
      </c>
      <c r="L523" s="14">
        <f t="shared" si="24"/>
        <v>336061.85</v>
      </c>
      <c r="M523" s="14">
        <f t="shared" si="24"/>
        <v>0</v>
      </c>
      <c r="N523" s="14">
        <f t="shared" si="25"/>
        <v>336061.85</v>
      </c>
      <c r="O523" s="7">
        <f t="shared" si="26"/>
        <v>0.15484564847626126</v>
      </c>
      <c r="P523" s="7"/>
      <c r="Q523" s="7"/>
    </row>
    <row r="524" spans="1:17" x14ac:dyDescent="0.2">
      <c r="A524" s="10">
        <v>109002</v>
      </c>
      <c r="B524" s="6" t="s">
        <v>545</v>
      </c>
      <c r="C524" s="14">
        <v>6584463.6600000001</v>
      </c>
      <c r="D524" s="14">
        <v>4407172.78</v>
      </c>
      <c r="E524" s="14">
        <v>0</v>
      </c>
      <c r="G524" s="14">
        <v>8739621.4000000004</v>
      </c>
      <c r="H524" s="14">
        <v>0</v>
      </c>
      <c r="I524" s="14">
        <v>0</v>
      </c>
      <c r="K524" s="14">
        <f t="shared" si="24"/>
        <v>15324085.060000001</v>
      </c>
      <c r="L524" s="14">
        <f t="shared" si="24"/>
        <v>4407172.78</v>
      </c>
      <c r="M524" s="14">
        <f t="shared" si="24"/>
        <v>0</v>
      </c>
      <c r="N524" s="14">
        <f t="shared" si="25"/>
        <v>4407172.78</v>
      </c>
      <c r="O524" s="7">
        <f t="shared" si="26"/>
        <v>0.28759777583745677</v>
      </c>
      <c r="P524" s="7"/>
      <c r="Q524" s="7"/>
    </row>
    <row r="525" spans="1:17" x14ac:dyDescent="0.2">
      <c r="A525" s="10">
        <v>109003</v>
      </c>
      <c r="B525" s="6" t="s">
        <v>515</v>
      </c>
      <c r="C525" s="14">
        <v>12275591.869999999</v>
      </c>
      <c r="D525" s="14">
        <v>6464192.1200000001</v>
      </c>
      <c r="E525" s="14">
        <v>0</v>
      </c>
      <c r="G525" s="14">
        <v>17117636.25</v>
      </c>
      <c r="H525" s="14">
        <v>0</v>
      </c>
      <c r="I525" s="14">
        <v>0</v>
      </c>
      <c r="K525" s="14">
        <f t="shared" si="24"/>
        <v>29393228.119999997</v>
      </c>
      <c r="L525" s="14">
        <f t="shared" si="24"/>
        <v>6464192.1200000001</v>
      </c>
      <c r="M525" s="14">
        <f t="shared" si="24"/>
        <v>0</v>
      </c>
      <c r="N525" s="14">
        <f t="shared" si="25"/>
        <v>6464192.1200000001</v>
      </c>
      <c r="O525" s="7">
        <f t="shared" si="26"/>
        <v>0.21992113603886801</v>
      </c>
      <c r="P525" s="7"/>
      <c r="Q525" s="7"/>
    </row>
    <row r="526" spans="1:17" x14ac:dyDescent="0.2">
      <c r="A526" s="10">
        <v>110014</v>
      </c>
      <c r="B526" s="6" t="s">
        <v>516</v>
      </c>
      <c r="C526" s="14">
        <v>3275095.62</v>
      </c>
      <c r="D526" s="14">
        <v>865011.11</v>
      </c>
      <c r="E526" s="14">
        <v>1388.45</v>
      </c>
      <c r="G526" s="14">
        <v>4854717.4000000004</v>
      </c>
      <c r="H526" s="14">
        <v>5320</v>
      </c>
      <c r="I526" s="14">
        <v>0</v>
      </c>
      <c r="K526" s="14">
        <f t="shared" si="24"/>
        <v>8129813.0200000005</v>
      </c>
      <c r="L526" s="14">
        <f t="shared" si="24"/>
        <v>870331.11</v>
      </c>
      <c r="M526" s="14">
        <f t="shared" si="24"/>
        <v>1388.45</v>
      </c>
      <c r="N526" s="14">
        <f t="shared" si="25"/>
        <v>868942.66</v>
      </c>
      <c r="O526" s="7">
        <f t="shared" si="26"/>
        <v>0.10688347417859802</v>
      </c>
      <c r="P526" s="7"/>
      <c r="Q526" s="7"/>
    </row>
    <row r="527" spans="1:17" x14ac:dyDescent="0.2">
      <c r="A527" s="10">
        <v>110029</v>
      </c>
      <c r="B527" s="6" t="s">
        <v>517</v>
      </c>
      <c r="C527" s="14">
        <v>7417790</v>
      </c>
      <c r="D527" s="14">
        <v>10004201.390000001</v>
      </c>
      <c r="E527" s="14">
        <v>60870.8</v>
      </c>
      <c r="G527" s="14">
        <v>12856172.75</v>
      </c>
      <c r="H527" s="14">
        <v>0</v>
      </c>
      <c r="I527" s="14">
        <v>0</v>
      </c>
      <c r="K527" s="14">
        <f t="shared" si="24"/>
        <v>20273962.75</v>
      </c>
      <c r="L527" s="14">
        <f t="shared" si="24"/>
        <v>10004201.390000001</v>
      </c>
      <c r="M527" s="14">
        <f t="shared" si="24"/>
        <v>60870.8</v>
      </c>
      <c r="N527" s="14">
        <f t="shared" si="25"/>
        <v>9943330.5899999999</v>
      </c>
      <c r="O527" s="7">
        <f t="shared" si="26"/>
        <v>0.49044830123306798</v>
      </c>
      <c r="P527" s="7"/>
      <c r="Q527" s="7"/>
    </row>
    <row r="528" spans="1:17" x14ac:dyDescent="0.2">
      <c r="A528" s="10">
        <v>110030</v>
      </c>
      <c r="B528" s="6" t="s">
        <v>518</v>
      </c>
      <c r="C528" s="14">
        <v>849563.25</v>
      </c>
      <c r="D528" s="14">
        <v>1007394.81</v>
      </c>
      <c r="E528" s="14">
        <v>0</v>
      </c>
      <c r="G528" s="14">
        <v>1350885.91</v>
      </c>
      <c r="H528" s="14">
        <v>0</v>
      </c>
      <c r="I528" s="14">
        <v>0</v>
      </c>
      <c r="K528" s="14">
        <f t="shared" si="24"/>
        <v>2200449.16</v>
      </c>
      <c r="L528" s="14">
        <f t="shared" si="24"/>
        <v>1007394.81</v>
      </c>
      <c r="M528" s="14">
        <f t="shared" si="24"/>
        <v>0</v>
      </c>
      <c r="N528" s="14">
        <f t="shared" si="25"/>
        <v>1007394.81</v>
      </c>
      <c r="O528" s="7">
        <f t="shared" si="26"/>
        <v>0.4578132629976327</v>
      </c>
      <c r="P528" s="7"/>
      <c r="Q528" s="7"/>
    </row>
    <row r="529" spans="1:17" x14ac:dyDescent="0.2">
      <c r="A529" s="10">
        <v>110031</v>
      </c>
      <c r="B529" s="6" t="s">
        <v>519</v>
      </c>
      <c r="C529" s="14">
        <v>1633277.63</v>
      </c>
      <c r="D529" s="14">
        <v>2127364.0099999998</v>
      </c>
      <c r="E529" s="14">
        <v>0</v>
      </c>
      <c r="G529" s="14">
        <v>2272684.25</v>
      </c>
      <c r="H529" s="14">
        <v>0</v>
      </c>
      <c r="I529" s="14">
        <v>0</v>
      </c>
      <c r="K529" s="14">
        <f t="shared" si="24"/>
        <v>3905961.88</v>
      </c>
      <c r="L529" s="14">
        <f t="shared" si="24"/>
        <v>2127364.0099999998</v>
      </c>
      <c r="M529" s="14">
        <f t="shared" si="24"/>
        <v>0</v>
      </c>
      <c r="N529" s="14">
        <f t="shared" si="25"/>
        <v>2127364.0099999998</v>
      </c>
      <c r="O529" s="7">
        <f t="shared" si="26"/>
        <v>0.5446453589045267</v>
      </c>
      <c r="P529" s="7"/>
      <c r="Q529" s="7"/>
    </row>
    <row r="530" spans="1:17" x14ac:dyDescent="0.2">
      <c r="A530" s="10">
        <v>111086</v>
      </c>
      <c r="B530" s="6" t="s">
        <v>520</v>
      </c>
      <c r="C530" s="14">
        <v>2928090.38</v>
      </c>
      <c r="D530" s="14">
        <v>3316423.45</v>
      </c>
      <c r="E530" s="14">
        <v>0</v>
      </c>
      <c r="G530" s="14">
        <v>3801132.56</v>
      </c>
      <c r="H530" s="14">
        <v>0</v>
      </c>
      <c r="I530" s="14">
        <v>0</v>
      </c>
      <c r="K530" s="14">
        <f t="shared" si="24"/>
        <v>6729222.9399999995</v>
      </c>
      <c r="L530" s="14">
        <f t="shared" si="24"/>
        <v>3316423.45</v>
      </c>
      <c r="M530" s="14">
        <f t="shared" si="24"/>
        <v>0</v>
      </c>
      <c r="N530" s="14">
        <f t="shared" si="25"/>
        <v>3316423.45</v>
      </c>
      <c r="O530" s="7">
        <f t="shared" si="26"/>
        <v>0.49283899189703478</v>
      </c>
      <c r="P530" s="7"/>
      <c r="Q530" s="7"/>
    </row>
    <row r="531" spans="1:17" x14ac:dyDescent="0.2">
      <c r="A531" s="10">
        <v>111087</v>
      </c>
      <c r="B531" s="6" t="s">
        <v>521</v>
      </c>
      <c r="C531" s="14">
        <v>3602965.8</v>
      </c>
      <c r="D531" s="14">
        <v>1649645.61</v>
      </c>
      <c r="E531" s="14">
        <v>8208.8799999999992</v>
      </c>
      <c r="G531" s="14">
        <v>5235063.01</v>
      </c>
      <c r="H531" s="14">
        <v>0</v>
      </c>
      <c r="I531" s="14">
        <v>0</v>
      </c>
      <c r="K531" s="14">
        <f t="shared" si="24"/>
        <v>8838028.8099999987</v>
      </c>
      <c r="L531" s="14">
        <f t="shared" si="24"/>
        <v>1649645.61</v>
      </c>
      <c r="M531" s="14">
        <f t="shared" si="24"/>
        <v>8208.8799999999992</v>
      </c>
      <c r="N531" s="14">
        <f t="shared" si="25"/>
        <v>1641436.7300000002</v>
      </c>
      <c r="O531" s="7">
        <f t="shared" si="26"/>
        <v>0.18572430179711086</v>
      </c>
      <c r="P531" s="7"/>
      <c r="Q531" s="7"/>
    </row>
    <row r="532" spans="1:17" x14ac:dyDescent="0.2">
      <c r="A532" s="10">
        <v>112099</v>
      </c>
      <c r="B532" s="6" t="s">
        <v>522</v>
      </c>
      <c r="C532" s="14">
        <v>1384914.4</v>
      </c>
      <c r="D532" s="14">
        <v>601153.25</v>
      </c>
      <c r="E532" s="14">
        <v>433.35</v>
      </c>
      <c r="G532" s="14">
        <v>1371057.61</v>
      </c>
      <c r="H532" s="14">
        <v>0</v>
      </c>
      <c r="I532" s="14">
        <v>0</v>
      </c>
      <c r="K532" s="14">
        <f t="shared" si="24"/>
        <v>2755972.01</v>
      </c>
      <c r="L532" s="14">
        <f t="shared" si="24"/>
        <v>601153.25</v>
      </c>
      <c r="M532" s="14">
        <f t="shared" si="24"/>
        <v>433.35</v>
      </c>
      <c r="N532" s="14">
        <f t="shared" si="25"/>
        <v>600719.9</v>
      </c>
      <c r="O532" s="7">
        <f t="shared" si="26"/>
        <v>0.21797024709260385</v>
      </c>
      <c r="P532" s="7"/>
      <c r="Q532" s="7"/>
    </row>
    <row r="533" spans="1:17" x14ac:dyDescent="0.2">
      <c r="A533" s="10">
        <v>112101</v>
      </c>
      <c r="B533" s="6" t="s">
        <v>523</v>
      </c>
      <c r="C533" s="14">
        <v>2213568.61</v>
      </c>
      <c r="D533" s="14">
        <v>778638.18</v>
      </c>
      <c r="E533" s="14">
        <v>4813.0200000000004</v>
      </c>
      <c r="G533" s="14">
        <v>3248476.18</v>
      </c>
      <c r="H533" s="14">
        <v>0</v>
      </c>
      <c r="I533" s="14">
        <v>0</v>
      </c>
      <c r="K533" s="14">
        <f t="shared" si="24"/>
        <v>5462044.79</v>
      </c>
      <c r="L533" s="14">
        <f t="shared" si="24"/>
        <v>778638.18</v>
      </c>
      <c r="M533" s="14">
        <f t="shared" si="24"/>
        <v>4813.0200000000004</v>
      </c>
      <c r="N533" s="14">
        <f t="shared" si="25"/>
        <v>773825.16</v>
      </c>
      <c r="O533" s="7">
        <f t="shared" si="26"/>
        <v>0.14167316266185362</v>
      </c>
      <c r="P533" s="7"/>
      <c r="Q533" s="7"/>
    </row>
    <row r="534" spans="1:17" x14ac:dyDescent="0.2">
      <c r="A534" s="10">
        <v>112102</v>
      </c>
      <c r="B534" s="6" t="s">
        <v>524</v>
      </c>
      <c r="C534" s="14">
        <v>8664834.0800000001</v>
      </c>
      <c r="D534" s="14">
        <v>7086000.6399999997</v>
      </c>
      <c r="E534" s="14">
        <v>6765.79</v>
      </c>
      <c r="G534" s="14">
        <v>14234448.449999999</v>
      </c>
      <c r="H534" s="14">
        <v>0</v>
      </c>
      <c r="I534" s="14">
        <v>0</v>
      </c>
      <c r="K534" s="14">
        <f t="shared" si="24"/>
        <v>22899282.530000001</v>
      </c>
      <c r="L534" s="14">
        <f t="shared" si="24"/>
        <v>7086000.6399999997</v>
      </c>
      <c r="M534" s="14">
        <f t="shared" si="24"/>
        <v>6765.79</v>
      </c>
      <c r="N534" s="14">
        <f t="shared" si="25"/>
        <v>7079234.8499999996</v>
      </c>
      <c r="O534" s="7">
        <f t="shared" si="26"/>
        <v>0.30914657875091073</v>
      </c>
      <c r="P534" s="7"/>
      <c r="Q534" s="7"/>
    </row>
    <row r="535" spans="1:17" x14ac:dyDescent="0.2">
      <c r="A535" s="10">
        <v>112103</v>
      </c>
      <c r="B535" s="6" t="s">
        <v>525</v>
      </c>
      <c r="C535" s="14">
        <v>2813940.31</v>
      </c>
      <c r="D535" s="14">
        <v>1816015.96</v>
      </c>
      <c r="E535" s="14">
        <v>268882.03999999998</v>
      </c>
      <c r="G535" s="14">
        <v>4606867.22</v>
      </c>
      <c r="H535" s="14">
        <v>0</v>
      </c>
      <c r="I535" s="14">
        <v>0</v>
      </c>
      <c r="K535" s="14">
        <f t="shared" si="24"/>
        <v>7420807.5299999993</v>
      </c>
      <c r="L535" s="14">
        <f t="shared" si="24"/>
        <v>1816015.96</v>
      </c>
      <c r="M535" s="14">
        <f t="shared" si="24"/>
        <v>268882.03999999998</v>
      </c>
      <c r="N535" s="14">
        <f t="shared" si="25"/>
        <v>1547133.92</v>
      </c>
      <c r="O535" s="7">
        <f t="shared" si="26"/>
        <v>0.20848592471175439</v>
      </c>
      <c r="P535" s="7"/>
      <c r="Q535" s="7"/>
    </row>
    <row r="536" spans="1:17" x14ac:dyDescent="0.2">
      <c r="A536" s="10">
        <v>113001</v>
      </c>
      <c r="B536" s="6" t="s">
        <v>526</v>
      </c>
      <c r="C536" s="14">
        <v>1226281.6000000001</v>
      </c>
      <c r="D536" s="14">
        <v>1145686.19</v>
      </c>
      <c r="E536" s="14">
        <v>0</v>
      </c>
      <c r="G536" s="14">
        <v>1965187.75</v>
      </c>
      <c r="H536" s="14">
        <v>0</v>
      </c>
      <c r="I536" s="14">
        <v>0</v>
      </c>
      <c r="K536" s="14">
        <f t="shared" si="24"/>
        <v>3191469.35</v>
      </c>
      <c r="L536" s="14">
        <f t="shared" si="24"/>
        <v>1145686.19</v>
      </c>
      <c r="M536" s="14">
        <f t="shared" si="24"/>
        <v>0</v>
      </c>
      <c r="N536" s="14">
        <f t="shared" si="25"/>
        <v>1145686.19</v>
      </c>
      <c r="O536" s="7">
        <f t="shared" si="26"/>
        <v>0.35898392381553029</v>
      </c>
      <c r="P536" s="7"/>
      <c r="Q536" s="7"/>
    </row>
    <row r="537" spans="1:17" x14ac:dyDescent="0.2">
      <c r="A537" s="10">
        <v>114112</v>
      </c>
      <c r="B537" s="6" t="s">
        <v>527</v>
      </c>
      <c r="C537" s="14">
        <v>1404871.48</v>
      </c>
      <c r="D537" s="14">
        <v>2876189.21</v>
      </c>
      <c r="E537" s="14">
        <v>7338.84</v>
      </c>
      <c r="G537" s="14">
        <v>2588914.5</v>
      </c>
      <c r="H537" s="14">
        <v>0</v>
      </c>
      <c r="I537" s="14">
        <v>0</v>
      </c>
      <c r="K537" s="14">
        <f t="shared" si="24"/>
        <v>3993785.98</v>
      </c>
      <c r="L537" s="14">
        <f t="shared" si="24"/>
        <v>2876189.21</v>
      </c>
      <c r="M537" s="14">
        <f t="shared" si="24"/>
        <v>7338.84</v>
      </c>
      <c r="N537" s="14">
        <f t="shared" si="25"/>
        <v>2868850.37</v>
      </c>
      <c r="O537" s="7">
        <f t="shared" si="26"/>
        <v>0.71832851944660292</v>
      </c>
      <c r="P537" s="7"/>
      <c r="Q537" s="7"/>
    </row>
    <row r="538" spans="1:17" x14ac:dyDescent="0.2">
      <c r="A538" s="10">
        <v>114113</v>
      </c>
      <c r="B538" s="6" t="s">
        <v>528</v>
      </c>
      <c r="C538" s="14">
        <v>2270385.7999999998</v>
      </c>
      <c r="D538" s="14">
        <v>2292980.7200000002</v>
      </c>
      <c r="E538" s="14">
        <v>285034.23</v>
      </c>
      <c r="G538" s="14">
        <v>3658880.13</v>
      </c>
      <c r="H538" s="14">
        <v>0</v>
      </c>
      <c r="I538" s="14">
        <v>0</v>
      </c>
      <c r="K538" s="14">
        <f t="shared" si="24"/>
        <v>5929265.9299999997</v>
      </c>
      <c r="L538" s="14">
        <f t="shared" si="24"/>
        <v>2292980.7200000002</v>
      </c>
      <c r="M538" s="14">
        <f t="shared" si="24"/>
        <v>285034.23</v>
      </c>
      <c r="N538" s="14">
        <f t="shared" si="25"/>
        <v>2007946.4900000002</v>
      </c>
      <c r="O538" s="7">
        <f t="shared" si="26"/>
        <v>0.33865009829302772</v>
      </c>
      <c r="P538" s="7"/>
      <c r="Q538" s="7"/>
    </row>
    <row r="539" spans="1:17" x14ac:dyDescent="0.2">
      <c r="A539" s="10">
        <v>114114</v>
      </c>
      <c r="B539" s="6" t="s">
        <v>529</v>
      </c>
      <c r="C539" s="14">
        <v>4628320.96</v>
      </c>
      <c r="D539" s="14">
        <v>5429689.6100000003</v>
      </c>
      <c r="E539" s="14">
        <v>0</v>
      </c>
      <c r="G539" s="14">
        <v>7750087.0199999996</v>
      </c>
      <c r="H539" s="14">
        <v>0</v>
      </c>
      <c r="I539" s="14">
        <v>0</v>
      </c>
      <c r="K539" s="14">
        <f t="shared" si="24"/>
        <v>12378407.98</v>
      </c>
      <c r="L539" s="14">
        <f t="shared" si="24"/>
        <v>5429689.6100000003</v>
      </c>
      <c r="M539" s="14">
        <f t="shared" si="24"/>
        <v>0</v>
      </c>
      <c r="N539" s="14">
        <f t="shared" si="25"/>
        <v>5429689.6100000003</v>
      </c>
      <c r="O539" s="7">
        <f t="shared" si="26"/>
        <v>0.43864199812874483</v>
      </c>
      <c r="P539" s="7"/>
      <c r="Q539" s="7"/>
    </row>
    <row r="540" spans="1:17" x14ac:dyDescent="0.2">
      <c r="A540" s="10">
        <v>114115</v>
      </c>
      <c r="B540" s="6" t="s">
        <v>530</v>
      </c>
      <c r="C540" s="14">
        <v>2197624.0699999998</v>
      </c>
      <c r="D540" s="14">
        <v>2644401.2599999998</v>
      </c>
      <c r="E540" s="14">
        <v>0</v>
      </c>
      <c r="G540" s="14">
        <v>3662611.77</v>
      </c>
      <c r="H540" s="14">
        <v>145.44999999999999</v>
      </c>
      <c r="I540" s="14">
        <v>0</v>
      </c>
      <c r="K540" s="14">
        <f t="shared" si="24"/>
        <v>5860235.8399999999</v>
      </c>
      <c r="L540" s="14">
        <f t="shared" si="24"/>
        <v>2644546.71</v>
      </c>
      <c r="M540" s="14">
        <f t="shared" si="24"/>
        <v>0</v>
      </c>
      <c r="N540" s="14">
        <f t="shared" si="25"/>
        <v>2644546.71</v>
      </c>
      <c r="O540" s="7">
        <f t="shared" si="26"/>
        <v>0.4512696727918718</v>
      </c>
      <c r="P540" s="7"/>
      <c r="Q540" s="7"/>
    </row>
    <row r="541" spans="1:17" x14ac:dyDescent="0.2">
      <c r="A541" s="10">
        <v>114116</v>
      </c>
      <c r="B541" s="6" t="s">
        <v>531</v>
      </c>
      <c r="C541" s="14">
        <v>386135.07</v>
      </c>
      <c r="D541" s="14">
        <v>302561.71999999997</v>
      </c>
      <c r="E541" s="14">
        <v>0</v>
      </c>
      <c r="G541" s="14">
        <v>586848.55000000005</v>
      </c>
      <c r="H541" s="14">
        <v>0</v>
      </c>
      <c r="I541" s="14">
        <v>0</v>
      </c>
      <c r="K541" s="14">
        <f t="shared" si="24"/>
        <v>972983.62000000011</v>
      </c>
      <c r="L541" s="14">
        <f t="shared" si="24"/>
        <v>302561.71999999997</v>
      </c>
      <c r="M541" s="14">
        <f t="shared" si="24"/>
        <v>0</v>
      </c>
      <c r="N541" s="14">
        <f t="shared" si="25"/>
        <v>302561.71999999997</v>
      </c>
      <c r="O541" s="7">
        <f t="shared" si="26"/>
        <v>0.31096280942530147</v>
      </c>
      <c r="P541" s="7"/>
      <c r="Q541" s="7"/>
    </row>
    <row r="542" spans="1:17" x14ac:dyDescent="0.2">
      <c r="A542" s="10">
        <v>115115</v>
      </c>
      <c r="B542" s="6" t="s">
        <v>532</v>
      </c>
      <c r="C542" s="14">
        <v>184210009.91</v>
      </c>
      <c r="D542" s="14">
        <v>31491439.68</v>
      </c>
      <c r="E542" s="14">
        <v>0</v>
      </c>
      <c r="G542" s="14">
        <v>187816782.50999999</v>
      </c>
      <c r="H542" s="14">
        <v>0</v>
      </c>
      <c r="I542" s="14">
        <v>0</v>
      </c>
      <c r="K542" s="14">
        <f t="shared" si="24"/>
        <v>372026792.41999996</v>
      </c>
      <c r="L542" s="14">
        <f t="shared" si="24"/>
        <v>31491439.68</v>
      </c>
      <c r="M542" s="14">
        <f t="shared" si="24"/>
        <v>0</v>
      </c>
      <c r="N542" s="14">
        <f t="shared" si="25"/>
        <v>31491439.68</v>
      </c>
      <c r="O542" s="7">
        <f t="shared" si="26"/>
        <v>8.4648311147568406E-2</v>
      </c>
      <c r="P542" s="7"/>
      <c r="Q542" s="7"/>
    </row>
    <row r="543" spans="1:17" x14ac:dyDescent="0.2">
      <c r="A543" s="10">
        <v>115901</v>
      </c>
      <c r="B543" s="6" t="s">
        <v>583</v>
      </c>
      <c r="C543" s="14">
        <v>1890616.85</v>
      </c>
      <c r="D543" s="14">
        <v>-61266.57</v>
      </c>
      <c r="E543" s="14">
        <v>0</v>
      </c>
      <c r="G543" s="14">
        <v>586017.28000000003</v>
      </c>
      <c r="H543" s="14">
        <v>0</v>
      </c>
      <c r="I543" s="14">
        <v>0</v>
      </c>
      <c r="K543" s="14">
        <f t="shared" si="24"/>
        <v>2476634.13</v>
      </c>
      <c r="L543" s="14">
        <f t="shared" si="24"/>
        <v>-61266.57</v>
      </c>
      <c r="M543" s="14">
        <f t="shared" si="24"/>
        <v>0</v>
      </c>
      <c r="N543" s="14">
        <f t="shared" si="25"/>
        <v>-61266.57</v>
      </c>
      <c r="O543" s="7">
        <f t="shared" si="26"/>
        <v>-2.4737836428023383E-2</v>
      </c>
      <c r="P543" s="7"/>
      <c r="Q543" s="7"/>
    </row>
    <row r="544" spans="1:17" x14ac:dyDescent="0.2">
      <c r="A544" s="10">
        <v>115902</v>
      </c>
      <c r="B544" s="6" t="s">
        <v>533</v>
      </c>
      <c r="C544" s="14">
        <v>3512551.82</v>
      </c>
      <c r="D544" s="14">
        <v>1030793.08</v>
      </c>
      <c r="E544" s="14">
        <v>0</v>
      </c>
      <c r="G544" s="14">
        <v>3107846.91</v>
      </c>
      <c r="H544" s="14">
        <v>0</v>
      </c>
      <c r="I544" s="14">
        <v>0</v>
      </c>
      <c r="K544" s="14">
        <f t="shared" si="24"/>
        <v>6620398.7300000004</v>
      </c>
      <c r="L544" s="14">
        <f t="shared" si="24"/>
        <v>1030793.08</v>
      </c>
      <c r="M544" s="14">
        <f t="shared" si="24"/>
        <v>0</v>
      </c>
      <c r="N544" s="14">
        <f t="shared" si="25"/>
        <v>1030793.08</v>
      </c>
      <c r="O544" s="7">
        <f t="shared" si="26"/>
        <v>0.15569954651356777</v>
      </c>
      <c r="P544" s="7"/>
      <c r="Q544" s="7"/>
    </row>
    <row r="545" spans="1:17" x14ac:dyDescent="0.2">
      <c r="A545" s="10">
        <v>115903</v>
      </c>
      <c r="B545" s="6" t="s">
        <v>547</v>
      </c>
      <c r="C545" s="14">
        <v>7593090.7000000002</v>
      </c>
      <c r="D545" s="14">
        <v>7344543.9699999997</v>
      </c>
      <c r="E545" s="14">
        <v>0</v>
      </c>
      <c r="G545" s="14">
        <v>6476072.1299999999</v>
      </c>
      <c r="H545" s="14">
        <v>0</v>
      </c>
      <c r="I545" s="14">
        <v>0</v>
      </c>
      <c r="K545" s="14">
        <f t="shared" si="24"/>
        <v>14069162.83</v>
      </c>
      <c r="L545" s="14">
        <f t="shared" si="24"/>
        <v>7344543.9699999997</v>
      </c>
      <c r="M545" s="14">
        <f t="shared" si="24"/>
        <v>0</v>
      </c>
      <c r="N545" s="14">
        <f t="shared" si="25"/>
        <v>7344543.9699999997</v>
      </c>
      <c r="O545" s="7">
        <f t="shared" si="26"/>
        <v>0.52203134321105871</v>
      </c>
      <c r="P545" s="7"/>
      <c r="Q545" s="7"/>
    </row>
    <row r="546" spans="1:17" x14ac:dyDescent="0.2">
      <c r="A546" s="10">
        <v>115906</v>
      </c>
      <c r="B546" s="6" t="s">
        <v>534</v>
      </c>
      <c r="C546" s="14">
        <v>18572717.77</v>
      </c>
      <c r="D546" s="14">
        <v>10755971.140000001</v>
      </c>
      <c r="E546" s="14">
        <v>0</v>
      </c>
      <c r="G546" s="14">
        <v>16992294.969999999</v>
      </c>
      <c r="H546" s="14">
        <v>0</v>
      </c>
      <c r="I546" s="14">
        <v>0</v>
      </c>
      <c r="K546" s="14">
        <f t="shared" si="24"/>
        <v>35565012.739999995</v>
      </c>
      <c r="L546" s="14">
        <f t="shared" si="24"/>
        <v>10755971.140000001</v>
      </c>
      <c r="M546" s="14">
        <f t="shared" si="24"/>
        <v>0</v>
      </c>
      <c r="N546" s="14">
        <f t="shared" si="25"/>
        <v>10755971.140000001</v>
      </c>
      <c r="O546" s="7">
        <f t="shared" si="26"/>
        <v>0.3024312466477132</v>
      </c>
      <c r="P546" s="7"/>
      <c r="Q546" s="7"/>
    </row>
    <row r="547" spans="1:17" x14ac:dyDescent="0.2">
      <c r="A547" s="10">
        <v>115911</v>
      </c>
      <c r="B547" s="6" t="s">
        <v>535</v>
      </c>
      <c r="C547" s="14">
        <v>2108363.6</v>
      </c>
      <c r="D547" s="14">
        <v>428999.11</v>
      </c>
      <c r="E547" s="14">
        <v>0</v>
      </c>
      <c r="G547" s="14">
        <v>1116174.8999999999</v>
      </c>
      <c r="H547" s="14">
        <v>0</v>
      </c>
      <c r="I547" s="14">
        <v>0</v>
      </c>
      <c r="K547" s="14">
        <f t="shared" si="24"/>
        <v>3224538.5</v>
      </c>
      <c r="L547" s="14">
        <f t="shared" si="24"/>
        <v>428999.11</v>
      </c>
      <c r="M547" s="14">
        <f t="shared" si="24"/>
        <v>0</v>
      </c>
      <c r="N547" s="14">
        <f t="shared" si="25"/>
        <v>428999.11</v>
      </c>
      <c r="O547" s="7">
        <f t="shared" si="26"/>
        <v>0.13304201826090772</v>
      </c>
      <c r="P547" s="7"/>
      <c r="Q547" s="7"/>
    </row>
    <row r="548" spans="1:17" x14ac:dyDescent="0.2">
      <c r="A548" s="10">
        <v>115912</v>
      </c>
      <c r="B548" s="6" t="s">
        <v>536</v>
      </c>
      <c r="C548" s="14">
        <v>7852504.5099999998</v>
      </c>
      <c r="D548" s="14">
        <v>498842.46</v>
      </c>
      <c r="E548" s="14">
        <v>0</v>
      </c>
      <c r="G548" s="14">
        <v>1763793.32</v>
      </c>
      <c r="H548" s="14">
        <v>0.21</v>
      </c>
      <c r="I548" s="14">
        <v>0</v>
      </c>
      <c r="K548" s="14">
        <f t="shared" si="24"/>
        <v>9616297.8300000001</v>
      </c>
      <c r="L548" s="14">
        <f t="shared" si="24"/>
        <v>498842.67000000004</v>
      </c>
      <c r="M548" s="14">
        <f t="shared" si="24"/>
        <v>0</v>
      </c>
      <c r="N548" s="14">
        <f t="shared" si="25"/>
        <v>498842.67000000004</v>
      </c>
      <c r="O548" s="7">
        <f t="shared" si="26"/>
        <v>5.1874710914605694E-2</v>
      </c>
      <c r="P548" s="7"/>
      <c r="Q548" s="7"/>
    </row>
    <row r="549" spans="1:17" x14ac:dyDescent="0.2">
      <c r="A549" s="10">
        <v>115913</v>
      </c>
      <c r="B549" s="6" t="s">
        <v>537</v>
      </c>
      <c r="C549" s="14">
        <v>1741060.08</v>
      </c>
      <c r="D549" s="14">
        <v>1025996.82</v>
      </c>
      <c r="E549" s="14">
        <v>0</v>
      </c>
      <c r="G549" s="14">
        <v>1737419.79</v>
      </c>
      <c r="H549" s="14">
        <v>0</v>
      </c>
      <c r="I549" s="14">
        <v>0</v>
      </c>
      <c r="K549" s="14">
        <f t="shared" si="24"/>
        <v>3478479.87</v>
      </c>
      <c r="L549" s="14">
        <f t="shared" si="24"/>
        <v>1025996.82</v>
      </c>
      <c r="M549" s="14">
        <f t="shared" si="24"/>
        <v>0</v>
      </c>
      <c r="N549" s="14">
        <f t="shared" si="25"/>
        <v>1025996.82</v>
      </c>
      <c r="O549" s="7">
        <f t="shared" si="26"/>
        <v>0.29495551457654401</v>
      </c>
      <c r="P549" s="7"/>
      <c r="Q549" s="7"/>
    </row>
    <row r="550" spans="1:17" x14ac:dyDescent="0.2">
      <c r="A550" s="10">
        <v>115914</v>
      </c>
      <c r="B550" s="6" t="s">
        <v>577</v>
      </c>
      <c r="C550" s="14">
        <v>4403477.1900000004</v>
      </c>
      <c r="D550" s="14">
        <v>4021086.26</v>
      </c>
      <c r="E550" s="14">
        <v>0</v>
      </c>
      <c r="G550" s="14">
        <v>3964470.46</v>
      </c>
      <c r="H550" s="14">
        <v>0</v>
      </c>
      <c r="I550" s="14">
        <v>0</v>
      </c>
      <c r="K550" s="14">
        <f t="shared" si="24"/>
        <v>8367947.6500000004</v>
      </c>
      <c r="L550" s="14">
        <f t="shared" si="24"/>
        <v>4021086.26</v>
      </c>
      <c r="M550" s="14">
        <f t="shared" si="24"/>
        <v>0</v>
      </c>
      <c r="N550" s="14">
        <f t="shared" si="25"/>
        <v>4021086.26</v>
      </c>
      <c r="O550" s="7">
        <f t="shared" si="26"/>
        <v>0.48053434703311027</v>
      </c>
      <c r="P550" s="7"/>
      <c r="Q550" s="7"/>
    </row>
    <row r="551" spans="1:17" x14ac:dyDescent="0.2">
      <c r="A551" s="10">
        <v>115915</v>
      </c>
      <c r="B551" s="6" t="s">
        <v>538</v>
      </c>
      <c r="C551" s="14">
        <v>1605946.95</v>
      </c>
      <c r="D551" s="14">
        <v>854391.38</v>
      </c>
      <c r="E551" s="14">
        <v>0</v>
      </c>
      <c r="G551" s="14">
        <v>2547591.85</v>
      </c>
      <c r="H551" s="14">
        <v>0</v>
      </c>
      <c r="I551" s="14">
        <v>0</v>
      </c>
      <c r="K551" s="14">
        <f t="shared" si="24"/>
        <v>4153538.8</v>
      </c>
      <c r="L551" s="14">
        <f t="shared" si="24"/>
        <v>854391.38</v>
      </c>
      <c r="M551" s="14">
        <f t="shared" si="24"/>
        <v>0</v>
      </c>
      <c r="N551" s="14">
        <f t="shared" si="25"/>
        <v>854391.38</v>
      </c>
      <c r="O551" s="7">
        <f t="shared" si="26"/>
        <v>0.20570203413051061</v>
      </c>
      <c r="P551" s="7"/>
      <c r="Q551" s="7"/>
    </row>
    <row r="552" spans="1:17" x14ac:dyDescent="0.2">
      <c r="A552" s="10">
        <v>115916</v>
      </c>
      <c r="B552" s="6" t="s">
        <v>539</v>
      </c>
      <c r="C552" s="14">
        <v>3854046.97</v>
      </c>
      <c r="D552" s="14">
        <v>279061.21999999997</v>
      </c>
      <c r="E552" s="14">
        <v>0</v>
      </c>
      <c r="G552" s="14">
        <v>6406208.8600000003</v>
      </c>
      <c r="H552" s="14">
        <v>570113.01</v>
      </c>
      <c r="I552" s="14">
        <v>0</v>
      </c>
      <c r="K552" s="14">
        <f t="shared" si="24"/>
        <v>10260255.83</v>
      </c>
      <c r="L552" s="14">
        <f t="shared" si="24"/>
        <v>849174.23</v>
      </c>
      <c r="M552" s="14">
        <f t="shared" si="24"/>
        <v>0</v>
      </c>
      <c r="N552" s="14">
        <f t="shared" si="25"/>
        <v>849174.23</v>
      </c>
      <c r="O552" s="7">
        <f t="shared" si="26"/>
        <v>8.2763455811413228E-2</v>
      </c>
      <c r="P552" s="7"/>
      <c r="Q552" s="7"/>
    </row>
    <row r="553" spans="1:17" x14ac:dyDescent="0.2">
      <c r="A553" s="10">
        <v>115918</v>
      </c>
      <c r="B553" s="6" t="s">
        <v>540</v>
      </c>
      <c r="C553" s="14">
        <v>2667912.39</v>
      </c>
      <c r="D553" s="14">
        <v>434025.22</v>
      </c>
      <c r="E553" s="14">
        <v>0</v>
      </c>
      <c r="G553" s="14">
        <v>3705985.14</v>
      </c>
      <c r="H553" s="14">
        <v>0</v>
      </c>
      <c r="I553" s="14">
        <v>0</v>
      </c>
      <c r="K553" s="14">
        <f t="shared" si="24"/>
        <v>6373897.5300000003</v>
      </c>
      <c r="L553" s="14">
        <f t="shared" si="24"/>
        <v>434025.22</v>
      </c>
      <c r="M553" s="14">
        <f t="shared" si="24"/>
        <v>0</v>
      </c>
      <c r="N553" s="14">
        <f t="shared" si="25"/>
        <v>434025.22</v>
      </c>
      <c r="O553" s="7">
        <f t="shared" si="26"/>
        <v>6.8094163415269082E-2</v>
      </c>
      <c r="P553" s="7"/>
      <c r="Q553" s="7"/>
    </row>
    <row r="554" spans="1:17" x14ac:dyDescent="0.2">
      <c r="A554" s="10">
        <v>115919</v>
      </c>
      <c r="B554" s="6" t="s">
        <v>541</v>
      </c>
      <c r="C554" s="14">
        <v>1413121.46</v>
      </c>
      <c r="D554" s="14">
        <v>491662.43</v>
      </c>
      <c r="E554" s="14">
        <v>0</v>
      </c>
      <c r="G554" s="14">
        <v>807761.18</v>
      </c>
      <c r="H554" s="14">
        <v>0</v>
      </c>
      <c r="I554" s="14">
        <v>0</v>
      </c>
      <c r="K554" s="14">
        <f t="shared" si="24"/>
        <v>2220882.64</v>
      </c>
      <c r="L554" s="14">
        <f t="shared" si="24"/>
        <v>491662.43</v>
      </c>
      <c r="M554" s="14">
        <f t="shared" si="24"/>
        <v>0</v>
      </c>
      <c r="N554" s="14">
        <f t="shared" si="25"/>
        <v>491662.43</v>
      </c>
      <c r="O554" s="7">
        <f t="shared" si="26"/>
        <v>0.22138154495187551</v>
      </c>
      <c r="P554" s="7"/>
      <c r="Q554" s="7"/>
    </row>
    <row r="555" spans="1:17" x14ac:dyDescent="0.2">
      <c r="A555" s="10">
        <v>115920</v>
      </c>
      <c r="B555" s="6" t="s">
        <v>578</v>
      </c>
      <c r="C555" s="14">
        <v>998169.91</v>
      </c>
      <c r="D555" s="14">
        <v>179815.37</v>
      </c>
      <c r="E555" s="14">
        <v>0</v>
      </c>
      <c r="G555" s="14">
        <v>1414056.69</v>
      </c>
      <c r="H555" s="14">
        <v>0</v>
      </c>
      <c r="I555" s="14">
        <v>0</v>
      </c>
      <c r="K555" s="14">
        <f t="shared" si="24"/>
        <v>2412226.6</v>
      </c>
      <c r="L555" s="14">
        <f t="shared" si="24"/>
        <v>179815.37</v>
      </c>
      <c r="M555" s="14">
        <f t="shared" si="24"/>
        <v>0</v>
      </c>
      <c r="N555" s="14">
        <f t="shared" si="25"/>
        <v>179815.37</v>
      </c>
      <c r="O555" s="7">
        <f t="shared" si="26"/>
        <v>7.4543316121296388E-2</v>
      </c>
      <c r="P555" s="7"/>
      <c r="Q555" s="7"/>
    </row>
    <row r="556" spans="1:17" x14ac:dyDescent="0.2">
      <c r="A556" s="10">
        <v>115921</v>
      </c>
      <c r="B556" s="6" t="s">
        <v>579</v>
      </c>
      <c r="C556" s="14">
        <v>1326117.8799999999</v>
      </c>
      <c r="D556" s="14">
        <v>68888.97</v>
      </c>
      <c r="E556" s="14">
        <v>0</v>
      </c>
      <c r="G556" s="14">
        <v>563096.73</v>
      </c>
      <c r="H556" s="14">
        <v>0</v>
      </c>
      <c r="I556" s="14">
        <v>0</v>
      </c>
      <c r="K556" s="14">
        <f t="shared" si="24"/>
        <v>1889214.6099999999</v>
      </c>
      <c r="L556" s="14">
        <f t="shared" si="24"/>
        <v>68888.97</v>
      </c>
      <c r="M556" s="14">
        <f t="shared" si="24"/>
        <v>0</v>
      </c>
      <c r="N556" s="14">
        <f t="shared" si="25"/>
        <v>68888.97</v>
      </c>
      <c r="O556" s="7">
        <f t="shared" si="26"/>
        <v>3.6464343243672037E-2</v>
      </c>
      <c r="P556" s="7"/>
      <c r="Q556" s="7"/>
    </row>
    <row r="557" spans="1:17" x14ac:dyDescent="0.2">
      <c r="A557" s="10">
        <v>115922</v>
      </c>
      <c r="B557" s="6" t="s">
        <v>580</v>
      </c>
      <c r="C557" s="14">
        <v>1294724.0900000001</v>
      </c>
      <c r="D557" s="14">
        <v>489774.89</v>
      </c>
      <c r="E557" s="14">
        <v>0</v>
      </c>
      <c r="G557" s="14">
        <v>644557.11</v>
      </c>
      <c r="H557" s="14">
        <v>0</v>
      </c>
      <c r="I557" s="14">
        <v>0</v>
      </c>
      <c r="K557" s="14">
        <f t="shared" si="24"/>
        <v>1939281.2000000002</v>
      </c>
      <c r="L557" s="14">
        <f t="shared" si="24"/>
        <v>489774.89</v>
      </c>
      <c r="M557" s="14">
        <f t="shared" si="24"/>
        <v>0</v>
      </c>
      <c r="N557" s="14">
        <f t="shared" si="25"/>
        <v>489774.89</v>
      </c>
      <c r="O557" s="7">
        <f t="shared" si="26"/>
        <v>0.25255485898589641</v>
      </c>
      <c r="P557" s="7"/>
      <c r="Q557" s="7"/>
    </row>
    <row r="558" spans="1:17" x14ac:dyDescent="0.2">
      <c r="A558" s="10">
        <v>115923</v>
      </c>
      <c r="B558" s="6" t="s">
        <v>548</v>
      </c>
      <c r="C558" s="14">
        <v>1763733.28</v>
      </c>
      <c r="D558" s="14">
        <v>195437.19</v>
      </c>
      <c r="E558" s="14">
        <v>0</v>
      </c>
      <c r="G558" s="14">
        <v>641378.78</v>
      </c>
      <c r="H558" s="14">
        <v>0</v>
      </c>
      <c r="I558" s="14">
        <v>0</v>
      </c>
      <c r="K558" s="14">
        <f t="shared" si="24"/>
        <v>2405112.06</v>
      </c>
      <c r="L558" s="14">
        <f t="shared" si="24"/>
        <v>195437.19</v>
      </c>
      <c r="M558" s="14">
        <f t="shared" si="24"/>
        <v>0</v>
      </c>
      <c r="N558" s="14">
        <f t="shared" si="25"/>
        <v>195437.19</v>
      </c>
      <c r="O558" s="7">
        <f t="shared" si="26"/>
        <v>8.1259078631038914E-2</v>
      </c>
      <c r="P558" s="7"/>
      <c r="Q558" s="7"/>
    </row>
    <row r="559" spans="1:17" x14ac:dyDescent="0.2">
      <c r="A559" s="10">
        <v>115924</v>
      </c>
      <c r="B559" s="6" t="s">
        <v>549</v>
      </c>
      <c r="C559" s="14">
        <v>621799.96</v>
      </c>
      <c r="D559" s="14">
        <v>189576.23</v>
      </c>
      <c r="E559" s="14">
        <v>0</v>
      </c>
      <c r="G559" s="14">
        <v>676032.39</v>
      </c>
      <c r="H559" s="14">
        <v>0</v>
      </c>
      <c r="I559" s="14">
        <v>0</v>
      </c>
      <c r="K559" s="14">
        <f t="shared" si="24"/>
        <v>1297832.3500000001</v>
      </c>
      <c r="L559" s="14">
        <f t="shared" si="24"/>
        <v>189576.23</v>
      </c>
      <c r="M559" s="14">
        <f t="shared" si="24"/>
        <v>0</v>
      </c>
      <c r="N559" s="14">
        <f t="shared" si="25"/>
        <v>189576.23</v>
      </c>
      <c r="O559" s="7">
        <f t="shared" si="26"/>
        <v>0.14607143210754456</v>
      </c>
      <c r="P559" s="7"/>
      <c r="Q559" s="7"/>
    </row>
    <row r="560" spans="1:17" x14ac:dyDescent="0.2">
      <c r="B560" s="6"/>
      <c r="P560" s="7"/>
    </row>
    <row r="562" spans="1:15" s="3" customFormat="1" x14ac:dyDescent="0.2">
      <c r="A562" s="9" t="s">
        <v>7</v>
      </c>
      <c r="B562" s="2"/>
      <c r="C562" s="11">
        <v>4008147854.5000005</v>
      </c>
      <c r="D562" s="11">
        <v>2563129469.9599986</v>
      </c>
      <c r="E562" s="11">
        <v>39356929.039999999</v>
      </c>
      <c r="F562" s="11"/>
      <c r="G562" s="11">
        <v>5646561699.2399988</v>
      </c>
      <c r="H562" s="11">
        <v>76864964.539999977</v>
      </c>
      <c r="I562" s="11">
        <v>769453.34000000008</v>
      </c>
      <c r="J562" s="11"/>
      <c r="K562" s="11">
        <f>SUM(K3:K561)</f>
        <v>9654709553.7400074</v>
      </c>
      <c r="L562" s="11">
        <f>SUM(L3:L561)</f>
        <v>2639994434.4999981</v>
      </c>
      <c r="M562" s="11">
        <f>SUM(M3:M561)</f>
        <v>40126382.380000003</v>
      </c>
      <c r="N562" s="11">
        <f>SUM(N3:N561)</f>
        <v>2599868052.1199999</v>
      </c>
      <c r="O562" s="11"/>
    </row>
  </sheetData>
  <mergeCells count="3">
    <mergeCell ref="C1:E1"/>
    <mergeCell ref="G1:I1"/>
    <mergeCell ref="K1:O1"/>
  </mergeCells>
  <pageMargins left="0.45" right="0.45" top="0.92708333333333304" bottom="0.75" header="0.3" footer="0.3"/>
  <pageSetup scale="65" orientation="landscape" r:id="rId1"/>
  <headerFooter>
    <oddHeader>&amp;C&amp;"-,Bold"MISSOURI DEPARTMENT OF ELEMENTARY AND SECONDARY EDUCATION
SCHOOL FINANCE SECTION
JUNE 30, 2015 UNRESTRICTED INCIDENTAL + TEACHERS FUND BALANCE PERCENTAGE</oddHeader>
    <oddFooter>&amp;LJanuary 26, 2016&amp;R&amp;P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562"/>
  <sheetViews>
    <sheetView view="pageLayout" zoomScaleNormal="100" workbookViewId="0">
      <selection activeCell="A2" sqref="A2"/>
    </sheetView>
  </sheetViews>
  <sheetFormatPr defaultColWidth="9.140625" defaultRowHeight="12" x14ac:dyDescent="0.2"/>
  <cols>
    <col min="1" max="1" width="9.28515625" style="10" bestFit="1" customWidth="1"/>
    <col min="2" max="2" width="30" style="5" bestFit="1" customWidth="1"/>
    <col min="3" max="3" width="14.28515625" style="14" bestFit="1" customWidth="1"/>
    <col min="4" max="4" width="14" style="14" bestFit="1" customWidth="1"/>
    <col min="5" max="5" width="12" style="14" bestFit="1" customWidth="1"/>
    <col min="6" max="6" width="4" style="14" customWidth="1"/>
    <col min="7" max="7" width="14" style="14" bestFit="1" customWidth="1"/>
    <col min="8" max="8" width="11.7109375" style="14" bestFit="1" customWidth="1"/>
    <col min="9" max="9" width="12" style="14" bestFit="1" customWidth="1"/>
    <col min="10" max="10" width="3.28515625" style="14" customWidth="1"/>
    <col min="11" max="11" width="14.28515625" style="14" bestFit="1" customWidth="1"/>
    <col min="12" max="12" width="14" style="14" bestFit="1" customWidth="1"/>
    <col min="13" max="13" width="12" style="14" bestFit="1" customWidth="1"/>
    <col min="14" max="14" width="14" style="14" bestFit="1" customWidth="1"/>
    <col min="15" max="15" width="9.7109375" style="7" bestFit="1" customWidth="1"/>
    <col min="16" max="16384" width="9.140625" style="6"/>
  </cols>
  <sheetData>
    <row r="1" spans="1:18" s="3" customFormat="1" x14ac:dyDescent="0.2">
      <c r="A1" s="9"/>
      <c r="B1" s="2"/>
      <c r="C1" s="70" t="s">
        <v>8</v>
      </c>
      <c r="D1" s="70"/>
      <c r="E1" s="70"/>
      <c r="F1" s="11"/>
      <c r="G1" s="70" t="s">
        <v>9</v>
      </c>
      <c r="H1" s="70"/>
      <c r="I1" s="70"/>
      <c r="J1" s="11"/>
      <c r="K1" s="71" t="s">
        <v>10</v>
      </c>
      <c r="L1" s="71"/>
      <c r="M1" s="71"/>
      <c r="N1" s="71"/>
      <c r="O1" s="71"/>
    </row>
    <row r="2" spans="1:18" s="4" customFormat="1" ht="45" customHeight="1" x14ac:dyDescent="0.2">
      <c r="A2" s="8" t="s">
        <v>2</v>
      </c>
      <c r="B2" s="8" t="s">
        <v>11</v>
      </c>
      <c r="C2" s="12" t="s">
        <v>3</v>
      </c>
      <c r="D2" s="12" t="s">
        <v>4</v>
      </c>
      <c r="E2" s="12" t="s">
        <v>5</v>
      </c>
      <c r="F2" s="13"/>
      <c r="G2" s="12" t="s">
        <v>3</v>
      </c>
      <c r="H2" s="12" t="s">
        <v>4</v>
      </c>
      <c r="I2" s="12" t="s">
        <v>5</v>
      </c>
      <c r="J2" s="13"/>
      <c r="K2" s="12" t="s">
        <v>3</v>
      </c>
      <c r="L2" s="12" t="s">
        <v>4</v>
      </c>
      <c r="M2" s="12" t="s">
        <v>5</v>
      </c>
      <c r="N2" s="12" t="s">
        <v>6</v>
      </c>
      <c r="O2" s="1" t="s">
        <v>1</v>
      </c>
    </row>
    <row r="3" spans="1:18" x14ac:dyDescent="0.2">
      <c r="A3" s="10">
        <v>1090</v>
      </c>
      <c r="B3" s="6" t="s">
        <v>12</v>
      </c>
      <c r="C3" s="14">
        <v>1218846.48</v>
      </c>
      <c r="D3" s="14">
        <v>450294.71</v>
      </c>
      <c r="E3" s="14">
        <v>110688.5</v>
      </c>
      <c r="G3" s="14">
        <v>1600530.99</v>
      </c>
      <c r="H3" s="14">
        <v>0</v>
      </c>
      <c r="I3" s="14">
        <v>0</v>
      </c>
      <c r="K3" s="14">
        <f>C3+G3</f>
        <v>2819377.4699999997</v>
      </c>
      <c r="L3" s="14">
        <f>D3+H3</f>
        <v>450294.71</v>
      </c>
      <c r="M3" s="14">
        <f>E3+I3</f>
        <v>110688.5</v>
      </c>
      <c r="N3" s="14">
        <f>L3-M3</f>
        <v>339606.21</v>
      </c>
      <c r="O3" s="7">
        <f>N3/K3</f>
        <v>0.12045432497550605</v>
      </c>
      <c r="Q3" s="7"/>
      <c r="R3" s="7"/>
    </row>
    <row r="4" spans="1:18" x14ac:dyDescent="0.2">
      <c r="A4" s="10">
        <v>1091</v>
      </c>
      <c r="B4" s="6" t="s">
        <v>13</v>
      </c>
      <c r="C4" s="14">
        <v>8929167.0299999993</v>
      </c>
      <c r="D4" s="14">
        <v>11107296.91</v>
      </c>
      <c r="E4" s="14">
        <v>1728498.21</v>
      </c>
      <c r="G4" s="14">
        <v>14638633.66</v>
      </c>
      <c r="H4" s="14">
        <v>0</v>
      </c>
      <c r="I4" s="14">
        <v>0</v>
      </c>
      <c r="K4" s="14">
        <f t="shared" ref="K4:M67" si="0">C4+G4</f>
        <v>23567800.689999998</v>
      </c>
      <c r="L4" s="14">
        <f t="shared" si="0"/>
        <v>11107296.91</v>
      </c>
      <c r="M4" s="14">
        <f t="shared" si="0"/>
        <v>1728498.21</v>
      </c>
      <c r="N4" s="14">
        <f t="shared" ref="N4:N67" si="1">L4-M4</f>
        <v>9378798.6999999993</v>
      </c>
      <c r="O4" s="7">
        <f t="shared" ref="O4:O67" si="2">N4/K4</f>
        <v>0.39794967818017474</v>
      </c>
      <c r="Q4" s="7"/>
      <c r="R4" s="7"/>
    </row>
    <row r="5" spans="1:18" x14ac:dyDescent="0.2">
      <c r="A5" s="10">
        <v>1092</v>
      </c>
      <c r="B5" s="6" t="s">
        <v>14</v>
      </c>
      <c r="C5" s="14">
        <v>889388.69</v>
      </c>
      <c r="D5" s="14">
        <v>574324.61</v>
      </c>
      <c r="E5" s="14">
        <v>11000.51</v>
      </c>
      <c r="G5" s="14">
        <v>1321907.82</v>
      </c>
      <c r="H5" s="14">
        <v>0</v>
      </c>
      <c r="I5" s="14">
        <v>0</v>
      </c>
      <c r="K5" s="14">
        <f t="shared" si="0"/>
        <v>2211296.5099999998</v>
      </c>
      <c r="L5" s="14">
        <f t="shared" si="0"/>
        <v>574324.61</v>
      </c>
      <c r="M5" s="14">
        <f t="shared" si="0"/>
        <v>11000.51</v>
      </c>
      <c r="N5" s="14">
        <f t="shared" si="1"/>
        <v>563324.1</v>
      </c>
      <c r="O5" s="7">
        <f t="shared" si="2"/>
        <v>0.25474833313963852</v>
      </c>
      <c r="Q5" s="7"/>
      <c r="R5" s="7"/>
    </row>
    <row r="6" spans="1:18" x14ac:dyDescent="0.2">
      <c r="A6" s="10">
        <v>2089</v>
      </c>
      <c r="B6" s="6" t="s">
        <v>15</v>
      </c>
      <c r="C6" s="14">
        <v>1697947.16</v>
      </c>
      <c r="D6" s="14">
        <v>1030930.35</v>
      </c>
      <c r="E6" s="14">
        <v>4725.62</v>
      </c>
      <c r="G6" s="14">
        <v>2207049.11</v>
      </c>
      <c r="H6" s="14">
        <v>0</v>
      </c>
      <c r="I6" s="14">
        <v>0</v>
      </c>
      <c r="K6" s="14">
        <f t="shared" si="0"/>
        <v>3904996.2699999996</v>
      </c>
      <c r="L6" s="14">
        <f t="shared" si="0"/>
        <v>1030930.35</v>
      </c>
      <c r="M6" s="14">
        <f t="shared" si="0"/>
        <v>4725.62</v>
      </c>
      <c r="N6" s="14">
        <f t="shared" si="1"/>
        <v>1026204.73</v>
      </c>
      <c r="O6" s="7">
        <f t="shared" si="2"/>
        <v>0.26279275549730552</v>
      </c>
      <c r="Q6" s="7"/>
      <c r="R6" s="7"/>
    </row>
    <row r="7" spans="1:18" x14ac:dyDescent="0.2">
      <c r="A7" s="10">
        <v>2090</v>
      </c>
      <c r="B7" s="6" t="s">
        <v>16</v>
      </c>
      <c r="C7" s="14">
        <v>505392.13</v>
      </c>
      <c r="D7" s="14">
        <v>1290130.3700000001</v>
      </c>
      <c r="E7" s="14">
        <v>5579.98</v>
      </c>
      <c r="G7" s="14">
        <v>1241028.02</v>
      </c>
      <c r="H7" s="14">
        <v>0</v>
      </c>
      <c r="I7" s="14">
        <v>0</v>
      </c>
      <c r="K7" s="14">
        <f t="shared" si="0"/>
        <v>1746420.15</v>
      </c>
      <c r="L7" s="14">
        <f t="shared" si="0"/>
        <v>1290130.3700000001</v>
      </c>
      <c r="M7" s="14">
        <f t="shared" si="0"/>
        <v>5579.98</v>
      </c>
      <c r="N7" s="14">
        <f t="shared" si="1"/>
        <v>1284550.3900000001</v>
      </c>
      <c r="O7" s="7">
        <f t="shared" si="2"/>
        <v>0.73553342246995956</v>
      </c>
      <c r="Q7" s="7"/>
      <c r="R7" s="7"/>
    </row>
    <row r="8" spans="1:18" x14ac:dyDescent="0.2">
      <c r="A8" s="10">
        <v>2097</v>
      </c>
      <c r="B8" s="6" t="s">
        <v>17</v>
      </c>
      <c r="C8" s="14">
        <v>7585342.4199999999</v>
      </c>
      <c r="D8" s="14">
        <v>4734210.7699999996</v>
      </c>
      <c r="E8" s="14">
        <v>40000</v>
      </c>
      <c r="G8" s="14">
        <v>11306849.199999999</v>
      </c>
      <c r="H8" s="14">
        <v>0</v>
      </c>
      <c r="I8" s="14">
        <v>0</v>
      </c>
      <c r="K8" s="14">
        <f t="shared" si="0"/>
        <v>18892191.619999997</v>
      </c>
      <c r="L8" s="14">
        <f t="shared" si="0"/>
        <v>4734210.7699999996</v>
      </c>
      <c r="M8" s="14">
        <f t="shared" si="0"/>
        <v>40000</v>
      </c>
      <c r="N8" s="14">
        <f t="shared" si="1"/>
        <v>4694210.7699999996</v>
      </c>
      <c r="O8" s="7">
        <f t="shared" si="2"/>
        <v>0.24847359503968444</v>
      </c>
      <c r="Q8" s="7"/>
      <c r="R8" s="7"/>
    </row>
    <row r="9" spans="1:18" x14ac:dyDescent="0.2">
      <c r="A9" s="10">
        <v>3031</v>
      </c>
      <c r="B9" s="6" t="s">
        <v>18</v>
      </c>
      <c r="C9" s="14">
        <v>1702462.35</v>
      </c>
      <c r="D9" s="14">
        <v>2417916.16</v>
      </c>
      <c r="E9" s="14">
        <v>0</v>
      </c>
      <c r="G9" s="14">
        <v>2645089.2400000002</v>
      </c>
      <c r="H9" s="14">
        <v>196.2</v>
      </c>
      <c r="I9" s="14">
        <v>0</v>
      </c>
      <c r="K9" s="14">
        <f t="shared" si="0"/>
        <v>4347551.59</v>
      </c>
      <c r="L9" s="14">
        <f t="shared" si="0"/>
        <v>2418112.3600000003</v>
      </c>
      <c r="M9" s="14">
        <f t="shared" si="0"/>
        <v>0</v>
      </c>
      <c r="N9" s="14">
        <f t="shared" si="1"/>
        <v>2418112.3600000003</v>
      </c>
      <c r="O9" s="7">
        <f t="shared" si="2"/>
        <v>0.55620095815815274</v>
      </c>
      <c r="Q9" s="7"/>
      <c r="R9" s="7"/>
    </row>
    <row r="10" spans="1:18" x14ac:dyDescent="0.2">
      <c r="A10" s="10">
        <v>3032</v>
      </c>
      <c r="B10" s="6" t="s">
        <v>19</v>
      </c>
      <c r="C10" s="14">
        <v>1597221.84</v>
      </c>
      <c r="D10" s="14">
        <v>1046561.19</v>
      </c>
      <c r="E10" s="14">
        <v>0</v>
      </c>
      <c r="G10" s="14">
        <v>2500255.19</v>
      </c>
      <c r="H10" s="14">
        <v>0</v>
      </c>
      <c r="I10" s="14">
        <v>0</v>
      </c>
      <c r="K10" s="14">
        <f t="shared" si="0"/>
        <v>4097477.0300000003</v>
      </c>
      <c r="L10" s="14">
        <f t="shared" si="0"/>
        <v>1046561.19</v>
      </c>
      <c r="M10" s="14">
        <f t="shared" si="0"/>
        <v>0</v>
      </c>
      <c r="N10" s="14">
        <f t="shared" si="1"/>
        <v>1046561.19</v>
      </c>
      <c r="O10" s="7">
        <f t="shared" si="2"/>
        <v>0.25541599924478403</v>
      </c>
      <c r="Q10" s="7"/>
      <c r="R10" s="7"/>
    </row>
    <row r="11" spans="1:18" x14ac:dyDescent="0.2">
      <c r="A11" s="10">
        <v>3033</v>
      </c>
      <c r="B11" s="6" t="s">
        <v>20</v>
      </c>
      <c r="C11" s="14">
        <v>650577.98</v>
      </c>
      <c r="D11" s="14">
        <v>879310.59</v>
      </c>
      <c r="E11" s="14">
        <v>0</v>
      </c>
      <c r="G11" s="14">
        <v>1109812.6100000001</v>
      </c>
      <c r="H11" s="14">
        <v>0</v>
      </c>
      <c r="I11" s="14">
        <v>0</v>
      </c>
      <c r="K11" s="14">
        <f t="shared" si="0"/>
        <v>1760390.59</v>
      </c>
      <c r="L11" s="14">
        <f t="shared" si="0"/>
        <v>879310.59</v>
      </c>
      <c r="M11" s="14">
        <f t="shared" si="0"/>
        <v>0</v>
      </c>
      <c r="N11" s="14">
        <f t="shared" si="1"/>
        <v>879310.59</v>
      </c>
      <c r="O11" s="7">
        <f t="shared" si="2"/>
        <v>0.49949743823613596</v>
      </c>
      <c r="Q11" s="7"/>
      <c r="R11" s="7"/>
    </row>
    <row r="12" spans="1:18" x14ac:dyDescent="0.2">
      <c r="A12" s="10">
        <v>4106</v>
      </c>
      <c r="B12" s="6" t="s">
        <v>21</v>
      </c>
      <c r="C12" s="14">
        <v>1253412.57</v>
      </c>
      <c r="D12" s="14">
        <v>2576920.6</v>
      </c>
      <c r="E12" s="14">
        <v>44843.68</v>
      </c>
      <c r="G12" s="14">
        <v>1930326.38</v>
      </c>
      <c r="H12" s="14">
        <v>0</v>
      </c>
      <c r="I12" s="14">
        <v>0</v>
      </c>
      <c r="K12" s="14">
        <f t="shared" si="0"/>
        <v>3183738.95</v>
      </c>
      <c r="L12" s="14">
        <f t="shared" si="0"/>
        <v>2576920.6</v>
      </c>
      <c r="M12" s="14">
        <f t="shared" si="0"/>
        <v>44843.68</v>
      </c>
      <c r="N12" s="14">
        <f t="shared" si="1"/>
        <v>2532076.92</v>
      </c>
      <c r="O12" s="7">
        <f t="shared" si="2"/>
        <v>0.79531549532350942</v>
      </c>
      <c r="Q12" s="7"/>
      <c r="R12" s="7"/>
    </row>
    <row r="13" spans="1:18" x14ac:dyDescent="0.2">
      <c r="A13" s="10">
        <v>4109</v>
      </c>
      <c r="B13" s="6" t="s">
        <v>22</v>
      </c>
      <c r="C13" s="14">
        <v>2682219.83</v>
      </c>
      <c r="D13" s="14">
        <v>1598808.55</v>
      </c>
      <c r="E13" s="14">
        <v>145239.07</v>
      </c>
      <c r="G13" s="14">
        <v>3549410.01</v>
      </c>
      <c r="H13" s="14">
        <v>0</v>
      </c>
      <c r="I13" s="14">
        <v>0</v>
      </c>
      <c r="K13" s="14">
        <f t="shared" si="0"/>
        <v>6231629.8399999999</v>
      </c>
      <c r="L13" s="14">
        <f t="shared" si="0"/>
        <v>1598808.55</v>
      </c>
      <c r="M13" s="14">
        <f t="shared" si="0"/>
        <v>145239.07</v>
      </c>
      <c r="N13" s="14">
        <f t="shared" si="1"/>
        <v>1453569.48</v>
      </c>
      <c r="O13" s="7">
        <f t="shared" si="2"/>
        <v>0.23325671089603744</v>
      </c>
      <c r="Q13" s="7"/>
      <c r="R13" s="7"/>
    </row>
    <row r="14" spans="1:18" x14ac:dyDescent="0.2">
      <c r="A14" s="10">
        <v>4110</v>
      </c>
      <c r="B14" s="6" t="s">
        <v>23</v>
      </c>
      <c r="C14" s="14">
        <v>9322362.4499999993</v>
      </c>
      <c r="D14" s="14">
        <v>6403160.0599999996</v>
      </c>
      <c r="E14" s="14">
        <v>1327690.6399999999</v>
      </c>
      <c r="G14" s="14">
        <v>12328903.9</v>
      </c>
      <c r="H14" s="14">
        <v>870.07</v>
      </c>
      <c r="I14" s="14">
        <v>0</v>
      </c>
      <c r="K14" s="14">
        <f t="shared" si="0"/>
        <v>21651266.350000001</v>
      </c>
      <c r="L14" s="14">
        <f t="shared" si="0"/>
        <v>6404030.1299999999</v>
      </c>
      <c r="M14" s="14">
        <f t="shared" si="0"/>
        <v>1327690.6399999999</v>
      </c>
      <c r="N14" s="14">
        <f t="shared" si="1"/>
        <v>5076339.49</v>
      </c>
      <c r="O14" s="7">
        <f t="shared" si="2"/>
        <v>0.23445924168772694</v>
      </c>
      <c r="Q14" s="7"/>
      <c r="R14" s="7"/>
    </row>
    <row r="15" spans="1:18" x14ac:dyDescent="0.2">
      <c r="A15" s="10">
        <v>5120</v>
      </c>
      <c r="B15" s="6" t="s">
        <v>24</v>
      </c>
      <c r="C15" s="14">
        <v>1985328.75</v>
      </c>
      <c r="D15" s="14">
        <v>1025908.52</v>
      </c>
      <c r="E15" s="14">
        <v>0</v>
      </c>
      <c r="G15" s="14">
        <v>2093571.12</v>
      </c>
      <c r="H15" s="14">
        <v>0</v>
      </c>
      <c r="I15" s="14">
        <v>0</v>
      </c>
      <c r="K15" s="14">
        <f t="shared" si="0"/>
        <v>4078899.87</v>
      </c>
      <c r="L15" s="14">
        <f t="shared" si="0"/>
        <v>1025908.52</v>
      </c>
      <c r="M15" s="14">
        <f t="shared" si="0"/>
        <v>0</v>
      </c>
      <c r="N15" s="14">
        <f t="shared" si="1"/>
        <v>1025908.52</v>
      </c>
      <c r="O15" s="7">
        <f t="shared" si="2"/>
        <v>0.25151598536298464</v>
      </c>
      <c r="Q15" s="7"/>
      <c r="R15" s="7"/>
    </row>
    <row r="16" spans="1:18" x14ac:dyDescent="0.2">
      <c r="A16" s="10">
        <v>5121</v>
      </c>
      <c r="B16" s="6" t="s">
        <v>25</v>
      </c>
      <c r="C16" s="14">
        <v>2381594.81</v>
      </c>
      <c r="D16" s="14">
        <v>1364420.99</v>
      </c>
      <c r="E16" s="14">
        <v>8549.41</v>
      </c>
      <c r="G16" s="14">
        <v>4289162.58</v>
      </c>
      <c r="H16" s="14">
        <v>0</v>
      </c>
      <c r="I16" s="14">
        <v>0</v>
      </c>
      <c r="K16" s="14">
        <f t="shared" si="0"/>
        <v>6670757.3900000006</v>
      </c>
      <c r="L16" s="14">
        <f t="shared" si="0"/>
        <v>1364420.99</v>
      </c>
      <c r="M16" s="14">
        <f t="shared" si="0"/>
        <v>8549.41</v>
      </c>
      <c r="N16" s="14">
        <f t="shared" si="1"/>
        <v>1355871.58</v>
      </c>
      <c r="O16" s="7">
        <f t="shared" si="2"/>
        <v>0.20325601738005944</v>
      </c>
      <c r="Q16" s="7"/>
      <c r="R16" s="7"/>
    </row>
    <row r="17" spans="1:18" x14ac:dyDescent="0.2">
      <c r="A17" s="10">
        <v>5122</v>
      </c>
      <c r="B17" s="6" t="s">
        <v>26</v>
      </c>
      <c r="C17" s="14">
        <v>1229496.68</v>
      </c>
      <c r="D17" s="14">
        <v>903577.24</v>
      </c>
      <c r="E17" s="14">
        <v>0</v>
      </c>
      <c r="G17" s="14">
        <v>1780862.56</v>
      </c>
      <c r="H17" s="14">
        <v>0</v>
      </c>
      <c r="I17" s="14">
        <v>0</v>
      </c>
      <c r="K17" s="14">
        <f t="shared" si="0"/>
        <v>3010359.24</v>
      </c>
      <c r="L17" s="14">
        <f t="shared" si="0"/>
        <v>903577.24</v>
      </c>
      <c r="M17" s="14">
        <f t="shared" si="0"/>
        <v>0</v>
      </c>
      <c r="N17" s="14">
        <f t="shared" si="1"/>
        <v>903577.24</v>
      </c>
      <c r="O17" s="7">
        <f t="shared" si="2"/>
        <v>0.30015595082266655</v>
      </c>
      <c r="Q17" s="7"/>
      <c r="R17" s="7"/>
    </row>
    <row r="18" spans="1:18" x14ac:dyDescent="0.2">
      <c r="A18" s="10">
        <v>5123</v>
      </c>
      <c r="B18" s="6" t="s">
        <v>27</v>
      </c>
      <c r="C18" s="14">
        <v>6005969.0899999999</v>
      </c>
      <c r="D18" s="14">
        <v>5863938.1900000004</v>
      </c>
      <c r="E18" s="14">
        <v>0</v>
      </c>
      <c r="G18" s="14">
        <v>9538122.4600000009</v>
      </c>
      <c r="H18" s="14">
        <v>0</v>
      </c>
      <c r="I18" s="14">
        <v>0</v>
      </c>
      <c r="K18" s="14">
        <f t="shared" si="0"/>
        <v>15544091.550000001</v>
      </c>
      <c r="L18" s="14">
        <f t="shared" si="0"/>
        <v>5863938.1900000004</v>
      </c>
      <c r="M18" s="14">
        <f t="shared" si="0"/>
        <v>0</v>
      </c>
      <c r="N18" s="14">
        <f t="shared" si="1"/>
        <v>5863938.1900000004</v>
      </c>
      <c r="O18" s="7">
        <f t="shared" si="2"/>
        <v>0.37724547434230726</v>
      </c>
      <c r="Q18" s="7"/>
      <c r="R18" s="7"/>
    </row>
    <row r="19" spans="1:18" x14ac:dyDescent="0.2">
      <c r="A19" s="10">
        <v>5124</v>
      </c>
      <c r="B19" s="6" t="s">
        <v>28</v>
      </c>
      <c r="C19" s="14">
        <v>2398810.81</v>
      </c>
      <c r="D19" s="14">
        <v>1776199.85</v>
      </c>
      <c r="E19" s="14">
        <v>5264</v>
      </c>
      <c r="G19" s="14">
        <v>3239913.47</v>
      </c>
      <c r="H19" s="14">
        <v>0</v>
      </c>
      <c r="I19" s="14">
        <v>0</v>
      </c>
      <c r="K19" s="14">
        <f t="shared" si="0"/>
        <v>5638724.2800000003</v>
      </c>
      <c r="L19" s="14">
        <f t="shared" si="0"/>
        <v>1776199.85</v>
      </c>
      <c r="M19" s="14">
        <f t="shared" si="0"/>
        <v>5264</v>
      </c>
      <c r="N19" s="14">
        <f t="shared" si="1"/>
        <v>1770935.85</v>
      </c>
      <c r="O19" s="7">
        <f t="shared" si="2"/>
        <v>0.31406675731270195</v>
      </c>
      <c r="Q19" s="7"/>
      <c r="R19" s="7"/>
    </row>
    <row r="20" spans="1:18" x14ac:dyDescent="0.2">
      <c r="A20" s="10">
        <v>5127</v>
      </c>
      <c r="B20" s="6" t="s">
        <v>29</v>
      </c>
      <c r="C20" s="14">
        <v>1497145.05</v>
      </c>
      <c r="D20" s="14">
        <v>2159923.14</v>
      </c>
      <c r="E20" s="14">
        <v>0</v>
      </c>
      <c r="G20" s="14">
        <v>1449484.85</v>
      </c>
      <c r="H20" s="14">
        <v>889376.29</v>
      </c>
      <c r="I20" s="14">
        <v>0</v>
      </c>
      <c r="K20" s="14">
        <f t="shared" si="0"/>
        <v>2946629.9000000004</v>
      </c>
      <c r="L20" s="14">
        <f t="shared" si="0"/>
        <v>3049299.43</v>
      </c>
      <c r="M20" s="14">
        <f t="shared" si="0"/>
        <v>0</v>
      </c>
      <c r="N20" s="14">
        <f t="shared" si="1"/>
        <v>3049299.43</v>
      </c>
      <c r="O20" s="7">
        <f t="shared" si="2"/>
        <v>1.0348430354283717</v>
      </c>
      <c r="Q20" s="7"/>
      <c r="R20" s="7"/>
    </row>
    <row r="21" spans="1:18" x14ac:dyDescent="0.2">
      <c r="A21" s="10">
        <v>5128</v>
      </c>
      <c r="B21" s="6" t="s">
        <v>30</v>
      </c>
      <c r="C21" s="14">
        <v>8298165.7800000003</v>
      </c>
      <c r="D21" s="14">
        <v>8252799.3200000003</v>
      </c>
      <c r="E21" s="14">
        <v>12382.86</v>
      </c>
      <c r="G21" s="14">
        <v>12496322.77</v>
      </c>
      <c r="H21" s="14">
        <v>669258.14</v>
      </c>
      <c r="I21" s="14">
        <v>0</v>
      </c>
      <c r="K21" s="14">
        <f t="shared" si="0"/>
        <v>20794488.550000001</v>
      </c>
      <c r="L21" s="14">
        <f t="shared" si="0"/>
        <v>8922057.4600000009</v>
      </c>
      <c r="M21" s="14">
        <f t="shared" si="0"/>
        <v>12382.86</v>
      </c>
      <c r="N21" s="14">
        <f t="shared" si="1"/>
        <v>8909674.6000000015</v>
      </c>
      <c r="O21" s="7">
        <f t="shared" si="2"/>
        <v>0.42846327182209065</v>
      </c>
      <c r="Q21" s="7"/>
      <c r="R21" s="7"/>
    </row>
    <row r="22" spans="1:18" x14ac:dyDescent="0.2">
      <c r="A22" s="10">
        <v>6101</v>
      </c>
      <c r="B22" s="6" t="s">
        <v>31</v>
      </c>
      <c r="C22" s="14">
        <v>1972339.97</v>
      </c>
      <c r="D22" s="14">
        <v>334365.46999999997</v>
      </c>
      <c r="E22" s="14">
        <v>1341.52</v>
      </c>
      <c r="G22" s="14">
        <v>2152698.35</v>
      </c>
      <c r="H22" s="14">
        <v>0</v>
      </c>
      <c r="I22" s="14">
        <v>0</v>
      </c>
      <c r="K22" s="14">
        <f t="shared" si="0"/>
        <v>4125038.3200000003</v>
      </c>
      <c r="L22" s="14">
        <f t="shared" si="0"/>
        <v>334365.46999999997</v>
      </c>
      <c r="M22" s="14">
        <f t="shared" si="0"/>
        <v>1341.52</v>
      </c>
      <c r="N22" s="14">
        <f t="shared" si="1"/>
        <v>333023.94999999995</v>
      </c>
      <c r="O22" s="7">
        <f t="shared" si="2"/>
        <v>8.0732328809008477E-2</v>
      </c>
      <c r="Q22" s="7"/>
      <c r="R22" s="7"/>
    </row>
    <row r="23" spans="1:18" x14ac:dyDescent="0.2">
      <c r="A23" s="10">
        <v>6103</v>
      </c>
      <c r="B23" s="6" t="s">
        <v>32</v>
      </c>
      <c r="C23" s="14">
        <v>869670.54</v>
      </c>
      <c r="D23" s="14">
        <v>1566237.53</v>
      </c>
      <c r="E23" s="14">
        <v>0</v>
      </c>
      <c r="G23" s="14">
        <v>1558732.85</v>
      </c>
      <c r="H23" s="14">
        <v>0</v>
      </c>
      <c r="I23" s="14">
        <v>0</v>
      </c>
      <c r="K23" s="14">
        <f t="shared" si="0"/>
        <v>2428403.39</v>
      </c>
      <c r="L23" s="14">
        <f t="shared" si="0"/>
        <v>1566237.53</v>
      </c>
      <c r="M23" s="14">
        <f t="shared" si="0"/>
        <v>0</v>
      </c>
      <c r="N23" s="14">
        <f t="shared" si="1"/>
        <v>1566237.53</v>
      </c>
      <c r="O23" s="7">
        <f t="shared" si="2"/>
        <v>0.64496596259487182</v>
      </c>
      <c r="Q23" s="7"/>
      <c r="R23" s="7"/>
    </row>
    <row r="24" spans="1:18" x14ac:dyDescent="0.2">
      <c r="A24" s="10">
        <v>6104</v>
      </c>
      <c r="B24" s="6" t="s">
        <v>33</v>
      </c>
      <c r="C24" s="14">
        <v>5287724.68</v>
      </c>
      <c r="D24" s="14">
        <v>3277940.47</v>
      </c>
      <c r="E24" s="14">
        <v>0</v>
      </c>
      <c r="G24" s="14">
        <v>7048872.1600000001</v>
      </c>
      <c r="H24" s="14">
        <v>0</v>
      </c>
      <c r="I24" s="14">
        <v>0</v>
      </c>
      <c r="K24" s="14">
        <f t="shared" si="0"/>
        <v>12336596.84</v>
      </c>
      <c r="L24" s="14">
        <f t="shared" si="0"/>
        <v>3277940.47</v>
      </c>
      <c r="M24" s="14">
        <f t="shared" si="0"/>
        <v>0</v>
      </c>
      <c r="N24" s="14">
        <f t="shared" si="1"/>
        <v>3277940.47</v>
      </c>
      <c r="O24" s="7">
        <f t="shared" si="2"/>
        <v>0.26570864822068713</v>
      </c>
      <c r="Q24" s="7"/>
      <c r="R24" s="7"/>
    </row>
    <row r="25" spans="1:18" x14ac:dyDescent="0.2">
      <c r="A25" s="10">
        <v>7121</v>
      </c>
      <c r="B25" s="6" t="s">
        <v>34</v>
      </c>
      <c r="C25" s="14">
        <v>964212.21</v>
      </c>
      <c r="D25" s="14">
        <v>720918.32</v>
      </c>
      <c r="E25" s="14">
        <v>0</v>
      </c>
      <c r="G25" s="14">
        <v>1247844.75</v>
      </c>
      <c r="H25" s="14">
        <v>0</v>
      </c>
      <c r="I25" s="14">
        <v>0</v>
      </c>
      <c r="K25" s="14">
        <f t="shared" si="0"/>
        <v>2212056.96</v>
      </c>
      <c r="L25" s="14">
        <f t="shared" si="0"/>
        <v>720918.32</v>
      </c>
      <c r="M25" s="14">
        <f t="shared" si="0"/>
        <v>0</v>
      </c>
      <c r="N25" s="14">
        <f t="shared" si="1"/>
        <v>720918.32</v>
      </c>
      <c r="O25" s="7">
        <f t="shared" si="2"/>
        <v>0.3259040490530587</v>
      </c>
      <c r="Q25" s="7"/>
      <c r="R25" s="7"/>
    </row>
    <row r="26" spans="1:18" x14ac:dyDescent="0.2">
      <c r="A26" s="10">
        <v>7122</v>
      </c>
      <c r="B26" s="6" t="s">
        <v>35</v>
      </c>
      <c r="C26" s="14">
        <v>646467.18000000005</v>
      </c>
      <c r="D26" s="14">
        <v>811239.87</v>
      </c>
      <c r="E26" s="14">
        <v>1715</v>
      </c>
      <c r="G26" s="14">
        <v>1058985.46</v>
      </c>
      <c r="H26" s="14">
        <v>0</v>
      </c>
      <c r="I26" s="14">
        <v>0</v>
      </c>
      <c r="K26" s="14">
        <f t="shared" si="0"/>
        <v>1705452.6400000001</v>
      </c>
      <c r="L26" s="14">
        <f t="shared" si="0"/>
        <v>811239.87</v>
      </c>
      <c r="M26" s="14">
        <f t="shared" si="0"/>
        <v>1715</v>
      </c>
      <c r="N26" s="14">
        <f t="shared" si="1"/>
        <v>809524.87</v>
      </c>
      <c r="O26" s="7">
        <f t="shared" si="2"/>
        <v>0.47466863107966456</v>
      </c>
      <c r="Q26" s="7"/>
      <c r="R26" s="7"/>
    </row>
    <row r="27" spans="1:18" x14ac:dyDescent="0.2">
      <c r="A27" s="10">
        <v>7123</v>
      </c>
      <c r="B27" s="6" t="s">
        <v>36</v>
      </c>
      <c r="C27" s="14">
        <v>2732790.04</v>
      </c>
      <c r="D27" s="14">
        <v>2126448.88</v>
      </c>
      <c r="E27" s="14">
        <v>34464.36</v>
      </c>
      <c r="G27" s="14">
        <v>3856797.41</v>
      </c>
      <c r="H27" s="14">
        <v>0</v>
      </c>
      <c r="I27" s="14">
        <v>0</v>
      </c>
      <c r="K27" s="14">
        <f t="shared" si="0"/>
        <v>6589587.4500000002</v>
      </c>
      <c r="L27" s="14">
        <f t="shared" si="0"/>
        <v>2126448.88</v>
      </c>
      <c r="M27" s="14">
        <f t="shared" si="0"/>
        <v>34464.36</v>
      </c>
      <c r="N27" s="14">
        <f t="shared" si="1"/>
        <v>2091984.5199999998</v>
      </c>
      <c r="O27" s="7">
        <f t="shared" si="2"/>
        <v>0.31746820811976623</v>
      </c>
      <c r="Q27" s="7"/>
      <c r="R27" s="7"/>
    </row>
    <row r="28" spans="1:18" x14ac:dyDescent="0.2">
      <c r="A28" s="10">
        <v>7124</v>
      </c>
      <c r="B28" s="6" t="s">
        <v>37</v>
      </c>
      <c r="C28" s="14">
        <v>1389856.25</v>
      </c>
      <c r="D28" s="14">
        <v>848800.26</v>
      </c>
      <c r="E28" s="14">
        <v>4264.43</v>
      </c>
      <c r="G28" s="14">
        <v>2417489.66</v>
      </c>
      <c r="H28" s="14">
        <v>0</v>
      </c>
      <c r="I28" s="14">
        <v>0</v>
      </c>
      <c r="K28" s="14">
        <f t="shared" si="0"/>
        <v>3807345.91</v>
      </c>
      <c r="L28" s="14">
        <f t="shared" si="0"/>
        <v>848800.26</v>
      </c>
      <c r="M28" s="14">
        <f t="shared" si="0"/>
        <v>4264.43</v>
      </c>
      <c r="N28" s="14">
        <f t="shared" si="1"/>
        <v>844535.83</v>
      </c>
      <c r="O28" s="7">
        <f t="shared" si="2"/>
        <v>0.22181746811652317</v>
      </c>
      <c r="Q28" s="7"/>
      <c r="R28" s="7"/>
    </row>
    <row r="29" spans="1:18" x14ac:dyDescent="0.2">
      <c r="A29" s="10">
        <v>7125</v>
      </c>
      <c r="B29" s="6" t="s">
        <v>38</v>
      </c>
      <c r="C29" s="14">
        <v>633786.34</v>
      </c>
      <c r="D29" s="14">
        <v>488643.02</v>
      </c>
      <c r="E29" s="14">
        <v>2715.16</v>
      </c>
      <c r="G29" s="14">
        <v>944370.47</v>
      </c>
      <c r="H29" s="14">
        <v>0</v>
      </c>
      <c r="I29" s="14">
        <v>0</v>
      </c>
      <c r="K29" s="14">
        <f t="shared" si="0"/>
        <v>1578156.81</v>
      </c>
      <c r="L29" s="14">
        <f t="shared" si="0"/>
        <v>488643.02</v>
      </c>
      <c r="M29" s="14">
        <f t="shared" si="0"/>
        <v>2715.16</v>
      </c>
      <c r="N29" s="14">
        <f t="shared" si="1"/>
        <v>485927.86000000004</v>
      </c>
      <c r="O29" s="7">
        <f t="shared" si="2"/>
        <v>0.30790847710500963</v>
      </c>
      <c r="Q29" s="7"/>
      <c r="R29" s="7"/>
    </row>
    <row r="30" spans="1:18" x14ac:dyDescent="0.2">
      <c r="A30" s="10">
        <v>7126</v>
      </c>
      <c r="B30" s="6" t="s">
        <v>39</v>
      </c>
      <c r="C30" s="14">
        <v>267586.09000000003</v>
      </c>
      <c r="D30" s="14">
        <v>544282.4</v>
      </c>
      <c r="E30" s="14">
        <v>1921.23</v>
      </c>
      <c r="G30" s="14">
        <v>470383.48</v>
      </c>
      <c r="H30" s="14">
        <v>0</v>
      </c>
      <c r="I30" s="14">
        <v>0</v>
      </c>
      <c r="K30" s="14">
        <f t="shared" si="0"/>
        <v>737969.57000000007</v>
      </c>
      <c r="L30" s="14">
        <f t="shared" si="0"/>
        <v>544282.4</v>
      </c>
      <c r="M30" s="14">
        <f t="shared" si="0"/>
        <v>1921.23</v>
      </c>
      <c r="N30" s="14">
        <f t="shared" si="1"/>
        <v>542361.17000000004</v>
      </c>
      <c r="O30" s="7">
        <f t="shared" si="2"/>
        <v>0.73493703812204614</v>
      </c>
      <c r="Q30" s="7"/>
      <c r="R30" s="7"/>
    </row>
    <row r="31" spans="1:18" x14ac:dyDescent="0.2">
      <c r="A31" s="10">
        <v>7129</v>
      </c>
      <c r="B31" s="6" t="s">
        <v>40</v>
      </c>
      <c r="C31" s="14">
        <v>3359230.25</v>
      </c>
      <c r="D31" s="14">
        <v>2481983.3199999998</v>
      </c>
      <c r="E31" s="14">
        <v>198624.22</v>
      </c>
      <c r="G31" s="14">
        <v>5440261.0999999996</v>
      </c>
      <c r="H31" s="14">
        <v>0</v>
      </c>
      <c r="I31" s="14">
        <v>0</v>
      </c>
      <c r="K31" s="14">
        <f t="shared" si="0"/>
        <v>8799491.3499999996</v>
      </c>
      <c r="L31" s="14">
        <f t="shared" si="0"/>
        <v>2481983.3199999998</v>
      </c>
      <c r="M31" s="14">
        <f t="shared" si="0"/>
        <v>198624.22</v>
      </c>
      <c r="N31" s="14">
        <f t="shared" si="1"/>
        <v>2283359.0999999996</v>
      </c>
      <c r="O31" s="7">
        <f t="shared" si="2"/>
        <v>0.25948762367952094</v>
      </c>
      <c r="Q31" s="7"/>
      <c r="R31" s="7"/>
    </row>
    <row r="32" spans="1:18" x14ac:dyDescent="0.2">
      <c r="A32" s="10">
        <v>8106</v>
      </c>
      <c r="B32" s="6" t="s">
        <v>41</v>
      </c>
      <c r="C32" s="14">
        <v>1818983.94</v>
      </c>
      <c r="D32" s="14">
        <v>932249.7</v>
      </c>
      <c r="E32" s="14">
        <v>0</v>
      </c>
      <c r="G32" s="14">
        <v>2619821.17</v>
      </c>
      <c r="H32" s="14">
        <v>0</v>
      </c>
      <c r="I32" s="14">
        <v>0</v>
      </c>
      <c r="K32" s="14">
        <f t="shared" si="0"/>
        <v>4438805.1099999994</v>
      </c>
      <c r="L32" s="14">
        <f t="shared" si="0"/>
        <v>932249.7</v>
      </c>
      <c r="M32" s="14">
        <f t="shared" si="0"/>
        <v>0</v>
      </c>
      <c r="N32" s="14">
        <f t="shared" si="1"/>
        <v>932249.7</v>
      </c>
      <c r="O32" s="7">
        <f t="shared" si="2"/>
        <v>0.2100226698171031</v>
      </c>
      <c r="Q32" s="7"/>
      <c r="R32" s="7"/>
    </row>
    <row r="33" spans="1:18" x14ac:dyDescent="0.2">
      <c r="A33" s="10">
        <v>8107</v>
      </c>
      <c r="B33" s="6" t="s">
        <v>42</v>
      </c>
      <c r="C33" s="14">
        <v>4826137.9800000004</v>
      </c>
      <c r="D33" s="14">
        <v>3059493.66</v>
      </c>
      <c r="E33" s="14">
        <v>0</v>
      </c>
      <c r="G33" s="14">
        <v>6509091.7000000002</v>
      </c>
      <c r="H33" s="14">
        <v>0</v>
      </c>
      <c r="I33" s="14">
        <v>0</v>
      </c>
      <c r="K33" s="14">
        <f t="shared" si="0"/>
        <v>11335229.68</v>
      </c>
      <c r="L33" s="14">
        <f t="shared" si="0"/>
        <v>3059493.66</v>
      </c>
      <c r="M33" s="14">
        <f t="shared" si="0"/>
        <v>0</v>
      </c>
      <c r="N33" s="14">
        <f t="shared" si="1"/>
        <v>3059493.66</v>
      </c>
      <c r="O33" s="7">
        <f t="shared" si="2"/>
        <v>0.26991016030298914</v>
      </c>
      <c r="Q33" s="7"/>
      <c r="R33" s="7"/>
    </row>
    <row r="34" spans="1:18" x14ac:dyDescent="0.2">
      <c r="A34" s="10">
        <v>8111</v>
      </c>
      <c r="B34" s="6" t="s">
        <v>43</v>
      </c>
      <c r="C34" s="14">
        <v>2313000.16</v>
      </c>
      <c r="D34" s="14">
        <v>1777774.34</v>
      </c>
      <c r="E34" s="14">
        <v>104747.4</v>
      </c>
      <c r="G34" s="14">
        <v>3463995.21</v>
      </c>
      <c r="H34" s="14">
        <v>0</v>
      </c>
      <c r="I34" s="14">
        <v>0</v>
      </c>
      <c r="K34" s="14">
        <f t="shared" si="0"/>
        <v>5776995.3700000001</v>
      </c>
      <c r="L34" s="14">
        <f t="shared" si="0"/>
        <v>1777774.34</v>
      </c>
      <c r="M34" s="14">
        <f t="shared" si="0"/>
        <v>104747.4</v>
      </c>
      <c r="N34" s="14">
        <f t="shared" si="1"/>
        <v>1673026.9400000002</v>
      </c>
      <c r="O34" s="7">
        <f t="shared" si="2"/>
        <v>0.2896015718980921</v>
      </c>
      <c r="Q34" s="7"/>
      <c r="R34" s="7"/>
    </row>
    <row r="35" spans="1:18" x14ac:dyDescent="0.2">
      <c r="A35" s="10">
        <v>9077</v>
      </c>
      <c r="B35" s="6" t="s">
        <v>44</v>
      </c>
      <c r="C35" s="14">
        <v>1919226.9</v>
      </c>
      <c r="D35" s="14">
        <v>904987.09</v>
      </c>
      <c r="E35" s="14">
        <v>0</v>
      </c>
      <c r="G35" s="14">
        <v>2557329.4</v>
      </c>
      <c r="H35" s="14">
        <v>73047.72</v>
      </c>
      <c r="I35" s="14">
        <v>0</v>
      </c>
      <c r="K35" s="14">
        <f t="shared" si="0"/>
        <v>4476556.3</v>
      </c>
      <c r="L35" s="14">
        <f t="shared" si="0"/>
        <v>978034.80999999994</v>
      </c>
      <c r="M35" s="14">
        <f t="shared" si="0"/>
        <v>0</v>
      </c>
      <c r="N35" s="14">
        <f t="shared" si="1"/>
        <v>978034.80999999994</v>
      </c>
      <c r="O35" s="7">
        <f t="shared" si="2"/>
        <v>0.21847928283622836</v>
      </c>
      <c r="Q35" s="7"/>
      <c r="R35" s="7"/>
    </row>
    <row r="36" spans="1:18" x14ac:dyDescent="0.2">
      <c r="A36" s="10">
        <v>9078</v>
      </c>
      <c r="B36" s="6" t="s">
        <v>45</v>
      </c>
      <c r="C36" s="14">
        <v>541593.93999999994</v>
      </c>
      <c r="D36" s="14">
        <v>1216894.46</v>
      </c>
      <c r="E36" s="14">
        <v>1572.73</v>
      </c>
      <c r="G36" s="14">
        <v>934193.29</v>
      </c>
      <c r="H36" s="14">
        <v>0</v>
      </c>
      <c r="I36" s="14">
        <v>0</v>
      </c>
      <c r="K36" s="14">
        <f t="shared" si="0"/>
        <v>1475787.23</v>
      </c>
      <c r="L36" s="14">
        <f t="shared" si="0"/>
        <v>1216894.46</v>
      </c>
      <c r="M36" s="14">
        <f t="shared" si="0"/>
        <v>1572.73</v>
      </c>
      <c r="N36" s="14">
        <f t="shared" si="1"/>
        <v>1215321.73</v>
      </c>
      <c r="O36" s="7">
        <f t="shared" si="2"/>
        <v>0.82350741712272435</v>
      </c>
      <c r="Q36" s="7"/>
      <c r="R36" s="7"/>
    </row>
    <row r="37" spans="1:18" x14ac:dyDescent="0.2">
      <c r="A37" s="10">
        <v>9079</v>
      </c>
      <c r="B37" s="6" t="s">
        <v>46</v>
      </c>
      <c r="C37" s="14">
        <v>1005419.24</v>
      </c>
      <c r="D37" s="14">
        <v>244515.31</v>
      </c>
      <c r="E37" s="14">
        <v>0</v>
      </c>
      <c r="G37" s="14">
        <v>1114252.78</v>
      </c>
      <c r="H37" s="14">
        <v>0</v>
      </c>
      <c r="I37" s="14">
        <v>0</v>
      </c>
      <c r="K37" s="14">
        <f t="shared" si="0"/>
        <v>2119672.02</v>
      </c>
      <c r="L37" s="14">
        <f t="shared" si="0"/>
        <v>244515.31</v>
      </c>
      <c r="M37" s="14">
        <f t="shared" si="0"/>
        <v>0</v>
      </c>
      <c r="N37" s="14">
        <f t="shared" si="1"/>
        <v>244515.31</v>
      </c>
      <c r="O37" s="7">
        <f t="shared" si="2"/>
        <v>0.11535525670617665</v>
      </c>
      <c r="Q37" s="7"/>
      <c r="R37" s="7"/>
    </row>
    <row r="38" spans="1:18" x14ac:dyDescent="0.2">
      <c r="A38" s="10">
        <v>9080</v>
      </c>
      <c r="B38" s="6" t="s">
        <v>47</v>
      </c>
      <c r="C38" s="14">
        <v>3074452.88</v>
      </c>
      <c r="D38" s="14">
        <v>4641416.9400000004</v>
      </c>
      <c r="E38" s="14">
        <v>34521.18</v>
      </c>
      <c r="G38" s="14">
        <v>4472738.7</v>
      </c>
      <c r="H38" s="14">
        <v>0</v>
      </c>
      <c r="I38" s="14">
        <v>0</v>
      </c>
      <c r="K38" s="14">
        <f t="shared" si="0"/>
        <v>7547191.5800000001</v>
      </c>
      <c r="L38" s="14">
        <f t="shared" si="0"/>
        <v>4641416.9400000004</v>
      </c>
      <c r="M38" s="14">
        <f t="shared" si="0"/>
        <v>34521.18</v>
      </c>
      <c r="N38" s="14">
        <f t="shared" si="1"/>
        <v>4606895.7600000007</v>
      </c>
      <c r="O38" s="7">
        <f t="shared" si="2"/>
        <v>0.61041192755835683</v>
      </c>
      <c r="Q38" s="7"/>
      <c r="R38" s="7"/>
    </row>
    <row r="39" spans="1:18" x14ac:dyDescent="0.2">
      <c r="A39" s="10">
        <v>10087</v>
      </c>
      <c r="B39" s="6" t="s">
        <v>48</v>
      </c>
      <c r="C39" s="14">
        <v>5122511</v>
      </c>
      <c r="D39" s="14">
        <v>2582266.83</v>
      </c>
      <c r="E39" s="14">
        <v>218022.93</v>
      </c>
      <c r="G39" s="14">
        <v>7520320.5</v>
      </c>
      <c r="H39" s="14">
        <v>0</v>
      </c>
      <c r="I39" s="14">
        <v>0</v>
      </c>
      <c r="K39" s="14">
        <f t="shared" si="0"/>
        <v>12642831.5</v>
      </c>
      <c r="L39" s="14">
        <f t="shared" si="0"/>
        <v>2582266.83</v>
      </c>
      <c r="M39" s="14">
        <f t="shared" si="0"/>
        <v>218022.93</v>
      </c>
      <c r="N39" s="14">
        <f t="shared" si="1"/>
        <v>2364243.9</v>
      </c>
      <c r="O39" s="7">
        <f t="shared" si="2"/>
        <v>0.18700272166088744</v>
      </c>
      <c r="Q39" s="7"/>
      <c r="R39" s="7"/>
    </row>
    <row r="40" spans="1:18" x14ac:dyDescent="0.2">
      <c r="A40" s="10">
        <v>10089</v>
      </c>
      <c r="B40" s="6" t="s">
        <v>49</v>
      </c>
      <c r="C40" s="14">
        <v>4617635.51</v>
      </c>
      <c r="D40" s="14">
        <v>2615070.52</v>
      </c>
      <c r="E40" s="14">
        <v>243782</v>
      </c>
      <c r="G40" s="14">
        <v>7086012.4800000004</v>
      </c>
      <c r="H40" s="14">
        <v>0</v>
      </c>
      <c r="I40" s="14">
        <v>0</v>
      </c>
      <c r="K40" s="14">
        <f t="shared" si="0"/>
        <v>11703647.99</v>
      </c>
      <c r="L40" s="14">
        <f t="shared" si="0"/>
        <v>2615070.52</v>
      </c>
      <c r="M40" s="14">
        <f t="shared" si="0"/>
        <v>243782</v>
      </c>
      <c r="N40" s="14">
        <f t="shared" si="1"/>
        <v>2371288.52</v>
      </c>
      <c r="O40" s="7">
        <f t="shared" si="2"/>
        <v>0.20261105956246381</v>
      </c>
      <c r="Q40" s="7"/>
      <c r="R40" s="7"/>
    </row>
    <row r="41" spans="1:18" x14ac:dyDescent="0.2">
      <c r="A41" s="10">
        <v>10090</v>
      </c>
      <c r="B41" s="6" t="s">
        <v>50</v>
      </c>
      <c r="C41" s="14">
        <v>1827696.94</v>
      </c>
      <c r="D41" s="14">
        <v>1401143.14</v>
      </c>
      <c r="E41" s="14">
        <v>85943.71</v>
      </c>
      <c r="G41" s="14">
        <v>2596943.63</v>
      </c>
      <c r="H41" s="14">
        <v>460.53</v>
      </c>
      <c r="I41" s="14">
        <v>0</v>
      </c>
      <c r="K41" s="14">
        <f t="shared" si="0"/>
        <v>4424640.57</v>
      </c>
      <c r="L41" s="14">
        <f t="shared" si="0"/>
        <v>1401603.67</v>
      </c>
      <c r="M41" s="14">
        <f t="shared" si="0"/>
        <v>85943.71</v>
      </c>
      <c r="N41" s="14">
        <f t="shared" si="1"/>
        <v>1315659.96</v>
      </c>
      <c r="O41" s="7">
        <f t="shared" si="2"/>
        <v>0.29734843750257434</v>
      </c>
      <c r="Q41" s="7"/>
      <c r="R41" s="7"/>
    </row>
    <row r="42" spans="1:18" x14ac:dyDescent="0.2">
      <c r="A42" s="10">
        <v>10091</v>
      </c>
      <c r="B42" s="6" t="s">
        <v>51</v>
      </c>
      <c r="C42" s="14">
        <v>4295561.95</v>
      </c>
      <c r="D42" s="14">
        <v>3452942.23</v>
      </c>
      <c r="E42" s="14">
        <v>445555.51</v>
      </c>
      <c r="G42" s="14">
        <v>7269078.4100000001</v>
      </c>
      <c r="H42" s="14">
        <v>0</v>
      </c>
      <c r="I42" s="14">
        <v>0</v>
      </c>
      <c r="K42" s="14">
        <f t="shared" si="0"/>
        <v>11564640.359999999</v>
      </c>
      <c r="L42" s="14">
        <f t="shared" si="0"/>
        <v>3452942.23</v>
      </c>
      <c r="M42" s="14">
        <f t="shared" si="0"/>
        <v>445555.51</v>
      </c>
      <c r="N42" s="14">
        <f t="shared" si="1"/>
        <v>3007386.7199999997</v>
      </c>
      <c r="O42" s="7">
        <f t="shared" si="2"/>
        <v>0.26005017245516832</v>
      </c>
      <c r="Q42" s="7"/>
      <c r="R42" s="7"/>
    </row>
    <row r="43" spans="1:18" x14ac:dyDescent="0.2">
      <c r="A43" s="10">
        <v>10092</v>
      </c>
      <c r="B43" s="6" t="s">
        <v>52</v>
      </c>
      <c r="C43" s="14">
        <v>1956553.9</v>
      </c>
      <c r="D43" s="14">
        <v>1488465.14</v>
      </c>
      <c r="E43" s="14">
        <v>0</v>
      </c>
      <c r="G43" s="14">
        <v>2961296.62</v>
      </c>
      <c r="H43" s="14">
        <v>0</v>
      </c>
      <c r="I43" s="14">
        <v>0</v>
      </c>
      <c r="K43" s="14">
        <f t="shared" si="0"/>
        <v>4917850.5199999996</v>
      </c>
      <c r="L43" s="14">
        <f t="shared" si="0"/>
        <v>1488465.14</v>
      </c>
      <c r="M43" s="14">
        <f t="shared" si="0"/>
        <v>0</v>
      </c>
      <c r="N43" s="14">
        <f t="shared" si="1"/>
        <v>1488465.14</v>
      </c>
      <c r="O43" s="7">
        <f t="shared" si="2"/>
        <v>0.30266579554353762</v>
      </c>
      <c r="Q43" s="7"/>
      <c r="R43" s="7"/>
    </row>
    <row r="44" spans="1:18" x14ac:dyDescent="0.2">
      <c r="A44" s="10">
        <v>10093</v>
      </c>
      <c r="B44" s="6" t="s">
        <v>53</v>
      </c>
      <c r="C44" s="14">
        <v>84748541.060000002</v>
      </c>
      <c r="D44" s="14">
        <v>44741712.619999997</v>
      </c>
      <c r="E44" s="14">
        <v>0</v>
      </c>
      <c r="G44" s="14">
        <v>106636759.40000001</v>
      </c>
      <c r="H44" s="14">
        <v>4130236.61</v>
      </c>
      <c r="I44" s="14">
        <v>0</v>
      </c>
      <c r="K44" s="14">
        <f t="shared" si="0"/>
        <v>191385300.46000001</v>
      </c>
      <c r="L44" s="14">
        <f t="shared" si="0"/>
        <v>48871949.229999997</v>
      </c>
      <c r="M44" s="14">
        <f t="shared" si="0"/>
        <v>0</v>
      </c>
      <c r="N44" s="14">
        <f t="shared" si="1"/>
        <v>48871949.229999997</v>
      </c>
      <c r="O44" s="7">
        <f t="shared" si="2"/>
        <v>0.25535894926378816</v>
      </c>
      <c r="Q44" s="7"/>
      <c r="R44" s="7"/>
    </row>
    <row r="45" spans="1:18" x14ac:dyDescent="0.2">
      <c r="A45" s="10">
        <v>11076</v>
      </c>
      <c r="B45" s="6" t="s">
        <v>54</v>
      </c>
      <c r="C45" s="14">
        <v>3038765.66</v>
      </c>
      <c r="D45" s="14">
        <v>3185234.86</v>
      </c>
      <c r="E45" s="14">
        <v>0</v>
      </c>
      <c r="G45" s="14">
        <v>4002660.93</v>
      </c>
      <c r="H45" s="14">
        <v>0</v>
      </c>
      <c r="I45" s="14">
        <v>0</v>
      </c>
      <c r="K45" s="14">
        <f t="shared" si="0"/>
        <v>7041426.5899999999</v>
      </c>
      <c r="L45" s="14">
        <f t="shared" si="0"/>
        <v>3185234.86</v>
      </c>
      <c r="M45" s="14">
        <f t="shared" si="0"/>
        <v>0</v>
      </c>
      <c r="N45" s="14">
        <f t="shared" si="1"/>
        <v>3185234.86</v>
      </c>
      <c r="O45" s="7">
        <f t="shared" si="2"/>
        <v>0.45235646772538463</v>
      </c>
      <c r="Q45" s="7"/>
      <c r="R45" s="7"/>
    </row>
    <row r="46" spans="1:18" x14ac:dyDescent="0.2">
      <c r="A46" s="10">
        <v>11078</v>
      </c>
      <c r="B46" s="6" t="s">
        <v>55</v>
      </c>
      <c r="C46" s="14">
        <v>2484561.15</v>
      </c>
      <c r="D46" s="14">
        <v>402204.74</v>
      </c>
      <c r="E46" s="14">
        <v>0</v>
      </c>
      <c r="G46" s="14">
        <v>3865169.87</v>
      </c>
      <c r="H46" s="14">
        <v>0</v>
      </c>
      <c r="I46" s="14">
        <v>0</v>
      </c>
      <c r="K46" s="14">
        <f t="shared" si="0"/>
        <v>6349731.0199999996</v>
      </c>
      <c r="L46" s="14">
        <f t="shared" si="0"/>
        <v>402204.74</v>
      </c>
      <c r="M46" s="14">
        <f t="shared" si="0"/>
        <v>0</v>
      </c>
      <c r="N46" s="14">
        <f t="shared" si="1"/>
        <v>402204.74</v>
      </c>
      <c r="O46" s="7">
        <f t="shared" si="2"/>
        <v>6.3342012241646109E-2</v>
      </c>
      <c r="Q46" s="7"/>
      <c r="R46" s="7"/>
    </row>
    <row r="47" spans="1:18" x14ac:dyDescent="0.2">
      <c r="A47" s="10">
        <v>11079</v>
      </c>
      <c r="B47" s="6" t="s">
        <v>56</v>
      </c>
      <c r="C47" s="14">
        <v>1624447.36</v>
      </c>
      <c r="D47" s="14">
        <v>1064701.6599999999</v>
      </c>
      <c r="E47" s="14">
        <v>0</v>
      </c>
      <c r="G47" s="14">
        <v>2156612.84</v>
      </c>
      <c r="H47" s="14">
        <v>24.2</v>
      </c>
      <c r="I47" s="14">
        <v>0</v>
      </c>
      <c r="K47" s="14">
        <f t="shared" si="0"/>
        <v>3781060.2</v>
      </c>
      <c r="L47" s="14">
        <f t="shared" si="0"/>
        <v>1064725.8599999999</v>
      </c>
      <c r="M47" s="14">
        <f t="shared" si="0"/>
        <v>0</v>
      </c>
      <c r="N47" s="14">
        <f t="shared" si="1"/>
        <v>1064725.8599999999</v>
      </c>
      <c r="O47" s="7">
        <f t="shared" si="2"/>
        <v>0.28159452737621049</v>
      </c>
      <c r="Q47" s="7"/>
      <c r="R47" s="7"/>
    </row>
    <row r="48" spans="1:18" x14ac:dyDescent="0.2">
      <c r="A48" s="10">
        <v>11082</v>
      </c>
      <c r="B48" s="6" t="s">
        <v>57</v>
      </c>
      <c r="C48" s="14">
        <v>46231882.299999997</v>
      </c>
      <c r="D48" s="14">
        <v>24380794.73</v>
      </c>
      <c r="E48" s="14">
        <v>345454.47</v>
      </c>
      <c r="G48" s="14">
        <v>64734737.479999997</v>
      </c>
      <c r="H48" s="14">
        <v>0</v>
      </c>
      <c r="I48" s="14">
        <v>0</v>
      </c>
      <c r="K48" s="14">
        <f t="shared" si="0"/>
        <v>110966619.78</v>
      </c>
      <c r="L48" s="14">
        <f t="shared" si="0"/>
        <v>24380794.73</v>
      </c>
      <c r="M48" s="14">
        <f t="shared" si="0"/>
        <v>345454.47</v>
      </c>
      <c r="N48" s="14">
        <f t="shared" si="1"/>
        <v>24035340.260000002</v>
      </c>
      <c r="O48" s="7">
        <f t="shared" si="2"/>
        <v>0.21659973339416794</v>
      </c>
      <c r="Q48" s="7"/>
      <c r="R48" s="7"/>
    </row>
    <row r="49" spans="1:18" x14ac:dyDescent="0.2">
      <c r="A49" s="10">
        <v>12108</v>
      </c>
      <c r="B49" s="6" t="s">
        <v>58</v>
      </c>
      <c r="C49" s="14">
        <v>2107221.58</v>
      </c>
      <c r="D49" s="14">
        <v>1560530.83</v>
      </c>
      <c r="E49" s="14">
        <v>3373.07</v>
      </c>
      <c r="G49" s="14">
        <v>3183512</v>
      </c>
      <c r="H49" s="14">
        <v>0</v>
      </c>
      <c r="I49" s="14">
        <v>0</v>
      </c>
      <c r="K49" s="14">
        <f t="shared" si="0"/>
        <v>5290733.58</v>
      </c>
      <c r="L49" s="14">
        <f t="shared" si="0"/>
        <v>1560530.83</v>
      </c>
      <c r="M49" s="14">
        <f t="shared" si="0"/>
        <v>3373.07</v>
      </c>
      <c r="N49" s="14">
        <f t="shared" si="1"/>
        <v>1557157.76</v>
      </c>
      <c r="O49" s="7">
        <f t="shared" si="2"/>
        <v>0.29431793086054431</v>
      </c>
      <c r="Q49" s="7"/>
      <c r="R49" s="7"/>
    </row>
    <row r="50" spans="1:18" x14ac:dyDescent="0.2">
      <c r="A50" s="10">
        <v>12109</v>
      </c>
      <c r="B50" s="6" t="s">
        <v>59</v>
      </c>
      <c r="C50" s="14">
        <v>15906569.58</v>
      </c>
      <c r="D50" s="14">
        <v>15428675.109999999</v>
      </c>
      <c r="E50" s="14">
        <v>34235.339999999997</v>
      </c>
      <c r="G50" s="14">
        <v>25234135.23</v>
      </c>
      <c r="H50" s="14">
        <v>0</v>
      </c>
      <c r="I50" s="14">
        <v>0</v>
      </c>
      <c r="K50" s="14">
        <f t="shared" si="0"/>
        <v>41140704.810000002</v>
      </c>
      <c r="L50" s="14">
        <f t="shared" si="0"/>
        <v>15428675.109999999</v>
      </c>
      <c r="M50" s="14">
        <f t="shared" si="0"/>
        <v>34235.339999999997</v>
      </c>
      <c r="N50" s="14">
        <f t="shared" si="1"/>
        <v>15394439.77</v>
      </c>
      <c r="O50" s="7">
        <f t="shared" si="2"/>
        <v>0.37418998631880751</v>
      </c>
      <c r="Q50" s="7"/>
      <c r="R50" s="7"/>
    </row>
    <row r="51" spans="1:18" x14ac:dyDescent="0.2">
      <c r="A51" s="10">
        <v>12110</v>
      </c>
      <c r="B51" s="6" t="s">
        <v>60</v>
      </c>
      <c r="C51" s="14">
        <v>3645102.34</v>
      </c>
      <c r="D51" s="14">
        <v>2246367.7799999998</v>
      </c>
      <c r="E51" s="14">
        <v>0</v>
      </c>
      <c r="G51" s="14">
        <v>4885725.38</v>
      </c>
      <c r="H51" s="14">
        <v>0</v>
      </c>
      <c r="I51" s="14">
        <v>0</v>
      </c>
      <c r="K51" s="14">
        <f t="shared" si="0"/>
        <v>8530827.7199999988</v>
      </c>
      <c r="L51" s="14">
        <f t="shared" si="0"/>
        <v>2246367.7799999998</v>
      </c>
      <c r="M51" s="14">
        <f t="shared" si="0"/>
        <v>0</v>
      </c>
      <c r="N51" s="14">
        <f t="shared" si="1"/>
        <v>2246367.7799999998</v>
      </c>
      <c r="O51" s="7">
        <f t="shared" si="2"/>
        <v>0.26332354300550803</v>
      </c>
      <c r="Q51" s="7"/>
      <c r="R51" s="7"/>
    </row>
    <row r="52" spans="1:18" x14ac:dyDescent="0.2">
      <c r="A52" s="10">
        <v>13054</v>
      </c>
      <c r="B52" s="6" t="s">
        <v>61</v>
      </c>
      <c r="C52" s="14">
        <v>570058.69999999995</v>
      </c>
      <c r="D52" s="14">
        <v>322455.90000000002</v>
      </c>
      <c r="E52" s="14">
        <v>0</v>
      </c>
      <c r="G52" s="14">
        <v>702075.35</v>
      </c>
      <c r="H52" s="14">
        <v>0</v>
      </c>
      <c r="I52" s="14">
        <v>0</v>
      </c>
      <c r="K52" s="14">
        <f t="shared" si="0"/>
        <v>1272134.0499999998</v>
      </c>
      <c r="L52" s="14">
        <f t="shared" si="0"/>
        <v>322455.90000000002</v>
      </c>
      <c r="M52" s="14">
        <f t="shared" si="0"/>
        <v>0</v>
      </c>
      <c r="N52" s="14">
        <f t="shared" si="1"/>
        <v>322455.90000000002</v>
      </c>
      <c r="O52" s="7">
        <f t="shared" si="2"/>
        <v>0.25347635337643865</v>
      </c>
      <c r="Q52" s="7"/>
      <c r="R52" s="7"/>
    </row>
    <row r="53" spans="1:18" x14ac:dyDescent="0.2">
      <c r="A53" s="10">
        <v>13055</v>
      </c>
      <c r="B53" s="6" t="s">
        <v>62</v>
      </c>
      <c r="C53" s="14">
        <v>2431668.83</v>
      </c>
      <c r="D53" s="14">
        <v>2585287.12</v>
      </c>
      <c r="E53" s="14">
        <v>12902.02</v>
      </c>
      <c r="G53" s="14">
        <v>3768984.64</v>
      </c>
      <c r="H53" s="14">
        <v>0</v>
      </c>
      <c r="I53" s="14">
        <v>0</v>
      </c>
      <c r="K53" s="14">
        <f t="shared" si="0"/>
        <v>6200653.4700000007</v>
      </c>
      <c r="L53" s="14">
        <f t="shared" si="0"/>
        <v>2585287.12</v>
      </c>
      <c r="M53" s="14">
        <f t="shared" si="0"/>
        <v>12902.02</v>
      </c>
      <c r="N53" s="14">
        <f t="shared" si="1"/>
        <v>2572385.1</v>
      </c>
      <c r="O53" s="7">
        <f t="shared" si="2"/>
        <v>0.41485709731171283</v>
      </c>
      <c r="Q53" s="7"/>
      <c r="R53" s="7"/>
    </row>
    <row r="54" spans="1:18" x14ac:dyDescent="0.2">
      <c r="A54" s="10">
        <v>13057</v>
      </c>
      <c r="B54" s="6" t="s">
        <v>63</v>
      </c>
      <c r="C54" s="14">
        <v>141964.45000000001</v>
      </c>
      <c r="D54" s="14">
        <v>357729.67</v>
      </c>
      <c r="E54" s="14">
        <v>584.11</v>
      </c>
      <c r="G54" s="14">
        <v>439127.73</v>
      </c>
      <c r="H54" s="14">
        <v>192451.14</v>
      </c>
      <c r="I54" s="14">
        <v>0</v>
      </c>
      <c r="K54" s="14">
        <f t="shared" si="0"/>
        <v>581092.17999999993</v>
      </c>
      <c r="L54" s="14">
        <f t="shared" si="0"/>
        <v>550180.81000000006</v>
      </c>
      <c r="M54" s="14">
        <f t="shared" si="0"/>
        <v>584.11</v>
      </c>
      <c r="N54" s="14">
        <f t="shared" si="1"/>
        <v>549596.70000000007</v>
      </c>
      <c r="O54" s="7">
        <f t="shared" si="2"/>
        <v>0.94579951153360919</v>
      </c>
      <c r="Q54" s="7"/>
      <c r="R54" s="7"/>
    </row>
    <row r="55" spans="1:18" x14ac:dyDescent="0.2">
      <c r="A55" s="10">
        <v>13058</v>
      </c>
      <c r="B55" s="6" t="s">
        <v>64</v>
      </c>
      <c r="C55" s="14">
        <v>292447.18</v>
      </c>
      <c r="D55" s="14">
        <v>460802.06</v>
      </c>
      <c r="E55" s="14">
        <v>0</v>
      </c>
      <c r="G55" s="14">
        <v>395662.72</v>
      </c>
      <c r="H55" s="14">
        <v>0</v>
      </c>
      <c r="I55" s="14">
        <v>0</v>
      </c>
      <c r="K55" s="14">
        <f t="shared" si="0"/>
        <v>688109.89999999991</v>
      </c>
      <c r="L55" s="14">
        <f t="shared" si="0"/>
        <v>460802.06</v>
      </c>
      <c r="M55" s="14">
        <f t="shared" si="0"/>
        <v>0</v>
      </c>
      <c r="N55" s="14">
        <f t="shared" si="1"/>
        <v>460802.06</v>
      </c>
      <c r="O55" s="7">
        <f t="shared" si="2"/>
        <v>0.66966346509474728</v>
      </c>
      <c r="Q55" s="7"/>
      <c r="R55" s="7"/>
    </row>
    <row r="56" spans="1:18" x14ac:dyDescent="0.2">
      <c r="A56" s="10">
        <v>13059</v>
      </c>
      <c r="B56" s="6" t="s">
        <v>65</v>
      </c>
      <c r="C56" s="14">
        <v>1510291.07</v>
      </c>
      <c r="D56" s="14">
        <v>872876.58</v>
      </c>
      <c r="E56" s="14">
        <v>0</v>
      </c>
      <c r="G56" s="14">
        <v>2458170.2599999998</v>
      </c>
      <c r="H56" s="14">
        <v>0</v>
      </c>
      <c r="I56" s="14">
        <v>0</v>
      </c>
      <c r="K56" s="14">
        <f t="shared" si="0"/>
        <v>3968461.33</v>
      </c>
      <c r="L56" s="14">
        <f t="shared" si="0"/>
        <v>872876.58</v>
      </c>
      <c r="M56" s="14">
        <f t="shared" si="0"/>
        <v>0</v>
      </c>
      <c r="N56" s="14">
        <f t="shared" si="1"/>
        <v>872876.58</v>
      </c>
      <c r="O56" s="7">
        <f t="shared" si="2"/>
        <v>0.21995340445965741</v>
      </c>
      <c r="Q56" s="7"/>
      <c r="R56" s="7"/>
    </row>
    <row r="57" spans="1:18" x14ac:dyDescent="0.2">
      <c r="A57" s="10">
        <v>13060</v>
      </c>
      <c r="B57" s="6" t="s">
        <v>66</v>
      </c>
      <c r="C57" s="14">
        <v>342675.72</v>
      </c>
      <c r="D57" s="14">
        <v>130158.95</v>
      </c>
      <c r="E57" s="14">
        <v>0</v>
      </c>
      <c r="G57" s="14">
        <v>495154.96</v>
      </c>
      <c r="H57" s="14">
        <v>39140</v>
      </c>
      <c r="I57" s="14">
        <v>0</v>
      </c>
      <c r="K57" s="14">
        <f t="shared" si="0"/>
        <v>837830.67999999993</v>
      </c>
      <c r="L57" s="14">
        <f t="shared" si="0"/>
        <v>169298.95</v>
      </c>
      <c r="M57" s="14">
        <f t="shared" si="0"/>
        <v>0</v>
      </c>
      <c r="N57" s="14">
        <f t="shared" si="1"/>
        <v>169298.95</v>
      </c>
      <c r="O57" s="7">
        <f t="shared" si="2"/>
        <v>0.20206821502406672</v>
      </c>
      <c r="Q57" s="7"/>
      <c r="R57" s="7"/>
    </row>
    <row r="58" spans="1:18" x14ac:dyDescent="0.2">
      <c r="A58" s="10">
        <v>13061</v>
      </c>
      <c r="B58" s="6" t="s">
        <v>67</v>
      </c>
      <c r="C58" s="14">
        <v>1109881.76</v>
      </c>
      <c r="D58" s="14">
        <v>1787011.57</v>
      </c>
      <c r="E58" s="14">
        <v>12546.14</v>
      </c>
      <c r="G58" s="14">
        <v>1680635.64</v>
      </c>
      <c r="H58" s="14">
        <v>11326.23</v>
      </c>
      <c r="I58" s="14">
        <v>0</v>
      </c>
      <c r="K58" s="14">
        <f t="shared" si="0"/>
        <v>2790517.4</v>
      </c>
      <c r="L58" s="14">
        <f t="shared" si="0"/>
        <v>1798337.8</v>
      </c>
      <c r="M58" s="14">
        <f t="shared" si="0"/>
        <v>12546.14</v>
      </c>
      <c r="N58" s="14">
        <f t="shared" si="1"/>
        <v>1785791.6600000001</v>
      </c>
      <c r="O58" s="7">
        <f t="shared" si="2"/>
        <v>0.63995001787123784</v>
      </c>
      <c r="Q58" s="7"/>
      <c r="R58" s="7"/>
    </row>
    <row r="59" spans="1:18" x14ac:dyDescent="0.2">
      <c r="A59" s="10">
        <v>13062</v>
      </c>
      <c r="B59" s="6" t="s">
        <v>68</v>
      </c>
      <c r="C59" s="14">
        <v>153814.65</v>
      </c>
      <c r="D59" s="14">
        <v>318718.73</v>
      </c>
      <c r="E59" s="14">
        <v>0</v>
      </c>
      <c r="G59" s="14">
        <v>422473.54</v>
      </c>
      <c r="H59" s="14">
        <v>0</v>
      </c>
      <c r="I59" s="14">
        <v>0</v>
      </c>
      <c r="K59" s="14">
        <f t="shared" si="0"/>
        <v>576288.18999999994</v>
      </c>
      <c r="L59" s="14">
        <f t="shared" si="0"/>
        <v>318718.73</v>
      </c>
      <c r="M59" s="14">
        <f t="shared" si="0"/>
        <v>0</v>
      </c>
      <c r="N59" s="14">
        <f t="shared" si="1"/>
        <v>318718.73</v>
      </c>
      <c r="O59" s="7">
        <f t="shared" si="2"/>
        <v>0.55305441883166129</v>
      </c>
      <c r="Q59" s="7"/>
      <c r="R59" s="7"/>
    </row>
    <row r="60" spans="1:18" x14ac:dyDescent="0.2">
      <c r="A60" s="10">
        <v>14126</v>
      </c>
      <c r="B60" s="6" t="s">
        <v>69</v>
      </c>
      <c r="C60" s="14">
        <v>4078741.99</v>
      </c>
      <c r="D60" s="14">
        <v>2024705.72</v>
      </c>
      <c r="E60" s="14">
        <v>243634.28</v>
      </c>
      <c r="G60" s="14">
        <v>6279333.25</v>
      </c>
      <c r="H60" s="14">
        <v>0.03</v>
      </c>
      <c r="I60" s="14">
        <v>0</v>
      </c>
      <c r="K60" s="14">
        <f t="shared" si="0"/>
        <v>10358075.24</v>
      </c>
      <c r="L60" s="14">
        <f t="shared" si="0"/>
        <v>2024705.75</v>
      </c>
      <c r="M60" s="14">
        <f t="shared" si="0"/>
        <v>243634.28</v>
      </c>
      <c r="N60" s="14">
        <f t="shared" si="1"/>
        <v>1781071.47</v>
      </c>
      <c r="O60" s="7">
        <f t="shared" si="2"/>
        <v>0.17195004175312401</v>
      </c>
      <c r="Q60" s="7"/>
      <c r="R60" s="7"/>
    </row>
    <row r="61" spans="1:18" x14ac:dyDescent="0.2">
      <c r="A61" s="10">
        <v>14127</v>
      </c>
      <c r="B61" s="6" t="s">
        <v>70</v>
      </c>
      <c r="C61" s="14">
        <v>2367853.84</v>
      </c>
      <c r="D61" s="14">
        <v>1173927.83</v>
      </c>
      <c r="E61" s="14">
        <v>130.19</v>
      </c>
      <c r="G61" s="14">
        <v>2865413.29</v>
      </c>
      <c r="H61" s="14">
        <v>127820.49</v>
      </c>
      <c r="I61" s="14">
        <v>0</v>
      </c>
      <c r="K61" s="14">
        <f t="shared" si="0"/>
        <v>5233267.13</v>
      </c>
      <c r="L61" s="14">
        <f t="shared" si="0"/>
        <v>1301748.32</v>
      </c>
      <c r="M61" s="14">
        <f t="shared" si="0"/>
        <v>130.19</v>
      </c>
      <c r="N61" s="14">
        <f t="shared" si="1"/>
        <v>1301618.1300000001</v>
      </c>
      <c r="O61" s="7">
        <f t="shared" si="2"/>
        <v>0.24871998651442817</v>
      </c>
      <c r="Q61" s="7"/>
      <c r="R61" s="7"/>
    </row>
    <row r="62" spans="1:18" x14ac:dyDescent="0.2">
      <c r="A62" s="10">
        <v>14129</v>
      </c>
      <c r="B62" s="6" t="s">
        <v>71</v>
      </c>
      <c r="C62" s="14">
        <v>7946931.7699999996</v>
      </c>
      <c r="D62" s="14">
        <v>6240518.9500000002</v>
      </c>
      <c r="E62" s="14">
        <v>0</v>
      </c>
      <c r="G62" s="14">
        <v>10691379.15</v>
      </c>
      <c r="H62" s="14">
        <v>0</v>
      </c>
      <c r="I62" s="14">
        <v>0</v>
      </c>
      <c r="K62" s="14">
        <f t="shared" si="0"/>
        <v>18638310.920000002</v>
      </c>
      <c r="L62" s="14">
        <f t="shared" si="0"/>
        <v>6240518.9500000002</v>
      </c>
      <c r="M62" s="14">
        <f t="shared" si="0"/>
        <v>0</v>
      </c>
      <c r="N62" s="14">
        <f t="shared" si="1"/>
        <v>6240518.9500000002</v>
      </c>
      <c r="O62" s="7">
        <f t="shared" si="2"/>
        <v>0.3348221293649285</v>
      </c>
      <c r="Q62" s="7"/>
      <c r="R62" s="7"/>
    </row>
    <row r="63" spans="1:18" x14ac:dyDescent="0.2">
      <c r="A63" s="10">
        <v>14130</v>
      </c>
      <c r="B63" s="6" t="s">
        <v>72</v>
      </c>
      <c r="C63" s="14">
        <v>3889055.8</v>
      </c>
      <c r="D63" s="14">
        <v>3804244.92</v>
      </c>
      <c r="E63" s="14">
        <v>0</v>
      </c>
      <c r="G63" s="14">
        <v>5484818.6200000001</v>
      </c>
      <c r="H63" s="14">
        <v>2586390.61</v>
      </c>
      <c r="I63" s="14">
        <v>0</v>
      </c>
      <c r="K63" s="14">
        <f t="shared" si="0"/>
        <v>9373874.4199999999</v>
      </c>
      <c r="L63" s="14">
        <f t="shared" si="0"/>
        <v>6390635.5299999993</v>
      </c>
      <c r="M63" s="14">
        <f t="shared" si="0"/>
        <v>0</v>
      </c>
      <c r="N63" s="14">
        <f t="shared" si="1"/>
        <v>6390635.5299999993</v>
      </c>
      <c r="O63" s="7">
        <f t="shared" si="2"/>
        <v>0.68174964200128463</v>
      </c>
      <c r="Q63" s="7"/>
      <c r="R63" s="7"/>
    </row>
    <row r="64" spans="1:18" x14ac:dyDescent="0.2">
      <c r="A64" s="10">
        <v>15001</v>
      </c>
      <c r="B64" s="6" t="s">
        <v>73</v>
      </c>
      <c r="C64" s="14">
        <v>1831303.63</v>
      </c>
      <c r="D64" s="14">
        <v>632702.67000000004</v>
      </c>
      <c r="E64" s="14">
        <v>4753.17</v>
      </c>
      <c r="G64" s="14">
        <v>2234652.06</v>
      </c>
      <c r="H64" s="14">
        <v>0</v>
      </c>
      <c r="I64" s="14">
        <v>0</v>
      </c>
      <c r="K64" s="14">
        <f t="shared" si="0"/>
        <v>4065955.69</v>
      </c>
      <c r="L64" s="14">
        <f t="shared" si="0"/>
        <v>632702.67000000004</v>
      </c>
      <c r="M64" s="14">
        <f t="shared" si="0"/>
        <v>4753.17</v>
      </c>
      <c r="N64" s="14">
        <f t="shared" si="1"/>
        <v>627949.5</v>
      </c>
      <c r="O64" s="7">
        <f t="shared" si="2"/>
        <v>0.15444081241328039</v>
      </c>
      <c r="Q64" s="7"/>
      <c r="R64" s="7"/>
    </row>
    <row r="65" spans="1:18" x14ac:dyDescent="0.2">
      <c r="A65" s="10">
        <v>15002</v>
      </c>
      <c r="B65" s="6" t="s">
        <v>74</v>
      </c>
      <c r="C65" s="14">
        <v>16971610.82</v>
      </c>
      <c r="D65" s="14">
        <v>15700294.949999999</v>
      </c>
      <c r="E65" s="14">
        <v>0</v>
      </c>
      <c r="G65" s="14">
        <v>25883918.629999999</v>
      </c>
      <c r="H65" s="14">
        <v>0</v>
      </c>
      <c r="I65" s="14">
        <v>0</v>
      </c>
      <c r="K65" s="14">
        <f t="shared" si="0"/>
        <v>42855529.450000003</v>
      </c>
      <c r="L65" s="14">
        <f t="shared" si="0"/>
        <v>15700294.949999999</v>
      </c>
      <c r="M65" s="14">
        <f t="shared" si="0"/>
        <v>0</v>
      </c>
      <c r="N65" s="14">
        <f t="shared" si="1"/>
        <v>15700294.949999999</v>
      </c>
      <c r="O65" s="7">
        <f t="shared" si="2"/>
        <v>0.36635400732401868</v>
      </c>
      <c r="Q65" s="7"/>
      <c r="R65" s="7"/>
    </row>
    <row r="66" spans="1:18" x14ac:dyDescent="0.2">
      <c r="A66" s="10">
        <v>15003</v>
      </c>
      <c r="B66" s="6" t="s">
        <v>75</v>
      </c>
      <c r="C66" s="14">
        <v>1488132.32</v>
      </c>
      <c r="D66" s="14">
        <v>920137.2</v>
      </c>
      <c r="E66" s="14">
        <v>0</v>
      </c>
      <c r="G66" s="14">
        <v>1668649.26</v>
      </c>
      <c r="H66" s="14">
        <v>0</v>
      </c>
      <c r="I66" s="14">
        <v>0</v>
      </c>
      <c r="K66" s="14">
        <f t="shared" si="0"/>
        <v>3156781.58</v>
      </c>
      <c r="L66" s="14">
        <f t="shared" si="0"/>
        <v>920137.2</v>
      </c>
      <c r="M66" s="14">
        <f t="shared" si="0"/>
        <v>0</v>
      </c>
      <c r="N66" s="14">
        <f t="shared" si="1"/>
        <v>920137.2</v>
      </c>
      <c r="O66" s="7">
        <f t="shared" si="2"/>
        <v>0.2914795264359088</v>
      </c>
      <c r="Q66" s="7"/>
      <c r="R66" s="7"/>
    </row>
    <row r="67" spans="1:18" x14ac:dyDescent="0.2">
      <c r="A67" s="10">
        <v>15004</v>
      </c>
      <c r="B67" s="6" t="s">
        <v>76</v>
      </c>
      <c r="C67" s="14">
        <v>1233514.28</v>
      </c>
      <c r="D67" s="14">
        <v>1434788.73</v>
      </c>
      <c r="E67" s="14">
        <v>0</v>
      </c>
      <c r="G67" s="14">
        <v>1951943.18</v>
      </c>
      <c r="H67" s="14">
        <v>0</v>
      </c>
      <c r="I67" s="14">
        <v>0</v>
      </c>
      <c r="K67" s="14">
        <f t="shared" si="0"/>
        <v>3185457.46</v>
      </c>
      <c r="L67" s="14">
        <f t="shared" si="0"/>
        <v>1434788.73</v>
      </c>
      <c r="M67" s="14">
        <f t="shared" si="0"/>
        <v>0</v>
      </c>
      <c r="N67" s="14">
        <f t="shared" si="1"/>
        <v>1434788.73</v>
      </c>
      <c r="O67" s="7">
        <f t="shared" si="2"/>
        <v>0.45041842436031149</v>
      </c>
      <c r="Q67" s="7"/>
      <c r="R67" s="7"/>
    </row>
    <row r="68" spans="1:18" x14ac:dyDescent="0.2">
      <c r="A68" s="10">
        <v>16090</v>
      </c>
      <c r="B68" s="6" t="s">
        <v>77</v>
      </c>
      <c r="C68" s="14">
        <v>15204035.140000001</v>
      </c>
      <c r="D68" s="14">
        <v>5715834.8899999997</v>
      </c>
      <c r="E68" s="14">
        <v>0</v>
      </c>
      <c r="G68" s="14">
        <v>21564692.5</v>
      </c>
      <c r="H68" s="14">
        <v>0</v>
      </c>
      <c r="I68" s="14">
        <v>0</v>
      </c>
      <c r="K68" s="14">
        <f t="shared" ref="K68:M131" si="3">C68+G68</f>
        <v>36768727.640000001</v>
      </c>
      <c r="L68" s="14">
        <f t="shared" si="3"/>
        <v>5715834.8899999997</v>
      </c>
      <c r="M68" s="14">
        <f t="shared" si="3"/>
        <v>0</v>
      </c>
      <c r="N68" s="14">
        <f t="shared" ref="N68:N131" si="4">L68-M68</f>
        <v>5715834.8899999997</v>
      </c>
      <c r="O68" s="7">
        <f t="shared" ref="O68:O131" si="5">N68/K68</f>
        <v>0.15545370364629782</v>
      </c>
      <c r="Q68" s="7"/>
      <c r="R68" s="7"/>
    </row>
    <row r="69" spans="1:18" x14ac:dyDescent="0.2">
      <c r="A69" s="10">
        <v>16092</v>
      </c>
      <c r="B69" s="6" t="s">
        <v>78</v>
      </c>
      <c r="C69" s="14">
        <v>1053278.92</v>
      </c>
      <c r="D69" s="14">
        <v>1261527.95</v>
      </c>
      <c r="E69" s="14">
        <v>0</v>
      </c>
      <c r="G69" s="14">
        <v>1716759.4</v>
      </c>
      <c r="H69" s="14">
        <v>0</v>
      </c>
      <c r="I69" s="14">
        <v>0</v>
      </c>
      <c r="K69" s="14">
        <f t="shared" si="3"/>
        <v>2770038.32</v>
      </c>
      <c r="L69" s="14">
        <f t="shared" si="3"/>
        <v>1261527.95</v>
      </c>
      <c r="M69" s="14">
        <f t="shared" si="3"/>
        <v>0</v>
      </c>
      <c r="N69" s="14">
        <f t="shared" si="4"/>
        <v>1261527.95</v>
      </c>
      <c r="O69" s="7">
        <f t="shared" si="5"/>
        <v>0.45541895247138675</v>
      </c>
      <c r="Q69" s="7"/>
      <c r="R69" s="7"/>
    </row>
    <row r="70" spans="1:18" x14ac:dyDescent="0.2">
      <c r="A70" s="10">
        <v>16094</v>
      </c>
      <c r="B70" s="6" t="s">
        <v>79</v>
      </c>
      <c r="C70" s="14">
        <v>1165734.45</v>
      </c>
      <c r="D70" s="14">
        <v>1349318.16</v>
      </c>
      <c r="E70" s="14">
        <v>0</v>
      </c>
      <c r="G70" s="14">
        <v>2161565.11</v>
      </c>
      <c r="H70" s="14">
        <v>0</v>
      </c>
      <c r="I70" s="14">
        <v>0</v>
      </c>
      <c r="K70" s="14">
        <f t="shared" si="3"/>
        <v>3327299.5599999996</v>
      </c>
      <c r="L70" s="14">
        <f t="shared" si="3"/>
        <v>1349318.16</v>
      </c>
      <c r="M70" s="14">
        <f t="shared" si="3"/>
        <v>0</v>
      </c>
      <c r="N70" s="14">
        <f t="shared" si="4"/>
        <v>1349318.16</v>
      </c>
      <c r="O70" s="7">
        <f t="shared" si="5"/>
        <v>0.405529509942892</v>
      </c>
      <c r="Q70" s="7"/>
      <c r="R70" s="7"/>
    </row>
    <row r="71" spans="1:18" x14ac:dyDescent="0.2">
      <c r="A71" s="10">
        <v>16096</v>
      </c>
      <c r="B71" s="6" t="s">
        <v>80</v>
      </c>
      <c r="C71" s="14">
        <v>17736663.329999998</v>
      </c>
      <c r="D71" s="14">
        <v>6096036.0199999996</v>
      </c>
      <c r="E71" s="14">
        <v>13437.72</v>
      </c>
      <c r="G71" s="14">
        <v>27005950.02</v>
      </c>
      <c r="H71" s="14">
        <v>0</v>
      </c>
      <c r="I71" s="14">
        <v>0</v>
      </c>
      <c r="K71" s="14">
        <f t="shared" si="3"/>
        <v>44742613.349999994</v>
      </c>
      <c r="L71" s="14">
        <f t="shared" si="3"/>
        <v>6096036.0199999996</v>
      </c>
      <c r="M71" s="14">
        <f t="shared" si="3"/>
        <v>13437.72</v>
      </c>
      <c r="N71" s="14">
        <f t="shared" si="4"/>
        <v>6082598.2999999998</v>
      </c>
      <c r="O71" s="7">
        <f t="shared" si="5"/>
        <v>0.13594642432749182</v>
      </c>
      <c r="Q71" s="7"/>
      <c r="R71" s="7"/>
    </row>
    <row r="72" spans="1:18" x14ac:dyDescent="0.2">
      <c r="A72" s="10">
        <v>16097</v>
      </c>
      <c r="B72" s="6" t="s">
        <v>81</v>
      </c>
      <c r="C72" s="14">
        <v>1724754.5</v>
      </c>
      <c r="D72" s="14">
        <v>660876.62</v>
      </c>
      <c r="E72" s="14">
        <v>0</v>
      </c>
      <c r="G72" s="14">
        <v>2321232.9500000002</v>
      </c>
      <c r="H72" s="14">
        <v>0</v>
      </c>
      <c r="I72" s="14">
        <v>0</v>
      </c>
      <c r="K72" s="14">
        <f t="shared" si="3"/>
        <v>4045987.45</v>
      </c>
      <c r="L72" s="14">
        <f t="shared" si="3"/>
        <v>660876.62</v>
      </c>
      <c r="M72" s="14">
        <f t="shared" si="3"/>
        <v>0</v>
      </c>
      <c r="N72" s="14">
        <f t="shared" si="4"/>
        <v>660876.62</v>
      </c>
      <c r="O72" s="7">
        <f t="shared" si="5"/>
        <v>0.16334124318650567</v>
      </c>
      <c r="Q72" s="7"/>
      <c r="R72" s="7"/>
    </row>
    <row r="73" spans="1:18" x14ac:dyDescent="0.2">
      <c r="A73" s="10">
        <v>17121</v>
      </c>
      <c r="B73" s="6" t="s">
        <v>82</v>
      </c>
      <c r="C73" s="14">
        <v>519964.79</v>
      </c>
      <c r="D73" s="14">
        <v>932473.38</v>
      </c>
      <c r="E73" s="14">
        <v>0</v>
      </c>
      <c r="G73" s="14">
        <v>1153508.8</v>
      </c>
      <c r="H73" s="14">
        <v>0</v>
      </c>
      <c r="I73" s="14">
        <v>0</v>
      </c>
      <c r="K73" s="14">
        <f t="shared" si="3"/>
        <v>1673473.59</v>
      </c>
      <c r="L73" s="14">
        <f t="shared" si="3"/>
        <v>932473.38</v>
      </c>
      <c r="M73" s="14">
        <f t="shared" si="3"/>
        <v>0</v>
      </c>
      <c r="N73" s="14">
        <f t="shared" si="4"/>
        <v>932473.38</v>
      </c>
      <c r="O73" s="7">
        <f t="shared" si="5"/>
        <v>0.55720830347851502</v>
      </c>
      <c r="Q73" s="7"/>
      <c r="R73" s="7"/>
    </row>
    <row r="74" spans="1:18" x14ac:dyDescent="0.2">
      <c r="A74" s="10">
        <v>17122</v>
      </c>
      <c r="B74" s="6" t="s">
        <v>83</v>
      </c>
      <c r="C74" s="14">
        <v>715201.85</v>
      </c>
      <c r="D74" s="14">
        <v>1411836.89</v>
      </c>
      <c r="E74" s="14">
        <v>17882.689999999999</v>
      </c>
      <c r="G74" s="14">
        <v>1141809.8700000001</v>
      </c>
      <c r="H74" s="14">
        <v>0</v>
      </c>
      <c r="I74" s="14">
        <v>0</v>
      </c>
      <c r="K74" s="14">
        <f t="shared" si="3"/>
        <v>1857011.7200000002</v>
      </c>
      <c r="L74" s="14">
        <f t="shared" si="3"/>
        <v>1411836.89</v>
      </c>
      <c r="M74" s="14">
        <f t="shared" si="3"/>
        <v>17882.689999999999</v>
      </c>
      <c r="N74" s="14">
        <f t="shared" si="4"/>
        <v>1393954.2</v>
      </c>
      <c r="O74" s="7">
        <f t="shared" si="5"/>
        <v>0.75064372776279509</v>
      </c>
      <c r="Q74" s="7"/>
      <c r="R74" s="7"/>
    </row>
    <row r="75" spans="1:18" x14ac:dyDescent="0.2">
      <c r="A75" s="10">
        <v>17124</v>
      </c>
      <c r="B75" s="6" t="s">
        <v>84</v>
      </c>
      <c r="C75" s="14">
        <v>497283.21</v>
      </c>
      <c r="D75" s="14">
        <v>1038384.44</v>
      </c>
      <c r="E75" s="14">
        <v>1081.75</v>
      </c>
      <c r="G75" s="14">
        <v>857490.25</v>
      </c>
      <c r="H75" s="14">
        <v>0</v>
      </c>
      <c r="I75" s="14">
        <v>0</v>
      </c>
      <c r="K75" s="14">
        <f t="shared" si="3"/>
        <v>1354773.46</v>
      </c>
      <c r="L75" s="14">
        <f t="shared" si="3"/>
        <v>1038384.44</v>
      </c>
      <c r="M75" s="14">
        <f t="shared" si="3"/>
        <v>1081.75</v>
      </c>
      <c r="N75" s="14">
        <f t="shared" si="4"/>
        <v>1037302.69</v>
      </c>
      <c r="O75" s="7">
        <f t="shared" si="5"/>
        <v>0.76566505074582725</v>
      </c>
      <c r="Q75" s="7"/>
      <c r="R75" s="7"/>
    </row>
    <row r="76" spans="1:18" x14ac:dyDescent="0.2">
      <c r="A76" s="10">
        <v>17125</v>
      </c>
      <c r="B76" s="6" t="s">
        <v>85</v>
      </c>
      <c r="C76" s="14">
        <v>3537358.23</v>
      </c>
      <c r="D76" s="14">
        <v>5360772.29</v>
      </c>
      <c r="E76" s="14">
        <v>0</v>
      </c>
      <c r="G76" s="14">
        <v>4857020.6100000003</v>
      </c>
      <c r="H76" s="14">
        <v>0</v>
      </c>
      <c r="I76" s="14">
        <v>0</v>
      </c>
      <c r="K76" s="14">
        <f t="shared" si="3"/>
        <v>8394378.8399999999</v>
      </c>
      <c r="L76" s="14">
        <f t="shared" si="3"/>
        <v>5360772.29</v>
      </c>
      <c r="M76" s="14">
        <f t="shared" si="3"/>
        <v>0</v>
      </c>
      <c r="N76" s="14">
        <f t="shared" si="4"/>
        <v>5360772.29</v>
      </c>
      <c r="O76" s="7">
        <f t="shared" si="5"/>
        <v>0.63861452910076189</v>
      </c>
      <c r="Q76" s="7"/>
      <c r="R76" s="7"/>
    </row>
    <row r="77" spans="1:18" x14ac:dyDescent="0.2">
      <c r="A77" s="10">
        <v>17126</v>
      </c>
      <c r="B77" s="6" t="s">
        <v>86</v>
      </c>
      <c r="C77" s="14">
        <v>893334.98</v>
      </c>
      <c r="D77" s="14">
        <v>1881044.43</v>
      </c>
      <c r="E77" s="14">
        <v>1601.07</v>
      </c>
      <c r="G77" s="14">
        <v>1331026.3</v>
      </c>
      <c r="H77" s="14">
        <v>0</v>
      </c>
      <c r="I77" s="14">
        <v>0</v>
      </c>
      <c r="K77" s="14">
        <f t="shared" si="3"/>
        <v>2224361.2800000003</v>
      </c>
      <c r="L77" s="14">
        <f t="shared" si="3"/>
        <v>1881044.43</v>
      </c>
      <c r="M77" s="14">
        <f t="shared" si="3"/>
        <v>1601.07</v>
      </c>
      <c r="N77" s="14">
        <f t="shared" si="4"/>
        <v>1879443.3599999999</v>
      </c>
      <c r="O77" s="7">
        <f t="shared" si="5"/>
        <v>0.84493619669552944</v>
      </c>
      <c r="Q77" s="7"/>
      <c r="R77" s="7"/>
    </row>
    <row r="78" spans="1:18" x14ac:dyDescent="0.2">
      <c r="A78" s="10">
        <v>18047</v>
      </c>
      <c r="B78" s="6" t="s">
        <v>87</v>
      </c>
      <c r="C78" s="14">
        <v>2810701.78</v>
      </c>
      <c r="D78" s="14">
        <v>1271688.32</v>
      </c>
      <c r="E78" s="14">
        <v>0</v>
      </c>
      <c r="G78" s="14">
        <v>3234216.52</v>
      </c>
      <c r="H78" s="14">
        <v>719609.38</v>
      </c>
      <c r="I78" s="14">
        <v>0</v>
      </c>
      <c r="K78" s="14">
        <f t="shared" si="3"/>
        <v>6044918.2999999998</v>
      </c>
      <c r="L78" s="14">
        <f t="shared" si="3"/>
        <v>1991297.7000000002</v>
      </c>
      <c r="M78" s="14">
        <f t="shared" si="3"/>
        <v>0</v>
      </c>
      <c r="N78" s="14">
        <f t="shared" si="4"/>
        <v>1991297.7000000002</v>
      </c>
      <c r="O78" s="7">
        <f t="shared" si="5"/>
        <v>0.32941680948773122</v>
      </c>
      <c r="Q78" s="7"/>
      <c r="R78" s="7"/>
    </row>
    <row r="79" spans="1:18" x14ac:dyDescent="0.2">
      <c r="A79" s="10">
        <v>18050</v>
      </c>
      <c r="B79" s="6" t="s">
        <v>88</v>
      </c>
      <c r="C79" s="14">
        <v>2610788.48</v>
      </c>
      <c r="D79" s="14">
        <v>1213429.83</v>
      </c>
      <c r="E79" s="14">
        <v>0</v>
      </c>
      <c r="G79" s="14">
        <v>2627276.35</v>
      </c>
      <c r="H79" s="14">
        <v>0</v>
      </c>
      <c r="I79" s="14">
        <v>0</v>
      </c>
      <c r="K79" s="14">
        <f t="shared" si="3"/>
        <v>5238064.83</v>
      </c>
      <c r="L79" s="14">
        <f t="shared" si="3"/>
        <v>1213429.83</v>
      </c>
      <c r="M79" s="14">
        <f t="shared" si="3"/>
        <v>0</v>
      </c>
      <c r="N79" s="14">
        <f t="shared" si="4"/>
        <v>1213429.83</v>
      </c>
      <c r="O79" s="7">
        <f t="shared" si="5"/>
        <v>0.23165613053322978</v>
      </c>
      <c r="Q79" s="7"/>
      <c r="R79" s="7"/>
    </row>
    <row r="80" spans="1:18" x14ac:dyDescent="0.2">
      <c r="A80" s="10">
        <v>19139</v>
      </c>
      <c r="B80" s="6" t="s">
        <v>89</v>
      </c>
      <c r="C80" s="14">
        <v>2114150.0499999998</v>
      </c>
      <c r="D80" s="14">
        <v>1063987.44</v>
      </c>
      <c r="E80" s="14">
        <v>500</v>
      </c>
      <c r="G80" s="14">
        <v>3025775.11</v>
      </c>
      <c r="H80" s="14">
        <v>373</v>
      </c>
      <c r="I80" s="14">
        <v>0</v>
      </c>
      <c r="K80" s="14">
        <f t="shared" si="3"/>
        <v>5139925.16</v>
      </c>
      <c r="L80" s="14">
        <f t="shared" si="3"/>
        <v>1064360.44</v>
      </c>
      <c r="M80" s="14">
        <f t="shared" si="3"/>
        <v>500</v>
      </c>
      <c r="N80" s="14">
        <f t="shared" si="4"/>
        <v>1063860.44</v>
      </c>
      <c r="O80" s="7">
        <f t="shared" si="5"/>
        <v>0.2069797529892439</v>
      </c>
      <c r="Q80" s="7"/>
      <c r="R80" s="7"/>
    </row>
    <row r="81" spans="1:18" x14ac:dyDescent="0.2">
      <c r="A81" s="10">
        <v>19140</v>
      </c>
      <c r="B81" s="6" t="s">
        <v>90</v>
      </c>
      <c r="C81" s="14">
        <v>777517.4</v>
      </c>
      <c r="D81" s="14">
        <v>288573.53999999998</v>
      </c>
      <c r="E81" s="14">
        <v>2640.24</v>
      </c>
      <c r="G81" s="14">
        <v>682743.01</v>
      </c>
      <c r="H81" s="14">
        <v>8511.42</v>
      </c>
      <c r="I81" s="14">
        <v>0</v>
      </c>
      <c r="K81" s="14">
        <f t="shared" si="3"/>
        <v>1460260.4100000001</v>
      </c>
      <c r="L81" s="14">
        <f t="shared" si="3"/>
        <v>297084.95999999996</v>
      </c>
      <c r="M81" s="14">
        <f t="shared" si="3"/>
        <v>2640.24</v>
      </c>
      <c r="N81" s="14">
        <f t="shared" si="4"/>
        <v>294444.71999999997</v>
      </c>
      <c r="O81" s="7">
        <f t="shared" si="5"/>
        <v>0.20163850090272592</v>
      </c>
      <c r="Q81" s="7"/>
      <c r="R81" s="7"/>
    </row>
    <row r="82" spans="1:18" x14ac:dyDescent="0.2">
      <c r="A82" s="10">
        <v>19142</v>
      </c>
      <c r="B82" s="6" t="s">
        <v>91</v>
      </c>
      <c r="C82" s="14">
        <v>21499276.550000001</v>
      </c>
      <c r="D82" s="14">
        <v>16258016.07</v>
      </c>
      <c r="E82" s="14">
        <v>0</v>
      </c>
      <c r="G82" s="14">
        <v>30919873.940000001</v>
      </c>
      <c r="H82" s="14">
        <v>0</v>
      </c>
      <c r="I82" s="14">
        <v>0</v>
      </c>
      <c r="K82" s="14">
        <f t="shared" si="3"/>
        <v>52419150.490000002</v>
      </c>
      <c r="L82" s="14">
        <f t="shared" si="3"/>
        <v>16258016.07</v>
      </c>
      <c r="M82" s="14">
        <f t="shared" si="3"/>
        <v>0</v>
      </c>
      <c r="N82" s="14">
        <f t="shared" si="4"/>
        <v>16258016.07</v>
      </c>
      <c r="O82" s="7">
        <f t="shared" si="5"/>
        <v>0.3101541310384559</v>
      </c>
      <c r="Q82" s="7"/>
      <c r="R82" s="7"/>
    </row>
    <row r="83" spans="1:18" x14ac:dyDescent="0.2">
      <c r="A83" s="10">
        <v>19144</v>
      </c>
      <c r="B83" s="6" t="s">
        <v>92</v>
      </c>
      <c r="C83" s="14">
        <v>2989814.18</v>
      </c>
      <c r="D83" s="14">
        <v>1906810.93</v>
      </c>
      <c r="E83" s="14">
        <v>156704.49</v>
      </c>
      <c r="G83" s="14">
        <v>4434484.47</v>
      </c>
      <c r="H83" s="14">
        <v>0</v>
      </c>
      <c r="I83" s="14">
        <v>0</v>
      </c>
      <c r="K83" s="14">
        <f t="shared" si="3"/>
        <v>7424298.6500000004</v>
      </c>
      <c r="L83" s="14">
        <f t="shared" si="3"/>
        <v>1906810.93</v>
      </c>
      <c r="M83" s="14">
        <f t="shared" si="3"/>
        <v>156704.49</v>
      </c>
      <c r="N83" s="14">
        <f t="shared" si="4"/>
        <v>1750106.44</v>
      </c>
      <c r="O83" s="7">
        <f t="shared" si="5"/>
        <v>0.23572683730873351</v>
      </c>
      <c r="Q83" s="7"/>
      <c r="R83" s="7"/>
    </row>
    <row r="84" spans="1:18" x14ac:dyDescent="0.2">
      <c r="A84" s="10">
        <v>19147</v>
      </c>
      <c r="B84" s="6" t="s">
        <v>93</v>
      </c>
      <c r="C84" s="14">
        <v>826167.88</v>
      </c>
      <c r="D84" s="14">
        <v>415445.04</v>
      </c>
      <c r="E84" s="14">
        <v>0</v>
      </c>
      <c r="G84" s="14">
        <v>1494513.45</v>
      </c>
      <c r="H84" s="14">
        <v>0</v>
      </c>
      <c r="I84" s="14">
        <v>0</v>
      </c>
      <c r="K84" s="14">
        <f t="shared" si="3"/>
        <v>2320681.33</v>
      </c>
      <c r="L84" s="14">
        <f t="shared" si="3"/>
        <v>415445.04</v>
      </c>
      <c r="M84" s="14">
        <f t="shared" si="3"/>
        <v>0</v>
      </c>
      <c r="N84" s="14">
        <f t="shared" si="4"/>
        <v>415445.04</v>
      </c>
      <c r="O84" s="7">
        <f t="shared" si="5"/>
        <v>0.17901856434549759</v>
      </c>
      <c r="Q84" s="7"/>
      <c r="R84" s="7"/>
    </row>
    <row r="85" spans="1:18" x14ac:dyDescent="0.2">
      <c r="A85" s="10">
        <v>19148</v>
      </c>
      <c r="B85" s="6" t="s">
        <v>94</v>
      </c>
      <c r="C85" s="14">
        <v>7096220.2699999996</v>
      </c>
      <c r="D85" s="14">
        <v>4790158.22</v>
      </c>
      <c r="E85" s="14">
        <v>0</v>
      </c>
      <c r="G85" s="14">
        <v>10651933.32</v>
      </c>
      <c r="H85" s="14">
        <v>0</v>
      </c>
      <c r="I85" s="14">
        <v>0</v>
      </c>
      <c r="K85" s="14">
        <f t="shared" si="3"/>
        <v>17748153.59</v>
      </c>
      <c r="L85" s="14">
        <f t="shared" si="3"/>
        <v>4790158.22</v>
      </c>
      <c r="M85" s="14">
        <f t="shared" si="3"/>
        <v>0</v>
      </c>
      <c r="N85" s="14">
        <f t="shared" si="4"/>
        <v>4790158.22</v>
      </c>
      <c r="O85" s="7">
        <f t="shared" si="5"/>
        <v>0.26989614416560836</v>
      </c>
      <c r="Q85" s="7"/>
      <c r="R85" s="7"/>
    </row>
    <row r="86" spans="1:18" x14ac:dyDescent="0.2">
      <c r="A86" s="10">
        <v>19149</v>
      </c>
      <c r="B86" s="6" t="s">
        <v>95</v>
      </c>
      <c r="C86" s="14">
        <v>9566197.5899999999</v>
      </c>
      <c r="D86" s="14">
        <v>8257818.8200000003</v>
      </c>
      <c r="E86" s="14">
        <v>14352.52</v>
      </c>
      <c r="G86" s="14">
        <v>14605037.6</v>
      </c>
      <c r="H86" s="14">
        <v>0</v>
      </c>
      <c r="I86" s="14">
        <v>0</v>
      </c>
      <c r="K86" s="14">
        <f t="shared" si="3"/>
        <v>24171235.189999998</v>
      </c>
      <c r="L86" s="14">
        <f t="shared" si="3"/>
        <v>8257818.8200000003</v>
      </c>
      <c r="M86" s="14">
        <f t="shared" si="3"/>
        <v>14352.52</v>
      </c>
      <c r="N86" s="14">
        <f t="shared" si="4"/>
        <v>8243466.3000000007</v>
      </c>
      <c r="O86" s="7">
        <f t="shared" si="5"/>
        <v>0.3410444784969221</v>
      </c>
      <c r="Q86" s="7"/>
      <c r="R86" s="7"/>
    </row>
    <row r="87" spans="1:18" x14ac:dyDescent="0.2">
      <c r="A87" s="10">
        <v>19150</v>
      </c>
      <c r="B87" s="6" t="s">
        <v>96</v>
      </c>
      <c r="C87" s="14">
        <v>1169054.3600000001</v>
      </c>
      <c r="D87" s="14">
        <v>840653.29</v>
      </c>
      <c r="E87" s="14">
        <v>2715.29</v>
      </c>
      <c r="G87" s="14">
        <v>1994266.69</v>
      </c>
      <c r="H87" s="14">
        <v>0</v>
      </c>
      <c r="I87" s="14">
        <v>0</v>
      </c>
      <c r="K87" s="14">
        <f t="shared" si="3"/>
        <v>3163321.05</v>
      </c>
      <c r="L87" s="14">
        <f t="shared" si="3"/>
        <v>840653.29</v>
      </c>
      <c r="M87" s="14">
        <f t="shared" si="3"/>
        <v>2715.29</v>
      </c>
      <c r="N87" s="14">
        <f t="shared" si="4"/>
        <v>837938</v>
      </c>
      <c r="O87" s="7">
        <f t="shared" si="5"/>
        <v>0.26489186103952367</v>
      </c>
      <c r="Q87" s="7"/>
      <c r="R87" s="7"/>
    </row>
    <row r="88" spans="1:18" x14ac:dyDescent="0.2">
      <c r="A88" s="10">
        <v>19151</v>
      </c>
      <c r="B88" s="6" t="s">
        <v>97</v>
      </c>
      <c r="C88" s="14">
        <v>1938411.86</v>
      </c>
      <c r="D88" s="14">
        <v>1380966.57</v>
      </c>
      <c r="E88" s="14">
        <v>29483.83</v>
      </c>
      <c r="G88" s="14">
        <v>3073770.44</v>
      </c>
      <c r="H88" s="14">
        <v>0</v>
      </c>
      <c r="I88" s="14">
        <v>0</v>
      </c>
      <c r="K88" s="14">
        <f t="shared" si="3"/>
        <v>5012182.3</v>
      </c>
      <c r="L88" s="14">
        <f t="shared" si="3"/>
        <v>1380966.57</v>
      </c>
      <c r="M88" s="14">
        <f t="shared" si="3"/>
        <v>29483.83</v>
      </c>
      <c r="N88" s="14">
        <f t="shared" si="4"/>
        <v>1351482.74</v>
      </c>
      <c r="O88" s="7">
        <f t="shared" si="5"/>
        <v>0.26963958194417631</v>
      </c>
      <c r="Q88" s="7"/>
      <c r="R88" s="7"/>
    </row>
    <row r="89" spans="1:18" x14ac:dyDescent="0.2">
      <c r="A89" s="10">
        <v>19152</v>
      </c>
      <c r="B89" s="6" t="s">
        <v>98</v>
      </c>
      <c r="C89" s="14">
        <v>19400902.5</v>
      </c>
      <c r="D89" s="14">
        <v>11558099.960000001</v>
      </c>
      <c r="E89" s="14">
        <v>996.2</v>
      </c>
      <c r="G89" s="14">
        <v>26212548.449999999</v>
      </c>
      <c r="H89" s="14">
        <v>0</v>
      </c>
      <c r="I89" s="14">
        <v>0</v>
      </c>
      <c r="K89" s="14">
        <f t="shared" si="3"/>
        <v>45613450.950000003</v>
      </c>
      <c r="L89" s="14">
        <f t="shared" si="3"/>
        <v>11558099.960000001</v>
      </c>
      <c r="M89" s="14">
        <f t="shared" si="3"/>
        <v>996.2</v>
      </c>
      <c r="N89" s="14">
        <f t="shared" si="4"/>
        <v>11557103.760000002</v>
      </c>
      <c r="O89" s="7">
        <f t="shared" si="5"/>
        <v>0.25337051942569588</v>
      </c>
      <c r="Q89" s="7"/>
      <c r="R89" s="7"/>
    </row>
    <row r="90" spans="1:18" x14ac:dyDescent="0.2">
      <c r="A90" s="10">
        <v>20001</v>
      </c>
      <c r="B90" s="6" t="s">
        <v>99</v>
      </c>
      <c r="C90" s="14">
        <v>3649190.07</v>
      </c>
      <c r="D90" s="14">
        <v>3334085.13</v>
      </c>
      <c r="E90" s="14">
        <v>317263.90000000002</v>
      </c>
      <c r="G90" s="14">
        <v>4751172.7</v>
      </c>
      <c r="H90" s="14">
        <v>0</v>
      </c>
      <c r="I90" s="14">
        <v>0</v>
      </c>
      <c r="K90" s="14">
        <f t="shared" si="3"/>
        <v>8400362.7699999996</v>
      </c>
      <c r="L90" s="14">
        <f t="shared" si="3"/>
        <v>3334085.13</v>
      </c>
      <c r="M90" s="14">
        <f t="shared" si="3"/>
        <v>317263.90000000002</v>
      </c>
      <c r="N90" s="14">
        <f t="shared" si="4"/>
        <v>3016821.23</v>
      </c>
      <c r="O90" s="7">
        <f t="shared" si="5"/>
        <v>0.3591298748161087</v>
      </c>
      <c r="Q90" s="7"/>
      <c r="R90" s="7"/>
    </row>
    <row r="91" spans="1:18" x14ac:dyDescent="0.2">
      <c r="A91" s="10">
        <v>20002</v>
      </c>
      <c r="B91" s="6" t="s">
        <v>100</v>
      </c>
      <c r="C91" s="14">
        <v>4306370.4800000004</v>
      </c>
      <c r="D91" s="14">
        <v>3135846.28</v>
      </c>
      <c r="E91" s="14">
        <v>9681.94</v>
      </c>
      <c r="G91" s="14">
        <v>6339333.8499999996</v>
      </c>
      <c r="H91" s="14">
        <v>0</v>
      </c>
      <c r="I91" s="14">
        <v>0</v>
      </c>
      <c r="K91" s="14">
        <f t="shared" si="3"/>
        <v>10645704.33</v>
      </c>
      <c r="L91" s="14">
        <f t="shared" si="3"/>
        <v>3135846.28</v>
      </c>
      <c r="M91" s="14">
        <f t="shared" si="3"/>
        <v>9681.94</v>
      </c>
      <c r="N91" s="14">
        <f t="shared" si="4"/>
        <v>3126164.34</v>
      </c>
      <c r="O91" s="7">
        <f t="shared" si="5"/>
        <v>0.29365500328525468</v>
      </c>
      <c r="Q91" s="7"/>
      <c r="R91" s="7"/>
    </row>
    <row r="92" spans="1:18" x14ac:dyDescent="0.2">
      <c r="A92" s="10">
        <v>21148</v>
      </c>
      <c r="B92" s="6" t="s">
        <v>101</v>
      </c>
      <c r="C92" s="14">
        <v>827711.13</v>
      </c>
      <c r="D92" s="14">
        <v>1753374.57</v>
      </c>
      <c r="E92" s="14">
        <v>869.47</v>
      </c>
      <c r="G92" s="14">
        <v>1296791.82</v>
      </c>
      <c r="H92" s="14">
        <v>0</v>
      </c>
      <c r="I92" s="14">
        <v>0</v>
      </c>
      <c r="K92" s="14">
        <f t="shared" si="3"/>
        <v>2124502.9500000002</v>
      </c>
      <c r="L92" s="14">
        <f t="shared" si="3"/>
        <v>1753374.57</v>
      </c>
      <c r="M92" s="14">
        <f t="shared" si="3"/>
        <v>869.47</v>
      </c>
      <c r="N92" s="14">
        <f t="shared" si="4"/>
        <v>1752505.1</v>
      </c>
      <c r="O92" s="7">
        <f t="shared" si="5"/>
        <v>0.82490123160337336</v>
      </c>
      <c r="Q92" s="7"/>
      <c r="R92" s="7"/>
    </row>
    <row r="93" spans="1:18" x14ac:dyDescent="0.2">
      <c r="A93" s="10">
        <v>21149</v>
      </c>
      <c r="B93" s="6" t="s">
        <v>102</v>
      </c>
      <c r="C93" s="14">
        <v>1295731.07</v>
      </c>
      <c r="D93" s="14">
        <v>2062109.96</v>
      </c>
      <c r="E93" s="14">
        <v>0</v>
      </c>
      <c r="G93" s="14">
        <v>1755143.84</v>
      </c>
      <c r="H93" s="14">
        <v>0</v>
      </c>
      <c r="I93" s="14">
        <v>0</v>
      </c>
      <c r="K93" s="14">
        <f t="shared" si="3"/>
        <v>3050874.91</v>
      </c>
      <c r="L93" s="14">
        <f t="shared" si="3"/>
        <v>2062109.96</v>
      </c>
      <c r="M93" s="14">
        <f t="shared" si="3"/>
        <v>0</v>
      </c>
      <c r="N93" s="14">
        <f t="shared" si="4"/>
        <v>2062109.96</v>
      </c>
      <c r="O93" s="7">
        <f t="shared" si="5"/>
        <v>0.67590773821664152</v>
      </c>
      <c r="Q93" s="7"/>
      <c r="R93" s="7"/>
    </row>
    <row r="94" spans="1:18" x14ac:dyDescent="0.2">
      <c r="A94" s="10">
        <v>21150</v>
      </c>
      <c r="B94" s="6" t="s">
        <v>103</v>
      </c>
      <c r="C94" s="14">
        <v>806746.59</v>
      </c>
      <c r="D94" s="14">
        <v>1805184.07</v>
      </c>
      <c r="E94" s="14">
        <v>198.11</v>
      </c>
      <c r="G94" s="14">
        <v>1196898.3600000001</v>
      </c>
      <c r="H94" s="14">
        <v>428911.86</v>
      </c>
      <c r="I94" s="14">
        <v>0</v>
      </c>
      <c r="K94" s="14">
        <f t="shared" si="3"/>
        <v>2003644.9500000002</v>
      </c>
      <c r="L94" s="14">
        <f t="shared" si="3"/>
        <v>2234095.9300000002</v>
      </c>
      <c r="M94" s="14">
        <f t="shared" si="3"/>
        <v>198.11</v>
      </c>
      <c r="N94" s="14">
        <f t="shared" si="4"/>
        <v>2233897.8200000003</v>
      </c>
      <c r="O94" s="7">
        <f t="shared" si="5"/>
        <v>1.1149170016374408</v>
      </c>
      <c r="Q94" s="7"/>
      <c r="R94" s="7"/>
    </row>
    <row r="95" spans="1:18" x14ac:dyDescent="0.2">
      <c r="A95" s="10">
        <v>21151</v>
      </c>
      <c r="B95" s="6" t="s">
        <v>104</v>
      </c>
      <c r="C95" s="14">
        <v>2094759.92</v>
      </c>
      <c r="D95" s="14">
        <v>1887734.43</v>
      </c>
      <c r="E95" s="14">
        <v>0</v>
      </c>
      <c r="G95" s="14">
        <v>2805612.53</v>
      </c>
      <c r="H95" s="14">
        <v>0</v>
      </c>
      <c r="I95" s="14">
        <v>0</v>
      </c>
      <c r="K95" s="14">
        <f t="shared" si="3"/>
        <v>4900372.4499999993</v>
      </c>
      <c r="L95" s="14">
        <f t="shared" si="3"/>
        <v>1887734.43</v>
      </c>
      <c r="M95" s="14">
        <f t="shared" si="3"/>
        <v>0</v>
      </c>
      <c r="N95" s="14">
        <f t="shared" si="4"/>
        <v>1887734.43</v>
      </c>
      <c r="O95" s="7">
        <f t="shared" si="5"/>
        <v>0.38522264363803616</v>
      </c>
      <c r="Q95" s="7"/>
      <c r="R95" s="7"/>
    </row>
    <row r="96" spans="1:18" x14ac:dyDescent="0.2">
      <c r="A96" s="10">
        <v>22088</v>
      </c>
      <c r="B96" s="6" t="s">
        <v>105</v>
      </c>
      <c r="C96" s="14">
        <v>978831.71</v>
      </c>
      <c r="D96" s="14">
        <v>637004.02</v>
      </c>
      <c r="E96" s="14">
        <v>1867.51</v>
      </c>
      <c r="G96" s="14">
        <v>1169233.03</v>
      </c>
      <c r="H96" s="14">
        <v>0</v>
      </c>
      <c r="I96" s="14">
        <v>0</v>
      </c>
      <c r="K96" s="14">
        <f t="shared" si="3"/>
        <v>2148064.7400000002</v>
      </c>
      <c r="L96" s="14">
        <f t="shared" si="3"/>
        <v>637004.02</v>
      </c>
      <c r="M96" s="14">
        <f t="shared" si="3"/>
        <v>1867.51</v>
      </c>
      <c r="N96" s="14">
        <f t="shared" si="4"/>
        <v>635136.51</v>
      </c>
      <c r="O96" s="7">
        <f t="shared" si="5"/>
        <v>0.29567847661798125</v>
      </c>
      <c r="Q96" s="7"/>
      <c r="R96" s="7"/>
    </row>
    <row r="97" spans="1:18" x14ac:dyDescent="0.2">
      <c r="A97" s="10">
        <v>22089</v>
      </c>
      <c r="B97" s="6" t="s">
        <v>542</v>
      </c>
      <c r="C97" s="14">
        <v>17586003.399999999</v>
      </c>
      <c r="D97" s="14">
        <v>16509904.390000001</v>
      </c>
      <c r="E97" s="14">
        <v>0</v>
      </c>
      <c r="G97" s="14">
        <v>32365420.010000002</v>
      </c>
      <c r="H97" s="14">
        <v>0</v>
      </c>
      <c r="I97" s="14">
        <v>0</v>
      </c>
      <c r="K97" s="14">
        <f t="shared" si="3"/>
        <v>49951423.409999996</v>
      </c>
      <c r="L97" s="14">
        <f t="shared" si="3"/>
        <v>16509904.390000001</v>
      </c>
      <c r="M97" s="14">
        <f t="shared" si="3"/>
        <v>0</v>
      </c>
      <c r="N97" s="14">
        <f t="shared" si="4"/>
        <v>16509904.390000001</v>
      </c>
      <c r="O97" s="7">
        <f t="shared" si="5"/>
        <v>0.33051919771108684</v>
      </c>
      <c r="Q97" s="7"/>
      <c r="R97" s="7"/>
    </row>
    <row r="98" spans="1:18" x14ac:dyDescent="0.2">
      <c r="A98" s="10">
        <v>22090</v>
      </c>
      <c r="B98" s="6" t="s">
        <v>106</v>
      </c>
      <c r="C98" s="14">
        <v>2677591.23</v>
      </c>
      <c r="D98" s="14">
        <v>1400211.03</v>
      </c>
      <c r="E98" s="14">
        <v>0</v>
      </c>
      <c r="G98" s="14">
        <v>3956514.24</v>
      </c>
      <c r="H98" s="14">
        <v>0</v>
      </c>
      <c r="I98" s="14">
        <v>0</v>
      </c>
      <c r="K98" s="14">
        <f t="shared" si="3"/>
        <v>6634105.4700000007</v>
      </c>
      <c r="L98" s="14">
        <f t="shared" si="3"/>
        <v>1400211.03</v>
      </c>
      <c r="M98" s="14">
        <f t="shared" si="3"/>
        <v>0</v>
      </c>
      <c r="N98" s="14">
        <f t="shared" si="4"/>
        <v>1400211.03</v>
      </c>
      <c r="O98" s="7">
        <f t="shared" si="5"/>
        <v>0.21106252174191012</v>
      </c>
      <c r="Q98" s="7"/>
      <c r="R98" s="7"/>
    </row>
    <row r="99" spans="1:18" x14ac:dyDescent="0.2">
      <c r="A99" s="10">
        <v>22091</v>
      </c>
      <c r="B99" s="6" t="s">
        <v>107</v>
      </c>
      <c r="C99" s="14">
        <v>1479991.17</v>
      </c>
      <c r="D99" s="14">
        <v>221538.82</v>
      </c>
      <c r="E99" s="14">
        <v>0</v>
      </c>
      <c r="G99" s="14">
        <v>2354241.46</v>
      </c>
      <c r="H99" s="14">
        <v>0</v>
      </c>
      <c r="I99" s="14">
        <v>0</v>
      </c>
      <c r="K99" s="14">
        <f t="shared" si="3"/>
        <v>3834232.63</v>
      </c>
      <c r="L99" s="14">
        <f t="shared" si="3"/>
        <v>221538.82</v>
      </c>
      <c r="M99" s="14">
        <f t="shared" si="3"/>
        <v>0</v>
      </c>
      <c r="N99" s="14">
        <f t="shared" si="4"/>
        <v>221538.82</v>
      </c>
      <c r="O99" s="7">
        <f t="shared" si="5"/>
        <v>5.7779180706622905E-2</v>
      </c>
      <c r="Q99" s="7"/>
      <c r="R99" s="7"/>
    </row>
    <row r="100" spans="1:18" x14ac:dyDescent="0.2">
      <c r="A100" s="10">
        <v>22092</v>
      </c>
      <c r="B100" s="6" t="s">
        <v>108</v>
      </c>
      <c r="C100" s="14">
        <v>3675783.78</v>
      </c>
      <c r="D100" s="14">
        <v>2894188.04</v>
      </c>
      <c r="E100" s="14">
        <v>10590</v>
      </c>
      <c r="G100" s="14">
        <v>5304080.16</v>
      </c>
      <c r="H100" s="14">
        <v>0</v>
      </c>
      <c r="I100" s="14">
        <v>0</v>
      </c>
      <c r="K100" s="14">
        <f t="shared" si="3"/>
        <v>8979863.9399999995</v>
      </c>
      <c r="L100" s="14">
        <f t="shared" si="3"/>
        <v>2894188.04</v>
      </c>
      <c r="M100" s="14">
        <f t="shared" si="3"/>
        <v>10590</v>
      </c>
      <c r="N100" s="14">
        <f t="shared" si="4"/>
        <v>2883598.04</v>
      </c>
      <c r="O100" s="7">
        <f t="shared" si="5"/>
        <v>0.32111823288939501</v>
      </c>
      <c r="Q100" s="7"/>
      <c r="R100" s="7"/>
    </row>
    <row r="101" spans="1:18" x14ac:dyDescent="0.2">
      <c r="A101" s="10">
        <v>22093</v>
      </c>
      <c r="B101" s="6" t="s">
        <v>109</v>
      </c>
      <c r="C101" s="14">
        <v>15801019.039999999</v>
      </c>
      <c r="D101" s="14">
        <v>15842663.42</v>
      </c>
      <c r="E101" s="14">
        <v>0</v>
      </c>
      <c r="G101" s="14">
        <v>27758459.5</v>
      </c>
      <c r="H101" s="14">
        <v>0</v>
      </c>
      <c r="I101" s="14">
        <v>0</v>
      </c>
      <c r="K101" s="14">
        <f t="shared" si="3"/>
        <v>43559478.539999999</v>
      </c>
      <c r="L101" s="14">
        <f t="shared" si="3"/>
        <v>15842663.42</v>
      </c>
      <c r="M101" s="14">
        <f t="shared" si="3"/>
        <v>0</v>
      </c>
      <c r="N101" s="14">
        <f t="shared" si="4"/>
        <v>15842663.42</v>
      </c>
      <c r="O101" s="7">
        <f t="shared" si="5"/>
        <v>0.3637018612482224</v>
      </c>
      <c r="Q101" s="7"/>
      <c r="R101" s="7"/>
    </row>
    <row r="102" spans="1:18" x14ac:dyDescent="0.2">
      <c r="A102" s="10">
        <v>22094</v>
      </c>
      <c r="B102" s="6" t="s">
        <v>110</v>
      </c>
      <c r="C102" s="14">
        <v>2811449.22</v>
      </c>
      <c r="D102" s="14">
        <v>3005475.02</v>
      </c>
      <c r="E102" s="14">
        <v>6101.29</v>
      </c>
      <c r="G102" s="14">
        <v>3889874.65</v>
      </c>
      <c r="H102" s="14">
        <v>0</v>
      </c>
      <c r="I102" s="14">
        <v>0</v>
      </c>
      <c r="K102" s="14">
        <f t="shared" si="3"/>
        <v>6701323.8700000001</v>
      </c>
      <c r="L102" s="14">
        <f t="shared" si="3"/>
        <v>3005475.02</v>
      </c>
      <c r="M102" s="14">
        <f t="shared" si="3"/>
        <v>6101.29</v>
      </c>
      <c r="N102" s="14">
        <f t="shared" si="4"/>
        <v>2999373.73</v>
      </c>
      <c r="O102" s="7">
        <f t="shared" si="5"/>
        <v>0.44757928256943058</v>
      </c>
      <c r="Q102" s="7"/>
      <c r="R102" s="7"/>
    </row>
    <row r="103" spans="1:18" x14ac:dyDescent="0.2">
      <c r="A103" s="10">
        <v>23099</v>
      </c>
      <c r="B103" s="6" t="s">
        <v>581</v>
      </c>
      <c r="C103" s="14">
        <v>266878.69</v>
      </c>
      <c r="D103" s="14">
        <v>325494.73</v>
      </c>
      <c r="E103" s="14">
        <v>310.43</v>
      </c>
      <c r="G103" s="14">
        <v>400473.17</v>
      </c>
      <c r="H103" s="14">
        <v>0</v>
      </c>
      <c r="I103" s="14">
        <v>0</v>
      </c>
      <c r="K103" s="14">
        <f t="shared" si="3"/>
        <v>667351.86</v>
      </c>
      <c r="L103" s="14">
        <f t="shared" si="3"/>
        <v>325494.73</v>
      </c>
      <c r="M103" s="14">
        <f t="shared" si="3"/>
        <v>310.43</v>
      </c>
      <c r="N103" s="14">
        <f t="shared" si="4"/>
        <v>325184.3</v>
      </c>
      <c r="O103" s="7">
        <f t="shared" si="5"/>
        <v>0.48727563297718235</v>
      </c>
      <c r="Q103" s="7"/>
      <c r="R103" s="7"/>
    </row>
    <row r="104" spans="1:18" x14ac:dyDescent="0.2">
      <c r="A104" s="10">
        <v>23101</v>
      </c>
      <c r="B104" s="6" t="s">
        <v>111</v>
      </c>
      <c r="C104" s="14">
        <v>3427046.54</v>
      </c>
      <c r="D104" s="14">
        <v>3021344.48</v>
      </c>
      <c r="E104" s="14">
        <v>117285.86</v>
      </c>
      <c r="G104" s="14">
        <v>5154610.53</v>
      </c>
      <c r="H104" s="14">
        <v>0</v>
      </c>
      <c r="I104" s="14">
        <v>0</v>
      </c>
      <c r="K104" s="14">
        <f t="shared" si="3"/>
        <v>8581657.0700000003</v>
      </c>
      <c r="L104" s="14">
        <f t="shared" si="3"/>
        <v>3021344.48</v>
      </c>
      <c r="M104" s="14">
        <f t="shared" si="3"/>
        <v>117285.86</v>
      </c>
      <c r="N104" s="14">
        <f t="shared" si="4"/>
        <v>2904058.62</v>
      </c>
      <c r="O104" s="7">
        <f t="shared" si="5"/>
        <v>0.33840301427938557</v>
      </c>
      <c r="Q104" s="7"/>
      <c r="R104" s="7"/>
    </row>
    <row r="105" spans="1:18" x14ac:dyDescent="0.2">
      <c r="A105" s="10">
        <v>24086</v>
      </c>
      <c r="B105" s="6" t="s">
        <v>112</v>
      </c>
      <c r="C105" s="14">
        <v>12894978.92</v>
      </c>
      <c r="D105" s="14">
        <v>8615164.9100000001</v>
      </c>
      <c r="E105" s="14">
        <v>0</v>
      </c>
      <c r="G105" s="14">
        <v>19733470.23</v>
      </c>
      <c r="H105" s="14">
        <v>0</v>
      </c>
      <c r="I105" s="14">
        <v>0</v>
      </c>
      <c r="K105" s="14">
        <f t="shared" si="3"/>
        <v>32628449.149999999</v>
      </c>
      <c r="L105" s="14">
        <f t="shared" si="3"/>
        <v>8615164.9100000001</v>
      </c>
      <c r="M105" s="14">
        <f t="shared" si="3"/>
        <v>0</v>
      </c>
      <c r="N105" s="14">
        <f t="shared" si="4"/>
        <v>8615164.9100000001</v>
      </c>
      <c r="O105" s="7">
        <f t="shared" si="5"/>
        <v>0.26403844296718593</v>
      </c>
      <c r="Q105" s="7"/>
      <c r="R105" s="7"/>
    </row>
    <row r="106" spans="1:18" x14ac:dyDescent="0.2">
      <c r="A106" s="10">
        <v>24087</v>
      </c>
      <c r="B106" s="6" t="s">
        <v>113</v>
      </c>
      <c r="C106" s="14">
        <v>7856448.4199999999</v>
      </c>
      <c r="D106" s="14">
        <v>5553407.7999999998</v>
      </c>
      <c r="E106" s="14">
        <v>0</v>
      </c>
      <c r="G106" s="14">
        <v>13862755.539999999</v>
      </c>
      <c r="H106" s="14">
        <v>0</v>
      </c>
      <c r="I106" s="14">
        <v>0</v>
      </c>
      <c r="K106" s="14">
        <f t="shared" si="3"/>
        <v>21719203.960000001</v>
      </c>
      <c r="L106" s="14">
        <f t="shared" si="3"/>
        <v>5553407.7999999998</v>
      </c>
      <c r="M106" s="14">
        <f t="shared" si="3"/>
        <v>0</v>
      </c>
      <c r="N106" s="14">
        <f t="shared" si="4"/>
        <v>5553407.7999999998</v>
      </c>
      <c r="O106" s="7">
        <f t="shared" si="5"/>
        <v>0.25569112985115128</v>
      </c>
      <c r="Q106" s="7"/>
      <c r="R106" s="7"/>
    </row>
    <row r="107" spans="1:18" x14ac:dyDescent="0.2">
      <c r="A107" s="10">
        <v>24089</v>
      </c>
      <c r="B107" s="6" t="s">
        <v>114</v>
      </c>
      <c r="C107" s="14">
        <v>12383283.039999999</v>
      </c>
      <c r="D107" s="14">
        <v>7257408.1500000004</v>
      </c>
      <c r="E107" s="14">
        <v>19523.810000000001</v>
      </c>
      <c r="G107" s="14">
        <v>16032690.109999999</v>
      </c>
      <c r="H107" s="14">
        <v>0</v>
      </c>
      <c r="I107" s="14">
        <v>0</v>
      </c>
      <c r="K107" s="14">
        <f t="shared" si="3"/>
        <v>28415973.149999999</v>
      </c>
      <c r="L107" s="14">
        <f t="shared" si="3"/>
        <v>7257408.1500000004</v>
      </c>
      <c r="M107" s="14">
        <f t="shared" si="3"/>
        <v>19523.810000000001</v>
      </c>
      <c r="N107" s="14">
        <f t="shared" si="4"/>
        <v>7237884.3400000008</v>
      </c>
      <c r="O107" s="7">
        <f t="shared" si="5"/>
        <v>0.25471182358574268</v>
      </c>
      <c r="Q107" s="7"/>
      <c r="R107" s="7"/>
    </row>
    <row r="108" spans="1:18" x14ac:dyDescent="0.2">
      <c r="A108" s="10">
        <v>24090</v>
      </c>
      <c r="B108" s="6" t="s">
        <v>115</v>
      </c>
      <c r="C108" s="14">
        <v>48360628.850000001</v>
      </c>
      <c r="D108" s="14">
        <v>22770669.43</v>
      </c>
      <c r="E108" s="14">
        <v>1215039.17</v>
      </c>
      <c r="G108" s="14">
        <v>65164246.140000001</v>
      </c>
      <c r="H108" s="14">
        <v>0</v>
      </c>
      <c r="I108" s="14">
        <v>0</v>
      </c>
      <c r="K108" s="14">
        <f t="shared" si="3"/>
        <v>113524874.99000001</v>
      </c>
      <c r="L108" s="14">
        <f t="shared" si="3"/>
        <v>22770669.43</v>
      </c>
      <c r="M108" s="14">
        <f t="shared" si="3"/>
        <v>1215039.17</v>
      </c>
      <c r="N108" s="14">
        <f t="shared" si="4"/>
        <v>21555630.259999998</v>
      </c>
      <c r="O108" s="7">
        <f t="shared" si="5"/>
        <v>0.18987583348494111</v>
      </c>
      <c r="Q108" s="7"/>
      <c r="R108" s="7"/>
    </row>
    <row r="109" spans="1:18" x14ac:dyDescent="0.2">
      <c r="A109" s="10">
        <v>24091</v>
      </c>
      <c r="B109" s="6" t="s">
        <v>116</v>
      </c>
      <c r="C109" s="14">
        <v>234226.67</v>
      </c>
      <c r="D109" s="14">
        <v>309335.67999999999</v>
      </c>
      <c r="E109" s="14">
        <v>0</v>
      </c>
      <c r="G109" s="14">
        <v>344505.5</v>
      </c>
      <c r="H109" s="14">
        <v>0</v>
      </c>
      <c r="I109" s="14">
        <v>0</v>
      </c>
      <c r="K109" s="14">
        <f t="shared" si="3"/>
        <v>578732.17000000004</v>
      </c>
      <c r="L109" s="14">
        <f t="shared" si="3"/>
        <v>309335.67999999999</v>
      </c>
      <c r="M109" s="14">
        <f t="shared" si="3"/>
        <v>0</v>
      </c>
      <c r="N109" s="14">
        <f t="shared" si="4"/>
        <v>309335.67999999999</v>
      </c>
      <c r="O109" s="7">
        <f t="shared" si="5"/>
        <v>0.53450576282980777</v>
      </c>
      <c r="Q109" s="7"/>
      <c r="R109" s="7"/>
    </row>
    <row r="110" spans="1:18" x14ac:dyDescent="0.2">
      <c r="A110" s="10">
        <v>24093</v>
      </c>
      <c r="B110" s="6" t="s">
        <v>117</v>
      </c>
      <c r="C110" s="14">
        <v>83952257.159999996</v>
      </c>
      <c r="D110" s="14">
        <v>33378656.140000001</v>
      </c>
      <c r="E110" s="14">
        <v>0</v>
      </c>
      <c r="G110" s="14">
        <v>120652898.54000001</v>
      </c>
      <c r="H110" s="14">
        <v>0</v>
      </c>
      <c r="I110" s="14">
        <v>0</v>
      </c>
      <c r="K110" s="14">
        <f t="shared" si="3"/>
        <v>204605155.69999999</v>
      </c>
      <c r="L110" s="14">
        <f t="shared" si="3"/>
        <v>33378656.140000001</v>
      </c>
      <c r="M110" s="14">
        <f t="shared" si="3"/>
        <v>0</v>
      </c>
      <c r="N110" s="14">
        <f t="shared" si="4"/>
        <v>33378656.140000001</v>
      </c>
      <c r="O110" s="7">
        <f t="shared" si="5"/>
        <v>0.16313692597727636</v>
      </c>
      <c r="Q110" s="7"/>
      <c r="R110" s="7"/>
    </row>
    <row r="111" spans="1:18" x14ac:dyDescent="0.2">
      <c r="A111" s="10">
        <v>25001</v>
      </c>
      <c r="B111" s="6" t="s">
        <v>118</v>
      </c>
      <c r="C111" s="14">
        <v>6945167.1900000004</v>
      </c>
      <c r="D111" s="14">
        <v>4794164.55</v>
      </c>
      <c r="E111" s="14">
        <v>0</v>
      </c>
      <c r="G111" s="14">
        <v>9300477.0700000003</v>
      </c>
      <c r="H111" s="14">
        <v>0</v>
      </c>
      <c r="I111" s="14">
        <v>0</v>
      </c>
      <c r="K111" s="14">
        <f t="shared" si="3"/>
        <v>16245644.260000002</v>
      </c>
      <c r="L111" s="14">
        <f t="shared" si="3"/>
        <v>4794164.55</v>
      </c>
      <c r="M111" s="14">
        <f t="shared" si="3"/>
        <v>0</v>
      </c>
      <c r="N111" s="14">
        <f t="shared" si="4"/>
        <v>4794164.55</v>
      </c>
      <c r="O111" s="7">
        <f t="shared" si="5"/>
        <v>0.29510461224392215</v>
      </c>
      <c r="Q111" s="7"/>
      <c r="R111" s="7"/>
    </row>
    <row r="112" spans="1:18" x14ac:dyDescent="0.2">
      <c r="A112" s="10">
        <v>25002</v>
      </c>
      <c r="B112" s="6" t="s">
        <v>119</v>
      </c>
      <c r="C112" s="14">
        <v>3278037.04</v>
      </c>
      <c r="D112" s="14">
        <v>2651916.16</v>
      </c>
      <c r="E112" s="14">
        <v>0</v>
      </c>
      <c r="G112" s="14">
        <v>5566606.29</v>
      </c>
      <c r="H112" s="14">
        <v>0</v>
      </c>
      <c r="I112" s="14">
        <v>0</v>
      </c>
      <c r="K112" s="14">
        <f t="shared" si="3"/>
        <v>8844643.3300000001</v>
      </c>
      <c r="L112" s="14">
        <f t="shared" si="3"/>
        <v>2651916.16</v>
      </c>
      <c r="M112" s="14">
        <f t="shared" si="3"/>
        <v>0</v>
      </c>
      <c r="N112" s="14">
        <f t="shared" si="4"/>
        <v>2651916.16</v>
      </c>
      <c r="O112" s="7">
        <f t="shared" si="5"/>
        <v>0.29983302447086924</v>
      </c>
      <c r="Q112" s="7"/>
      <c r="R112" s="7"/>
    </row>
    <row r="113" spans="1:18" x14ac:dyDescent="0.2">
      <c r="A113" s="10">
        <v>25003</v>
      </c>
      <c r="B113" s="6" t="s">
        <v>120</v>
      </c>
      <c r="C113" s="14">
        <v>3460238.22</v>
      </c>
      <c r="D113" s="14">
        <v>1862145.79</v>
      </c>
      <c r="E113" s="14">
        <v>0</v>
      </c>
      <c r="G113" s="14">
        <v>4085781.4</v>
      </c>
      <c r="H113" s="14">
        <v>0</v>
      </c>
      <c r="I113" s="14">
        <v>0</v>
      </c>
      <c r="K113" s="14">
        <f t="shared" si="3"/>
        <v>7546019.6200000001</v>
      </c>
      <c r="L113" s="14">
        <f t="shared" si="3"/>
        <v>1862145.79</v>
      </c>
      <c r="M113" s="14">
        <f t="shared" si="3"/>
        <v>0</v>
      </c>
      <c r="N113" s="14">
        <f t="shared" si="4"/>
        <v>1862145.79</v>
      </c>
      <c r="O113" s="7">
        <f t="shared" si="5"/>
        <v>0.24677192530278633</v>
      </c>
      <c r="Q113" s="7"/>
      <c r="R113" s="7"/>
    </row>
    <row r="114" spans="1:18" x14ac:dyDescent="0.2">
      <c r="A114" s="10">
        <v>26001</v>
      </c>
      <c r="B114" s="6" t="s">
        <v>121</v>
      </c>
      <c r="C114" s="14">
        <v>2045919.31</v>
      </c>
      <c r="D114" s="14">
        <v>1728079.74</v>
      </c>
      <c r="E114" s="14">
        <v>6558.25</v>
      </c>
      <c r="G114" s="14">
        <v>3261153.23</v>
      </c>
      <c r="H114" s="14">
        <v>0</v>
      </c>
      <c r="I114" s="14">
        <v>0</v>
      </c>
      <c r="K114" s="14">
        <f t="shared" si="3"/>
        <v>5307072.54</v>
      </c>
      <c r="L114" s="14">
        <f t="shared" si="3"/>
        <v>1728079.74</v>
      </c>
      <c r="M114" s="14">
        <f t="shared" si="3"/>
        <v>6558.25</v>
      </c>
      <c r="N114" s="14">
        <f t="shared" si="4"/>
        <v>1721521.49</v>
      </c>
      <c r="O114" s="7">
        <f t="shared" si="5"/>
        <v>0.32438250599076984</v>
      </c>
      <c r="Q114" s="7"/>
      <c r="R114" s="7"/>
    </row>
    <row r="115" spans="1:18" x14ac:dyDescent="0.2">
      <c r="A115" s="10">
        <v>26002</v>
      </c>
      <c r="B115" s="6" t="s">
        <v>122</v>
      </c>
      <c r="C115" s="14">
        <v>4042447.54</v>
      </c>
      <c r="D115" s="14">
        <v>1702467</v>
      </c>
      <c r="E115" s="14">
        <v>9490.7000000000007</v>
      </c>
      <c r="G115" s="14">
        <v>4989990.6100000003</v>
      </c>
      <c r="H115" s="14">
        <v>0</v>
      </c>
      <c r="I115" s="14">
        <v>0</v>
      </c>
      <c r="K115" s="14">
        <f t="shared" si="3"/>
        <v>9032438.1500000004</v>
      </c>
      <c r="L115" s="14">
        <f t="shared" si="3"/>
        <v>1702467</v>
      </c>
      <c r="M115" s="14">
        <f t="shared" si="3"/>
        <v>9490.7000000000007</v>
      </c>
      <c r="N115" s="14">
        <f t="shared" si="4"/>
        <v>1692976.3</v>
      </c>
      <c r="O115" s="7">
        <f t="shared" si="5"/>
        <v>0.18743292474136675</v>
      </c>
      <c r="Q115" s="7"/>
      <c r="R115" s="7"/>
    </row>
    <row r="116" spans="1:18" x14ac:dyDescent="0.2">
      <c r="A116" s="10">
        <v>26005</v>
      </c>
      <c r="B116" s="6" t="s">
        <v>123</v>
      </c>
      <c r="C116" s="14">
        <v>2325655.71</v>
      </c>
      <c r="D116" s="14">
        <v>1301045.33</v>
      </c>
      <c r="E116" s="14">
        <v>0</v>
      </c>
      <c r="G116" s="14">
        <v>3229305.14</v>
      </c>
      <c r="H116" s="14">
        <v>0</v>
      </c>
      <c r="I116" s="14">
        <v>0</v>
      </c>
      <c r="K116" s="14">
        <f t="shared" si="3"/>
        <v>5554960.8499999996</v>
      </c>
      <c r="L116" s="14">
        <f t="shared" si="3"/>
        <v>1301045.33</v>
      </c>
      <c r="M116" s="14">
        <f t="shared" si="3"/>
        <v>0</v>
      </c>
      <c r="N116" s="14">
        <f t="shared" si="4"/>
        <v>1301045.33</v>
      </c>
      <c r="O116" s="7">
        <f t="shared" si="5"/>
        <v>0.23421323122376284</v>
      </c>
      <c r="Q116" s="7"/>
      <c r="R116" s="7"/>
    </row>
    <row r="117" spans="1:18" x14ac:dyDescent="0.2">
      <c r="A117" s="10">
        <v>26006</v>
      </c>
      <c r="B117" s="6" t="s">
        <v>124</v>
      </c>
      <c r="C117" s="14">
        <v>31563460.379999999</v>
      </c>
      <c r="D117" s="14">
        <v>20578081.989999998</v>
      </c>
      <c r="E117" s="14">
        <v>0</v>
      </c>
      <c r="G117" s="14">
        <v>50836005.969999999</v>
      </c>
      <c r="H117" s="14">
        <v>0</v>
      </c>
      <c r="I117" s="14">
        <v>0</v>
      </c>
      <c r="K117" s="14">
        <f t="shared" si="3"/>
        <v>82399466.349999994</v>
      </c>
      <c r="L117" s="14">
        <f t="shared" si="3"/>
        <v>20578081.989999998</v>
      </c>
      <c r="M117" s="14">
        <f t="shared" si="3"/>
        <v>0</v>
      </c>
      <c r="N117" s="14">
        <f t="shared" si="4"/>
        <v>20578081.989999998</v>
      </c>
      <c r="O117" s="7">
        <f t="shared" si="5"/>
        <v>0.24973562210454778</v>
      </c>
      <c r="Q117" s="7"/>
      <c r="R117" s="7"/>
    </row>
    <row r="118" spans="1:18" x14ac:dyDescent="0.2">
      <c r="A118" s="10">
        <v>27055</v>
      </c>
      <c r="B118" s="6" t="s">
        <v>125</v>
      </c>
      <c r="C118" s="14">
        <v>466786.4</v>
      </c>
      <c r="D118" s="14">
        <v>549683.51</v>
      </c>
      <c r="E118" s="14">
        <v>1323.97</v>
      </c>
      <c r="G118" s="14">
        <v>901299.54</v>
      </c>
      <c r="H118" s="14">
        <v>0</v>
      </c>
      <c r="I118" s="14">
        <v>0</v>
      </c>
      <c r="K118" s="14">
        <f t="shared" si="3"/>
        <v>1368085.94</v>
      </c>
      <c r="L118" s="14">
        <f t="shared" si="3"/>
        <v>549683.51</v>
      </c>
      <c r="M118" s="14">
        <f t="shared" si="3"/>
        <v>1323.97</v>
      </c>
      <c r="N118" s="14">
        <f t="shared" si="4"/>
        <v>548359.54</v>
      </c>
      <c r="O118" s="7">
        <f t="shared" si="5"/>
        <v>0.4008224366372774</v>
      </c>
      <c r="Q118" s="7"/>
      <c r="R118" s="7"/>
    </row>
    <row r="119" spans="1:18" x14ac:dyDescent="0.2">
      <c r="A119" s="10">
        <v>27056</v>
      </c>
      <c r="B119" s="6" t="s">
        <v>126</v>
      </c>
      <c r="C119" s="14">
        <v>682851.98</v>
      </c>
      <c r="D119" s="14">
        <v>940036.87</v>
      </c>
      <c r="E119" s="14">
        <v>0</v>
      </c>
      <c r="G119" s="14">
        <v>974547.29</v>
      </c>
      <c r="H119" s="14">
        <v>270944.07</v>
      </c>
      <c r="I119" s="14">
        <v>440.21</v>
      </c>
      <c r="K119" s="14">
        <f t="shared" si="3"/>
        <v>1657399.27</v>
      </c>
      <c r="L119" s="14">
        <f t="shared" si="3"/>
        <v>1210980.94</v>
      </c>
      <c r="M119" s="14">
        <f t="shared" si="3"/>
        <v>440.21</v>
      </c>
      <c r="N119" s="14">
        <f t="shared" si="4"/>
        <v>1210540.73</v>
      </c>
      <c r="O119" s="7">
        <f t="shared" si="5"/>
        <v>0.73038570241436152</v>
      </c>
      <c r="Q119" s="7"/>
      <c r="R119" s="7"/>
    </row>
    <row r="120" spans="1:18" x14ac:dyDescent="0.2">
      <c r="A120" s="10">
        <v>27057</v>
      </c>
      <c r="B120" s="6" t="s">
        <v>127</v>
      </c>
      <c r="C120" s="14">
        <v>579997.17000000004</v>
      </c>
      <c r="D120" s="14">
        <v>536315.23</v>
      </c>
      <c r="E120" s="14">
        <v>1782.82</v>
      </c>
      <c r="G120" s="14">
        <v>1082651.68</v>
      </c>
      <c r="H120" s="14">
        <v>0</v>
      </c>
      <c r="I120" s="14">
        <v>0</v>
      </c>
      <c r="K120" s="14">
        <f t="shared" si="3"/>
        <v>1662648.85</v>
      </c>
      <c r="L120" s="14">
        <f t="shared" si="3"/>
        <v>536315.23</v>
      </c>
      <c r="M120" s="14">
        <f t="shared" si="3"/>
        <v>1782.82</v>
      </c>
      <c r="N120" s="14">
        <f t="shared" si="4"/>
        <v>534532.41</v>
      </c>
      <c r="O120" s="7">
        <f t="shared" si="5"/>
        <v>0.32149446950268545</v>
      </c>
      <c r="Q120" s="7"/>
      <c r="R120" s="7"/>
    </row>
    <row r="121" spans="1:18" x14ac:dyDescent="0.2">
      <c r="A121" s="10">
        <v>27058</v>
      </c>
      <c r="B121" s="6" t="s">
        <v>128</v>
      </c>
      <c r="C121" s="14">
        <v>1048711.6299999999</v>
      </c>
      <c r="D121" s="14">
        <v>787442.73</v>
      </c>
      <c r="E121" s="14">
        <v>0</v>
      </c>
      <c r="G121" s="14">
        <v>1282753.96</v>
      </c>
      <c r="H121" s="14">
        <v>0</v>
      </c>
      <c r="I121" s="14">
        <v>0</v>
      </c>
      <c r="K121" s="14">
        <f t="shared" si="3"/>
        <v>2331465.59</v>
      </c>
      <c r="L121" s="14">
        <f t="shared" si="3"/>
        <v>787442.73</v>
      </c>
      <c r="M121" s="14">
        <f t="shared" si="3"/>
        <v>0</v>
      </c>
      <c r="N121" s="14">
        <f t="shared" si="4"/>
        <v>787442.73</v>
      </c>
      <c r="O121" s="7">
        <f t="shared" si="5"/>
        <v>0.33774580820641664</v>
      </c>
      <c r="Q121" s="7"/>
      <c r="R121" s="7"/>
    </row>
    <row r="122" spans="1:18" x14ac:dyDescent="0.2">
      <c r="A122" s="10">
        <v>27059</v>
      </c>
      <c r="B122" s="6" t="s">
        <v>129</v>
      </c>
      <c r="C122" s="14">
        <v>1241512.6299999999</v>
      </c>
      <c r="D122" s="14">
        <v>1062273.83</v>
      </c>
      <c r="E122" s="14">
        <v>0</v>
      </c>
      <c r="G122" s="14">
        <v>1548257.41</v>
      </c>
      <c r="H122" s="14">
        <v>0</v>
      </c>
      <c r="I122" s="14">
        <v>0</v>
      </c>
      <c r="K122" s="14">
        <f t="shared" si="3"/>
        <v>2789770.04</v>
      </c>
      <c r="L122" s="14">
        <f t="shared" si="3"/>
        <v>1062273.83</v>
      </c>
      <c r="M122" s="14">
        <f t="shared" si="3"/>
        <v>0</v>
      </c>
      <c r="N122" s="14">
        <f t="shared" si="4"/>
        <v>1062273.83</v>
      </c>
      <c r="O122" s="7">
        <f t="shared" si="5"/>
        <v>0.380774692813032</v>
      </c>
      <c r="Q122" s="7"/>
      <c r="R122" s="7"/>
    </row>
    <row r="123" spans="1:18" x14ac:dyDescent="0.2">
      <c r="A123" s="10">
        <v>27061</v>
      </c>
      <c r="B123" s="6" t="s">
        <v>130</v>
      </c>
      <c r="C123" s="14">
        <v>5249882.4000000004</v>
      </c>
      <c r="D123" s="14">
        <v>3945626.15</v>
      </c>
      <c r="E123" s="14">
        <v>92777.79</v>
      </c>
      <c r="G123" s="14">
        <v>8122982.8799999999</v>
      </c>
      <c r="H123" s="14">
        <v>0</v>
      </c>
      <c r="I123" s="14">
        <v>0</v>
      </c>
      <c r="K123" s="14">
        <f t="shared" si="3"/>
        <v>13372865.280000001</v>
      </c>
      <c r="L123" s="14">
        <f t="shared" si="3"/>
        <v>3945626.15</v>
      </c>
      <c r="M123" s="14">
        <f t="shared" si="3"/>
        <v>92777.79</v>
      </c>
      <c r="N123" s="14">
        <f t="shared" si="4"/>
        <v>3852848.36</v>
      </c>
      <c r="O123" s="7">
        <f t="shared" si="5"/>
        <v>0.28810941255515282</v>
      </c>
      <c r="Q123" s="7"/>
      <c r="R123" s="7"/>
    </row>
    <row r="124" spans="1:18" x14ac:dyDescent="0.2">
      <c r="A124" s="10">
        <v>28101</v>
      </c>
      <c r="B124" s="6" t="s">
        <v>131</v>
      </c>
      <c r="C124" s="14">
        <v>3037787.85</v>
      </c>
      <c r="D124" s="14">
        <v>2569649.2799999998</v>
      </c>
      <c r="E124" s="14">
        <v>0</v>
      </c>
      <c r="G124" s="14">
        <v>5157737.6399999997</v>
      </c>
      <c r="H124" s="14">
        <v>0</v>
      </c>
      <c r="I124" s="14">
        <v>0</v>
      </c>
      <c r="K124" s="14">
        <f t="shared" si="3"/>
        <v>8195525.4900000002</v>
      </c>
      <c r="L124" s="14">
        <f t="shared" si="3"/>
        <v>2569649.2799999998</v>
      </c>
      <c r="M124" s="14">
        <f t="shared" si="3"/>
        <v>0</v>
      </c>
      <c r="N124" s="14">
        <f t="shared" si="4"/>
        <v>2569649.2799999998</v>
      </c>
      <c r="O124" s="7">
        <f t="shared" si="5"/>
        <v>0.31354295501068591</v>
      </c>
      <c r="Q124" s="7"/>
      <c r="R124" s="7"/>
    </row>
    <row r="125" spans="1:18" x14ac:dyDescent="0.2">
      <c r="A125" s="10">
        <v>28102</v>
      </c>
      <c r="B125" s="6" t="s">
        <v>132</v>
      </c>
      <c r="C125" s="14">
        <v>4909407.6399999997</v>
      </c>
      <c r="D125" s="14">
        <v>6202694.5</v>
      </c>
      <c r="E125" s="14">
        <v>0</v>
      </c>
      <c r="G125" s="14">
        <v>7212326.5</v>
      </c>
      <c r="H125" s="14">
        <v>0</v>
      </c>
      <c r="I125" s="14">
        <v>0</v>
      </c>
      <c r="K125" s="14">
        <f t="shared" si="3"/>
        <v>12121734.140000001</v>
      </c>
      <c r="L125" s="14">
        <f t="shared" si="3"/>
        <v>6202694.5</v>
      </c>
      <c r="M125" s="14">
        <f t="shared" si="3"/>
        <v>0</v>
      </c>
      <c r="N125" s="14">
        <f t="shared" si="4"/>
        <v>6202694.5</v>
      </c>
      <c r="O125" s="7">
        <f t="shared" si="5"/>
        <v>0.51170025908520711</v>
      </c>
      <c r="Q125" s="7"/>
      <c r="R125" s="7"/>
    </row>
    <row r="126" spans="1:18" x14ac:dyDescent="0.2">
      <c r="A126" s="10">
        <v>28103</v>
      </c>
      <c r="B126" s="6" t="s">
        <v>133</v>
      </c>
      <c r="C126" s="14">
        <v>3620606.38</v>
      </c>
      <c r="D126" s="14">
        <v>1319295.3400000001</v>
      </c>
      <c r="E126" s="14">
        <v>0</v>
      </c>
      <c r="G126" s="14">
        <v>4366714.3499999996</v>
      </c>
      <c r="H126" s="14">
        <v>0</v>
      </c>
      <c r="I126" s="14">
        <v>0</v>
      </c>
      <c r="K126" s="14">
        <f t="shared" si="3"/>
        <v>7987320.7299999995</v>
      </c>
      <c r="L126" s="14">
        <f t="shared" si="3"/>
        <v>1319295.3400000001</v>
      </c>
      <c r="M126" s="14">
        <f t="shared" si="3"/>
        <v>0</v>
      </c>
      <c r="N126" s="14">
        <f t="shared" si="4"/>
        <v>1319295.3400000001</v>
      </c>
      <c r="O126" s="7">
        <f t="shared" si="5"/>
        <v>0.16517370274675325</v>
      </c>
      <c r="Q126" s="7"/>
      <c r="R126" s="7"/>
    </row>
    <row r="127" spans="1:18" x14ac:dyDescent="0.2">
      <c r="A127" s="10">
        <v>29001</v>
      </c>
      <c r="B127" s="6" t="s">
        <v>134</v>
      </c>
      <c r="C127" s="14">
        <v>1569053.24</v>
      </c>
      <c r="D127" s="14">
        <v>568832.59</v>
      </c>
      <c r="E127" s="14">
        <v>0</v>
      </c>
      <c r="G127" s="14">
        <v>1871902.49</v>
      </c>
      <c r="H127" s="14">
        <v>0</v>
      </c>
      <c r="I127" s="14">
        <v>0</v>
      </c>
      <c r="K127" s="14">
        <f t="shared" si="3"/>
        <v>3440955.73</v>
      </c>
      <c r="L127" s="14">
        <f t="shared" si="3"/>
        <v>568832.59</v>
      </c>
      <c r="M127" s="14">
        <f t="shared" si="3"/>
        <v>0</v>
      </c>
      <c r="N127" s="14">
        <f t="shared" si="4"/>
        <v>568832.59</v>
      </c>
      <c r="O127" s="7">
        <f t="shared" si="5"/>
        <v>0.16531238255715658</v>
      </c>
      <c r="Q127" s="7"/>
      <c r="R127" s="7"/>
    </row>
    <row r="128" spans="1:18" x14ac:dyDescent="0.2">
      <c r="A128" s="10">
        <v>29002</v>
      </c>
      <c r="B128" s="6" t="s">
        <v>135</v>
      </c>
      <c r="C128" s="14">
        <v>614744.03</v>
      </c>
      <c r="D128" s="14">
        <v>614483.39</v>
      </c>
      <c r="E128" s="14">
        <v>1163.3900000000001</v>
      </c>
      <c r="G128" s="14">
        <v>982352.22</v>
      </c>
      <c r="H128" s="14">
        <v>0</v>
      </c>
      <c r="I128" s="14">
        <v>0</v>
      </c>
      <c r="K128" s="14">
        <f t="shared" si="3"/>
        <v>1597096.25</v>
      </c>
      <c r="L128" s="14">
        <f t="shared" si="3"/>
        <v>614483.39</v>
      </c>
      <c r="M128" s="14">
        <f t="shared" si="3"/>
        <v>1163.3900000000001</v>
      </c>
      <c r="N128" s="14">
        <f t="shared" si="4"/>
        <v>613320</v>
      </c>
      <c r="O128" s="7">
        <f t="shared" si="5"/>
        <v>0.3840219398173404</v>
      </c>
      <c r="Q128" s="7"/>
      <c r="R128" s="7"/>
    </row>
    <row r="129" spans="1:18" x14ac:dyDescent="0.2">
      <c r="A129" s="10">
        <v>29003</v>
      </c>
      <c r="B129" s="6" t="s">
        <v>136</v>
      </c>
      <c r="C129" s="14">
        <v>750923.56</v>
      </c>
      <c r="D129" s="14">
        <v>266052.90999999997</v>
      </c>
      <c r="E129" s="14">
        <v>0</v>
      </c>
      <c r="G129" s="14">
        <v>1032331.68</v>
      </c>
      <c r="H129" s="14">
        <v>0</v>
      </c>
      <c r="I129" s="14">
        <v>0</v>
      </c>
      <c r="K129" s="14">
        <f t="shared" si="3"/>
        <v>1783255.2400000002</v>
      </c>
      <c r="L129" s="14">
        <f t="shared" si="3"/>
        <v>266052.90999999997</v>
      </c>
      <c r="M129" s="14">
        <f t="shared" si="3"/>
        <v>0</v>
      </c>
      <c r="N129" s="14">
        <f t="shared" si="4"/>
        <v>266052.90999999997</v>
      </c>
      <c r="O129" s="7">
        <f t="shared" si="5"/>
        <v>0.14919508101375323</v>
      </c>
      <c r="Q129" s="7"/>
      <c r="R129" s="7"/>
    </row>
    <row r="130" spans="1:18" x14ac:dyDescent="0.2">
      <c r="A130" s="10">
        <v>29004</v>
      </c>
      <c r="B130" s="6" t="s">
        <v>137</v>
      </c>
      <c r="C130" s="14">
        <v>1739654.54</v>
      </c>
      <c r="D130" s="14">
        <v>1503333.02</v>
      </c>
      <c r="E130" s="14">
        <v>8027.34</v>
      </c>
      <c r="G130" s="14">
        <v>2444718.39</v>
      </c>
      <c r="H130" s="14">
        <v>0</v>
      </c>
      <c r="I130" s="14">
        <v>0</v>
      </c>
      <c r="K130" s="14">
        <f t="shared" si="3"/>
        <v>4184372.93</v>
      </c>
      <c r="L130" s="14">
        <f t="shared" si="3"/>
        <v>1503333.02</v>
      </c>
      <c r="M130" s="14">
        <f t="shared" si="3"/>
        <v>8027.34</v>
      </c>
      <c r="N130" s="14">
        <f t="shared" si="4"/>
        <v>1495305.68</v>
      </c>
      <c r="O130" s="7">
        <f t="shared" si="5"/>
        <v>0.35735478290650347</v>
      </c>
      <c r="Q130" s="7"/>
      <c r="R130" s="7"/>
    </row>
    <row r="131" spans="1:18" x14ac:dyDescent="0.2">
      <c r="A131" s="10">
        <v>30093</v>
      </c>
      <c r="B131" s="6" t="s">
        <v>138</v>
      </c>
      <c r="C131" s="14">
        <v>6610847.8200000003</v>
      </c>
      <c r="D131" s="14">
        <v>3142705.72</v>
      </c>
      <c r="E131" s="14">
        <v>526077.01</v>
      </c>
      <c r="G131" s="14">
        <v>10047857.59</v>
      </c>
      <c r="H131" s="14">
        <v>0</v>
      </c>
      <c r="I131" s="14">
        <v>0</v>
      </c>
      <c r="K131" s="14">
        <f t="shared" si="3"/>
        <v>16658705.41</v>
      </c>
      <c r="L131" s="14">
        <f t="shared" si="3"/>
        <v>3142705.72</v>
      </c>
      <c r="M131" s="14">
        <f t="shared" si="3"/>
        <v>526077.01</v>
      </c>
      <c r="N131" s="14">
        <f t="shared" si="4"/>
        <v>2616628.71</v>
      </c>
      <c r="O131" s="7">
        <f t="shared" si="5"/>
        <v>0.1570727523898269</v>
      </c>
      <c r="Q131" s="7"/>
      <c r="R131" s="7"/>
    </row>
    <row r="132" spans="1:18" x14ac:dyDescent="0.2">
      <c r="A132" s="10">
        <v>31116</v>
      </c>
      <c r="B132" s="6" t="s">
        <v>139</v>
      </c>
      <c r="C132" s="14">
        <v>779859.46</v>
      </c>
      <c r="D132" s="14">
        <v>983140.08</v>
      </c>
      <c r="E132" s="14">
        <v>0</v>
      </c>
      <c r="G132" s="14">
        <v>1308089.8400000001</v>
      </c>
      <c r="H132" s="14">
        <v>0</v>
      </c>
      <c r="I132" s="14">
        <v>0</v>
      </c>
      <c r="K132" s="14">
        <f t="shared" ref="K132:M195" si="6">C132+G132</f>
        <v>2087949.3</v>
      </c>
      <c r="L132" s="14">
        <f t="shared" si="6"/>
        <v>983140.08</v>
      </c>
      <c r="M132" s="14">
        <f t="shared" si="6"/>
        <v>0</v>
      </c>
      <c r="N132" s="14">
        <f t="shared" ref="N132:N195" si="7">L132-M132</f>
        <v>983140.08</v>
      </c>
      <c r="O132" s="7">
        <f t="shared" ref="O132:O195" si="8">N132/K132</f>
        <v>0.47086396207034337</v>
      </c>
      <c r="Q132" s="7"/>
      <c r="R132" s="7"/>
    </row>
    <row r="133" spans="1:18" x14ac:dyDescent="0.2">
      <c r="A133" s="10">
        <v>31117</v>
      </c>
      <c r="B133" s="6" t="s">
        <v>140</v>
      </c>
      <c r="C133" s="14">
        <v>647267.68000000005</v>
      </c>
      <c r="D133" s="14">
        <v>952469.99</v>
      </c>
      <c r="E133" s="14">
        <v>0</v>
      </c>
      <c r="G133" s="14">
        <v>1328848.3700000001</v>
      </c>
      <c r="H133" s="14">
        <v>0</v>
      </c>
      <c r="I133" s="14">
        <v>0</v>
      </c>
      <c r="K133" s="14">
        <f t="shared" si="6"/>
        <v>1976116.0500000003</v>
      </c>
      <c r="L133" s="14">
        <f t="shared" si="6"/>
        <v>952469.99</v>
      </c>
      <c r="M133" s="14">
        <f t="shared" si="6"/>
        <v>0</v>
      </c>
      <c r="N133" s="14">
        <f t="shared" si="7"/>
        <v>952469.99</v>
      </c>
      <c r="O133" s="7">
        <f t="shared" si="8"/>
        <v>0.48199091849894132</v>
      </c>
      <c r="Q133" s="7"/>
      <c r="R133" s="7"/>
    </row>
    <row r="134" spans="1:18" x14ac:dyDescent="0.2">
      <c r="A134" s="10">
        <v>31118</v>
      </c>
      <c r="B134" s="6" t="s">
        <v>141</v>
      </c>
      <c r="C134" s="14">
        <v>420080.96</v>
      </c>
      <c r="D134" s="14">
        <v>397498.24</v>
      </c>
      <c r="E134" s="14">
        <v>0</v>
      </c>
      <c r="G134" s="14">
        <v>846197.65</v>
      </c>
      <c r="H134" s="14">
        <v>0</v>
      </c>
      <c r="I134" s="14">
        <v>0</v>
      </c>
      <c r="K134" s="14">
        <f t="shared" si="6"/>
        <v>1266278.6100000001</v>
      </c>
      <c r="L134" s="14">
        <f t="shared" si="6"/>
        <v>397498.24</v>
      </c>
      <c r="M134" s="14">
        <f t="shared" si="6"/>
        <v>0</v>
      </c>
      <c r="N134" s="14">
        <f t="shared" si="7"/>
        <v>397498.24</v>
      </c>
      <c r="O134" s="7">
        <f t="shared" si="8"/>
        <v>0.31391056980738224</v>
      </c>
      <c r="Q134" s="7"/>
      <c r="R134" s="7"/>
    </row>
    <row r="135" spans="1:18" x14ac:dyDescent="0.2">
      <c r="A135" s="10">
        <v>31121</v>
      </c>
      <c r="B135" s="6" t="s">
        <v>142</v>
      </c>
      <c r="C135" s="14">
        <v>2279994.33</v>
      </c>
      <c r="D135" s="14">
        <v>2916287.66</v>
      </c>
      <c r="E135" s="14">
        <v>0</v>
      </c>
      <c r="G135" s="14">
        <v>3328837.42</v>
      </c>
      <c r="H135" s="14">
        <v>0</v>
      </c>
      <c r="I135" s="14">
        <v>0</v>
      </c>
      <c r="K135" s="14">
        <f t="shared" si="6"/>
        <v>5608831.75</v>
      </c>
      <c r="L135" s="14">
        <f t="shared" si="6"/>
        <v>2916287.66</v>
      </c>
      <c r="M135" s="14">
        <f t="shared" si="6"/>
        <v>0</v>
      </c>
      <c r="N135" s="14">
        <f t="shared" si="7"/>
        <v>2916287.66</v>
      </c>
      <c r="O135" s="7">
        <f t="shared" si="8"/>
        <v>0.51994564821809819</v>
      </c>
      <c r="Q135" s="7"/>
      <c r="R135" s="7"/>
    </row>
    <row r="136" spans="1:18" x14ac:dyDescent="0.2">
      <c r="A136" s="10">
        <v>31122</v>
      </c>
      <c r="B136" s="6" t="s">
        <v>143</v>
      </c>
      <c r="C136" s="14">
        <v>984114.22</v>
      </c>
      <c r="D136" s="14">
        <v>863425.06</v>
      </c>
      <c r="E136" s="14">
        <v>0</v>
      </c>
      <c r="G136" s="14">
        <v>1259912.71</v>
      </c>
      <c r="H136" s="14">
        <v>123162.32</v>
      </c>
      <c r="I136" s="14">
        <v>0</v>
      </c>
      <c r="K136" s="14">
        <f t="shared" si="6"/>
        <v>2244026.9299999997</v>
      </c>
      <c r="L136" s="14">
        <f t="shared" si="6"/>
        <v>986587.38000000012</v>
      </c>
      <c r="M136" s="14">
        <f t="shared" si="6"/>
        <v>0</v>
      </c>
      <c r="N136" s="14">
        <f t="shared" si="7"/>
        <v>986587.38000000012</v>
      </c>
      <c r="O136" s="7">
        <f t="shared" si="8"/>
        <v>0.43965041899029272</v>
      </c>
      <c r="Q136" s="7"/>
      <c r="R136" s="7"/>
    </row>
    <row r="137" spans="1:18" x14ac:dyDescent="0.2">
      <c r="A137" s="10">
        <v>32054</v>
      </c>
      <c r="B137" s="6" t="s">
        <v>144</v>
      </c>
      <c r="C137" s="14">
        <v>591265.38</v>
      </c>
      <c r="D137" s="14">
        <v>1127211.73</v>
      </c>
      <c r="E137" s="14">
        <v>65000</v>
      </c>
      <c r="G137" s="14">
        <v>1057436.45</v>
      </c>
      <c r="H137" s="14">
        <v>0</v>
      </c>
      <c r="I137" s="14">
        <v>0</v>
      </c>
      <c r="K137" s="14">
        <f t="shared" si="6"/>
        <v>1648701.83</v>
      </c>
      <c r="L137" s="14">
        <f t="shared" si="6"/>
        <v>1127211.73</v>
      </c>
      <c r="M137" s="14">
        <f t="shared" si="6"/>
        <v>65000</v>
      </c>
      <c r="N137" s="14">
        <f t="shared" si="7"/>
        <v>1062211.73</v>
      </c>
      <c r="O137" s="7">
        <f t="shared" si="8"/>
        <v>0.64427157820283365</v>
      </c>
      <c r="Q137" s="7"/>
      <c r="R137" s="7"/>
    </row>
    <row r="138" spans="1:18" x14ac:dyDescent="0.2">
      <c r="A138" s="10">
        <v>32055</v>
      </c>
      <c r="B138" s="6" t="s">
        <v>145</v>
      </c>
      <c r="C138" s="14">
        <v>2110690.36</v>
      </c>
      <c r="D138" s="14">
        <v>1253180.57</v>
      </c>
      <c r="E138" s="14">
        <v>0</v>
      </c>
      <c r="G138" s="14">
        <v>3087780.56</v>
      </c>
      <c r="H138" s="14">
        <v>0</v>
      </c>
      <c r="I138" s="14">
        <v>0</v>
      </c>
      <c r="K138" s="14">
        <f t="shared" si="6"/>
        <v>5198470.92</v>
      </c>
      <c r="L138" s="14">
        <f t="shared" si="6"/>
        <v>1253180.57</v>
      </c>
      <c r="M138" s="14">
        <f t="shared" si="6"/>
        <v>0</v>
      </c>
      <c r="N138" s="14">
        <f t="shared" si="7"/>
        <v>1253180.57</v>
      </c>
      <c r="O138" s="7">
        <f t="shared" si="8"/>
        <v>0.2410671501842315</v>
      </c>
      <c r="Q138" s="7"/>
      <c r="R138" s="7"/>
    </row>
    <row r="139" spans="1:18" x14ac:dyDescent="0.2">
      <c r="A139" s="10">
        <v>32056</v>
      </c>
      <c r="B139" s="6" t="s">
        <v>146</v>
      </c>
      <c r="C139" s="14">
        <v>596580.9</v>
      </c>
      <c r="D139" s="14">
        <v>843546.34</v>
      </c>
      <c r="E139" s="14">
        <v>74.72</v>
      </c>
      <c r="G139" s="14">
        <v>1111638.01</v>
      </c>
      <c r="H139" s="14">
        <v>0</v>
      </c>
      <c r="I139" s="14">
        <v>0</v>
      </c>
      <c r="K139" s="14">
        <f t="shared" si="6"/>
        <v>1708218.9100000001</v>
      </c>
      <c r="L139" s="14">
        <f t="shared" si="6"/>
        <v>843546.34</v>
      </c>
      <c r="M139" s="14">
        <f t="shared" si="6"/>
        <v>74.72</v>
      </c>
      <c r="N139" s="14">
        <f t="shared" si="7"/>
        <v>843471.62</v>
      </c>
      <c r="O139" s="7">
        <f t="shared" si="8"/>
        <v>0.49377255752308696</v>
      </c>
      <c r="Q139" s="7"/>
      <c r="R139" s="7"/>
    </row>
    <row r="140" spans="1:18" x14ac:dyDescent="0.2">
      <c r="A140" s="10">
        <v>32058</v>
      </c>
      <c r="B140" s="6" t="s">
        <v>147</v>
      </c>
      <c r="C140" s="14">
        <v>907674.51</v>
      </c>
      <c r="D140" s="14">
        <v>1038222.09</v>
      </c>
      <c r="E140" s="14">
        <v>1020.89</v>
      </c>
      <c r="G140" s="14">
        <v>1349504.96</v>
      </c>
      <c r="H140" s="14">
        <v>50</v>
      </c>
      <c r="I140" s="14">
        <v>0</v>
      </c>
      <c r="K140" s="14">
        <f t="shared" si="6"/>
        <v>2257179.4699999997</v>
      </c>
      <c r="L140" s="14">
        <f t="shared" si="6"/>
        <v>1038272.09</v>
      </c>
      <c r="M140" s="14">
        <f t="shared" si="6"/>
        <v>1020.89</v>
      </c>
      <c r="N140" s="14">
        <f t="shared" si="7"/>
        <v>1037251.2</v>
      </c>
      <c r="O140" s="7">
        <f t="shared" si="8"/>
        <v>0.45953421683389672</v>
      </c>
      <c r="Q140" s="7"/>
      <c r="R140" s="7"/>
    </row>
    <row r="141" spans="1:18" x14ac:dyDescent="0.2">
      <c r="A141" s="10">
        <v>33090</v>
      </c>
      <c r="B141" s="6" t="s">
        <v>148</v>
      </c>
      <c r="C141" s="14">
        <v>4379992.38</v>
      </c>
      <c r="D141" s="14">
        <v>2941505.28</v>
      </c>
      <c r="E141" s="14">
        <v>9335.49</v>
      </c>
      <c r="G141" s="14">
        <v>6822101.8799999999</v>
      </c>
      <c r="H141" s="14">
        <v>0</v>
      </c>
      <c r="I141" s="14">
        <v>0</v>
      </c>
      <c r="K141" s="14">
        <f t="shared" si="6"/>
        <v>11202094.26</v>
      </c>
      <c r="L141" s="14">
        <f t="shared" si="6"/>
        <v>2941505.28</v>
      </c>
      <c r="M141" s="14">
        <f t="shared" si="6"/>
        <v>9335.49</v>
      </c>
      <c r="N141" s="14">
        <f t="shared" si="7"/>
        <v>2932169.7899999996</v>
      </c>
      <c r="O141" s="7">
        <f t="shared" si="8"/>
        <v>0.2617519297681753</v>
      </c>
      <c r="Q141" s="7"/>
      <c r="R141" s="7"/>
    </row>
    <row r="142" spans="1:18" x14ac:dyDescent="0.2">
      <c r="A142" s="10">
        <v>33091</v>
      </c>
      <c r="B142" s="6" t="s">
        <v>149</v>
      </c>
      <c r="C142" s="14">
        <v>479208.43</v>
      </c>
      <c r="D142" s="14">
        <v>429436.37</v>
      </c>
      <c r="E142" s="14">
        <v>1057.21</v>
      </c>
      <c r="G142" s="14">
        <v>993656.87</v>
      </c>
      <c r="H142" s="14">
        <v>0</v>
      </c>
      <c r="I142" s="14">
        <v>0</v>
      </c>
      <c r="K142" s="14">
        <f t="shared" si="6"/>
        <v>1472865.3</v>
      </c>
      <c r="L142" s="14">
        <f t="shared" si="6"/>
        <v>429436.37</v>
      </c>
      <c r="M142" s="14">
        <f t="shared" si="6"/>
        <v>1057.21</v>
      </c>
      <c r="N142" s="14">
        <f t="shared" si="7"/>
        <v>428379.16</v>
      </c>
      <c r="O142" s="7">
        <f t="shared" si="8"/>
        <v>0.29084747939950784</v>
      </c>
      <c r="Q142" s="7"/>
      <c r="R142" s="7"/>
    </row>
    <row r="143" spans="1:18" x14ac:dyDescent="0.2">
      <c r="A143" s="10">
        <v>33092</v>
      </c>
      <c r="B143" s="6" t="s">
        <v>150</v>
      </c>
      <c r="C143" s="14">
        <v>706101.02</v>
      </c>
      <c r="D143" s="14">
        <v>1013173.73</v>
      </c>
      <c r="E143" s="14">
        <v>0</v>
      </c>
      <c r="G143" s="14">
        <v>1369962.69</v>
      </c>
      <c r="H143" s="14">
        <v>0</v>
      </c>
      <c r="I143" s="14">
        <v>0</v>
      </c>
      <c r="K143" s="14">
        <f t="shared" si="6"/>
        <v>2076063.71</v>
      </c>
      <c r="L143" s="14">
        <f t="shared" si="6"/>
        <v>1013173.73</v>
      </c>
      <c r="M143" s="14">
        <f t="shared" si="6"/>
        <v>0</v>
      </c>
      <c r="N143" s="14">
        <f t="shared" si="7"/>
        <v>1013173.73</v>
      </c>
      <c r="O143" s="7">
        <f t="shared" si="8"/>
        <v>0.4880263188069503</v>
      </c>
      <c r="Q143" s="7"/>
      <c r="R143" s="7"/>
    </row>
    <row r="144" spans="1:18" x14ac:dyDescent="0.2">
      <c r="A144" s="10">
        <v>33093</v>
      </c>
      <c r="B144" s="6" t="s">
        <v>151</v>
      </c>
      <c r="C144" s="14">
        <v>871223.86</v>
      </c>
      <c r="D144" s="14">
        <v>941969.71</v>
      </c>
      <c r="E144" s="14">
        <v>0</v>
      </c>
      <c r="G144" s="14">
        <v>1992596.88</v>
      </c>
      <c r="H144" s="14">
        <v>0</v>
      </c>
      <c r="I144" s="14">
        <v>0</v>
      </c>
      <c r="K144" s="14">
        <f t="shared" si="6"/>
        <v>2863820.7399999998</v>
      </c>
      <c r="L144" s="14">
        <f t="shared" si="6"/>
        <v>941969.71</v>
      </c>
      <c r="M144" s="14">
        <f t="shared" si="6"/>
        <v>0</v>
      </c>
      <c r="N144" s="14">
        <f t="shared" si="7"/>
        <v>941969.71</v>
      </c>
      <c r="O144" s="7">
        <f t="shared" si="8"/>
        <v>0.32892062580704684</v>
      </c>
      <c r="Q144" s="7"/>
      <c r="R144" s="7"/>
    </row>
    <row r="145" spans="1:18" x14ac:dyDescent="0.2">
      <c r="A145" s="10">
        <v>33094</v>
      </c>
      <c r="B145" s="6" t="s">
        <v>152</v>
      </c>
      <c r="C145" s="14">
        <v>770065.09</v>
      </c>
      <c r="D145" s="14">
        <v>1019080.89</v>
      </c>
      <c r="E145" s="14">
        <v>1821.82</v>
      </c>
      <c r="G145" s="14">
        <v>1646382.45</v>
      </c>
      <c r="H145" s="14">
        <v>0</v>
      </c>
      <c r="I145" s="14">
        <v>0</v>
      </c>
      <c r="K145" s="14">
        <f t="shared" si="6"/>
        <v>2416447.54</v>
      </c>
      <c r="L145" s="14">
        <f t="shared" si="6"/>
        <v>1019080.89</v>
      </c>
      <c r="M145" s="14">
        <f t="shared" si="6"/>
        <v>1821.82</v>
      </c>
      <c r="N145" s="14">
        <f t="shared" si="7"/>
        <v>1017259.0700000001</v>
      </c>
      <c r="O145" s="7">
        <f t="shared" si="8"/>
        <v>0.42097295851082289</v>
      </c>
      <c r="Q145" s="7"/>
      <c r="R145" s="7"/>
    </row>
    <row r="146" spans="1:18" x14ac:dyDescent="0.2">
      <c r="A146" s="10">
        <v>34121</v>
      </c>
      <c r="B146" s="6" t="s">
        <v>153</v>
      </c>
      <c r="C146" s="14">
        <v>455383.9</v>
      </c>
      <c r="D146" s="14">
        <v>179589.88</v>
      </c>
      <c r="E146" s="14">
        <v>801.68</v>
      </c>
      <c r="G146" s="14">
        <v>774783.82</v>
      </c>
      <c r="H146" s="14">
        <v>0</v>
      </c>
      <c r="I146" s="14">
        <v>0</v>
      </c>
      <c r="K146" s="14">
        <f t="shared" si="6"/>
        <v>1230167.72</v>
      </c>
      <c r="L146" s="14">
        <f t="shared" si="6"/>
        <v>179589.88</v>
      </c>
      <c r="M146" s="14">
        <f t="shared" si="6"/>
        <v>801.68</v>
      </c>
      <c r="N146" s="14">
        <f t="shared" si="7"/>
        <v>178788.2</v>
      </c>
      <c r="O146" s="7">
        <f t="shared" si="8"/>
        <v>0.14533644241616095</v>
      </c>
      <c r="Q146" s="7"/>
      <c r="R146" s="7"/>
    </row>
    <row r="147" spans="1:18" x14ac:dyDescent="0.2">
      <c r="A147" s="10">
        <v>34122</v>
      </c>
      <c r="B147" s="6" t="s">
        <v>154</v>
      </c>
      <c r="C147" s="14">
        <v>485145.08</v>
      </c>
      <c r="D147" s="14">
        <v>171958.82</v>
      </c>
      <c r="E147" s="14">
        <v>1572.7</v>
      </c>
      <c r="G147" s="14">
        <v>773027.45</v>
      </c>
      <c r="H147" s="14">
        <v>0</v>
      </c>
      <c r="I147" s="14">
        <v>0</v>
      </c>
      <c r="K147" s="14">
        <f t="shared" si="6"/>
        <v>1258172.53</v>
      </c>
      <c r="L147" s="14">
        <f t="shared" si="6"/>
        <v>171958.82</v>
      </c>
      <c r="M147" s="14">
        <f t="shared" si="6"/>
        <v>1572.7</v>
      </c>
      <c r="N147" s="14">
        <f t="shared" si="7"/>
        <v>170386.12</v>
      </c>
      <c r="O147" s="7">
        <f t="shared" si="8"/>
        <v>0.13542349394641448</v>
      </c>
      <c r="Q147" s="7"/>
      <c r="R147" s="7"/>
    </row>
    <row r="148" spans="1:18" x14ac:dyDescent="0.2">
      <c r="A148" s="10">
        <v>34124</v>
      </c>
      <c r="B148" s="6" t="s">
        <v>155</v>
      </c>
      <c r="C148" s="14">
        <v>5228963</v>
      </c>
      <c r="D148" s="14">
        <v>3227678.33</v>
      </c>
      <c r="E148" s="14">
        <v>60653.25</v>
      </c>
      <c r="G148" s="14">
        <v>6842964.7400000002</v>
      </c>
      <c r="H148" s="14">
        <v>0</v>
      </c>
      <c r="I148" s="14">
        <v>0</v>
      </c>
      <c r="K148" s="14">
        <f t="shared" si="6"/>
        <v>12071927.74</v>
      </c>
      <c r="L148" s="14">
        <f t="shared" si="6"/>
        <v>3227678.33</v>
      </c>
      <c r="M148" s="14">
        <f t="shared" si="6"/>
        <v>60653.25</v>
      </c>
      <c r="N148" s="14">
        <f t="shared" si="7"/>
        <v>3167025.08</v>
      </c>
      <c r="O148" s="7">
        <f t="shared" si="8"/>
        <v>0.26234625887513802</v>
      </c>
      <c r="Q148" s="7"/>
      <c r="R148" s="7"/>
    </row>
    <row r="149" spans="1:18" x14ac:dyDescent="0.2">
      <c r="A149" s="10">
        <v>35092</v>
      </c>
      <c r="B149" s="6" t="s">
        <v>156</v>
      </c>
      <c r="C149" s="14">
        <v>4019056.69</v>
      </c>
      <c r="D149" s="14">
        <v>2103928.23</v>
      </c>
      <c r="E149" s="14">
        <v>0</v>
      </c>
      <c r="G149" s="14">
        <v>5775678.5099999998</v>
      </c>
      <c r="H149" s="14">
        <v>385698.68</v>
      </c>
      <c r="I149" s="14">
        <v>0</v>
      </c>
      <c r="K149" s="14">
        <f t="shared" si="6"/>
        <v>9794735.1999999993</v>
      </c>
      <c r="L149" s="14">
        <f t="shared" si="6"/>
        <v>2489626.91</v>
      </c>
      <c r="M149" s="14">
        <f t="shared" si="6"/>
        <v>0</v>
      </c>
      <c r="N149" s="14">
        <f t="shared" si="7"/>
        <v>2489626.91</v>
      </c>
      <c r="O149" s="7">
        <f t="shared" si="8"/>
        <v>0.25418011402697238</v>
      </c>
      <c r="Q149" s="7"/>
      <c r="R149" s="7"/>
    </row>
    <row r="150" spans="1:18" x14ac:dyDescent="0.2">
      <c r="A150" s="10">
        <v>35093</v>
      </c>
      <c r="B150" s="6" t="s">
        <v>157</v>
      </c>
      <c r="C150" s="14">
        <v>1785921</v>
      </c>
      <c r="D150" s="14">
        <v>2509104.7599999998</v>
      </c>
      <c r="E150" s="14">
        <v>44034.84</v>
      </c>
      <c r="G150" s="14">
        <v>2993758.99</v>
      </c>
      <c r="H150" s="14">
        <v>92573.62</v>
      </c>
      <c r="I150" s="14">
        <v>0</v>
      </c>
      <c r="K150" s="14">
        <f t="shared" si="6"/>
        <v>4779679.99</v>
      </c>
      <c r="L150" s="14">
        <f t="shared" si="6"/>
        <v>2601678.38</v>
      </c>
      <c r="M150" s="14">
        <f t="shared" si="6"/>
        <v>44034.84</v>
      </c>
      <c r="N150" s="14">
        <f t="shared" si="7"/>
        <v>2557643.54</v>
      </c>
      <c r="O150" s="7">
        <f t="shared" si="8"/>
        <v>0.53510769452161588</v>
      </c>
      <c r="Q150" s="7"/>
      <c r="R150" s="7"/>
    </row>
    <row r="151" spans="1:18" x14ac:dyDescent="0.2">
      <c r="A151" s="10">
        <v>35094</v>
      </c>
      <c r="B151" s="6" t="s">
        <v>158</v>
      </c>
      <c r="C151" s="14">
        <v>1662193.69</v>
      </c>
      <c r="D151" s="14">
        <v>918962.52</v>
      </c>
      <c r="E151" s="14">
        <v>12999.84</v>
      </c>
      <c r="G151" s="14">
        <v>2832553.96</v>
      </c>
      <c r="H151" s="14">
        <v>0</v>
      </c>
      <c r="I151" s="14">
        <v>0</v>
      </c>
      <c r="K151" s="14">
        <f t="shared" si="6"/>
        <v>4494747.6500000004</v>
      </c>
      <c r="L151" s="14">
        <f t="shared" si="6"/>
        <v>918962.52</v>
      </c>
      <c r="M151" s="14">
        <f t="shared" si="6"/>
        <v>12999.84</v>
      </c>
      <c r="N151" s="14">
        <f t="shared" si="7"/>
        <v>905962.68</v>
      </c>
      <c r="O151" s="7">
        <f t="shared" si="8"/>
        <v>0.20156029894136548</v>
      </c>
      <c r="Q151" s="7"/>
      <c r="R151" s="7"/>
    </row>
    <row r="152" spans="1:18" x14ac:dyDescent="0.2">
      <c r="A152" s="10">
        <v>35097</v>
      </c>
      <c r="B152" s="6" t="s">
        <v>159</v>
      </c>
      <c r="C152" s="14">
        <v>1396913.01</v>
      </c>
      <c r="D152" s="14">
        <v>894920.47</v>
      </c>
      <c r="E152" s="14">
        <v>51414.15</v>
      </c>
      <c r="G152" s="14">
        <v>1633084.62</v>
      </c>
      <c r="H152" s="14">
        <v>0</v>
      </c>
      <c r="I152" s="14">
        <v>0</v>
      </c>
      <c r="K152" s="14">
        <f t="shared" si="6"/>
        <v>3029997.63</v>
      </c>
      <c r="L152" s="14">
        <f t="shared" si="6"/>
        <v>894920.47</v>
      </c>
      <c r="M152" s="14">
        <f t="shared" si="6"/>
        <v>51414.15</v>
      </c>
      <c r="N152" s="14">
        <f t="shared" si="7"/>
        <v>843506.32</v>
      </c>
      <c r="O152" s="7">
        <f t="shared" si="8"/>
        <v>0.27838514183920332</v>
      </c>
      <c r="Q152" s="7"/>
      <c r="R152" s="7"/>
    </row>
    <row r="153" spans="1:18" x14ac:dyDescent="0.2">
      <c r="A153" s="10">
        <v>35098</v>
      </c>
      <c r="B153" s="6" t="s">
        <v>160</v>
      </c>
      <c r="C153" s="14">
        <v>2999159.32</v>
      </c>
      <c r="D153" s="14">
        <v>1830245.12</v>
      </c>
      <c r="E153" s="14">
        <v>0</v>
      </c>
      <c r="G153" s="14">
        <v>4039933.15</v>
      </c>
      <c r="H153" s="14">
        <v>97063.63</v>
      </c>
      <c r="I153" s="14">
        <v>0</v>
      </c>
      <c r="K153" s="14">
        <f t="shared" si="6"/>
        <v>7039092.4699999997</v>
      </c>
      <c r="L153" s="14">
        <f t="shared" si="6"/>
        <v>1927308.75</v>
      </c>
      <c r="M153" s="14">
        <f t="shared" si="6"/>
        <v>0</v>
      </c>
      <c r="N153" s="14">
        <f t="shared" si="7"/>
        <v>1927308.75</v>
      </c>
      <c r="O153" s="7">
        <f t="shared" si="8"/>
        <v>0.27380074323700426</v>
      </c>
      <c r="Q153" s="7"/>
      <c r="R153" s="7"/>
    </row>
    <row r="154" spans="1:18" x14ac:dyDescent="0.2">
      <c r="A154" s="10">
        <v>35099</v>
      </c>
      <c r="B154" s="6" t="s">
        <v>161</v>
      </c>
      <c r="C154" s="14">
        <v>1495450.86</v>
      </c>
      <c r="D154" s="14">
        <v>625588.51</v>
      </c>
      <c r="E154" s="14">
        <v>2562.19</v>
      </c>
      <c r="G154" s="14">
        <v>1760634.8799999999</v>
      </c>
      <c r="H154" s="14">
        <v>0</v>
      </c>
      <c r="I154" s="14">
        <v>0</v>
      </c>
      <c r="K154" s="14">
        <f t="shared" si="6"/>
        <v>3256085.74</v>
      </c>
      <c r="L154" s="14">
        <f t="shared" si="6"/>
        <v>625588.51</v>
      </c>
      <c r="M154" s="14">
        <f t="shared" si="6"/>
        <v>2562.19</v>
      </c>
      <c r="N154" s="14">
        <f t="shared" si="7"/>
        <v>623026.32000000007</v>
      </c>
      <c r="O154" s="7">
        <f t="shared" si="8"/>
        <v>0.19134211127990752</v>
      </c>
      <c r="Q154" s="7"/>
      <c r="R154" s="7"/>
    </row>
    <row r="155" spans="1:18" x14ac:dyDescent="0.2">
      <c r="A155" s="10">
        <v>35102</v>
      </c>
      <c r="B155" s="6" t="s">
        <v>162</v>
      </c>
      <c r="C155" s="14">
        <v>7110855.25</v>
      </c>
      <c r="D155" s="14">
        <v>6227646.6699999999</v>
      </c>
      <c r="E155" s="14">
        <v>257960.42</v>
      </c>
      <c r="G155" s="14">
        <v>10425429.630000001</v>
      </c>
      <c r="H155" s="14">
        <v>0</v>
      </c>
      <c r="I155" s="14">
        <v>0</v>
      </c>
      <c r="K155" s="14">
        <f t="shared" si="6"/>
        <v>17536284.880000003</v>
      </c>
      <c r="L155" s="14">
        <f t="shared" si="6"/>
        <v>6227646.6699999999</v>
      </c>
      <c r="M155" s="14">
        <f t="shared" si="6"/>
        <v>257960.42</v>
      </c>
      <c r="N155" s="14">
        <f t="shared" si="7"/>
        <v>5969686.25</v>
      </c>
      <c r="O155" s="7">
        <f t="shared" si="8"/>
        <v>0.34041909622535732</v>
      </c>
      <c r="Q155" s="7"/>
      <c r="R155" s="7"/>
    </row>
    <row r="156" spans="1:18" x14ac:dyDescent="0.2">
      <c r="A156" s="10">
        <v>36123</v>
      </c>
      <c r="B156" s="6" t="s">
        <v>163</v>
      </c>
      <c r="C156" s="14">
        <v>849006.06</v>
      </c>
      <c r="D156" s="14">
        <v>1317169.53</v>
      </c>
      <c r="E156" s="14">
        <v>0</v>
      </c>
      <c r="G156" s="14">
        <v>1154403.93</v>
      </c>
      <c r="H156" s="14">
        <v>0</v>
      </c>
      <c r="I156" s="14">
        <v>0</v>
      </c>
      <c r="K156" s="14">
        <f t="shared" si="6"/>
        <v>2003409.99</v>
      </c>
      <c r="L156" s="14">
        <f t="shared" si="6"/>
        <v>1317169.53</v>
      </c>
      <c r="M156" s="14">
        <f t="shared" si="6"/>
        <v>0</v>
      </c>
      <c r="N156" s="14">
        <f t="shared" si="7"/>
        <v>1317169.53</v>
      </c>
      <c r="O156" s="7">
        <f t="shared" si="8"/>
        <v>0.65746379252107057</v>
      </c>
      <c r="Q156" s="7"/>
      <c r="R156" s="7"/>
    </row>
    <row r="157" spans="1:18" x14ac:dyDescent="0.2">
      <c r="A157" s="10">
        <v>36126</v>
      </c>
      <c r="B157" s="6" t="s">
        <v>164</v>
      </c>
      <c r="C157" s="14">
        <v>12685770.08</v>
      </c>
      <c r="D157" s="14">
        <v>14349581.92</v>
      </c>
      <c r="E157" s="14">
        <v>21702.02</v>
      </c>
      <c r="G157" s="14">
        <v>19201367.949999999</v>
      </c>
      <c r="H157" s="14">
        <v>0</v>
      </c>
      <c r="I157" s="14">
        <v>0</v>
      </c>
      <c r="K157" s="14">
        <f t="shared" si="6"/>
        <v>31887138.030000001</v>
      </c>
      <c r="L157" s="14">
        <f t="shared" si="6"/>
        <v>14349581.92</v>
      </c>
      <c r="M157" s="14">
        <f t="shared" si="6"/>
        <v>21702.02</v>
      </c>
      <c r="N157" s="14">
        <f t="shared" si="7"/>
        <v>14327879.9</v>
      </c>
      <c r="O157" s="7">
        <f t="shared" si="8"/>
        <v>0.44933100883873833</v>
      </c>
      <c r="Q157" s="7"/>
      <c r="R157" s="7"/>
    </row>
    <row r="158" spans="1:18" x14ac:dyDescent="0.2">
      <c r="A158" s="10">
        <v>36131</v>
      </c>
      <c r="B158" s="6" t="s">
        <v>165</v>
      </c>
      <c r="C158" s="14">
        <v>9743395.9199999999</v>
      </c>
      <c r="D158" s="14">
        <v>8594795.75</v>
      </c>
      <c r="E158" s="14">
        <v>1638.7</v>
      </c>
      <c r="G158" s="14">
        <v>15874555.640000001</v>
      </c>
      <c r="H158" s="14">
        <v>0</v>
      </c>
      <c r="I158" s="14">
        <v>0</v>
      </c>
      <c r="K158" s="14">
        <f t="shared" si="6"/>
        <v>25617951.560000002</v>
      </c>
      <c r="L158" s="14">
        <f t="shared" si="6"/>
        <v>8594795.75</v>
      </c>
      <c r="M158" s="14">
        <f t="shared" si="6"/>
        <v>1638.7</v>
      </c>
      <c r="N158" s="14">
        <f t="shared" si="7"/>
        <v>8593157.0500000007</v>
      </c>
      <c r="O158" s="7">
        <f t="shared" si="8"/>
        <v>0.33543497925171345</v>
      </c>
      <c r="Q158" s="7"/>
      <c r="R158" s="7"/>
    </row>
    <row r="159" spans="1:18" x14ac:dyDescent="0.2">
      <c r="A159" s="10">
        <v>36133</v>
      </c>
      <c r="B159" s="6" t="s">
        <v>166</v>
      </c>
      <c r="C159" s="14">
        <v>1630636.06</v>
      </c>
      <c r="D159" s="14">
        <v>1847875.84</v>
      </c>
      <c r="E159" s="14">
        <v>2283.31</v>
      </c>
      <c r="G159" s="14">
        <v>3194836.64</v>
      </c>
      <c r="H159" s="14">
        <v>0</v>
      </c>
      <c r="I159" s="14">
        <v>0</v>
      </c>
      <c r="K159" s="14">
        <f t="shared" si="6"/>
        <v>4825472.7</v>
      </c>
      <c r="L159" s="14">
        <f t="shared" si="6"/>
        <v>1847875.84</v>
      </c>
      <c r="M159" s="14">
        <f t="shared" si="6"/>
        <v>2283.31</v>
      </c>
      <c r="N159" s="14">
        <f t="shared" si="7"/>
        <v>1845592.53</v>
      </c>
      <c r="O159" s="7">
        <f t="shared" si="8"/>
        <v>0.3824687537865461</v>
      </c>
      <c r="Q159" s="7"/>
      <c r="R159" s="7"/>
    </row>
    <row r="160" spans="1:18" x14ac:dyDescent="0.2">
      <c r="A160" s="10">
        <v>36134</v>
      </c>
      <c r="B160" s="6" t="s">
        <v>167</v>
      </c>
      <c r="C160" s="14">
        <v>902196.12</v>
      </c>
      <c r="D160" s="14">
        <v>1009536.51</v>
      </c>
      <c r="E160" s="14">
        <v>0</v>
      </c>
      <c r="G160" s="14">
        <v>2166265.41</v>
      </c>
      <c r="H160" s="14">
        <v>0</v>
      </c>
      <c r="I160" s="14">
        <v>0</v>
      </c>
      <c r="K160" s="14">
        <f t="shared" si="6"/>
        <v>3068461.5300000003</v>
      </c>
      <c r="L160" s="14">
        <f t="shared" si="6"/>
        <v>1009536.51</v>
      </c>
      <c r="M160" s="14">
        <f t="shared" si="6"/>
        <v>0</v>
      </c>
      <c r="N160" s="14">
        <f t="shared" si="7"/>
        <v>1009536.51</v>
      </c>
      <c r="O160" s="7">
        <f t="shared" si="8"/>
        <v>0.32900412800677997</v>
      </c>
      <c r="Q160" s="7"/>
      <c r="R160" s="7"/>
    </row>
    <row r="161" spans="1:18" x14ac:dyDescent="0.2">
      <c r="A161" s="10">
        <v>36135</v>
      </c>
      <c r="B161" s="6" t="s">
        <v>168</v>
      </c>
      <c r="C161" s="14">
        <v>300683.51</v>
      </c>
      <c r="D161" s="14">
        <v>423532.44</v>
      </c>
      <c r="E161" s="14">
        <v>620.48</v>
      </c>
      <c r="G161" s="14">
        <v>634016.21</v>
      </c>
      <c r="H161" s="14">
        <v>0</v>
      </c>
      <c r="I161" s="14">
        <v>0</v>
      </c>
      <c r="K161" s="14">
        <f t="shared" si="6"/>
        <v>934699.72</v>
      </c>
      <c r="L161" s="14">
        <f t="shared" si="6"/>
        <v>423532.44</v>
      </c>
      <c r="M161" s="14">
        <f t="shared" si="6"/>
        <v>620.48</v>
      </c>
      <c r="N161" s="14">
        <f t="shared" si="7"/>
        <v>422911.96</v>
      </c>
      <c r="O161" s="7">
        <f t="shared" si="8"/>
        <v>0.45245756573030754</v>
      </c>
      <c r="Q161" s="7"/>
      <c r="R161" s="7"/>
    </row>
    <row r="162" spans="1:18" x14ac:dyDescent="0.2">
      <c r="A162" s="10">
        <v>36136</v>
      </c>
      <c r="B162" s="6" t="s">
        <v>169</v>
      </c>
      <c r="C162" s="14">
        <v>9153967.2100000009</v>
      </c>
      <c r="D162" s="14">
        <v>3947215.34</v>
      </c>
      <c r="E162" s="14">
        <v>115608.53</v>
      </c>
      <c r="G162" s="14">
        <v>13127620.83</v>
      </c>
      <c r="H162" s="14">
        <v>0</v>
      </c>
      <c r="I162" s="14">
        <v>0</v>
      </c>
      <c r="K162" s="14">
        <f t="shared" si="6"/>
        <v>22281588.039999999</v>
      </c>
      <c r="L162" s="14">
        <f t="shared" si="6"/>
        <v>3947215.34</v>
      </c>
      <c r="M162" s="14">
        <f t="shared" si="6"/>
        <v>115608.53</v>
      </c>
      <c r="N162" s="14">
        <f t="shared" si="7"/>
        <v>3831606.81</v>
      </c>
      <c r="O162" s="7">
        <f t="shared" si="8"/>
        <v>0.17196291409398126</v>
      </c>
      <c r="Q162" s="7"/>
      <c r="R162" s="7"/>
    </row>
    <row r="163" spans="1:18" x14ac:dyDescent="0.2">
      <c r="A163" s="10">
        <v>36137</v>
      </c>
      <c r="B163" s="6" t="s">
        <v>567</v>
      </c>
      <c r="C163" s="14">
        <v>6576309.2699999996</v>
      </c>
      <c r="D163" s="14">
        <v>8288261.5599999996</v>
      </c>
      <c r="E163" s="14">
        <v>0</v>
      </c>
      <c r="G163" s="14">
        <v>11437122</v>
      </c>
      <c r="H163" s="14">
        <v>0</v>
      </c>
      <c r="I163" s="14">
        <v>0</v>
      </c>
      <c r="K163" s="14">
        <f t="shared" si="6"/>
        <v>18013431.27</v>
      </c>
      <c r="L163" s="14">
        <f t="shared" si="6"/>
        <v>8288261.5599999996</v>
      </c>
      <c r="M163" s="14">
        <f t="shared" si="6"/>
        <v>0</v>
      </c>
      <c r="N163" s="14">
        <f t="shared" si="7"/>
        <v>8288261.5599999996</v>
      </c>
      <c r="O163" s="7">
        <f t="shared" si="8"/>
        <v>0.46011564569619057</v>
      </c>
      <c r="Q163" s="7"/>
      <c r="R163" s="7"/>
    </row>
    <row r="164" spans="1:18" x14ac:dyDescent="0.2">
      <c r="A164" s="10">
        <v>36138</v>
      </c>
      <c r="B164" s="6" t="s">
        <v>170</v>
      </c>
      <c r="C164" s="14">
        <v>1954148.6</v>
      </c>
      <c r="D164" s="14">
        <v>2028962.22</v>
      </c>
      <c r="E164" s="14">
        <v>694649.63</v>
      </c>
      <c r="G164" s="14">
        <v>2919935.54</v>
      </c>
      <c r="H164" s="14">
        <v>0</v>
      </c>
      <c r="I164" s="14">
        <v>0</v>
      </c>
      <c r="K164" s="14">
        <f t="shared" si="6"/>
        <v>4874084.1400000006</v>
      </c>
      <c r="L164" s="14">
        <f t="shared" si="6"/>
        <v>2028962.22</v>
      </c>
      <c r="M164" s="14">
        <f t="shared" si="6"/>
        <v>694649.63</v>
      </c>
      <c r="N164" s="14">
        <f t="shared" si="7"/>
        <v>1334312.5899999999</v>
      </c>
      <c r="O164" s="7">
        <f t="shared" si="8"/>
        <v>0.27375657696381084</v>
      </c>
      <c r="Q164" s="7"/>
      <c r="R164" s="7"/>
    </row>
    <row r="165" spans="1:18" x14ac:dyDescent="0.2">
      <c r="A165" s="10">
        <v>36139</v>
      </c>
      <c r="B165" s="6" t="s">
        <v>171</v>
      </c>
      <c r="C165" s="14">
        <v>18071292.66</v>
      </c>
      <c r="D165" s="14">
        <v>15397537.369999999</v>
      </c>
      <c r="E165" s="14">
        <v>0</v>
      </c>
      <c r="G165" s="14">
        <v>25562940.059999999</v>
      </c>
      <c r="H165" s="14">
        <v>0</v>
      </c>
      <c r="I165" s="14">
        <v>0</v>
      </c>
      <c r="K165" s="14">
        <f t="shared" si="6"/>
        <v>43634232.719999999</v>
      </c>
      <c r="L165" s="14">
        <f t="shared" si="6"/>
        <v>15397537.369999999</v>
      </c>
      <c r="M165" s="14">
        <f t="shared" si="6"/>
        <v>0</v>
      </c>
      <c r="N165" s="14">
        <f t="shared" si="7"/>
        <v>15397537.369999999</v>
      </c>
      <c r="O165" s="7">
        <f t="shared" si="8"/>
        <v>0.35287746363745387</v>
      </c>
      <c r="Q165" s="7"/>
      <c r="R165" s="7"/>
    </row>
    <row r="166" spans="1:18" x14ac:dyDescent="0.2">
      <c r="A166" s="10">
        <v>37037</v>
      </c>
      <c r="B166" s="6" t="s">
        <v>172</v>
      </c>
      <c r="C166" s="14">
        <v>6659238.9400000004</v>
      </c>
      <c r="D166" s="14">
        <v>4469019.1100000003</v>
      </c>
      <c r="E166" s="14">
        <v>57748.86</v>
      </c>
      <c r="G166" s="14">
        <v>9358181.1999999993</v>
      </c>
      <c r="H166" s="14">
        <v>0</v>
      </c>
      <c r="I166" s="14">
        <v>0</v>
      </c>
      <c r="K166" s="14">
        <f t="shared" si="6"/>
        <v>16017420.140000001</v>
      </c>
      <c r="L166" s="14">
        <f t="shared" si="6"/>
        <v>4469019.1100000003</v>
      </c>
      <c r="M166" s="14">
        <f t="shared" si="6"/>
        <v>57748.86</v>
      </c>
      <c r="N166" s="14">
        <f t="shared" si="7"/>
        <v>4411270.25</v>
      </c>
      <c r="O166" s="7">
        <f t="shared" si="8"/>
        <v>0.27540454152062965</v>
      </c>
      <c r="Q166" s="7"/>
      <c r="R166" s="7"/>
    </row>
    <row r="167" spans="1:18" x14ac:dyDescent="0.2">
      <c r="A167" s="10">
        <v>37039</v>
      </c>
      <c r="B167" s="6" t="s">
        <v>173</v>
      </c>
      <c r="C167" s="14">
        <v>3409620.1</v>
      </c>
      <c r="D167" s="14">
        <v>1560124.85</v>
      </c>
      <c r="E167" s="14">
        <v>0</v>
      </c>
      <c r="G167" s="14">
        <v>5710060.1699999999</v>
      </c>
      <c r="H167" s="14">
        <v>0</v>
      </c>
      <c r="I167" s="14">
        <v>0</v>
      </c>
      <c r="K167" s="14">
        <f t="shared" si="6"/>
        <v>9119680.2699999996</v>
      </c>
      <c r="L167" s="14">
        <f t="shared" si="6"/>
        <v>1560124.85</v>
      </c>
      <c r="M167" s="14">
        <f t="shared" si="6"/>
        <v>0</v>
      </c>
      <c r="N167" s="14">
        <f t="shared" si="7"/>
        <v>1560124.85</v>
      </c>
      <c r="O167" s="7">
        <f t="shared" si="8"/>
        <v>0.17107231874478865</v>
      </c>
      <c r="Q167" s="7"/>
      <c r="R167" s="7"/>
    </row>
    <row r="168" spans="1:18" x14ac:dyDescent="0.2">
      <c r="A168" s="10">
        <v>38044</v>
      </c>
      <c r="B168" s="6" t="s">
        <v>174</v>
      </c>
      <c r="C168" s="14">
        <v>1510138.25</v>
      </c>
      <c r="D168" s="14">
        <v>1619052.33</v>
      </c>
      <c r="E168" s="14">
        <v>0</v>
      </c>
      <c r="G168" s="14">
        <v>2388822.66</v>
      </c>
      <c r="H168" s="14">
        <v>0</v>
      </c>
      <c r="I168" s="14">
        <v>0</v>
      </c>
      <c r="K168" s="14">
        <f t="shared" si="6"/>
        <v>3898960.91</v>
      </c>
      <c r="L168" s="14">
        <f t="shared" si="6"/>
        <v>1619052.33</v>
      </c>
      <c r="M168" s="14">
        <f t="shared" si="6"/>
        <v>0</v>
      </c>
      <c r="N168" s="14">
        <f t="shared" si="7"/>
        <v>1619052.33</v>
      </c>
      <c r="O168" s="7">
        <f t="shared" si="8"/>
        <v>0.41525226012076127</v>
      </c>
      <c r="Q168" s="7"/>
      <c r="R168" s="7"/>
    </row>
    <row r="169" spans="1:18" x14ac:dyDescent="0.2">
      <c r="A169" s="10">
        <v>38045</v>
      </c>
      <c r="B169" s="6" t="s">
        <v>175</v>
      </c>
      <c r="C169" s="14">
        <v>1515680.75</v>
      </c>
      <c r="D169" s="14">
        <v>1539926.05</v>
      </c>
      <c r="E169" s="14">
        <v>157571.85999999999</v>
      </c>
      <c r="G169" s="14">
        <v>2148776.67</v>
      </c>
      <c r="H169" s="14">
        <v>0</v>
      </c>
      <c r="I169" s="14">
        <v>0</v>
      </c>
      <c r="K169" s="14">
        <f t="shared" si="6"/>
        <v>3664457.42</v>
      </c>
      <c r="L169" s="14">
        <f t="shared" si="6"/>
        <v>1539926.05</v>
      </c>
      <c r="M169" s="14">
        <f t="shared" si="6"/>
        <v>157571.85999999999</v>
      </c>
      <c r="N169" s="14">
        <f t="shared" si="7"/>
        <v>1382354.19</v>
      </c>
      <c r="O169" s="7">
        <f t="shared" si="8"/>
        <v>0.37723297928237354</v>
      </c>
      <c r="Q169" s="7"/>
      <c r="R169" s="7"/>
    </row>
    <row r="170" spans="1:18" x14ac:dyDescent="0.2">
      <c r="A170" s="10">
        <v>38046</v>
      </c>
      <c r="B170" s="6" t="s">
        <v>176</v>
      </c>
      <c r="C170" s="14">
        <v>1959322.15</v>
      </c>
      <c r="D170" s="14">
        <v>1395971.35</v>
      </c>
      <c r="E170" s="14">
        <v>286000</v>
      </c>
      <c r="G170" s="14">
        <v>2646798.41</v>
      </c>
      <c r="H170" s="14">
        <v>0</v>
      </c>
      <c r="I170" s="14">
        <v>0</v>
      </c>
      <c r="K170" s="14">
        <f t="shared" si="6"/>
        <v>4606120.5600000005</v>
      </c>
      <c r="L170" s="14">
        <f t="shared" si="6"/>
        <v>1395971.35</v>
      </c>
      <c r="M170" s="14">
        <f t="shared" si="6"/>
        <v>286000</v>
      </c>
      <c r="N170" s="14">
        <f t="shared" si="7"/>
        <v>1109971.3500000001</v>
      </c>
      <c r="O170" s="7">
        <f t="shared" si="8"/>
        <v>0.24097748540042555</v>
      </c>
      <c r="Q170" s="7"/>
      <c r="R170" s="7"/>
    </row>
    <row r="171" spans="1:18" x14ac:dyDescent="0.2">
      <c r="A171" s="10">
        <v>39133</v>
      </c>
      <c r="B171" s="6" t="s">
        <v>177</v>
      </c>
      <c r="C171" s="14">
        <v>15531764.49</v>
      </c>
      <c r="D171" s="14">
        <v>8335724.71</v>
      </c>
      <c r="E171" s="14">
        <v>37150.19</v>
      </c>
      <c r="G171" s="14">
        <v>22654051.129999999</v>
      </c>
      <c r="H171" s="14">
        <v>0</v>
      </c>
      <c r="I171" s="14">
        <v>0</v>
      </c>
      <c r="K171" s="14">
        <f t="shared" si="6"/>
        <v>38185815.619999997</v>
      </c>
      <c r="L171" s="14">
        <f t="shared" si="6"/>
        <v>8335724.71</v>
      </c>
      <c r="M171" s="14">
        <f t="shared" si="6"/>
        <v>37150.19</v>
      </c>
      <c r="N171" s="14">
        <f t="shared" si="7"/>
        <v>8298574.5199999996</v>
      </c>
      <c r="O171" s="7">
        <f t="shared" si="8"/>
        <v>0.21732086601427947</v>
      </c>
      <c r="Q171" s="7"/>
      <c r="R171" s="7"/>
    </row>
    <row r="172" spans="1:18" x14ac:dyDescent="0.2">
      <c r="A172" s="10">
        <v>39134</v>
      </c>
      <c r="B172" s="6" t="s">
        <v>178</v>
      </c>
      <c r="C172" s="14">
        <v>12516814.23</v>
      </c>
      <c r="D172" s="14">
        <v>10618553.199999999</v>
      </c>
      <c r="E172" s="14">
        <v>0</v>
      </c>
      <c r="G172" s="14">
        <v>25593322.359999999</v>
      </c>
      <c r="H172" s="14">
        <v>0</v>
      </c>
      <c r="I172" s="14">
        <v>0</v>
      </c>
      <c r="K172" s="14">
        <f t="shared" si="6"/>
        <v>38110136.590000004</v>
      </c>
      <c r="L172" s="14">
        <f t="shared" si="6"/>
        <v>10618553.199999999</v>
      </c>
      <c r="M172" s="14">
        <f t="shared" si="6"/>
        <v>0</v>
      </c>
      <c r="N172" s="14">
        <f t="shared" si="7"/>
        <v>10618553.199999999</v>
      </c>
      <c r="O172" s="7">
        <f t="shared" si="8"/>
        <v>0.27862805411162656</v>
      </c>
      <c r="Q172" s="7"/>
      <c r="R172" s="7"/>
    </row>
    <row r="173" spans="1:18" x14ac:dyDescent="0.2">
      <c r="A173" s="10">
        <v>39135</v>
      </c>
      <c r="B173" s="6" t="s">
        <v>179</v>
      </c>
      <c r="C173" s="14">
        <v>2422897</v>
      </c>
      <c r="D173" s="14">
        <v>3414379.46</v>
      </c>
      <c r="E173" s="14">
        <v>255059.78</v>
      </c>
      <c r="G173" s="14">
        <v>3725099.5</v>
      </c>
      <c r="H173" s="14">
        <v>0</v>
      </c>
      <c r="I173" s="14">
        <v>0</v>
      </c>
      <c r="K173" s="14">
        <f t="shared" si="6"/>
        <v>6147996.5</v>
      </c>
      <c r="L173" s="14">
        <f t="shared" si="6"/>
        <v>3414379.46</v>
      </c>
      <c r="M173" s="14">
        <f t="shared" si="6"/>
        <v>255059.78</v>
      </c>
      <c r="N173" s="14">
        <f t="shared" si="7"/>
        <v>3159319.68</v>
      </c>
      <c r="O173" s="7">
        <f t="shared" si="8"/>
        <v>0.51387792429615087</v>
      </c>
      <c r="Q173" s="7"/>
      <c r="R173" s="7"/>
    </row>
    <row r="174" spans="1:18" x14ac:dyDescent="0.2">
      <c r="A174" s="10">
        <v>39136</v>
      </c>
      <c r="B174" s="6" t="s">
        <v>180</v>
      </c>
      <c r="C174" s="14">
        <v>1106822.6000000001</v>
      </c>
      <c r="D174" s="14">
        <v>851428.43</v>
      </c>
      <c r="E174" s="14">
        <v>2374.65</v>
      </c>
      <c r="G174" s="14">
        <v>1367914.89</v>
      </c>
      <c r="H174" s="14">
        <v>0</v>
      </c>
      <c r="I174" s="14">
        <v>0</v>
      </c>
      <c r="K174" s="14">
        <f t="shared" si="6"/>
        <v>2474737.4900000002</v>
      </c>
      <c r="L174" s="14">
        <f t="shared" si="6"/>
        <v>851428.43</v>
      </c>
      <c r="M174" s="14">
        <f t="shared" si="6"/>
        <v>2374.65</v>
      </c>
      <c r="N174" s="14">
        <f t="shared" si="7"/>
        <v>849053.78</v>
      </c>
      <c r="O174" s="7">
        <f t="shared" si="8"/>
        <v>0.34308842187540461</v>
      </c>
      <c r="Q174" s="7"/>
      <c r="R174" s="7"/>
    </row>
    <row r="175" spans="1:18" x14ac:dyDescent="0.2">
      <c r="A175" s="10">
        <v>39137</v>
      </c>
      <c r="B175" s="6" t="s">
        <v>181</v>
      </c>
      <c r="C175" s="14">
        <v>4108598.96</v>
      </c>
      <c r="D175" s="14">
        <v>3372645.65</v>
      </c>
      <c r="E175" s="14">
        <v>0</v>
      </c>
      <c r="G175" s="14">
        <v>5961630.4800000004</v>
      </c>
      <c r="H175" s="14">
        <v>0</v>
      </c>
      <c r="I175" s="14">
        <v>0</v>
      </c>
      <c r="K175" s="14">
        <f t="shared" si="6"/>
        <v>10070229.440000001</v>
      </c>
      <c r="L175" s="14">
        <f t="shared" si="6"/>
        <v>3372645.65</v>
      </c>
      <c r="M175" s="14">
        <f t="shared" si="6"/>
        <v>0</v>
      </c>
      <c r="N175" s="14">
        <f t="shared" si="7"/>
        <v>3372645.65</v>
      </c>
      <c r="O175" s="7">
        <f t="shared" si="8"/>
        <v>0.33491249331455147</v>
      </c>
      <c r="Q175" s="7"/>
      <c r="R175" s="7"/>
    </row>
    <row r="176" spans="1:18" x14ac:dyDescent="0.2">
      <c r="A176" s="10">
        <v>39139</v>
      </c>
      <c r="B176" s="6" t="s">
        <v>182</v>
      </c>
      <c r="C176" s="14">
        <v>8192977.7699999996</v>
      </c>
      <c r="D176" s="14">
        <v>3391659.19</v>
      </c>
      <c r="E176" s="14">
        <v>0</v>
      </c>
      <c r="G176" s="14">
        <v>9998599.0399999991</v>
      </c>
      <c r="H176" s="14">
        <v>0</v>
      </c>
      <c r="I176" s="14">
        <v>0</v>
      </c>
      <c r="K176" s="14">
        <f t="shared" si="6"/>
        <v>18191576.809999999</v>
      </c>
      <c r="L176" s="14">
        <f t="shared" si="6"/>
        <v>3391659.19</v>
      </c>
      <c r="M176" s="14">
        <f t="shared" si="6"/>
        <v>0</v>
      </c>
      <c r="N176" s="14">
        <f t="shared" si="7"/>
        <v>3391659.19</v>
      </c>
      <c r="O176" s="7">
        <f t="shared" si="8"/>
        <v>0.18644118788732972</v>
      </c>
      <c r="Q176" s="7"/>
      <c r="R176" s="7"/>
    </row>
    <row r="177" spans="1:18" x14ac:dyDescent="0.2">
      <c r="A177" s="10">
        <v>39141</v>
      </c>
      <c r="B177" s="6" t="s">
        <v>183</v>
      </c>
      <c r="C177" s="14">
        <v>95821072.769999996</v>
      </c>
      <c r="D177" s="14">
        <v>38681925.840000004</v>
      </c>
      <c r="E177" s="14">
        <v>0</v>
      </c>
      <c r="G177" s="14">
        <v>131764532.36</v>
      </c>
      <c r="H177" s="14">
        <v>0</v>
      </c>
      <c r="I177" s="14">
        <v>0</v>
      </c>
      <c r="K177" s="14">
        <f t="shared" si="6"/>
        <v>227585605.13</v>
      </c>
      <c r="L177" s="14">
        <f t="shared" si="6"/>
        <v>38681925.840000004</v>
      </c>
      <c r="M177" s="14">
        <f t="shared" si="6"/>
        <v>0</v>
      </c>
      <c r="N177" s="14">
        <f t="shared" si="7"/>
        <v>38681925.840000004</v>
      </c>
      <c r="O177" s="7">
        <f t="shared" si="8"/>
        <v>0.1699664871945849</v>
      </c>
      <c r="Q177" s="7"/>
      <c r="R177" s="7"/>
    </row>
    <row r="178" spans="1:18" x14ac:dyDescent="0.2">
      <c r="A178" s="10">
        <v>39142</v>
      </c>
      <c r="B178" s="6" t="s">
        <v>184</v>
      </c>
      <c r="C178" s="14">
        <v>3286547.02</v>
      </c>
      <c r="D178" s="14">
        <v>1311204.53</v>
      </c>
      <c r="E178" s="14">
        <v>0</v>
      </c>
      <c r="G178" s="14">
        <v>5081999.3600000003</v>
      </c>
      <c r="H178" s="14">
        <v>2825.82</v>
      </c>
      <c r="I178" s="14">
        <v>0</v>
      </c>
      <c r="K178" s="14">
        <f t="shared" si="6"/>
        <v>8368546.3800000008</v>
      </c>
      <c r="L178" s="14">
        <f t="shared" si="6"/>
        <v>1314030.3500000001</v>
      </c>
      <c r="M178" s="14">
        <f t="shared" si="6"/>
        <v>0</v>
      </c>
      <c r="N178" s="14">
        <f t="shared" si="7"/>
        <v>1314030.3500000001</v>
      </c>
      <c r="O178" s="7">
        <f t="shared" si="8"/>
        <v>0.15702014308487347</v>
      </c>
      <c r="Q178" s="7"/>
      <c r="R178" s="7"/>
    </row>
    <row r="179" spans="1:18" x14ac:dyDescent="0.2">
      <c r="A179" s="10">
        <v>40100</v>
      </c>
      <c r="B179" s="6" t="s">
        <v>568</v>
      </c>
      <c r="C179" s="14">
        <v>1095133.6100000001</v>
      </c>
      <c r="D179" s="14">
        <v>1840040.82</v>
      </c>
      <c r="E179" s="14">
        <v>477.36</v>
      </c>
      <c r="G179" s="14">
        <v>1296586.95</v>
      </c>
      <c r="H179" s="14">
        <v>0</v>
      </c>
      <c r="I179" s="14">
        <v>0</v>
      </c>
      <c r="K179" s="14">
        <f t="shared" si="6"/>
        <v>2391720.56</v>
      </c>
      <c r="L179" s="14">
        <f t="shared" si="6"/>
        <v>1840040.82</v>
      </c>
      <c r="M179" s="14">
        <f t="shared" si="6"/>
        <v>477.36</v>
      </c>
      <c r="N179" s="14">
        <f t="shared" si="7"/>
        <v>1839563.46</v>
      </c>
      <c r="O179" s="7">
        <f t="shared" si="8"/>
        <v>0.76913812205552978</v>
      </c>
      <c r="Q179" s="7"/>
      <c r="R179" s="7"/>
    </row>
    <row r="180" spans="1:18" x14ac:dyDescent="0.2">
      <c r="A180" s="10">
        <v>40101</v>
      </c>
      <c r="B180" s="6" t="s">
        <v>185</v>
      </c>
      <c r="C180" s="14">
        <v>451282.62</v>
      </c>
      <c r="D180" s="14">
        <v>248641.86</v>
      </c>
      <c r="E180" s="14">
        <v>17221.439999999999</v>
      </c>
      <c r="G180" s="14">
        <v>337026.85</v>
      </c>
      <c r="H180" s="14">
        <v>0</v>
      </c>
      <c r="I180" s="14">
        <v>0</v>
      </c>
      <c r="K180" s="14">
        <f t="shared" si="6"/>
        <v>788309.47</v>
      </c>
      <c r="L180" s="14">
        <f t="shared" si="6"/>
        <v>248641.86</v>
      </c>
      <c r="M180" s="14">
        <f t="shared" si="6"/>
        <v>17221.439999999999</v>
      </c>
      <c r="N180" s="14">
        <f t="shared" si="7"/>
        <v>231420.41999999998</v>
      </c>
      <c r="O180" s="7">
        <f t="shared" si="8"/>
        <v>0.29356544454552852</v>
      </c>
      <c r="Q180" s="7"/>
      <c r="R180" s="7"/>
    </row>
    <row r="181" spans="1:18" x14ac:dyDescent="0.2">
      <c r="A181" s="10">
        <v>40103</v>
      </c>
      <c r="B181" s="6" t="s">
        <v>186</v>
      </c>
      <c r="C181" s="14">
        <v>540441.87</v>
      </c>
      <c r="D181" s="14">
        <v>1210032.54</v>
      </c>
      <c r="E181" s="14">
        <v>0</v>
      </c>
      <c r="G181" s="14">
        <v>788231.65</v>
      </c>
      <c r="H181" s="14">
        <v>0</v>
      </c>
      <c r="I181" s="14">
        <v>0</v>
      </c>
      <c r="K181" s="14">
        <f t="shared" si="6"/>
        <v>1328673.52</v>
      </c>
      <c r="L181" s="14">
        <f t="shared" si="6"/>
        <v>1210032.54</v>
      </c>
      <c r="M181" s="14">
        <f t="shared" si="6"/>
        <v>0</v>
      </c>
      <c r="N181" s="14">
        <f t="shared" si="7"/>
        <v>1210032.54</v>
      </c>
      <c r="O181" s="7">
        <f t="shared" si="8"/>
        <v>0.91070719916206355</v>
      </c>
      <c r="Q181" s="7"/>
      <c r="R181" s="7"/>
    </row>
    <row r="182" spans="1:18" x14ac:dyDescent="0.2">
      <c r="A182" s="10">
        <v>40104</v>
      </c>
      <c r="B182" s="6" t="s">
        <v>187</v>
      </c>
      <c r="C182" s="14">
        <v>311877.55</v>
      </c>
      <c r="D182" s="14">
        <v>614451.47</v>
      </c>
      <c r="E182" s="14">
        <v>0</v>
      </c>
      <c r="G182" s="14">
        <v>636417.52</v>
      </c>
      <c r="H182" s="14">
        <v>0</v>
      </c>
      <c r="I182" s="14">
        <v>0</v>
      </c>
      <c r="K182" s="14">
        <f t="shared" si="6"/>
        <v>948295.07000000007</v>
      </c>
      <c r="L182" s="14">
        <f t="shared" si="6"/>
        <v>614451.47</v>
      </c>
      <c r="M182" s="14">
        <f t="shared" si="6"/>
        <v>0</v>
      </c>
      <c r="N182" s="14">
        <f t="shared" si="7"/>
        <v>614451.47</v>
      </c>
      <c r="O182" s="7">
        <f t="shared" si="8"/>
        <v>0.64795388000909881</v>
      </c>
      <c r="Q182" s="7"/>
      <c r="R182" s="7"/>
    </row>
    <row r="183" spans="1:18" x14ac:dyDescent="0.2">
      <c r="A183" s="10">
        <v>40107</v>
      </c>
      <c r="B183" s="6" t="s">
        <v>188</v>
      </c>
      <c r="C183" s="14">
        <v>3841912.52</v>
      </c>
      <c r="D183" s="14">
        <v>3533652.83</v>
      </c>
      <c r="E183" s="14">
        <v>0</v>
      </c>
      <c r="G183" s="14">
        <v>6251962.7599999998</v>
      </c>
      <c r="H183" s="14">
        <v>0</v>
      </c>
      <c r="I183" s="14">
        <v>0</v>
      </c>
      <c r="K183" s="14">
        <f t="shared" si="6"/>
        <v>10093875.279999999</v>
      </c>
      <c r="L183" s="14">
        <f t="shared" si="6"/>
        <v>3533652.83</v>
      </c>
      <c r="M183" s="14">
        <f t="shared" si="6"/>
        <v>0</v>
      </c>
      <c r="N183" s="14">
        <f t="shared" si="7"/>
        <v>3533652.83</v>
      </c>
      <c r="O183" s="7">
        <f t="shared" si="8"/>
        <v>0.35007890745406556</v>
      </c>
      <c r="Q183" s="7"/>
      <c r="R183" s="7"/>
    </row>
    <row r="184" spans="1:18" x14ac:dyDescent="0.2">
      <c r="A184" s="10">
        <v>41001</v>
      </c>
      <c r="B184" s="6" t="s">
        <v>189</v>
      </c>
      <c r="C184" s="14">
        <v>720448.24</v>
      </c>
      <c r="D184" s="14">
        <v>358014.33</v>
      </c>
      <c r="E184" s="14">
        <v>977.34</v>
      </c>
      <c r="G184" s="14">
        <v>753975.48</v>
      </c>
      <c r="H184" s="14">
        <v>4745</v>
      </c>
      <c r="I184" s="14">
        <v>0</v>
      </c>
      <c r="K184" s="14">
        <f t="shared" si="6"/>
        <v>1474423.72</v>
      </c>
      <c r="L184" s="14">
        <f t="shared" si="6"/>
        <v>362759.33</v>
      </c>
      <c r="M184" s="14">
        <f t="shared" si="6"/>
        <v>977.34</v>
      </c>
      <c r="N184" s="14">
        <f t="shared" si="7"/>
        <v>361781.99</v>
      </c>
      <c r="O184" s="7">
        <f t="shared" si="8"/>
        <v>0.24537179176688775</v>
      </c>
      <c r="Q184" s="7"/>
      <c r="R184" s="7"/>
    </row>
    <row r="185" spans="1:18" x14ac:dyDescent="0.2">
      <c r="A185" s="10">
        <v>41002</v>
      </c>
      <c r="B185" s="6" t="s">
        <v>190</v>
      </c>
      <c r="C185" s="14">
        <v>3293638.58</v>
      </c>
      <c r="D185" s="14">
        <v>3617806.42</v>
      </c>
      <c r="E185" s="14">
        <v>6459.22</v>
      </c>
      <c r="G185" s="14">
        <v>4386389.92</v>
      </c>
      <c r="H185" s="14">
        <v>0</v>
      </c>
      <c r="I185" s="14">
        <v>0</v>
      </c>
      <c r="K185" s="14">
        <f t="shared" si="6"/>
        <v>7680028.5</v>
      </c>
      <c r="L185" s="14">
        <f t="shared" si="6"/>
        <v>3617806.42</v>
      </c>
      <c r="M185" s="14">
        <f t="shared" si="6"/>
        <v>6459.22</v>
      </c>
      <c r="N185" s="14">
        <f t="shared" si="7"/>
        <v>3611347.1999999997</v>
      </c>
      <c r="O185" s="7">
        <f t="shared" si="8"/>
        <v>0.47022575502161218</v>
      </c>
      <c r="Q185" s="7"/>
      <c r="R185" s="7"/>
    </row>
    <row r="186" spans="1:18" x14ac:dyDescent="0.2">
      <c r="A186" s="10">
        <v>41003</v>
      </c>
      <c r="B186" s="6" t="s">
        <v>191</v>
      </c>
      <c r="C186" s="14">
        <v>1252262.81</v>
      </c>
      <c r="D186" s="14">
        <v>543149.34</v>
      </c>
      <c r="E186" s="14">
        <v>0</v>
      </c>
      <c r="G186" s="14">
        <v>1450581.43</v>
      </c>
      <c r="H186" s="14">
        <v>0</v>
      </c>
      <c r="I186" s="14">
        <v>0</v>
      </c>
      <c r="K186" s="14">
        <f t="shared" si="6"/>
        <v>2702844.24</v>
      </c>
      <c r="L186" s="14">
        <f t="shared" si="6"/>
        <v>543149.34</v>
      </c>
      <c r="M186" s="14">
        <f t="shared" si="6"/>
        <v>0</v>
      </c>
      <c r="N186" s="14">
        <f t="shared" si="7"/>
        <v>543149.34</v>
      </c>
      <c r="O186" s="7">
        <f t="shared" si="8"/>
        <v>0.20095473204182862</v>
      </c>
      <c r="Q186" s="7"/>
      <c r="R186" s="7"/>
    </row>
    <row r="187" spans="1:18" x14ac:dyDescent="0.2">
      <c r="A187" s="10">
        <v>41004</v>
      </c>
      <c r="B187" s="6" t="s">
        <v>192</v>
      </c>
      <c r="C187" s="14">
        <v>588640.93999999994</v>
      </c>
      <c r="D187" s="14">
        <v>251533.8</v>
      </c>
      <c r="E187" s="14">
        <v>0</v>
      </c>
      <c r="G187" s="14">
        <v>1015429.67</v>
      </c>
      <c r="H187" s="14">
        <v>0</v>
      </c>
      <c r="I187" s="14">
        <v>0</v>
      </c>
      <c r="K187" s="14">
        <f t="shared" si="6"/>
        <v>1604070.6099999999</v>
      </c>
      <c r="L187" s="14">
        <f t="shared" si="6"/>
        <v>251533.8</v>
      </c>
      <c r="M187" s="14">
        <f t="shared" si="6"/>
        <v>0</v>
      </c>
      <c r="N187" s="14">
        <f t="shared" si="7"/>
        <v>251533.8</v>
      </c>
      <c r="O187" s="7">
        <f t="shared" si="8"/>
        <v>0.15680968059130515</v>
      </c>
      <c r="Q187" s="7"/>
      <c r="R187" s="7"/>
    </row>
    <row r="188" spans="1:18" x14ac:dyDescent="0.2">
      <c r="A188" s="10">
        <v>41005</v>
      </c>
      <c r="B188" s="6" t="s">
        <v>193</v>
      </c>
      <c r="C188" s="14">
        <v>460290.04</v>
      </c>
      <c r="D188" s="14">
        <v>190357.21</v>
      </c>
      <c r="E188" s="14">
        <v>850</v>
      </c>
      <c r="G188" s="14">
        <v>890934.64</v>
      </c>
      <c r="H188" s="14">
        <v>0</v>
      </c>
      <c r="I188" s="14">
        <v>0</v>
      </c>
      <c r="K188" s="14">
        <f t="shared" si="6"/>
        <v>1351224.68</v>
      </c>
      <c r="L188" s="14">
        <f t="shared" si="6"/>
        <v>190357.21</v>
      </c>
      <c r="M188" s="14">
        <f t="shared" si="6"/>
        <v>850</v>
      </c>
      <c r="N188" s="14">
        <f t="shared" si="7"/>
        <v>189507.21</v>
      </c>
      <c r="O188" s="7">
        <f t="shared" si="8"/>
        <v>0.14024848184389291</v>
      </c>
      <c r="Q188" s="7"/>
      <c r="R188" s="7"/>
    </row>
    <row r="189" spans="1:18" x14ac:dyDescent="0.2">
      <c r="A189" s="10">
        <v>42111</v>
      </c>
      <c r="B189" s="6" t="s">
        <v>194</v>
      </c>
      <c r="C189" s="14">
        <v>2183712.0499999998</v>
      </c>
      <c r="D189" s="14">
        <v>1522539.18</v>
      </c>
      <c r="E189" s="14">
        <v>0</v>
      </c>
      <c r="G189" s="14">
        <v>3468913.3</v>
      </c>
      <c r="H189" s="14">
        <v>0</v>
      </c>
      <c r="I189" s="14">
        <v>0</v>
      </c>
      <c r="K189" s="14">
        <f t="shared" si="6"/>
        <v>5652625.3499999996</v>
      </c>
      <c r="L189" s="14">
        <f t="shared" si="6"/>
        <v>1522539.18</v>
      </c>
      <c r="M189" s="14">
        <f t="shared" si="6"/>
        <v>0</v>
      </c>
      <c r="N189" s="14">
        <f t="shared" si="7"/>
        <v>1522539.18</v>
      </c>
      <c r="O189" s="7">
        <f t="shared" si="8"/>
        <v>0.26935080351645807</v>
      </c>
      <c r="Q189" s="7"/>
      <c r="R189" s="7"/>
    </row>
    <row r="190" spans="1:18" x14ac:dyDescent="0.2">
      <c r="A190" s="10">
        <v>42113</v>
      </c>
      <c r="B190" s="6" t="s">
        <v>195</v>
      </c>
      <c r="C190" s="14">
        <v>298619.23</v>
      </c>
      <c r="D190" s="14">
        <v>446403.9</v>
      </c>
      <c r="E190" s="14">
        <v>0</v>
      </c>
      <c r="G190" s="14">
        <v>594367.16</v>
      </c>
      <c r="H190" s="14">
        <v>79323.100000000006</v>
      </c>
      <c r="I190" s="14">
        <v>0</v>
      </c>
      <c r="K190" s="14">
        <f t="shared" si="6"/>
        <v>892986.39</v>
      </c>
      <c r="L190" s="14">
        <f t="shared" si="6"/>
        <v>525727</v>
      </c>
      <c r="M190" s="14">
        <f t="shared" si="6"/>
        <v>0</v>
      </c>
      <c r="N190" s="14">
        <f t="shared" si="7"/>
        <v>525727</v>
      </c>
      <c r="O190" s="7">
        <f t="shared" si="8"/>
        <v>0.58872901747136375</v>
      </c>
      <c r="Q190" s="7"/>
      <c r="R190" s="7"/>
    </row>
    <row r="191" spans="1:18" x14ac:dyDescent="0.2">
      <c r="A191" s="10">
        <v>42117</v>
      </c>
      <c r="B191" s="6" t="s">
        <v>196</v>
      </c>
      <c r="C191" s="14">
        <v>1526904.19</v>
      </c>
      <c r="D191" s="14">
        <v>626565.11</v>
      </c>
      <c r="E191" s="14">
        <v>0</v>
      </c>
      <c r="G191" s="14">
        <v>1194347.6399999999</v>
      </c>
      <c r="H191" s="14">
        <v>0</v>
      </c>
      <c r="I191" s="14">
        <v>0</v>
      </c>
      <c r="K191" s="14">
        <f t="shared" si="6"/>
        <v>2721251.83</v>
      </c>
      <c r="L191" s="14">
        <f t="shared" si="6"/>
        <v>626565.11</v>
      </c>
      <c r="M191" s="14">
        <f t="shared" si="6"/>
        <v>0</v>
      </c>
      <c r="N191" s="14">
        <f t="shared" si="7"/>
        <v>626565.11</v>
      </c>
      <c r="O191" s="7">
        <f t="shared" si="8"/>
        <v>0.23024885205130022</v>
      </c>
      <c r="Q191" s="7"/>
      <c r="R191" s="7"/>
    </row>
    <row r="192" spans="1:18" x14ac:dyDescent="0.2">
      <c r="A192" s="10">
        <v>42118</v>
      </c>
      <c r="B192" s="6" t="s">
        <v>197</v>
      </c>
      <c r="C192" s="14">
        <v>414446.67</v>
      </c>
      <c r="D192" s="14">
        <v>455191.8</v>
      </c>
      <c r="E192" s="14">
        <v>0</v>
      </c>
      <c r="G192" s="14">
        <v>735323.02</v>
      </c>
      <c r="H192" s="14">
        <v>0</v>
      </c>
      <c r="I192" s="14">
        <v>0</v>
      </c>
      <c r="K192" s="14">
        <f t="shared" si="6"/>
        <v>1149769.69</v>
      </c>
      <c r="L192" s="14">
        <f t="shared" si="6"/>
        <v>455191.8</v>
      </c>
      <c r="M192" s="14">
        <f t="shared" si="6"/>
        <v>0</v>
      </c>
      <c r="N192" s="14">
        <f t="shared" si="7"/>
        <v>455191.8</v>
      </c>
      <c r="O192" s="7">
        <f t="shared" si="8"/>
        <v>0.39589824289071318</v>
      </c>
      <c r="Q192" s="7"/>
      <c r="R192" s="7"/>
    </row>
    <row r="193" spans="1:18" x14ac:dyDescent="0.2">
      <c r="A193" s="10">
        <v>42119</v>
      </c>
      <c r="B193" s="6" t="s">
        <v>198</v>
      </c>
      <c r="C193" s="14">
        <v>272320.51</v>
      </c>
      <c r="D193" s="14">
        <v>362828.51</v>
      </c>
      <c r="E193" s="14">
        <v>0</v>
      </c>
      <c r="G193" s="14">
        <v>453481.67</v>
      </c>
      <c r="H193" s="14">
        <v>711199.12</v>
      </c>
      <c r="I193" s="14">
        <v>0</v>
      </c>
      <c r="K193" s="14">
        <f t="shared" si="6"/>
        <v>725802.17999999993</v>
      </c>
      <c r="L193" s="14">
        <f t="shared" si="6"/>
        <v>1074027.6299999999</v>
      </c>
      <c r="M193" s="14">
        <f t="shared" si="6"/>
        <v>0</v>
      </c>
      <c r="N193" s="14">
        <f t="shared" si="7"/>
        <v>1074027.6299999999</v>
      </c>
      <c r="O193" s="7">
        <f t="shared" si="8"/>
        <v>1.4797801103325428</v>
      </c>
      <c r="Q193" s="7"/>
      <c r="R193" s="7"/>
    </row>
    <row r="194" spans="1:18" x14ac:dyDescent="0.2">
      <c r="A194" s="10">
        <v>42121</v>
      </c>
      <c r="B194" s="6" t="s">
        <v>199</v>
      </c>
      <c r="C194" s="14">
        <v>431902.52</v>
      </c>
      <c r="D194" s="14">
        <v>463019.43</v>
      </c>
      <c r="E194" s="14">
        <v>0</v>
      </c>
      <c r="G194" s="14">
        <v>728357.44</v>
      </c>
      <c r="H194" s="14">
        <v>2.2799999999999998</v>
      </c>
      <c r="I194" s="14">
        <v>0</v>
      </c>
      <c r="K194" s="14">
        <f t="shared" si="6"/>
        <v>1160259.96</v>
      </c>
      <c r="L194" s="14">
        <f t="shared" si="6"/>
        <v>463021.71</v>
      </c>
      <c r="M194" s="14">
        <f t="shared" si="6"/>
        <v>0</v>
      </c>
      <c r="N194" s="14">
        <f t="shared" si="7"/>
        <v>463021.71</v>
      </c>
      <c r="O194" s="7">
        <f t="shared" si="8"/>
        <v>0.39906721421292524</v>
      </c>
      <c r="Q194" s="7"/>
      <c r="R194" s="7"/>
    </row>
    <row r="195" spans="1:18" x14ac:dyDescent="0.2">
      <c r="A195" s="10">
        <v>42124</v>
      </c>
      <c r="B195" s="6" t="s">
        <v>200</v>
      </c>
      <c r="C195" s="14">
        <v>6217581.8799999999</v>
      </c>
      <c r="D195" s="14">
        <v>3326401.6</v>
      </c>
      <c r="E195" s="14">
        <v>9406.61</v>
      </c>
      <c r="G195" s="14">
        <v>9963536.4299999997</v>
      </c>
      <c r="H195" s="14">
        <v>0</v>
      </c>
      <c r="I195" s="14">
        <v>0</v>
      </c>
      <c r="K195" s="14">
        <f t="shared" si="6"/>
        <v>16181118.309999999</v>
      </c>
      <c r="L195" s="14">
        <f t="shared" si="6"/>
        <v>3326401.6</v>
      </c>
      <c r="M195" s="14">
        <f t="shared" si="6"/>
        <v>9406.61</v>
      </c>
      <c r="N195" s="14">
        <f t="shared" si="7"/>
        <v>3316994.99</v>
      </c>
      <c r="O195" s="7">
        <f t="shared" si="8"/>
        <v>0.20499170245545287</v>
      </c>
      <c r="Q195" s="7"/>
      <c r="R195" s="7"/>
    </row>
    <row r="196" spans="1:18" x14ac:dyDescent="0.2">
      <c r="A196" s="10">
        <v>43001</v>
      </c>
      <c r="B196" s="6" t="s">
        <v>201</v>
      </c>
      <c r="C196" s="14">
        <v>2658043.67</v>
      </c>
      <c r="D196" s="14">
        <v>3028475.61</v>
      </c>
      <c r="E196" s="14">
        <v>0</v>
      </c>
      <c r="G196" s="14">
        <v>3721548.2</v>
      </c>
      <c r="H196" s="14">
        <v>0</v>
      </c>
      <c r="I196" s="14">
        <v>0</v>
      </c>
      <c r="K196" s="14">
        <f t="shared" ref="K196:M259" si="9">C196+G196</f>
        <v>6379591.8700000001</v>
      </c>
      <c r="L196" s="14">
        <f t="shared" si="9"/>
        <v>3028475.61</v>
      </c>
      <c r="M196" s="14">
        <f t="shared" si="9"/>
        <v>0</v>
      </c>
      <c r="N196" s="14">
        <f t="shared" ref="N196:N259" si="10">L196-M196</f>
        <v>3028475.61</v>
      </c>
      <c r="O196" s="7">
        <f t="shared" ref="O196:O259" si="11">N196/K196</f>
        <v>0.4747130649910995</v>
      </c>
      <c r="Q196" s="7"/>
      <c r="R196" s="7"/>
    </row>
    <row r="197" spans="1:18" x14ac:dyDescent="0.2">
      <c r="A197" s="10">
        <v>43002</v>
      </c>
      <c r="B197" s="6" t="s">
        <v>202</v>
      </c>
      <c r="C197" s="14">
        <v>1189592.3700000001</v>
      </c>
      <c r="D197" s="14">
        <v>1192267.3500000001</v>
      </c>
      <c r="E197" s="14">
        <v>55574.11</v>
      </c>
      <c r="G197" s="14">
        <v>1692052.23</v>
      </c>
      <c r="H197" s="14">
        <v>0</v>
      </c>
      <c r="I197" s="14">
        <v>0</v>
      </c>
      <c r="K197" s="14">
        <f t="shared" si="9"/>
        <v>2881644.6</v>
      </c>
      <c r="L197" s="14">
        <f t="shared" si="9"/>
        <v>1192267.3500000001</v>
      </c>
      <c r="M197" s="14">
        <f t="shared" si="9"/>
        <v>55574.11</v>
      </c>
      <c r="N197" s="14">
        <f t="shared" si="10"/>
        <v>1136693.24</v>
      </c>
      <c r="O197" s="7">
        <f t="shared" si="11"/>
        <v>0.39445989973919754</v>
      </c>
      <c r="Q197" s="7"/>
      <c r="R197" s="7"/>
    </row>
    <row r="198" spans="1:18" x14ac:dyDescent="0.2">
      <c r="A198" s="10">
        <v>43003</v>
      </c>
      <c r="B198" s="6" t="s">
        <v>203</v>
      </c>
      <c r="C198" s="14">
        <v>1313885.05</v>
      </c>
      <c r="D198" s="14">
        <v>1356981.25</v>
      </c>
      <c r="E198" s="14">
        <v>0</v>
      </c>
      <c r="G198" s="14">
        <v>1752899.53</v>
      </c>
      <c r="H198" s="14">
        <v>0</v>
      </c>
      <c r="I198" s="14">
        <v>0</v>
      </c>
      <c r="K198" s="14">
        <f t="shared" si="9"/>
        <v>3066784.58</v>
      </c>
      <c r="L198" s="14">
        <f t="shared" si="9"/>
        <v>1356981.25</v>
      </c>
      <c r="M198" s="14">
        <f t="shared" si="9"/>
        <v>0</v>
      </c>
      <c r="N198" s="14">
        <f t="shared" si="10"/>
        <v>1356981.25</v>
      </c>
      <c r="O198" s="7">
        <f t="shared" si="11"/>
        <v>0.44247687263381241</v>
      </c>
      <c r="Q198" s="7"/>
      <c r="R198" s="7"/>
    </row>
    <row r="199" spans="1:18" x14ac:dyDescent="0.2">
      <c r="A199" s="10">
        <v>43004</v>
      </c>
      <c r="B199" s="6" t="s">
        <v>204</v>
      </c>
      <c r="C199" s="14">
        <v>1560310.02</v>
      </c>
      <c r="D199" s="14">
        <v>1153333.93</v>
      </c>
      <c r="E199" s="14">
        <v>0</v>
      </c>
      <c r="G199" s="14">
        <v>1571680.67</v>
      </c>
      <c r="H199" s="14">
        <v>0</v>
      </c>
      <c r="I199" s="14">
        <v>0</v>
      </c>
      <c r="K199" s="14">
        <f t="shared" si="9"/>
        <v>3131990.69</v>
      </c>
      <c r="L199" s="14">
        <f t="shared" si="9"/>
        <v>1153333.93</v>
      </c>
      <c r="M199" s="14">
        <f t="shared" si="9"/>
        <v>0</v>
      </c>
      <c r="N199" s="14">
        <f t="shared" si="10"/>
        <v>1153333.93</v>
      </c>
      <c r="O199" s="7">
        <f t="shared" si="11"/>
        <v>0.36824309014788292</v>
      </c>
      <c r="Q199" s="7"/>
      <c r="R199" s="7"/>
    </row>
    <row r="200" spans="1:18" x14ac:dyDescent="0.2">
      <c r="A200" s="10">
        <v>44078</v>
      </c>
      <c r="B200" s="6" t="s">
        <v>205</v>
      </c>
      <c r="C200" s="14">
        <v>493304.06</v>
      </c>
      <c r="D200" s="14">
        <v>1073879.22</v>
      </c>
      <c r="E200" s="14">
        <v>0</v>
      </c>
      <c r="G200" s="14">
        <v>877378.89</v>
      </c>
      <c r="H200" s="14">
        <v>395217.73</v>
      </c>
      <c r="I200" s="14">
        <v>0</v>
      </c>
      <c r="K200" s="14">
        <f t="shared" si="9"/>
        <v>1370682.95</v>
      </c>
      <c r="L200" s="14">
        <f t="shared" si="9"/>
        <v>1469096.95</v>
      </c>
      <c r="M200" s="14">
        <f t="shared" si="9"/>
        <v>0</v>
      </c>
      <c r="N200" s="14">
        <f t="shared" si="10"/>
        <v>1469096.95</v>
      </c>
      <c r="O200" s="7">
        <f t="shared" si="11"/>
        <v>1.0717992443110202</v>
      </c>
      <c r="Q200" s="7"/>
      <c r="R200" s="7"/>
    </row>
    <row r="201" spans="1:18" x14ac:dyDescent="0.2">
      <c r="A201" s="10">
        <v>44083</v>
      </c>
      <c r="B201" s="6" t="s">
        <v>206</v>
      </c>
      <c r="C201" s="14">
        <v>1203788.29</v>
      </c>
      <c r="D201" s="14">
        <v>1416518.19</v>
      </c>
      <c r="E201" s="14">
        <v>2375.59</v>
      </c>
      <c r="G201" s="14">
        <v>1629814.81</v>
      </c>
      <c r="H201" s="14">
        <v>361580.27</v>
      </c>
      <c r="I201" s="14">
        <v>0</v>
      </c>
      <c r="K201" s="14">
        <f t="shared" si="9"/>
        <v>2833603.1</v>
      </c>
      <c r="L201" s="14">
        <f t="shared" si="9"/>
        <v>1778098.46</v>
      </c>
      <c r="M201" s="14">
        <f t="shared" si="9"/>
        <v>2375.59</v>
      </c>
      <c r="N201" s="14">
        <f t="shared" si="10"/>
        <v>1775722.8699999999</v>
      </c>
      <c r="O201" s="7">
        <f t="shared" si="11"/>
        <v>0.62666605284275689</v>
      </c>
      <c r="Q201" s="7"/>
      <c r="R201" s="7"/>
    </row>
    <row r="202" spans="1:18" x14ac:dyDescent="0.2">
      <c r="A202" s="10">
        <v>44084</v>
      </c>
      <c r="B202" s="6" t="s">
        <v>207</v>
      </c>
      <c r="C202" s="14">
        <v>1341816.78</v>
      </c>
      <c r="D202" s="14">
        <v>1387803.31</v>
      </c>
      <c r="E202" s="14">
        <v>0</v>
      </c>
      <c r="G202" s="14">
        <v>1779508.43</v>
      </c>
      <c r="H202" s="14">
        <v>0</v>
      </c>
      <c r="I202" s="14">
        <v>0</v>
      </c>
      <c r="K202" s="14">
        <f t="shared" si="9"/>
        <v>3121325.21</v>
      </c>
      <c r="L202" s="14">
        <f t="shared" si="9"/>
        <v>1387803.31</v>
      </c>
      <c r="M202" s="14">
        <f t="shared" si="9"/>
        <v>0</v>
      </c>
      <c r="N202" s="14">
        <f t="shared" si="10"/>
        <v>1387803.31</v>
      </c>
      <c r="O202" s="7">
        <f t="shared" si="11"/>
        <v>0.44461990232667875</v>
      </c>
      <c r="Q202" s="7"/>
      <c r="R202" s="7"/>
    </row>
    <row r="203" spans="1:18" x14ac:dyDescent="0.2">
      <c r="A203" s="10">
        <v>45076</v>
      </c>
      <c r="B203" s="6" t="s">
        <v>208</v>
      </c>
      <c r="C203" s="14">
        <v>1285513.02</v>
      </c>
      <c r="D203" s="14">
        <v>1714038.4</v>
      </c>
      <c r="E203" s="14">
        <v>203994.83</v>
      </c>
      <c r="G203" s="14">
        <v>2247681.9500000002</v>
      </c>
      <c r="H203" s="14">
        <v>0</v>
      </c>
      <c r="I203" s="14">
        <v>0</v>
      </c>
      <c r="K203" s="14">
        <f t="shared" si="9"/>
        <v>3533194.97</v>
      </c>
      <c r="L203" s="14">
        <f t="shared" si="9"/>
        <v>1714038.4</v>
      </c>
      <c r="M203" s="14">
        <f t="shared" si="9"/>
        <v>203994.83</v>
      </c>
      <c r="N203" s="14">
        <f t="shared" si="10"/>
        <v>1510043.5699999998</v>
      </c>
      <c r="O203" s="7">
        <f t="shared" si="11"/>
        <v>0.42738755795296507</v>
      </c>
      <c r="Q203" s="7"/>
      <c r="R203" s="7"/>
    </row>
    <row r="204" spans="1:18" x14ac:dyDescent="0.2">
      <c r="A204" s="10">
        <v>45077</v>
      </c>
      <c r="B204" s="6" t="s">
        <v>209</v>
      </c>
      <c r="C204" s="14">
        <v>2450661.8199999998</v>
      </c>
      <c r="D204" s="14">
        <v>1271057.6299999999</v>
      </c>
      <c r="E204" s="14">
        <v>6062.15</v>
      </c>
      <c r="G204" s="14">
        <v>3454381.19</v>
      </c>
      <c r="H204" s="14">
        <v>0</v>
      </c>
      <c r="I204" s="14">
        <v>0</v>
      </c>
      <c r="K204" s="14">
        <f t="shared" si="9"/>
        <v>5905043.0099999998</v>
      </c>
      <c r="L204" s="14">
        <f t="shared" si="9"/>
        <v>1271057.6299999999</v>
      </c>
      <c r="M204" s="14">
        <f t="shared" si="9"/>
        <v>6062.15</v>
      </c>
      <c r="N204" s="14">
        <f t="shared" si="10"/>
        <v>1264995.48</v>
      </c>
      <c r="O204" s="7">
        <f t="shared" si="11"/>
        <v>0.21422290707413494</v>
      </c>
      <c r="Q204" s="7"/>
      <c r="R204" s="7"/>
    </row>
    <row r="205" spans="1:18" x14ac:dyDescent="0.2">
      <c r="A205" s="10">
        <v>45078</v>
      </c>
      <c r="B205" s="6" t="s">
        <v>210</v>
      </c>
      <c r="C205" s="14">
        <v>1210177.6599999999</v>
      </c>
      <c r="D205" s="14">
        <v>795735.4</v>
      </c>
      <c r="E205" s="14">
        <v>0</v>
      </c>
      <c r="G205" s="14">
        <v>1730720.56</v>
      </c>
      <c r="H205" s="14">
        <v>8567.56</v>
      </c>
      <c r="I205" s="14">
        <v>0</v>
      </c>
      <c r="K205" s="14">
        <f t="shared" si="9"/>
        <v>2940898.2199999997</v>
      </c>
      <c r="L205" s="14">
        <f t="shared" si="9"/>
        <v>804302.96000000008</v>
      </c>
      <c r="M205" s="14">
        <f t="shared" si="9"/>
        <v>0</v>
      </c>
      <c r="N205" s="14">
        <f t="shared" si="10"/>
        <v>804302.96000000008</v>
      </c>
      <c r="O205" s="7">
        <f t="shared" si="11"/>
        <v>0.27348887987017795</v>
      </c>
      <c r="Q205" s="7"/>
      <c r="R205" s="7"/>
    </row>
    <row r="206" spans="1:18" x14ac:dyDescent="0.2">
      <c r="A206" s="10">
        <v>46128</v>
      </c>
      <c r="B206" s="6" t="s">
        <v>211</v>
      </c>
      <c r="C206" s="14">
        <v>774473.61</v>
      </c>
      <c r="D206" s="14">
        <v>1428929.94</v>
      </c>
      <c r="E206" s="14">
        <v>0</v>
      </c>
      <c r="G206" s="14">
        <v>1850462.23</v>
      </c>
      <c r="H206" s="14">
        <v>0</v>
      </c>
      <c r="I206" s="14">
        <v>0</v>
      </c>
      <c r="K206" s="14">
        <f t="shared" si="9"/>
        <v>2624935.84</v>
      </c>
      <c r="L206" s="14">
        <f t="shared" si="9"/>
        <v>1428929.94</v>
      </c>
      <c r="M206" s="14">
        <f t="shared" si="9"/>
        <v>0</v>
      </c>
      <c r="N206" s="14">
        <f t="shared" si="10"/>
        <v>1428929.94</v>
      </c>
      <c r="O206" s="7">
        <f t="shared" si="11"/>
        <v>0.54436756823740118</v>
      </c>
      <c r="Q206" s="7"/>
      <c r="R206" s="7"/>
    </row>
    <row r="207" spans="1:18" x14ac:dyDescent="0.2">
      <c r="A207" s="10">
        <v>46130</v>
      </c>
      <c r="B207" s="6" t="s">
        <v>212</v>
      </c>
      <c r="C207" s="14">
        <v>4063072.92</v>
      </c>
      <c r="D207" s="14">
        <v>994073.43</v>
      </c>
      <c r="E207" s="14">
        <v>0</v>
      </c>
      <c r="G207" s="14">
        <v>6154329.0700000003</v>
      </c>
      <c r="H207" s="14">
        <v>0</v>
      </c>
      <c r="I207" s="14">
        <v>0</v>
      </c>
      <c r="K207" s="14">
        <f t="shared" si="9"/>
        <v>10217401.99</v>
      </c>
      <c r="L207" s="14">
        <f t="shared" si="9"/>
        <v>994073.43</v>
      </c>
      <c r="M207" s="14">
        <f t="shared" si="9"/>
        <v>0</v>
      </c>
      <c r="N207" s="14">
        <f t="shared" si="10"/>
        <v>994073.43</v>
      </c>
      <c r="O207" s="7">
        <f t="shared" si="11"/>
        <v>9.7292191397864339E-2</v>
      </c>
      <c r="Q207" s="7"/>
      <c r="R207" s="7"/>
    </row>
    <row r="208" spans="1:18" x14ac:dyDescent="0.2">
      <c r="A208" s="10">
        <v>46131</v>
      </c>
      <c r="B208" s="6" t="s">
        <v>213</v>
      </c>
      <c r="C208" s="14">
        <v>3891049.43</v>
      </c>
      <c r="D208" s="14">
        <v>1979242.01</v>
      </c>
      <c r="E208" s="14">
        <v>30277.74</v>
      </c>
      <c r="G208" s="14">
        <v>7089693.4500000002</v>
      </c>
      <c r="H208" s="14">
        <v>1607.67</v>
      </c>
      <c r="I208" s="14">
        <v>0</v>
      </c>
      <c r="K208" s="14">
        <f t="shared" si="9"/>
        <v>10980742.880000001</v>
      </c>
      <c r="L208" s="14">
        <f t="shared" si="9"/>
        <v>1980849.68</v>
      </c>
      <c r="M208" s="14">
        <f t="shared" si="9"/>
        <v>30277.74</v>
      </c>
      <c r="N208" s="14">
        <f t="shared" si="10"/>
        <v>1950571.94</v>
      </c>
      <c r="O208" s="7">
        <f t="shared" si="11"/>
        <v>0.17763569927064896</v>
      </c>
      <c r="Q208" s="7"/>
      <c r="R208" s="7"/>
    </row>
    <row r="209" spans="1:18" x14ac:dyDescent="0.2">
      <c r="A209" s="10">
        <v>46132</v>
      </c>
      <c r="B209" s="6" t="s">
        <v>214</v>
      </c>
      <c r="C209" s="14">
        <v>1171144.8899999999</v>
      </c>
      <c r="D209" s="14">
        <v>2393394.5</v>
      </c>
      <c r="E209" s="14">
        <v>1346.91</v>
      </c>
      <c r="G209" s="14">
        <v>2945402.37</v>
      </c>
      <c r="H209" s="14">
        <v>0</v>
      </c>
      <c r="I209" s="14">
        <v>0</v>
      </c>
      <c r="K209" s="14">
        <f t="shared" si="9"/>
        <v>4116547.26</v>
      </c>
      <c r="L209" s="14">
        <f t="shared" si="9"/>
        <v>2393394.5</v>
      </c>
      <c r="M209" s="14">
        <f t="shared" si="9"/>
        <v>1346.91</v>
      </c>
      <c r="N209" s="14">
        <f t="shared" si="10"/>
        <v>2392047.59</v>
      </c>
      <c r="O209" s="7">
        <f t="shared" si="11"/>
        <v>0.58108104654676063</v>
      </c>
      <c r="Q209" s="7"/>
      <c r="R209" s="7"/>
    </row>
    <row r="210" spans="1:18" x14ac:dyDescent="0.2">
      <c r="A210" s="10">
        <v>46134</v>
      </c>
      <c r="B210" s="6" t="s">
        <v>215</v>
      </c>
      <c r="C210" s="14">
        <v>9590584.2899999991</v>
      </c>
      <c r="D210" s="14">
        <v>4803080.21</v>
      </c>
      <c r="E210" s="14">
        <v>0</v>
      </c>
      <c r="G210" s="14">
        <v>14300061.16</v>
      </c>
      <c r="H210" s="14">
        <v>0</v>
      </c>
      <c r="I210" s="14">
        <v>0</v>
      </c>
      <c r="K210" s="14">
        <f t="shared" si="9"/>
        <v>23890645.449999999</v>
      </c>
      <c r="L210" s="14">
        <f t="shared" si="9"/>
        <v>4803080.21</v>
      </c>
      <c r="M210" s="14">
        <f t="shared" si="9"/>
        <v>0</v>
      </c>
      <c r="N210" s="14">
        <f t="shared" si="10"/>
        <v>4803080.21</v>
      </c>
      <c r="O210" s="7">
        <f t="shared" si="11"/>
        <v>0.20104438869398567</v>
      </c>
      <c r="Q210" s="7"/>
      <c r="R210" s="7"/>
    </row>
    <row r="211" spans="1:18" x14ac:dyDescent="0.2">
      <c r="A211" s="10">
        <v>46135</v>
      </c>
      <c r="B211" s="6" t="s">
        <v>216</v>
      </c>
      <c r="C211" s="14">
        <v>1290940.8</v>
      </c>
      <c r="D211" s="14">
        <v>607954.6</v>
      </c>
      <c r="E211" s="14">
        <v>0</v>
      </c>
      <c r="G211" s="14">
        <v>1480555.43</v>
      </c>
      <c r="H211" s="14">
        <v>0</v>
      </c>
      <c r="I211" s="14">
        <v>0</v>
      </c>
      <c r="K211" s="14">
        <f t="shared" si="9"/>
        <v>2771496.23</v>
      </c>
      <c r="L211" s="14">
        <f t="shared" si="9"/>
        <v>607954.6</v>
      </c>
      <c r="M211" s="14">
        <f t="shared" si="9"/>
        <v>0</v>
      </c>
      <c r="N211" s="14">
        <f t="shared" si="10"/>
        <v>607954.6</v>
      </c>
      <c r="O211" s="7">
        <f t="shared" si="11"/>
        <v>0.21935970665202745</v>
      </c>
      <c r="Q211" s="7"/>
      <c r="R211" s="7"/>
    </row>
    <row r="212" spans="1:18" x14ac:dyDescent="0.2">
      <c r="A212" s="10">
        <v>46137</v>
      </c>
      <c r="B212" s="6" t="s">
        <v>217</v>
      </c>
      <c r="C212" s="14">
        <v>1336583.1299999999</v>
      </c>
      <c r="D212" s="14">
        <v>768755.42</v>
      </c>
      <c r="E212" s="14">
        <v>0</v>
      </c>
      <c r="G212" s="14">
        <v>1210290.9099999999</v>
      </c>
      <c r="H212" s="14">
        <v>0</v>
      </c>
      <c r="I212" s="14">
        <v>0</v>
      </c>
      <c r="K212" s="14">
        <f t="shared" si="9"/>
        <v>2546874.04</v>
      </c>
      <c r="L212" s="14">
        <f t="shared" si="9"/>
        <v>768755.42</v>
      </c>
      <c r="M212" s="14">
        <f t="shared" si="9"/>
        <v>0</v>
      </c>
      <c r="N212" s="14">
        <f t="shared" si="10"/>
        <v>768755.42</v>
      </c>
      <c r="O212" s="7">
        <f t="shared" si="11"/>
        <v>0.30184273267004602</v>
      </c>
      <c r="Q212" s="7"/>
      <c r="R212" s="7"/>
    </row>
    <row r="213" spans="1:18" x14ac:dyDescent="0.2">
      <c r="A213" s="10">
        <v>46140</v>
      </c>
      <c r="B213" s="6" t="s">
        <v>218</v>
      </c>
      <c r="C213" s="14">
        <v>1464496.04</v>
      </c>
      <c r="D213" s="14">
        <v>1257627.8500000001</v>
      </c>
      <c r="E213" s="14">
        <v>5467.51</v>
      </c>
      <c r="G213" s="14">
        <v>4099055.2</v>
      </c>
      <c r="H213" s="14">
        <v>0</v>
      </c>
      <c r="I213" s="14">
        <v>0</v>
      </c>
      <c r="K213" s="14">
        <f t="shared" si="9"/>
        <v>5563551.2400000002</v>
      </c>
      <c r="L213" s="14">
        <f t="shared" si="9"/>
        <v>1257627.8500000001</v>
      </c>
      <c r="M213" s="14">
        <f t="shared" si="9"/>
        <v>5467.51</v>
      </c>
      <c r="N213" s="14">
        <f t="shared" si="10"/>
        <v>1252160.3400000001</v>
      </c>
      <c r="O213" s="7">
        <f t="shared" si="11"/>
        <v>0.22506494251322831</v>
      </c>
      <c r="Q213" s="7"/>
      <c r="R213" s="7"/>
    </row>
    <row r="214" spans="1:18" x14ac:dyDescent="0.2">
      <c r="A214" s="10">
        <v>47060</v>
      </c>
      <c r="B214" s="6" t="s">
        <v>219</v>
      </c>
      <c r="C214" s="14">
        <v>1524507.29</v>
      </c>
      <c r="D214" s="14">
        <v>1515992.18</v>
      </c>
      <c r="E214" s="14">
        <v>364830.55</v>
      </c>
      <c r="G214" s="14">
        <v>1691494.27</v>
      </c>
      <c r="H214" s="14">
        <v>0</v>
      </c>
      <c r="I214" s="14">
        <v>0</v>
      </c>
      <c r="K214" s="14">
        <f t="shared" si="9"/>
        <v>3216001.56</v>
      </c>
      <c r="L214" s="14">
        <f t="shared" si="9"/>
        <v>1515992.18</v>
      </c>
      <c r="M214" s="14">
        <f t="shared" si="9"/>
        <v>364830.55</v>
      </c>
      <c r="N214" s="14">
        <f t="shared" si="10"/>
        <v>1151161.6299999999</v>
      </c>
      <c r="O214" s="7">
        <f t="shared" si="11"/>
        <v>0.35794809440328751</v>
      </c>
      <c r="Q214" s="7"/>
      <c r="R214" s="7"/>
    </row>
    <row r="215" spans="1:18" x14ac:dyDescent="0.2">
      <c r="A215" s="10">
        <v>47062</v>
      </c>
      <c r="B215" s="6" t="s">
        <v>220</v>
      </c>
      <c r="C215" s="14">
        <v>3712184.97</v>
      </c>
      <c r="D215" s="14">
        <v>4000822.05</v>
      </c>
      <c r="E215" s="14">
        <v>18144.8</v>
      </c>
      <c r="G215" s="14">
        <v>6158261.29</v>
      </c>
      <c r="H215" s="14">
        <v>0</v>
      </c>
      <c r="I215" s="14">
        <v>0</v>
      </c>
      <c r="K215" s="14">
        <f t="shared" si="9"/>
        <v>9870446.2599999998</v>
      </c>
      <c r="L215" s="14">
        <f t="shared" si="9"/>
        <v>4000822.05</v>
      </c>
      <c r="M215" s="14">
        <f t="shared" si="9"/>
        <v>18144.8</v>
      </c>
      <c r="N215" s="14">
        <f t="shared" si="10"/>
        <v>3982677.25</v>
      </c>
      <c r="O215" s="7">
        <f t="shared" si="11"/>
        <v>0.40349515564861604</v>
      </c>
      <c r="Q215" s="7"/>
      <c r="R215" s="7"/>
    </row>
    <row r="216" spans="1:18" x14ac:dyDescent="0.2">
      <c r="A216" s="10">
        <v>47064</v>
      </c>
      <c r="B216" s="6" t="s">
        <v>221</v>
      </c>
      <c r="C216" s="14">
        <v>584513.77</v>
      </c>
      <c r="D216" s="14">
        <v>616893.98</v>
      </c>
      <c r="E216" s="14">
        <v>0</v>
      </c>
      <c r="G216" s="14">
        <v>1014002.95</v>
      </c>
      <c r="H216" s="14">
        <v>0</v>
      </c>
      <c r="I216" s="14">
        <v>0</v>
      </c>
      <c r="K216" s="14">
        <f t="shared" si="9"/>
        <v>1598516.72</v>
      </c>
      <c r="L216" s="14">
        <f t="shared" si="9"/>
        <v>616893.98</v>
      </c>
      <c r="M216" s="14">
        <f t="shared" si="9"/>
        <v>0</v>
      </c>
      <c r="N216" s="14">
        <f t="shared" si="10"/>
        <v>616893.98</v>
      </c>
      <c r="O216" s="7">
        <f t="shared" si="11"/>
        <v>0.38591650139261602</v>
      </c>
      <c r="Q216" s="7"/>
      <c r="R216" s="7"/>
    </row>
    <row r="217" spans="1:18" x14ac:dyDescent="0.2">
      <c r="A217" s="10">
        <v>47065</v>
      </c>
      <c r="B217" s="6" t="s">
        <v>222</v>
      </c>
      <c r="C217" s="14">
        <v>1669955.69</v>
      </c>
      <c r="D217" s="14">
        <v>2039222.9</v>
      </c>
      <c r="E217" s="14">
        <v>18270.439999999999</v>
      </c>
      <c r="G217" s="14">
        <v>2409305.9700000002</v>
      </c>
      <c r="H217" s="14">
        <v>206754.82</v>
      </c>
      <c r="I217" s="14">
        <v>0</v>
      </c>
      <c r="K217" s="14">
        <f t="shared" si="9"/>
        <v>4079261.66</v>
      </c>
      <c r="L217" s="14">
        <f t="shared" si="9"/>
        <v>2245977.7199999997</v>
      </c>
      <c r="M217" s="14">
        <f t="shared" si="9"/>
        <v>18270.439999999999</v>
      </c>
      <c r="N217" s="14">
        <f t="shared" si="10"/>
        <v>2227707.2799999998</v>
      </c>
      <c r="O217" s="7">
        <f t="shared" si="11"/>
        <v>0.5461055126333817</v>
      </c>
      <c r="Q217" s="7"/>
      <c r="R217" s="7"/>
    </row>
    <row r="218" spans="1:18" x14ac:dyDescent="0.2">
      <c r="A218" s="10">
        <v>48066</v>
      </c>
      <c r="B218" s="6" t="s">
        <v>223</v>
      </c>
      <c r="C218" s="14">
        <v>21053608.09</v>
      </c>
      <c r="D218" s="14">
        <v>13777287.439999999</v>
      </c>
      <c r="E218" s="14">
        <v>33376.980000000003</v>
      </c>
      <c r="G218" s="14">
        <v>30418172.539999999</v>
      </c>
      <c r="H218" s="14">
        <v>0</v>
      </c>
      <c r="I218" s="14">
        <v>0</v>
      </c>
      <c r="K218" s="14">
        <f t="shared" si="9"/>
        <v>51471780.629999995</v>
      </c>
      <c r="L218" s="14">
        <f t="shared" si="9"/>
        <v>13777287.439999999</v>
      </c>
      <c r="M218" s="14">
        <f t="shared" si="9"/>
        <v>33376.980000000003</v>
      </c>
      <c r="N218" s="14">
        <f t="shared" si="10"/>
        <v>13743910.459999999</v>
      </c>
      <c r="O218" s="7">
        <f t="shared" si="11"/>
        <v>0.26701836019229241</v>
      </c>
      <c r="Q218" s="7"/>
      <c r="R218" s="7"/>
    </row>
    <row r="219" spans="1:18" x14ac:dyDescent="0.2">
      <c r="A219" s="10">
        <v>48068</v>
      </c>
      <c r="B219" s="6" t="s">
        <v>224</v>
      </c>
      <c r="C219" s="14">
        <v>58365123</v>
      </c>
      <c r="D219" s="14">
        <v>37954105.43</v>
      </c>
      <c r="E219" s="14">
        <v>3503530.89</v>
      </c>
      <c r="G219" s="14">
        <v>85286555.400000006</v>
      </c>
      <c r="H219" s="14">
        <v>0</v>
      </c>
      <c r="I219" s="14">
        <v>0</v>
      </c>
      <c r="K219" s="14">
        <f t="shared" si="9"/>
        <v>143651678.40000001</v>
      </c>
      <c r="L219" s="14">
        <f t="shared" si="9"/>
        <v>37954105.43</v>
      </c>
      <c r="M219" s="14">
        <f t="shared" si="9"/>
        <v>3503530.89</v>
      </c>
      <c r="N219" s="14">
        <f t="shared" si="10"/>
        <v>34450574.539999999</v>
      </c>
      <c r="O219" s="7">
        <f t="shared" si="11"/>
        <v>0.23982020205898269</v>
      </c>
      <c r="Q219" s="7"/>
      <c r="R219" s="7"/>
    </row>
    <row r="220" spans="1:18" x14ac:dyDescent="0.2">
      <c r="A220" s="10">
        <v>48069</v>
      </c>
      <c r="B220" s="6" t="s">
        <v>225</v>
      </c>
      <c r="C220" s="14">
        <v>11828305</v>
      </c>
      <c r="D220" s="14">
        <v>9452441.0299999993</v>
      </c>
      <c r="E220" s="14">
        <v>15582.96</v>
      </c>
      <c r="G220" s="14">
        <v>21659909.350000001</v>
      </c>
      <c r="H220" s="14">
        <v>0</v>
      </c>
      <c r="I220" s="14">
        <v>0</v>
      </c>
      <c r="K220" s="14">
        <f t="shared" si="9"/>
        <v>33488214.350000001</v>
      </c>
      <c r="L220" s="14">
        <f t="shared" si="9"/>
        <v>9452441.0299999993</v>
      </c>
      <c r="M220" s="14">
        <f t="shared" si="9"/>
        <v>15582.96</v>
      </c>
      <c r="N220" s="14">
        <f t="shared" si="10"/>
        <v>9436858.0699999984</v>
      </c>
      <c r="O220" s="7">
        <f t="shared" si="11"/>
        <v>0.28179639473670526</v>
      </c>
      <c r="Q220" s="7"/>
      <c r="R220" s="7"/>
    </row>
    <row r="221" spans="1:18" x14ac:dyDescent="0.2">
      <c r="A221" s="10">
        <v>48070</v>
      </c>
      <c r="B221" s="6" t="s">
        <v>226</v>
      </c>
      <c r="C221" s="14">
        <v>6550963.0199999996</v>
      </c>
      <c r="D221" s="14">
        <v>4128895.08</v>
      </c>
      <c r="E221" s="14">
        <v>135799.09</v>
      </c>
      <c r="G221" s="14">
        <v>11171597.99</v>
      </c>
      <c r="H221" s="14">
        <v>0</v>
      </c>
      <c r="I221" s="14">
        <v>0</v>
      </c>
      <c r="K221" s="14">
        <f t="shared" si="9"/>
        <v>17722561.009999998</v>
      </c>
      <c r="L221" s="14">
        <f t="shared" si="9"/>
        <v>4128895.08</v>
      </c>
      <c r="M221" s="14">
        <f t="shared" si="9"/>
        <v>135799.09</v>
      </c>
      <c r="N221" s="14">
        <f t="shared" si="10"/>
        <v>3993095.99</v>
      </c>
      <c r="O221" s="7">
        <f t="shared" si="11"/>
        <v>0.22531145401315791</v>
      </c>
      <c r="Q221" s="7"/>
      <c r="R221" s="7"/>
    </row>
    <row r="222" spans="1:18" x14ac:dyDescent="0.2">
      <c r="A222" s="10">
        <v>48071</v>
      </c>
      <c r="B222" s="6" t="s">
        <v>227</v>
      </c>
      <c r="C222" s="14">
        <v>72912742.819999993</v>
      </c>
      <c r="D222" s="14">
        <v>64382162.340000004</v>
      </c>
      <c r="E222" s="14">
        <v>1809175</v>
      </c>
      <c r="G222" s="14">
        <v>105979406.61</v>
      </c>
      <c r="H222" s="14">
        <v>0</v>
      </c>
      <c r="I222" s="14">
        <v>0</v>
      </c>
      <c r="K222" s="14">
        <f t="shared" si="9"/>
        <v>178892149.43000001</v>
      </c>
      <c r="L222" s="14">
        <f t="shared" si="9"/>
        <v>64382162.340000004</v>
      </c>
      <c r="M222" s="14">
        <f t="shared" si="9"/>
        <v>1809175</v>
      </c>
      <c r="N222" s="14">
        <f t="shared" si="10"/>
        <v>62572987.340000004</v>
      </c>
      <c r="O222" s="7">
        <f t="shared" si="11"/>
        <v>0.34978051043254216</v>
      </c>
      <c r="Q222" s="7"/>
      <c r="R222" s="7"/>
    </row>
    <row r="223" spans="1:18" x14ac:dyDescent="0.2">
      <c r="A223" s="10">
        <v>48072</v>
      </c>
      <c r="B223" s="6" t="s">
        <v>228</v>
      </c>
      <c r="C223" s="14">
        <v>28258089.5</v>
      </c>
      <c r="D223" s="14">
        <v>17063269.440000001</v>
      </c>
      <c r="E223" s="14">
        <v>42924.04</v>
      </c>
      <c r="G223" s="14">
        <v>38977135.240000002</v>
      </c>
      <c r="H223" s="14">
        <v>0</v>
      </c>
      <c r="I223" s="14">
        <v>0</v>
      </c>
      <c r="K223" s="14">
        <f t="shared" si="9"/>
        <v>67235224.74000001</v>
      </c>
      <c r="L223" s="14">
        <f t="shared" si="9"/>
        <v>17063269.440000001</v>
      </c>
      <c r="M223" s="14">
        <f t="shared" si="9"/>
        <v>42924.04</v>
      </c>
      <c r="N223" s="14">
        <f t="shared" si="10"/>
        <v>17020345.400000002</v>
      </c>
      <c r="O223" s="7">
        <f t="shared" si="11"/>
        <v>0.25314625578806388</v>
      </c>
      <c r="Q223" s="7"/>
      <c r="R223" s="7"/>
    </row>
    <row r="224" spans="1:18" x14ac:dyDescent="0.2">
      <c r="A224" s="10">
        <v>48073</v>
      </c>
      <c r="B224" s="6" t="s">
        <v>229</v>
      </c>
      <c r="C224" s="14">
        <v>38220532.539999999</v>
      </c>
      <c r="D224" s="14">
        <v>22281233.800000001</v>
      </c>
      <c r="E224" s="14">
        <v>211225.17</v>
      </c>
      <c r="G224" s="14">
        <v>51824004.57</v>
      </c>
      <c r="H224" s="14">
        <v>492858.74</v>
      </c>
      <c r="I224" s="14">
        <v>492858.74</v>
      </c>
      <c r="K224" s="14">
        <f t="shared" si="9"/>
        <v>90044537.109999999</v>
      </c>
      <c r="L224" s="14">
        <f t="shared" si="9"/>
        <v>22774092.539999999</v>
      </c>
      <c r="M224" s="14">
        <f t="shared" si="9"/>
        <v>704083.91</v>
      </c>
      <c r="N224" s="14">
        <f t="shared" si="10"/>
        <v>22070008.629999999</v>
      </c>
      <c r="O224" s="7">
        <f t="shared" si="11"/>
        <v>0.24510102820606303</v>
      </c>
      <c r="Q224" s="7"/>
      <c r="R224" s="7"/>
    </row>
    <row r="225" spans="1:18" x14ac:dyDescent="0.2">
      <c r="A225" s="10">
        <v>48074</v>
      </c>
      <c r="B225" s="6" t="s">
        <v>230</v>
      </c>
      <c r="C225" s="14">
        <v>19186698.059999999</v>
      </c>
      <c r="D225" s="14">
        <v>8741092.6899999995</v>
      </c>
      <c r="E225" s="14">
        <v>5728.8</v>
      </c>
      <c r="G225" s="14">
        <v>28737372.899999999</v>
      </c>
      <c r="H225" s="14">
        <v>0</v>
      </c>
      <c r="I225" s="14">
        <v>0</v>
      </c>
      <c r="K225" s="14">
        <f t="shared" si="9"/>
        <v>47924070.959999993</v>
      </c>
      <c r="L225" s="14">
        <f t="shared" si="9"/>
        <v>8741092.6899999995</v>
      </c>
      <c r="M225" s="14">
        <f t="shared" si="9"/>
        <v>5728.8</v>
      </c>
      <c r="N225" s="14">
        <f t="shared" si="10"/>
        <v>8735363.8899999987</v>
      </c>
      <c r="O225" s="7">
        <f t="shared" si="11"/>
        <v>0.18227508045572763</v>
      </c>
      <c r="Q225" s="7"/>
      <c r="R225" s="7"/>
    </row>
    <row r="226" spans="1:18" x14ac:dyDescent="0.2">
      <c r="A226" s="10">
        <v>48075</v>
      </c>
      <c r="B226" s="6" t="s">
        <v>231</v>
      </c>
      <c r="C226" s="14">
        <v>2019547.16</v>
      </c>
      <c r="D226" s="14">
        <v>1627628.62</v>
      </c>
      <c r="E226" s="14">
        <v>11225.06</v>
      </c>
      <c r="G226" s="14">
        <v>3391069.76</v>
      </c>
      <c r="H226" s="14">
        <v>5</v>
      </c>
      <c r="I226" s="14">
        <v>0</v>
      </c>
      <c r="K226" s="14">
        <f t="shared" si="9"/>
        <v>5410616.9199999999</v>
      </c>
      <c r="L226" s="14">
        <f t="shared" si="9"/>
        <v>1627633.62</v>
      </c>
      <c r="M226" s="14">
        <f t="shared" si="9"/>
        <v>11225.06</v>
      </c>
      <c r="N226" s="14">
        <f t="shared" si="10"/>
        <v>1616408.56</v>
      </c>
      <c r="O226" s="7">
        <f t="shared" si="11"/>
        <v>0.29874755206288012</v>
      </c>
      <c r="Q226" s="7"/>
      <c r="R226" s="7"/>
    </row>
    <row r="227" spans="1:18" x14ac:dyDescent="0.2">
      <c r="A227" s="10">
        <v>48077</v>
      </c>
      <c r="B227" s="6" t="s">
        <v>232</v>
      </c>
      <c r="C227" s="14">
        <v>70970472.939999998</v>
      </c>
      <c r="D227" s="14">
        <v>35303130.740000002</v>
      </c>
      <c r="E227" s="14">
        <v>2191871</v>
      </c>
      <c r="G227" s="14">
        <v>83311761.260000005</v>
      </c>
      <c r="H227" s="14">
        <v>292504.14</v>
      </c>
      <c r="I227" s="14">
        <v>106805.58</v>
      </c>
      <c r="K227" s="14">
        <f t="shared" si="9"/>
        <v>154282234.19999999</v>
      </c>
      <c r="L227" s="14">
        <f t="shared" si="9"/>
        <v>35595634.880000003</v>
      </c>
      <c r="M227" s="14">
        <f t="shared" si="9"/>
        <v>2298676.58</v>
      </c>
      <c r="N227" s="14">
        <f t="shared" si="10"/>
        <v>33296958.300000004</v>
      </c>
      <c r="O227" s="7">
        <f t="shared" si="11"/>
        <v>0.21581848663687556</v>
      </c>
      <c r="Q227" s="7"/>
      <c r="R227" s="7"/>
    </row>
    <row r="228" spans="1:18" x14ac:dyDescent="0.2">
      <c r="A228" s="10">
        <v>48078</v>
      </c>
      <c r="B228" s="6" t="s">
        <v>233</v>
      </c>
      <c r="C228" s="14">
        <v>117389990.75</v>
      </c>
      <c r="D228" s="14">
        <v>77077859.099999994</v>
      </c>
      <c r="E228" s="14">
        <v>315000</v>
      </c>
      <c r="G228" s="14">
        <v>96912481.019999996</v>
      </c>
      <c r="H228" s="14">
        <v>0</v>
      </c>
      <c r="I228" s="14">
        <v>0</v>
      </c>
      <c r="K228" s="14">
        <f t="shared" si="9"/>
        <v>214302471.76999998</v>
      </c>
      <c r="L228" s="14">
        <f t="shared" si="9"/>
        <v>77077859.099999994</v>
      </c>
      <c r="M228" s="14">
        <f t="shared" si="9"/>
        <v>315000</v>
      </c>
      <c r="N228" s="14">
        <f t="shared" si="10"/>
        <v>76762859.099999994</v>
      </c>
      <c r="O228" s="7">
        <f t="shared" si="11"/>
        <v>0.35819866409373802</v>
      </c>
      <c r="Q228" s="7"/>
      <c r="R228" s="7"/>
    </row>
    <row r="229" spans="1:18" x14ac:dyDescent="0.2">
      <c r="A229" s="10">
        <v>48080</v>
      </c>
      <c r="B229" s="6" t="s">
        <v>234</v>
      </c>
      <c r="C229" s="14">
        <v>15882698.439999999</v>
      </c>
      <c r="D229" s="14">
        <v>7444234.6600000001</v>
      </c>
      <c r="E229" s="14">
        <v>0</v>
      </c>
      <c r="G229" s="14">
        <v>18954968.629999999</v>
      </c>
      <c r="H229" s="14">
        <v>0</v>
      </c>
      <c r="I229" s="14">
        <v>0</v>
      </c>
      <c r="K229" s="14">
        <f t="shared" si="9"/>
        <v>34837667.07</v>
      </c>
      <c r="L229" s="14">
        <f t="shared" si="9"/>
        <v>7444234.6600000001</v>
      </c>
      <c r="M229" s="14">
        <f t="shared" si="9"/>
        <v>0</v>
      </c>
      <c r="N229" s="14">
        <f t="shared" si="10"/>
        <v>7444234.6600000001</v>
      </c>
      <c r="O229" s="7">
        <f t="shared" si="11"/>
        <v>0.21368350082231841</v>
      </c>
      <c r="Q229" s="7"/>
      <c r="R229" s="7"/>
    </row>
    <row r="230" spans="1:18" x14ac:dyDescent="0.2">
      <c r="A230" s="10">
        <v>48901</v>
      </c>
      <c r="B230" s="6" t="s">
        <v>235</v>
      </c>
      <c r="C230" s="14">
        <v>6398091.1500000004</v>
      </c>
      <c r="D230" s="14">
        <v>3290611.19</v>
      </c>
      <c r="E230" s="14">
        <v>0</v>
      </c>
      <c r="G230" s="14">
        <v>6104253.7699999996</v>
      </c>
      <c r="H230" s="14">
        <v>597071.94999999995</v>
      </c>
      <c r="I230" s="14">
        <v>0</v>
      </c>
      <c r="K230" s="14">
        <f t="shared" si="9"/>
        <v>12502344.92</v>
      </c>
      <c r="L230" s="14">
        <f t="shared" si="9"/>
        <v>3887683.1399999997</v>
      </c>
      <c r="M230" s="14">
        <f t="shared" si="9"/>
        <v>0</v>
      </c>
      <c r="N230" s="14">
        <f t="shared" si="10"/>
        <v>3887683.1399999997</v>
      </c>
      <c r="O230" s="7">
        <f t="shared" si="11"/>
        <v>0.31095631778490396</v>
      </c>
      <c r="Q230" s="7"/>
      <c r="R230" s="7"/>
    </row>
    <row r="231" spans="1:18" x14ac:dyDescent="0.2">
      <c r="A231" s="10">
        <v>48902</v>
      </c>
      <c r="B231" s="6" t="s">
        <v>569</v>
      </c>
      <c r="C231" s="14">
        <v>5381323.79</v>
      </c>
      <c r="D231" s="14">
        <v>1371168.64</v>
      </c>
      <c r="E231" s="14">
        <v>0</v>
      </c>
      <c r="G231" s="14">
        <v>3909798.47</v>
      </c>
      <c r="H231" s="14">
        <v>0</v>
      </c>
      <c r="I231" s="14">
        <v>0</v>
      </c>
      <c r="K231" s="14">
        <f t="shared" si="9"/>
        <v>9291122.2599999998</v>
      </c>
      <c r="L231" s="14">
        <f t="shared" si="9"/>
        <v>1371168.64</v>
      </c>
      <c r="M231" s="14">
        <f t="shared" si="9"/>
        <v>0</v>
      </c>
      <c r="N231" s="14">
        <f t="shared" si="10"/>
        <v>1371168.64</v>
      </c>
      <c r="O231" s="7">
        <f t="shared" si="11"/>
        <v>0.14757836584533329</v>
      </c>
      <c r="Q231" s="7"/>
      <c r="R231" s="7"/>
    </row>
    <row r="232" spans="1:18" x14ac:dyDescent="0.2">
      <c r="A232" s="10">
        <v>48904</v>
      </c>
      <c r="B232" s="6" t="s">
        <v>236</v>
      </c>
      <c r="C232" s="14">
        <v>6521088.9800000004</v>
      </c>
      <c r="D232" s="14">
        <v>2024096.5</v>
      </c>
      <c r="E232" s="14">
        <v>0</v>
      </c>
      <c r="G232" s="14">
        <v>5032173.09</v>
      </c>
      <c r="H232" s="14">
        <v>0.84</v>
      </c>
      <c r="I232" s="14">
        <v>0</v>
      </c>
      <c r="K232" s="14">
        <f t="shared" si="9"/>
        <v>11553262.07</v>
      </c>
      <c r="L232" s="14">
        <f t="shared" si="9"/>
        <v>2024097.34</v>
      </c>
      <c r="M232" s="14">
        <f t="shared" si="9"/>
        <v>0</v>
      </c>
      <c r="N232" s="14">
        <f t="shared" si="10"/>
        <v>2024097.34</v>
      </c>
      <c r="O232" s="7">
        <f t="shared" si="11"/>
        <v>0.17519704199006367</v>
      </c>
      <c r="Q232" s="7"/>
      <c r="R232" s="7"/>
    </row>
    <row r="233" spans="1:18" x14ac:dyDescent="0.2">
      <c r="A233" s="10">
        <v>48905</v>
      </c>
      <c r="B233" s="6" t="s">
        <v>570</v>
      </c>
      <c r="C233" s="14">
        <v>8524587.5500000007</v>
      </c>
      <c r="D233" s="14">
        <v>2343891.73</v>
      </c>
      <c r="E233" s="14">
        <v>0</v>
      </c>
      <c r="G233" s="14">
        <v>1146853.97</v>
      </c>
      <c r="H233" s="14">
        <v>0</v>
      </c>
      <c r="I233" s="14">
        <v>0</v>
      </c>
      <c r="K233" s="14">
        <f t="shared" si="9"/>
        <v>9671441.5200000014</v>
      </c>
      <c r="L233" s="14">
        <f t="shared" si="9"/>
        <v>2343891.73</v>
      </c>
      <c r="M233" s="14">
        <f t="shared" si="9"/>
        <v>0</v>
      </c>
      <c r="N233" s="14">
        <f t="shared" si="10"/>
        <v>2343891.73</v>
      </c>
      <c r="O233" s="7">
        <f t="shared" si="11"/>
        <v>0.24235184849672747</v>
      </c>
      <c r="Q233" s="7"/>
      <c r="R233" s="7"/>
    </row>
    <row r="234" spans="1:18" x14ac:dyDescent="0.2">
      <c r="A234" s="10">
        <v>48909</v>
      </c>
      <c r="B234" s="6" t="s">
        <v>237</v>
      </c>
      <c r="C234" s="14">
        <v>4529200.66</v>
      </c>
      <c r="D234" s="14">
        <v>1096266.54</v>
      </c>
      <c r="E234" s="14">
        <v>0</v>
      </c>
      <c r="G234" s="14">
        <v>2833046.86</v>
      </c>
      <c r="H234" s="14">
        <v>0</v>
      </c>
      <c r="I234" s="14">
        <v>0</v>
      </c>
      <c r="K234" s="14">
        <f t="shared" si="9"/>
        <v>7362247.5199999996</v>
      </c>
      <c r="L234" s="14">
        <f t="shared" si="9"/>
        <v>1096266.54</v>
      </c>
      <c r="M234" s="14">
        <f t="shared" si="9"/>
        <v>0</v>
      </c>
      <c r="N234" s="14">
        <f t="shared" si="10"/>
        <v>1096266.54</v>
      </c>
      <c r="O234" s="7">
        <f t="shared" si="11"/>
        <v>0.14890378746733579</v>
      </c>
      <c r="Q234" s="7"/>
      <c r="R234" s="7"/>
    </row>
    <row r="235" spans="1:18" x14ac:dyDescent="0.2">
      <c r="A235" s="10">
        <v>48910</v>
      </c>
      <c r="B235" s="6" t="s">
        <v>238</v>
      </c>
      <c r="C235" s="14">
        <v>3121218.79</v>
      </c>
      <c r="D235" s="14">
        <v>263007.74</v>
      </c>
      <c r="E235" s="14">
        <v>0</v>
      </c>
      <c r="G235" s="14">
        <v>3311837.98</v>
      </c>
      <c r="H235" s="14">
        <v>2265392.0099999998</v>
      </c>
      <c r="I235" s="14">
        <v>0</v>
      </c>
      <c r="K235" s="14">
        <f t="shared" si="9"/>
        <v>6433056.7699999996</v>
      </c>
      <c r="L235" s="14">
        <f t="shared" si="9"/>
        <v>2528399.75</v>
      </c>
      <c r="M235" s="14">
        <f t="shared" si="9"/>
        <v>0</v>
      </c>
      <c r="N235" s="14">
        <f t="shared" si="10"/>
        <v>2528399.75</v>
      </c>
      <c r="O235" s="7">
        <f t="shared" si="11"/>
        <v>0.39303240129808464</v>
      </c>
      <c r="Q235" s="7"/>
      <c r="R235" s="7"/>
    </row>
    <row r="236" spans="1:18" x14ac:dyDescent="0.2">
      <c r="A236" s="10">
        <v>48911</v>
      </c>
      <c r="B236" s="6" t="s">
        <v>571</v>
      </c>
      <c r="C236" s="14">
        <v>2646765.34</v>
      </c>
      <c r="D236" s="14">
        <v>1053473.51</v>
      </c>
      <c r="E236" s="14">
        <v>0</v>
      </c>
      <c r="G236" s="14">
        <v>2009244.58</v>
      </c>
      <c r="H236" s="14">
        <v>0.02</v>
      </c>
      <c r="I236" s="14">
        <v>0</v>
      </c>
      <c r="K236" s="14">
        <f t="shared" si="9"/>
        <v>4656009.92</v>
      </c>
      <c r="L236" s="14">
        <f t="shared" si="9"/>
        <v>1053473.53</v>
      </c>
      <c r="M236" s="14">
        <f t="shared" si="9"/>
        <v>0</v>
      </c>
      <c r="N236" s="14">
        <f t="shared" si="10"/>
        <v>1053473.53</v>
      </c>
      <c r="O236" s="7">
        <f t="shared" si="11"/>
        <v>0.2262610149249854</v>
      </c>
      <c r="Q236" s="7"/>
      <c r="R236" s="7"/>
    </row>
    <row r="237" spans="1:18" x14ac:dyDescent="0.2">
      <c r="A237" s="10">
        <v>48912</v>
      </c>
      <c r="B237" s="6" t="s">
        <v>572</v>
      </c>
      <c r="C237" s="14">
        <v>5960203.04</v>
      </c>
      <c r="D237" s="14">
        <v>3624151.02</v>
      </c>
      <c r="E237" s="14">
        <v>0</v>
      </c>
      <c r="G237" s="14">
        <v>2926901.25</v>
      </c>
      <c r="H237" s="14">
        <v>0</v>
      </c>
      <c r="I237" s="14">
        <v>0</v>
      </c>
      <c r="K237" s="14">
        <f t="shared" si="9"/>
        <v>8887104.2899999991</v>
      </c>
      <c r="L237" s="14">
        <f t="shared" si="9"/>
        <v>3624151.02</v>
      </c>
      <c r="M237" s="14">
        <f t="shared" si="9"/>
        <v>0</v>
      </c>
      <c r="N237" s="14">
        <f t="shared" si="10"/>
        <v>3624151.02</v>
      </c>
      <c r="O237" s="7">
        <f t="shared" si="11"/>
        <v>0.40779886245714353</v>
      </c>
      <c r="Q237" s="7"/>
      <c r="R237" s="7"/>
    </row>
    <row r="238" spans="1:18" x14ac:dyDescent="0.2">
      <c r="A238" s="10">
        <v>48913</v>
      </c>
      <c r="B238" s="6" t="s">
        <v>239</v>
      </c>
      <c r="C238" s="14">
        <v>1339386.3600000001</v>
      </c>
      <c r="D238" s="14">
        <v>513640.36</v>
      </c>
      <c r="E238" s="14">
        <v>0</v>
      </c>
      <c r="G238" s="14">
        <v>956853.62</v>
      </c>
      <c r="H238" s="14">
        <v>0</v>
      </c>
      <c r="I238" s="14">
        <v>0</v>
      </c>
      <c r="K238" s="14">
        <f t="shared" si="9"/>
        <v>2296239.98</v>
      </c>
      <c r="L238" s="14">
        <f t="shared" si="9"/>
        <v>513640.36</v>
      </c>
      <c r="M238" s="14">
        <f t="shared" si="9"/>
        <v>0</v>
      </c>
      <c r="N238" s="14">
        <f t="shared" si="10"/>
        <v>513640.36</v>
      </c>
      <c r="O238" s="7">
        <f t="shared" si="11"/>
        <v>0.22368757815984025</v>
      </c>
      <c r="Q238" s="7"/>
      <c r="R238" s="7"/>
    </row>
    <row r="239" spans="1:18" x14ac:dyDescent="0.2">
      <c r="A239" s="10">
        <v>48914</v>
      </c>
      <c r="B239" s="6" t="s">
        <v>240</v>
      </c>
      <c r="C239" s="14">
        <v>3731759.01</v>
      </c>
      <c r="D239" s="14">
        <v>1273094.42</v>
      </c>
      <c r="E239" s="14">
        <v>0</v>
      </c>
      <c r="G239" s="14">
        <v>4581319.8600000003</v>
      </c>
      <c r="H239" s="14">
        <v>0</v>
      </c>
      <c r="I239" s="14">
        <v>0</v>
      </c>
      <c r="K239" s="14">
        <f t="shared" si="9"/>
        <v>8313078.8700000001</v>
      </c>
      <c r="L239" s="14">
        <f t="shared" si="9"/>
        <v>1273094.42</v>
      </c>
      <c r="M239" s="14">
        <f t="shared" si="9"/>
        <v>0</v>
      </c>
      <c r="N239" s="14">
        <f t="shared" si="10"/>
        <v>1273094.42</v>
      </c>
      <c r="O239" s="7">
        <f t="shared" si="11"/>
        <v>0.1531435512532314</v>
      </c>
      <c r="Q239" s="7"/>
      <c r="R239" s="7"/>
    </row>
    <row r="240" spans="1:18" x14ac:dyDescent="0.2">
      <c r="A240" s="10">
        <v>48915</v>
      </c>
      <c r="B240" s="6" t="s">
        <v>241</v>
      </c>
      <c r="C240" s="14">
        <v>1061726.75</v>
      </c>
      <c r="D240" s="14">
        <v>620011.67000000004</v>
      </c>
      <c r="E240" s="14">
        <v>0</v>
      </c>
      <c r="G240" s="14">
        <v>1303933.4099999999</v>
      </c>
      <c r="H240" s="14">
        <v>0</v>
      </c>
      <c r="I240" s="14">
        <v>0</v>
      </c>
      <c r="K240" s="14">
        <f t="shared" si="9"/>
        <v>2365660.1600000001</v>
      </c>
      <c r="L240" s="14">
        <f t="shared" si="9"/>
        <v>620011.67000000004</v>
      </c>
      <c r="M240" s="14">
        <f t="shared" si="9"/>
        <v>0</v>
      </c>
      <c r="N240" s="14">
        <f t="shared" si="10"/>
        <v>620011.67000000004</v>
      </c>
      <c r="O240" s="7">
        <f t="shared" si="11"/>
        <v>0.26208822403299042</v>
      </c>
      <c r="Q240" s="7"/>
      <c r="R240" s="7"/>
    </row>
    <row r="241" spans="1:18" x14ac:dyDescent="0.2">
      <c r="A241" s="10">
        <v>48916</v>
      </c>
      <c r="B241" s="6" t="s">
        <v>573</v>
      </c>
      <c r="C241" s="14">
        <v>3054872.66</v>
      </c>
      <c r="D241" s="14">
        <v>4244437.05</v>
      </c>
      <c r="E241" s="14">
        <v>0</v>
      </c>
      <c r="G241" s="14">
        <v>2317067.7400000002</v>
      </c>
      <c r="H241" s="14">
        <v>0</v>
      </c>
      <c r="I241" s="14">
        <v>0</v>
      </c>
      <c r="K241" s="14">
        <f t="shared" si="9"/>
        <v>5371940.4000000004</v>
      </c>
      <c r="L241" s="14">
        <f t="shared" si="9"/>
        <v>4244437.05</v>
      </c>
      <c r="M241" s="14">
        <f t="shared" si="9"/>
        <v>0</v>
      </c>
      <c r="N241" s="14">
        <f t="shared" si="10"/>
        <v>4244437.05</v>
      </c>
      <c r="O241" s="7">
        <f t="shared" si="11"/>
        <v>0.79011246103921773</v>
      </c>
      <c r="Q241" s="7"/>
      <c r="R241" s="7"/>
    </row>
    <row r="242" spans="1:18" x14ac:dyDescent="0.2">
      <c r="A242" s="10">
        <v>48918</v>
      </c>
      <c r="B242" s="6" t="s">
        <v>242</v>
      </c>
      <c r="C242" s="14">
        <v>2238129.48</v>
      </c>
      <c r="D242" s="14">
        <v>429054.55</v>
      </c>
      <c r="E242" s="14">
        <v>0</v>
      </c>
      <c r="G242" s="14">
        <v>1433556.15</v>
      </c>
      <c r="H242" s="14">
        <v>0</v>
      </c>
      <c r="I242" s="14">
        <v>0</v>
      </c>
      <c r="K242" s="14">
        <f t="shared" si="9"/>
        <v>3671685.63</v>
      </c>
      <c r="L242" s="14">
        <f t="shared" si="9"/>
        <v>429054.55</v>
      </c>
      <c r="M242" s="14">
        <f t="shared" si="9"/>
        <v>0</v>
      </c>
      <c r="N242" s="14">
        <f t="shared" si="10"/>
        <v>429054.55</v>
      </c>
      <c r="O242" s="7">
        <f t="shared" si="11"/>
        <v>0.11685492529489787</v>
      </c>
      <c r="Q242" s="7"/>
      <c r="R242" s="7"/>
    </row>
    <row r="243" spans="1:18" x14ac:dyDescent="0.2">
      <c r="A243" s="10">
        <v>48920</v>
      </c>
      <c r="B243" s="6" t="s">
        <v>584</v>
      </c>
      <c r="C243" s="14">
        <v>2684050.62</v>
      </c>
      <c r="D243" s="14">
        <v>180209.86</v>
      </c>
      <c r="E243" s="14">
        <v>0</v>
      </c>
      <c r="G243" s="14">
        <v>1794012.06</v>
      </c>
      <c r="H243" s="14">
        <v>0</v>
      </c>
      <c r="I243" s="14">
        <v>0</v>
      </c>
      <c r="K243" s="14">
        <f t="shared" si="9"/>
        <v>4478062.68</v>
      </c>
      <c r="L243" s="14">
        <f t="shared" si="9"/>
        <v>180209.86</v>
      </c>
      <c r="M243" s="14">
        <f t="shared" si="9"/>
        <v>0</v>
      </c>
      <c r="N243" s="14">
        <f t="shared" si="10"/>
        <v>180209.86</v>
      </c>
      <c r="O243" s="7">
        <f t="shared" si="11"/>
        <v>4.0242817682042804E-2</v>
      </c>
      <c r="Q243" s="7"/>
      <c r="R243" s="7"/>
    </row>
    <row r="244" spans="1:18" x14ac:dyDescent="0.2">
      <c r="A244" s="10">
        <v>48921</v>
      </c>
      <c r="B244" s="6" t="s">
        <v>243</v>
      </c>
      <c r="C244" s="14">
        <v>3258576.16</v>
      </c>
      <c r="D244" s="14">
        <v>1780502.01</v>
      </c>
      <c r="E244" s="14">
        <v>0</v>
      </c>
      <c r="G244" s="14">
        <v>1898564.72</v>
      </c>
      <c r="H244" s="14">
        <v>0</v>
      </c>
      <c r="I244" s="14">
        <v>0</v>
      </c>
      <c r="K244" s="14">
        <f t="shared" si="9"/>
        <v>5157140.88</v>
      </c>
      <c r="L244" s="14">
        <f t="shared" si="9"/>
        <v>1780502.01</v>
      </c>
      <c r="M244" s="14">
        <f t="shared" si="9"/>
        <v>0</v>
      </c>
      <c r="N244" s="14">
        <f t="shared" si="10"/>
        <v>1780502.01</v>
      </c>
      <c r="O244" s="7">
        <f t="shared" si="11"/>
        <v>0.34524982959162442</v>
      </c>
      <c r="Q244" s="7"/>
      <c r="R244" s="7"/>
    </row>
    <row r="245" spans="1:18" x14ac:dyDescent="0.2">
      <c r="A245" s="10">
        <v>48922</v>
      </c>
      <c r="B245" s="6" t="s">
        <v>574</v>
      </c>
      <c r="C245" s="14">
        <v>5984865.0599999996</v>
      </c>
      <c r="D245" s="14">
        <v>3677315.89</v>
      </c>
      <c r="E245" s="14">
        <v>0</v>
      </c>
      <c r="G245" s="14">
        <v>5607412.7599999998</v>
      </c>
      <c r="H245" s="14">
        <v>0</v>
      </c>
      <c r="I245" s="14">
        <v>0</v>
      </c>
      <c r="K245" s="14">
        <f t="shared" si="9"/>
        <v>11592277.82</v>
      </c>
      <c r="L245" s="14">
        <f t="shared" si="9"/>
        <v>3677315.89</v>
      </c>
      <c r="M245" s="14">
        <f t="shared" si="9"/>
        <v>0</v>
      </c>
      <c r="N245" s="14">
        <f t="shared" si="10"/>
        <v>3677315.89</v>
      </c>
      <c r="O245" s="7">
        <f t="shared" si="11"/>
        <v>0.31722116628843872</v>
      </c>
      <c r="Q245" s="7"/>
      <c r="R245" s="7"/>
    </row>
    <row r="246" spans="1:18" x14ac:dyDescent="0.2">
      <c r="A246" s="10">
        <v>48923</v>
      </c>
      <c r="B246" s="6" t="s">
        <v>244</v>
      </c>
      <c r="C246" s="14">
        <v>4033814.59</v>
      </c>
      <c r="D246" s="14">
        <v>1591856.26</v>
      </c>
      <c r="E246" s="14">
        <v>0</v>
      </c>
      <c r="G246" s="14">
        <v>1102194.72</v>
      </c>
      <c r="H246" s="14">
        <v>0</v>
      </c>
      <c r="I246" s="14">
        <v>0</v>
      </c>
      <c r="K246" s="14">
        <f t="shared" si="9"/>
        <v>5136009.3099999996</v>
      </c>
      <c r="L246" s="14">
        <f t="shared" si="9"/>
        <v>1591856.26</v>
      </c>
      <c r="M246" s="14">
        <f t="shared" si="9"/>
        <v>0</v>
      </c>
      <c r="N246" s="14">
        <f t="shared" si="10"/>
        <v>1591856.26</v>
      </c>
      <c r="O246" s="7">
        <f t="shared" si="11"/>
        <v>0.3099402987647622</v>
      </c>
      <c r="Q246" s="7"/>
      <c r="R246" s="7"/>
    </row>
    <row r="247" spans="1:18" x14ac:dyDescent="0.2">
      <c r="A247" s="10">
        <v>48924</v>
      </c>
      <c r="B247" s="6" t="s">
        <v>245</v>
      </c>
      <c r="C247" s="14">
        <v>6421988.71</v>
      </c>
      <c r="D247" s="14">
        <v>2512063.9300000002</v>
      </c>
      <c r="E247" s="14">
        <v>0</v>
      </c>
      <c r="G247" s="14">
        <v>2168167.75</v>
      </c>
      <c r="H247" s="14">
        <v>0</v>
      </c>
      <c r="I247" s="14">
        <v>0</v>
      </c>
      <c r="K247" s="14">
        <f t="shared" si="9"/>
        <v>8590156.4600000009</v>
      </c>
      <c r="L247" s="14">
        <f t="shared" si="9"/>
        <v>2512063.9300000002</v>
      </c>
      <c r="M247" s="14">
        <f t="shared" si="9"/>
        <v>0</v>
      </c>
      <c r="N247" s="14">
        <f t="shared" si="10"/>
        <v>2512063.9300000002</v>
      </c>
      <c r="O247" s="7">
        <f t="shared" si="11"/>
        <v>0.2924351776009444</v>
      </c>
      <c r="Q247" s="7"/>
      <c r="R247" s="7"/>
    </row>
    <row r="248" spans="1:18" x14ac:dyDescent="0.2">
      <c r="A248" s="10">
        <v>48925</v>
      </c>
      <c r="B248" s="6" t="s">
        <v>246</v>
      </c>
      <c r="C248" s="14">
        <v>601453.68999999994</v>
      </c>
      <c r="D248" s="14">
        <v>267583.89</v>
      </c>
      <c r="E248" s="14">
        <v>0</v>
      </c>
      <c r="G248" s="14">
        <v>607508.14</v>
      </c>
      <c r="H248" s="14">
        <v>0</v>
      </c>
      <c r="I248" s="14">
        <v>0</v>
      </c>
      <c r="K248" s="14">
        <f t="shared" si="9"/>
        <v>1208961.83</v>
      </c>
      <c r="L248" s="14">
        <f t="shared" si="9"/>
        <v>267583.89</v>
      </c>
      <c r="M248" s="14">
        <f t="shared" si="9"/>
        <v>0</v>
      </c>
      <c r="N248" s="14">
        <f t="shared" si="10"/>
        <v>267583.89</v>
      </c>
      <c r="O248" s="7">
        <f t="shared" si="11"/>
        <v>0.22133361315468494</v>
      </c>
      <c r="Q248" s="7"/>
      <c r="R248" s="7"/>
    </row>
    <row r="249" spans="1:18" x14ac:dyDescent="0.2">
      <c r="A249" s="10">
        <v>48926</v>
      </c>
      <c r="B249" s="6" t="s">
        <v>575</v>
      </c>
      <c r="C249" s="14">
        <v>1591470.19</v>
      </c>
      <c r="D249" s="14">
        <v>181466.92</v>
      </c>
      <c r="E249" s="14">
        <v>0</v>
      </c>
      <c r="G249" s="14">
        <v>1498321.51</v>
      </c>
      <c r="H249" s="14">
        <v>0</v>
      </c>
      <c r="I249" s="14">
        <v>0</v>
      </c>
      <c r="K249" s="14">
        <f t="shared" si="9"/>
        <v>3089791.7</v>
      </c>
      <c r="L249" s="14">
        <f t="shared" si="9"/>
        <v>181466.92</v>
      </c>
      <c r="M249" s="14">
        <f t="shared" si="9"/>
        <v>0</v>
      </c>
      <c r="N249" s="14">
        <f t="shared" si="10"/>
        <v>181466.92</v>
      </c>
      <c r="O249" s="7">
        <f t="shared" si="11"/>
        <v>5.87311176996171E-2</v>
      </c>
      <c r="Q249" s="7"/>
      <c r="R249" s="7"/>
    </row>
    <row r="250" spans="1:18" x14ac:dyDescent="0.2">
      <c r="A250" s="10">
        <v>48927</v>
      </c>
      <c r="B250" s="6" t="s">
        <v>543</v>
      </c>
      <c r="C250" s="14">
        <v>700934.96</v>
      </c>
      <c r="D250" s="14">
        <v>176960.82</v>
      </c>
      <c r="E250" s="14">
        <v>0</v>
      </c>
      <c r="G250" s="14">
        <v>479906.07</v>
      </c>
      <c r="H250" s="14">
        <v>0</v>
      </c>
      <c r="I250" s="14">
        <v>0</v>
      </c>
      <c r="K250" s="14">
        <f t="shared" si="9"/>
        <v>1180841.03</v>
      </c>
      <c r="L250" s="14">
        <f t="shared" si="9"/>
        <v>176960.82</v>
      </c>
      <c r="M250" s="14">
        <f t="shared" si="9"/>
        <v>0</v>
      </c>
      <c r="N250" s="14">
        <f t="shared" si="10"/>
        <v>176960.82</v>
      </c>
      <c r="O250" s="7">
        <f t="shared" si="11"/>
        <v>0.14985998581028304</v>
      </c>
      <c r="Q250" s="7"/>
      <c r="R250" s="7"/>
    </row>
    <row r="251" spans="1:18" x14ac:dyDescent="0.2">
      <c r="A251" s="10">
        <v>49132</v>
      </c>
      <c r="B251" s="6" t="s">
        <v>247</v>
      </c>
      <c r="C251" s="14">
        <v>10228066.34</v>
      </c>
      <c r="D251" s="14">
        <v>2862331.63</v>
      </c>
      <c r="E251" s="14">
        <v>0</v>
      </c>
      <c r="G251" s="14">
        <v>16436808.91</v>
      </c>
      <c r="H251" s="14">
        <v>0</v>
      </c>
      <c r="I251" s="14">
        <v>0</v>
      </c>
      <c r="K251" s="14">
        <f t="shared" si="9"/>
        <v>26664875.25</v>
      </c>
      <c r="L251" s="14">
        <f t="shared" si="9"/>
        <v>2862331.63</v>
      </c>
      <c r="M251" s="14">
        <f t="shared" si="9"/>
        <v>0</v>
      </c>
      <c r="N251" s="14">
        <f t="shared" si="10"/>
        <v>2862331.63</v>
      </c>
      <c r="O251" s="7">
        <f t="shared" si="11"/>
        <v>0.10734464733713689</v>
      </c>
      <c r="Q251" s="7"/>
      <c r="R251" s="7"/>
    </row>
    <row r="252" spans="1:18" x14ac:dyDescent="0.2">
      <c r="A252" s="10">
        <v>49135</v>
      </c>
      <c r="B252" s="6" t="s">
        <v>248</v>
      </c>
      <c r="C252" s="14">
        <v>649374.89</v>
      </c>
      <c r="D252" s="14">
        <v>670839.30000000005</v>
      </c>
      <c r="E252" s="14">
        <v>403.72</v>
      </c>
      <c r="G252" s="14">
        <v>1273134.74</v>
      </c>
      <c r="H252" s="14">
        <v>3000</v>
      </c>
      <c r="I252" s="14">
        <v>0</v>
      </c>
      <c r="K252" s="14">
        <f t="shared" si="9"/>
        <v>1922509.63</v>
      </c>
      <c r="L252" s="14">
        <f t="shared" si="9"/>
        <v>673839.3</v>
      </c>
      <c r="M252" s="14">
        <f t="shared" si="9"/>
        <v>403.72</v>
      </c>
      <c r="N252" s="14">
        <f t="shared" si="10"/>
        <v>673435.58000000007</v>
      </c>
      <c r="O252" s="7">
        <f t="shared" si="11"/>
        <v>0.35028983443895678</v>
      </c>
      <c r="Q252" s="7"/>
      <c r="R252" s="7"/>
    </row>
    <row r="253" spans="1:18" x14ac:dyDescent="0.2">
      <c r="A253" s="10">
        <v>49137</v>
      </c>
      <c r="B253" s="6" t="s">
        <v>249</v>
      </c>
      <c r="C253" s="14">
        <v>1914220.64</v>
      </c>
      <c r="D253" s="14">
        <v>171352.45</v>
      </c>
      <c r="E253" s="14">
        <v>1846</v>
      </c>
      <c r="G253" s="14">
        <v>2655137.3199999998</v>
      </c>
      <c r="H253" s="14">
        <v>441438.9</v>
      </c>
      <c r="I253" s="14">
        <v>0</v>
      </c>
      <c r="K253" s="14">
        <f t="shared" si="9"/>
        <v>4569357.96</v>
      </c>
      <c r="L253" s="14">
        <f t="shared" si="9"/>
        <v>612791.35000000009</v>
      </c>
      <c r="M253" s="14">
        <f t="shared" si="9"/>
        <v>1846</v>
      </c>
      <c r="N253" s="14">
        <f t="shared" si="10"/>
        <v>610945.35000000009</v>
      </c>
      <c r="O253" s="7">
        <f t="shared" si="11"/>
        <v>0.13370485642582489</v>
      </c>
      <c r="Q253" s="7"/>
      <c r="R253" s="7"/>
    </row>
    <row r="254" spans="1:18" x14ac:dyDescent="0.2">
      <c r="A254" s="10">
        <v>49140</v>
      </c>
      <c r="B254" s="6" t="s">
        <v>250</v>
      </c>
      <c r="C254" s="14">
        <v>2842478.25</v>
      </c>
      <c r="D254" s="14">
        <v>2912184.99</v>
      </c>
      <c r="E254" s="14">
        <v>0</v>
      </c>
      <c r="G254" s="14">
        <v>3967420.16</v>
      </c>
      <c r="H254" s="14">
        <v>0</v>
      </c>
      <c r="I254" s="14">
        <v>0</v>
      </c>
      <c r="K254" s="14">
        <f t="shared" si="9"/>
        <v>6809898.4100000001</v>
      </c>
      <c r="L254" s="14">
        <f t="shared" si="9"/>
        <v>2912184.99</v>
      </c>
      <c r="M254" s="14">
        <f t="shared" si="9"/>
        <v>0</v>
      </c>
      <c r="N254" s="14">
        <f t="shared" si="10"/>
        <v>2912184.99</v>
      </c>
      <c r="O254" s="7">
        <f t="shared" si="11"/>
        <v>0.42764000498503768</v>
      </c>
      <c r="Q254" s="7"/>
      <c r="R254" s="7"/>
    </row>
    <row r="255" spans="1:18" x14ac:dyDescent="0.2">
      <c r="A255" s="10">
        <v>49142</v>
      </c>
      <c r="B255" s="6" t="s">
        <v>251</v>
      </c>
      <c r="C255" s="14">
        <v>15487085.73</v>
      </c>
      <c r="D255" s="14">
        <v>15252224.4</v>
      </c>
      <c r="E255" s="14">
        <v>8071.03</v>
      </c>
      <c r="G255" s="14">
        <v>23269069.850000001</v>
      </c>
      <c r="H255" s="14">
        <v>0</v>
      </c>
      <c r="I255" s="14">
        <v>0</v>
      </c>
      <c r="K255" s="14">
        <f t="shared" si="9"/>
        <v>38756155.579999998</v>
      </c>
      <c r="L255" s="14">
        <f t="shared" si="9"/>
        <v>15252224.4</v>
      </c>
      <c r="M255" s="14">
        <f t="shared" si="9"/>
        <v>8071.03</v>
      </c>
      <c r="N255" s="14">
        <f t="shared" si="10"/>
        <v>15244153.370000001</v>
      </c>
      <c r="O255" s="7">
        <f t="shared" si="11"/>
        <v>0.39333502360762279</v>
      </c>
      <c r="Q255" s="7"/>
      <c r="R255" s="7"/>
    </row>
    <row r="256" spans="1:18" x14ac:dyDescent="0.2">
      <c r="A256" s="10">
        <v>49144</v>
      </c>
      <c r="B256" s="6" t="s">
        <v>252</v>
      </c>
      <c r="C256" s="14">
        <v>12249651.289999999</v>
      </c>
      <c r="D256" s="14">
        <v>5640423.8799999999</v>
      </c>
      <c r="E256" s="14">
        <v>0</v>
      </c>
      <c r="G256" s="14">
        <v>19652639.460000001</v>
      </c>
      <c r="H256" s="14">
        <v>0</v>
      </c>
      <c r="I256" s="14">
        <v>0</v>
      </c>
      <c r="K256" s="14">
        <f t="shared" si="9"/>
        <v>31902290.75</v>
      </c>
      <c r="L256" s="14">
        <f t="shared" si="9"/>
        <v>5640423.8799999999</v>
      </c>
      <c r="M256" s="14">
        <f t="shared" si="9"/>
        <v>0</v>
      </c>
      <c r="N256" s="14">
        <f t="shared" si="10"/>
        <v>5640423.8799999999</v>
      </c>
      <c r="O256" s="7">
        <f t="shared" si="11"/>
        <v>0.17680309931975652</v>
      </c>
      <c r="Q256" s="7"/>
      <c r="R256" s="7"/>
    </row>
    <row r="257" spans="1:18" x14ac:dyDescent="0.2">
      <c r="A257" s="10">
        <v>49148</v>
      </c>
      <c r="B257" s="6" t="s">
        <v>253</v>
      </c>
      <c r="C257" s="14">
        <v>29005193.93</v>
      </c>
      <c r="D257" s="14">
        <v>7586633.1399999997</v>
      </c>
      <c r="E257" s="14">
        <v>555369.32999999996</v>
      </c>
      <c r="G257" s="14">
        <v>37057996.039999999</v>
      </c>
      <c r="H257" s="14">
        <v>0</v>
      </c>
      <c r="I257" s="14">
        <v>0</v>
      </c>
      <c r="K257" s="14">
        <f t="shared" si="9"/>
        <v>66063189.969999999</v>
      </c>
      <c r="L257" s="14">
        <f t="shared" si="9"/>
        <v>7586633.1399999997</v>
      </c>
      <c r="M257" s="14">
        <f t="shared" si="9"/>
        <v>555369.32999999996</v>
      </c>
      <c r="N257" s="14">
        <f t="shared" si="10"/>
        <v>7031263.8099999996</v>
      </c>
      <c r="O257" s="7">
        <f t="shared" si="11"/>
        <v>0.10643239924068111</v>
      </c>
      <c r="Q257" s="7"/>
      <c r="R257" s="7"/>
    </row>
    <row r="258" spans="1:18" x14ac:dyDescent="0.2">
      <c r="A258" s="10">
        <v>50001</v>
      </c>
      <c r="B258" s="6" t="s">
        <v>254</v>
      </c>
      <c r="C258" s="14">
        <v>24503709.43</v>
      </c>
      <c r="D258" s="14">
        <v>11415917.09</v>
      </c>
      <c r="E258" s="14">
        <v>0</v>
      </c>
      <c r="G258" s="14">
        <v>40983025.689999998</v>
      </c>
      <c r="H258" s="14">
        <v>0</v>
      </c>
      <c r="I258" s="14">
        <v>0</v>
      </c>
      <c r="K258" s="14">
        <f t="shared" si="9"/>
        <v>65486735.119999997</v>
      </c>
      <c r="L258" s="14">
        <f t="shared" si="9"/>
        <v>11415917.09</v>
      </c>
      <c r="M258" s="14">
        <f t="shared" si="9"/>
        <v>0</v>
      </c>
      <c r="N258" s="14">
        <f t="shared" si="10"/>
        <v>11415917.09</v>
      </c>
      <c r="O258" s="7">
        <f t="shared" si="11"/>
        <v>0.17432411417489521</v>
      </c>
      <c r="Q258" s="7"/>
      <c r="R258" s="7"/>
    </row>
    <row r="259" spans="1:18" x14ac:dyDescent="0.2">
      <c r="A259" s="10">
        <v>50002</v>
      </c>
      <c r="B259" s="6" t="s">
        <v>255</v>
      </c>
      <c r="C259" s="14">
        <v>3444982.86</v>
      </c>
      <c r="D259" s="14">
        <v>1419238.66</v>
      </c>
      <c r="E259" s="14">
        <v>4891.96</v>
      </c>
      <c r="G259" s="14">
        <v>4136394.27</v>
      </c>
      <c r="H259" s="14">
        <v>0</v>
      </c>
      <c r="I259" s="14">
        <v>0</v>
      </c>
      <c r="K259" s="14">
        <f t="shared" si="9"/>
        <v>7581377.1299999999</v>
      </c>
      <c r="L259" s="14">
        <f t="shared" si="9"/>
        <v>1419238.66</v>
      </c>
      <c r="M259" s="14">
        <f t="shared" si="9"/>
        <v>4891.96</v>
      </c>
      <c r="N259" s="14">
        <f t="shared" si="10"/>
        <v>1414346.7</v>
      </c>
      <c r="O259" s="7">
        <f t="shared" si="11"/>
        <v>0.18655538113297893</v>
      </c>
      <c r="Q259" s="7"/>
      <c r="R259" s="7"/>
    </row>
    <row r="260" spans="1:18" x14ac:dyDescent="0.2">
      <c r="A260" s="10">
        <v>50003</v>
      </c>
      <c r="B260" s="6" t="s">
        <v>256</v>
      </c>
      <c r="C260" s="14">
        <v>11841084.550000001</v>
      </c>
      <c r="D260" s="14">
        <v>5734807.9100000001</v>
      </c>
      <c r="E260" s="14">
        <v>8635.6299999999992</v>
      </c>
      <c r="G260" s="14">
        <v>18862027.25</v>
      </c>
      <c r="H260" s="14">
        <v>0</v>
      </c>
      <c r="I260" s="14">
        <v>0</v>
      </c>
      <c r="K260" s="14">
        <f t="shared" ref="K260:M323" si="12">C260+G260</f>
        <v>30703111.800000001</v>
      </c>
      <c r="L260" s="14">
        <f t="shared" si="12"/>
        <v>5734807.9100000001</v>
      </c>
      <c r="M260" s="14">
        <f t="shared" si="12"/>
        <v>8635.6299999999992</v>
      </c>
      <c r="N260" s="14">
        <f t="shared" ref="N260:N323" si="13">L260-M260</f>
        <v>5726172.2800000003</v>
      </c>
      <c r="O260" s="7">
        <f t="shared" ref="O260:O323" si="14">N260/K260</f>
        <v>0.18650136563682121</v>
      </c>
      <c r="Q260" s="7"/>
      <c r="R260" s="7"/>
    </row>
    <row r="261" spans="1:18" x14ac:dyDescent="0.2">
      <c r="A261" s="10">
        <v>50005</v>
      </c>
      <c r="B261" s="6" t="s">
        <v>257</v>
      </c>
      <c r="C261" s="14">
        <v>6551403.9400000004</v>
      </c>
      <c r="D261" s="14">
        <v>4148903.32</v>
      </c>
      <c r="E261" s="14">
        <v>120814.79</v>
      </c>
      <c r="G261" s="14">
        <v>8640093.4199999999</v>
      </c>
      <c r="H261" s="14">
        <v>0</v>
      </c>
      <c r="I261" s="14">
        <v>0</v>
      </c>
      <c r="K261" s="14">
        <f t="shared" si="12"/>
        <v>15191497.359999999</v>
      </c>
      <c r="L261" s="14">
        <f t="shared" si="12"/>
        <v>4148903.32</v>
      </c>
      <c r="M261" s="14">
        <f t="shared" si="12"/>
        <v>120814.79</v>
      </c>
      <c r="N261" s="14">
        <f t="shared" si="13"/>
        <v>4028088.53</v>
      </c>
      <c r="O261" s="7">
        <f t="shared" si="14"/>
        <v>0.2651541473855083</v>
      </c>
      <c r="Q261" s="7"/>
      <c r="R261" s="7"/>
    </row>
    <row r="262" spans="1:18" x14ac:dyDescent="0.2">
      <c r="A262" s="10">
        <v>50006</v>
      </c>
      <c r="B262" s="6" t="s">
        <v>258</v>
      </c>
      <c r="C262" s="14">
        <v>7299371.6200000001</v>
      </c>
      <c r="D262" s="14">
        <v>8816450.0899999999</v>
      </c>
      <c r="E262" s="14">
        <v>1175869.96</v>
      </c>
      <c r="G262" s="14">
        <v>16263877.380000001</v>
      </c>
      <c r="H262" s="14">
        <v>0</v>
      </c>
      <c r="I262" s="14">
        <v>0</v>
      </c>
      <c r="K262" s="14">
        <f t="shared" si="12"/>
        <v>23563249</v>
      </c>
      <c r="L262" s="14">
        <f t="shared" si="12"/>
        <v>8816450.0899999999</v>
      </c>
      <c r="M262" s="14">
        <f t="shared" si="12"/>
        <v>1175869.96</v>
      </c>
      <c r="N262" s="14">
        <f t="shared" si="13"/>
        <v>7640580.1299999999</v>
      </c>
      <c r="O262" s="7">
        <f t="shared" si="14"/>
        <v>0.32425834527318365</v>
      </c>
      <c r="Q262" s="7"/>
      <c r="R262" s="7"/>
    </row>
    <row r="263" spans="1:18" x14ac:dyDescent="0.2">
      <c r="A263" s="10">
        <v>50007</v>
      </c>
      <c r="B263" s="6" t="s">
        <v>259</v>
      </c>
      <c r="C263" s="14">
        <v>4424267.2699999996</v>
      </c>
      <c r="D263" s="14">
        <v>2388742.39</v>
      </c>
      <c r="E263" s="14">
        <v>0</v>
      </c>
      <c r="G263" s="14">
        <v>5380170.6299999999</v>
      </c>
      <c r="H263" s="14">
        <v>0</v>
      </c>
      <c r="I263" s="14">
        <v>0</v>
      </c>
      <c r="K263" s="14">
        <f t="shared" si="12"/>
        <v>9804437.8999999985</v>
      </c>
      <c r="L263" s="14">
        <f t="shared" si="12"/>
        <v>2388742.39</v>
      </c>
      <c r="M263" s="14">
        <f t="shared" si="12"/>
        <v>0</v>
      </c>
      <c r="N263" s="14">
        <f t="shared" si="13"/>
        <v>2388742.39</v>
      </c>
      <c r="O263" s="7">
        <f t="shared" si="14"/>
        <v>0.24363889234282371</v>
      </c>
      <c r="Q263" s="7"/>
      <c r="R263" s="7"/>
    </row>
    <row r="264" spans="1:18" x14ac:dyDescent="0.2">
      <c r="A264" s="10">
        <v>50009</v>
      </c>
      <c r="B264" s="6" t="s">
        <v>260</v>
      </c>
      <c r="C264" s="14">
        <v>1255655.24</v>
      </c>
      <c r="D264" s="14">
        <v>656687.48</v>
      </c>
      <c r="E264" s="14">
        <v>0</v>
      </c>
      <c r="G264" s="14">
        <v>2256124.67</v>
      </c>
      <c r="H264" s="14">
        <v>0</v>
      </c>
      <c r="I264" s="14">
        <v>0</v>
      </c>
      <c r="K264" s="14">
        <f t="shared" si="12"/>
        <v>3511779.91</v>
      </c>
      <c r="L264" s="14">
        <f t="shared" si="12"/>
        <v>656687.48</v>
      </c>
      <c r="M264" s="14">
        <f t="shared" si="12"/>
        <v>0</v>
      </c>
      <c r="N264" s="14">
        <f t="shared" si="13"/>
        <v>656687.48</v>
      </c>
      <c r="O264" s="7">
        <f t="shared" si="14"/>
        <v>0.1869956252469136</v>
      </c>
      <c r="Q264" s="7"/>
      <c r="R264" s="7"/>
    </row>
    <row r="265" spans="1:18" x14ac:dyDescent="0.2">
      <c r="A265" s="10">
        <v>50010</v>
      </c>
      <c r="B265" s="6" t="s">
        <v>261</v>
      </c>
      <c r="C265" s="14">
        <v>10136562.140000001</v>
      </c>
      <c r="D265" s="14">
        <v>5645026.8499999996</v>
      </c>
      <c r="E265" s="14">
        <v>26494.84</v>
      </c>
      <c r="G265" s="14">
        <v>15826962.67</v>
      </c>
      <c r="H265" s="14">
        <v>0</v>
      </c>
      <c r="I265" s="14">
        <v>0</v>
      </c>
      <c r="K265" s="14">
        <f t="shared" si="12"/>
        <v>25963524.810000002</v>
      </c>
      <c r="L265" s="14">
        <f t="shared" si="12"/>
        <v>5645026.8499999996</v>
      </c>
      <c r="M265" s="14">
        <f t="shared" si="12"/>
        <v>26494.84</v>
      </c>
      <c r="N265" s="14">
        <f t="shared" si="13"/>
        <v>5618532.0099999998</v>
      </c>
      <c r="O265" s="7">
        <f t="shared" si="14"/>
        <v>0.2164009721760117</v>
      </c>
      <c r="Q265" s="7"/>
      <c r="R265" s="7"/>
    </row>
    <row r="266" spans="1:18" x14ac:dyDescent="0.2">
      <c r="A266" s="10">
        <v>50012</v>
      </c>
      <c r="B266" s="6" t="s">
        <v>262</v>
      </c>
      <c r="C266" s="14">
        <v>39178595.840000004</v>
      </c>
      <c r="D266" s="14">
        <v>15720385.07</v>
      </c>
      <c r="E266" s="14">
        <v>0</v>
      </c>
      <c r="G266" s="14">
        <v>77494388.260000005</v>
      </c>
      <c r="H266" s="14">
        <v>0</v>
      </c>
      <c r="I266" s="14">
        <v>0</v>
      </c>
      <c r="K266" s="14">
        <f t="shared" si="12"/>
        <v>116672984.10000001</v>
      </c>
      <c r="L266" s="14">
        <f t="shared" si="12"/>
        <v>15720385.07</v>
      </c>
      <c r="M266" s="14">
        <f t="shared" si="12"/>
        <v>0</v>
      </c>
      <c r="N266" s="14">
        <f t="shared" si="13"/>
        <v>15720385.07</v>
      </c>
      <c r="O266" s="7">
        <f t="shared" si="14"/>
        <v>0.13473886171048916</v>
      </c>
      <c r="Q266" s="7"/>
      <c r="R266" s="7"/>
    </row>
    <row r="267" spans="1:18" x14ac:dyDescent="0.2">
      <c r="A267" s="10">
        <v>50013</v>
      </c>
      <c r="B267" s="6" t="s">
        <v>263</v>
      </c>
      <c r="C267" s="14">
        <v>2062439.86</v>
      </c>
      <c r="D267" s="14">
        <v>2688326.75</v>
      </c>
      <c r="E267" s="14">
        <v>471052.05</v>
      </c>
      <c r="G267" s="14">
        <v>4284935.84</v>
      </c>
      <c r="H267" s="14">
        <v>0</v>
      </c>
      <c r="I267" s="14">
        <v>0</v>
      </c>
      <c r="K267" s="14">
        <f t="shared" si="12"/>
        <v>6347375.7000000002</v>
      </c>
      <c r="L267" s="14">
        <f t="shared" si="12"/>
        <v>2688326.75</v>
      </c>
      <c r="M267" s="14">
        <f t="shared" si="12"/>
        <v>471052.05</v>
      </c>
      <c r="N267" s="14">
        <f t="shared" si="13"/>
        <v>2217274.7000000002</v>
      </c>
      <c r="O267" s="7">
        <f t="shared" si="14"/>
        <v>0.34932148415289171</v>
      </c>
      <c r="Q267" s="7"/>
      <c r="R267" s="7"/>
    </row>
    <row r="268" spans="1:18" x14ac:dyDescent="0.2">
      <c r="A268" s="10">
        <v>50014</v>
      </c>
      <c r="B268" s="6" t="s">
        <v>264</v>
      </c>
      <c r="C268" s="14">
        <v>10962086.52</v>
      </c>
      <c r="D268" s="14">
        <v>7200636.71</v>
      </c>
      <c r="E268" s="14">
        <v>2369423.7999999998</v>
      </c>
      <c r="G268" s="14">
        <v>16849247.25</v>
      </c>
      <c r="H268" s="14">
        <v>0</v>
      </c>
      <c r="I268" s="14">
        <v>0</v>
      </c>
      <c r="K268" s="14">
        <f t="shared" si="12"/>
        <v>27811333.77</v>
      </c>
      <c r="L268" s="14">
        <f t="shared" si="12"/>
        <v>7200636.71</v>
      </c>
      <c r="M268" s="14">
        <f t="shared" si="12"/>
        <v>2369423.7999999998</v>
      </c>
      <c r="N268" s="14">
        <f t="shared" si="13"/>
        <v>4831212.91</v>
      </c>
      <c r="O268" s="7">
        <f t="shared" si="14"/>
        <v>0.17371381573980513</v>
      </c>
      <c r="Q268" s="7"/>
      <c r="R268" s="7"/>
    </row>
    <row r="269" spans="1:18" x14ac:dyDescent="0.2">
      <c r="A269" s="10">
        <v>51150</v>
      </c>
      <c r="B269" s="6" t="s">
        <v>265</v>
      </c>
      <c r="C269" s="14">
        <v>995575.84</v>
      </c>
      <c r="D269" s="14">
        <v>1377807.45</v>
      </c>
      <c r="E269" s="14">
        <v>0</v>
      </c>
      <c r="G269" s="14">
        <v>1569099.31</v>
      </c>
      <c r="H269" s="14">
        <v>0</v>
      </c>
      <c r="I269" s="14">
        <v>0</v>
      </c>
      <c r="K269" s="14">
        <f t="shared" si="12"/>
        <v>2564675.15</v>
      </c>
      <c r="L269" s="14">
        <f t="shared" si="12"/>
        <v>1377807.45</v>
      </c>
      <c r="M269" s="14">
        <f t="shared" si="12"/>
        <v>0</v>
      </c>
      <c r="N269" s="14">
        <f t="shared" si="13"/>
        <v>1377807.45</v>
      </c>
      <c r="O269" s="7">
        <f t="shared" si="14"/>
        <v>0.53722493860479759</v>
      </c>
      <c r="Q269" s="7"/>
      <c r="R269" s="7"/>
    </row>
    <row r="270" spans="1:18" x14ac:dyDescent="0.2">
      <c r="A270" s="10">
        <v>51152</v>
      </c>
      <c r="B270" s="6" t="s">
        <v>266</v>
      </c>
      <c r="C270" s="14">
        <v>5114907.76</v>
      </c>
      <c r="D270" s="14">
        <v>2726506.97</v>
      </c>
      <c r="E270" s="14">
        <v>0</v>
      </c>
      <c r="G270" s="14">
        <v>6893203.3300000001</v>
      </c>
      <c r="H270" s="14">
        <v>0</v>
      </c>
      <c r="I270" s="14">
        <v>0</v>
      </c>
      <c r="K270" s="14">
        <f t="shared" si="12"/>
        <v>12008111.09</v>
      </c>
      <c r="L270" s="14">
        <f t="shared" si="12"/>
        <v>2726506.97</v>
      </c>
      <c r="M270" s="14">
        <f t="shared" si="12"/>
        <v>0</v>
      </c>
      <c r="N270" s="14">
        <f t="shared" si="13"/>
        <v>2726506.97</v>
      </c>
      <c r="O270" s="7">
        <f t="shared" si="14"/>
        <v>0.22705544190630902</v>
      </c>
      <c r="Q270" s="7"/>
      <c r="R270" s="7"/>
    </row>
    <row r="271" spans="1:18" x14ac:dyDescent="0.2">
      <c r="A271" s="10">
        <v>51153</v>
      </c>
      <c r="B271" s="6" t="s">
        <v>267</v>
      </c>
      <c r="C271" s="14">
        <v>690548.56</v>
      </c>
      <c r="D271" s="14">
        <v>692200.65</v>
      </c>
      <c r="E271" s="14">
        <v>0</v>
      </c>
      <c r="G271" s="14">
        <v>998516.85</v>
      </c>
      <c r="H271" s="14">
        <v>0</v>
      </c>
      <c r="I271" s="14">
        <v>0</v>
      </c>
      <c r="K271" s="14">
        <f t="shared" si="12"/>
        <v>1689065.4100000001</v>
      </c>
      <c r="L271" s="14">
        <f t="shared" si="12"/>
        <v>692200.65</v>
      </c>
      <c r="M271" s="14">
        <f t="shared" si="12"/>
        <v>0</v>
      </c>
      <c r="N271" s="14">
        <f t="shared" si="13"/>
        <v>692200.65</v>
      </c>
      <c r="O271" s="7">
        <f t="shared" si="14"/>
        <v>0.40981281476837533</v>
      </c>
      <c r="Q271" s="7"/>
      <c r="R271" s="7"/>
    </row>
    <row r="272" spans="1:18" x14ac:dyDescent="0.2">
      <c r="A272" s="10">
        <v>51154</v>
      </c>
      <c r="B272" s="6" t="s">
        <v>268</v>
      </c>
      <c r="C272" s="14">
        <v>2117275.5699999998</v>
      </c>
      <c r="D272" s="14">
        <v>1180532.58</v>
      </c>
      <c r="E272" s="14">
        <v>0</v>
      </c>
      <c r="G272" s="14">
        <v>2929742.43</v>
      </c>
      <c r="H272" s="14">
        <v>181229.4</v>
      </c>
      <c r="I272" s="14">
        <v>0</v>
      </c>
      <c r="K272" s="14">
        <f t="shared" si="12"/>
        <v>5047018</v>
      </c>
      <c r="L272" s="14">
        <f t="shared" si="12"/>
        <v>1361761.98</v>
      </c>
      <c r="M272" s="14">
        <f t="shared" si="12"/>
        <v>0</v>
      </c>
      <c r="N272" s="14">
        <f t="shared" si="13"/>
        <v>1361761.98</v>
      </c>
      <c r="O272" s="7">
        <f t="shared" si="14"/>
        <v>0.2698151621412882</v>
      </c>
      <c r="Q272" s="7"/>
      <c r="R272" s="7"/>
    </row>
    <row r="273" spans="1:18" x14ac:dyDescent="0.2">
      <c r="A273" s="10">
        <v>51155</v>
      </c>
      <c r="B273" s="6" t="s">
        <v>269</v>
      </c>
      <c r="C273" s="14">
        <v>4858458.3099999996</v>
      </c>
      <c r="D273" s="14">
        <v>6336601.5099999998</v>
      </c>
      <c r="E273" s="14">
        <v>0</v>
      </c>
      <c r="G273" s="14">
        <v>9012247.5500000007</v>
      </c>
      <c r="H273" s="14">
        <v>0</v>
      </c>
      <c r="I273" s="14">
        <v>0</v>
      </c>
      <c r="K273" s="14">
        <f t="shared" si="12"/>
        <v>13870705.859999999</v>
      </c>
      <c r="L273" s="14">
        <f t="shared" si="12"/>
        <v>6336601.5099999998</v>
      </c>
      <c r="M273" s="14">
        <f t="shared" si="12"/>
        <v>0</v>
      </c>
      <c r="N273" s="14">
        <f t="shared" si="13"/>
        <v>6336601.5099999998</v>
      </c>
      <c r="O273" s="7">
        <f t="shared" si="14"/>
        <v>0.45683338497381992</v>
      </c>
      <c r="Q273" s="7"/>
      <c r="R273" s="7"/>
    </row>
    <row r="274" spans="1:18" x14ac:dyDescent="0.2">
      <c r="A274" s="10">
        <v>51156</v>
      </c>
      <c r="B274" s="6" t="s">
        <v>270</v>
      </c>
      <c r="C274" s="14">
        <v>1504625.26</v>
      </c>
      <c r="D274" s="14">
        <v>897182.24</v>
      </c>
      <c r="E274" s="14">
        <v>0</v>
      </c>
      <c r="G274" s="14">
        <v>1910181.81</v>
      </c>
      <c r="H274" s="14">
        <v>0</v>
      </c>
      <c r="I274" s="14">
        <v>0</v>
      </c>
      <c r="K274" s="14">
        <f t="shared" si="12"/>
        <v>3414807.0700000003</v>
      </c>
      <c r="L274" s="14">
        <f t="shared" si="12"/>
        <v>897182.24</v>
      </c>
      <c r="M274" s="14">
        <f t="shared" si="12"/>
        <v>0</v>
      </c>
      <c r="N274" s="14">
        <f t="shared" si="13"/>
        <v>897182.24</v>
      </c>
      <c r="O274" s="7">
        <f t="shared" si="14"/>
        <v>0.26273292212669569</v>
      </c>
      <c r="Q274" s="7"/>
      <c r="R274" s="7"/>
    </row>
    <row r="275" spans="1:18" x14ac:dyDescent="0.2">
      <c r="A275" s="10">
        <v>51159</v>
      </c>
      <c r="B275" s="6" t="s">
        <v>271</v>
      </c>
      <c r="C275" s="14">
        <v>11421824.039999999</v>
      </c>
      <c r="D275" s="14">
        <v>4071606.69</v>
      </c>
      <c r="E275" s="14">
        <v>0</v>
      </c>
      <c r="G275" s="14">
        <v>18912244.989999998</v>
      </c>
      <c r="H275" s="14">
        <v>0</v>
      </c>
      <c r="I275" s="14">
        <v>0</v>
      </c>
      <c r="K275" s="14">
        <f t="shared" si="12"/>
        <v>30334069.029999997</v>
      </c>
      <c r="L275" s="14">
        <f t="shared" si="12"/>
        <v>4071606.69</v>
      </c>
      <c r="M275" s="14">
        <f t="shared" si="12"/>
        <v>0</v>
      </c>
      <c r="N275" s="14">
        <f t="shared" si="13"/>
        <v>4071606.69</v>
      </c>
      <c r="O275" s="7">
        <f t="shared" si="14"/>
        <v>0.13422553650725969</v>
      </c>
      <c r="Q275" s="7"/>
      <c r="R275" s="7"/>
    </row>
    <row r="276" spans="1:18" x14ac:dyDescent="0.2">
      <c r="A276" s="10">
        <v>52096</v>
      </c>
      <c r="B276" s="6" t="s">
        <v>272</v>
      </c>
      <c r="C276" s="14">
        <v>2477377.27</v>
      </c>
      <c r="D276" s="14">
        <v>1576123.74</v>
      </c>
      <c r="E276" s="14">
        <v>0</v>
      </c>
      <c r="G276" s="14">
        <v>2935216.79</v>
      </c>
      <c r="H276" s="14">
        <v>0</v>
      </c>
      <c r="I276" s="14">
        <v>0</v>
      </c>
      <c r="K276" s="14">
        <f t="shared" si="12"/>
        <v>5412594.0600000005</v>
      </c>
      <c r="L276" s="14">
        <f t="shared" si="12"/>
        <v>1576123.74</v>
      </c>
      <c r="M276" s="14">
        <f t="shared" si="12"/>
        <v>0</v>
      </c>
      <c r="N276" s="14">
        <f t="shared" si="13"/>
        <v>1576123.74</v>
      </c>
      <c r="O276" s="7">
        <f t="shared" si="14"/>
        <v>0.29119563051066866</v>
      </c>
      <c r="Q276" s="7"/>
      <c r="R276" s="7"/>
    </row>
    <row r="277" spans="1:18" x14ac:dyDescent="0.2">
      <c r="A277" s="10">
        <v>53111</v>
      </c>
      <c r="B277" s="6" t="s">
        <v>273</v>
      </c>
      <c r="C277" s="14">
        <v>2396291.2000000002</v>
      </c>
      <c r="D277" s="14">
        <v>2354613.62</v>
      </c>
      <c r="E277" s="14">
        <v>0</v>
      </c>
      <c r="G277" s="14">
        <v>4049898.7</v>
      </c>
      <c r="H277" s="14">
        <v>0</v>
      </c>
      <c r="I277" s="14">
        <v>0</v>
      </c>
      <c r="K277" s="14">
        <f t="shared" si="12"/>
        <v>6446189.9000000004</v>
      </c>
      <c r="L277" s="14">
        <f t="shared" si="12"/>
        <v>2354613.62</v>
      </c>
      <c r="M277" s="14">
        <f t="shared" si="12"/>
        <v>0</v>
      </c>
      <c r="N277" s="14">
        <f t="shared" si="13"/>
        <v>2354613.62</v>
      </c>
      <c r="O277" s="7">
        <f t="shared" si="14"/>
        <v>0.36527214626426069</v>
      </c>
      <c r="Q277" s="7"/>
      <c r="R277" s="7"/>
    </row>
    <row r="278" spans="1:18" x14ac:dyDescent="0.2">
      <c r="A278" s="10">
        <v>53112</v>
      </c>
      <c r="B278" s="6" t="s">
        <v>274</v>
      </c>
      <c r="C278" s="14">
        <v>408600.55</v>
      </c>
      <c r="D278" s="14">
        <v>209452.83</v>
      </c>
      <c r="E278" s="14">
        <v>944.11</v>
      </c>
      <c r="G278" s="14">
        <v>639755.80000000005</v>
      </c>
      <c r="H278" s="14">
        <v>0</v>
      </c>
      <c r="I278" s="14">
        <v>0</v>
      </c>
      <c r="K278" s="14">
        <f t="shared" si="12"/>
        <v>1048356.3500000001</v>
      </c>
      <c r="L278" s="14">
        <f t="shared" si="12"/>
        <v>209452.83</v>
      </c>
      <c r="M278" s="14">
        <f t="shared" si="12"/>
        <v>944.11</v>
      </c>
      <c r="N278" s="14">
        <f t="shared" si="13"/>
        <v>208508.72</v>
      </c>
      <c r="O278" s="7">
        <f t="shared" si="14"/>
        <v>0.19889107363159481</v>
      </c>
      <c r="Q278" s="7"/>
      <c r="R278" s="7"/>
    </row>
    <row r="279" spans="1:18" x14ac:dyDescent="0.2">
      <c r="A279" s="10">
        <v>53113</v>
      </c>
      <c r="B279" s="6" t="s">
        <v>275</v>
      </c>
      <c r="C279" s="14">
        <v>16118757.720000001</v>
      </c>
      <c r="D279" s="14">
        <v>6742108.0099999998</v>
      </c>
      <c r="E279" s="14">
        <v>1752429.59</v>
      </c>
      <c r="G279" s="14">
        <v>22261639.02</v>
      </c>
      <c r="H279" s="14">
        <v>0</v>
      </c>
      <c r="I279" s="14">
        <v>0</v>
      </c>
      <c r="K279" s="14">
        <f t="shared" si="12"/>
        <v>38380396.740000002</v>
      </c>
      <c r="L279" s="14">
        <f t="shared" si="12"/>
        <v>6742108.0099999998</v>
      </c>
      <c r="M279" s="14">
        <f t="shared" si="12"/>
        <v>1752429.59</v>
      </c>
      <c r="N279" s="14">
        <f t="shared" si="13"/>
        <v>4989678.42</v>
      </c>
      <c r="O279" s="7">
        <f t="shared" si="14"/>
        <v>0.13000591040789747</v>
      </c>
      <c r="Q279" s="7"/>
      <c r="R279" s="7"/>
    </row>
    <row r="280" spans="1:18" x14ac:dyDescent="0.2">
      <c r="A280" s="10">
        <v>53114</v>
      </c>
      <c r="B280" s="6" t="s">
        <v>276</v>
      </c>
      <c r="C280" s="14">
        <v>1459382.77</v>
      </c>
      <c r="D280" s="14">
        <v>2755101.88</v>
      </c>
      <c r="E280" s="14">
        <v>5723.57</v>
      </c>
      <c r="G280" s="14">
        <v>3214539.37</v>
      </c>
      <c r="H280" s="14">
        <v>0</v>
      </c>
      <c r="I280" s="14">
        <v>0</v>
      </c>
      <c r="K280" s="14">
        <f t="shared" si="12"/>
        <v>4673922.1400000006</v>
      </c>
      <c r="L280" s="14">
        <f t="shared" si="12"/>
        <v>2755101.88</v>
      </c>
      <c r="M280" s="14">
        <f t="shared" si="12"/>
        <v>5723.57</v>
      </c>
      <c r="N280" s="14">
        <f t="shared" si="13"/>
        <v>2749378.31</v>
      </c>
      <c r="O280" s="7">
        <f t="shared" si="14"/>
        <v>0.5882379354312478</v>
      </c>
      <c r="Q280" s="7"/>
      <c r="R280" s="7"/>
    </row>
    <row r="281" spans="1:18" x14ac:dyDescent="0.2">
      <c r="A281" s="10">
        <v>54037</v>
      </c>
      <c r="B281" s="6" t="s">
        <v>277</v>
      </c>
      <c r="C281" s="14">
        <v>1610302.1</v>
      </c>
      <c r="D281" s="14">
        <v>2485054.1800000002</v>
      </c>
      <c r="E281" s="14">
        <v>0</v>
      </c>
      <c r="G281" s="14">
        <v>2676176.86</v>
      </c>
      <c r="H281" s="14">
        <v>0</v>
      </c>
      <c r="I281" s="14">
        <v>0</v>
      </c>
      <c r="K281" s="14">
        <f t="shared" si="12"/>
        <v>4286478.96</v>
      </c>
      <c r="L281" s="14">
        <f t="shared" si="12"/>
        <v>2485054.1800000002</v>
      </c>
      <c r="M281" s="14">
        <f t="shared" si="12"/>
        <v>0</v>
      </c>
      <c r="N281" s="14">
        <f t="shared" si="13"/>
        <v>2485054.1800000002</v>
      </c>
      <c r="O281" s="7">
        <f t="shared" si="14"/>
        <v>0.5797425353512059</v>
      </c>
      <c r="Q281" s="7"/>
      <c r="R281" s="7"/>
    </row>
    <row r="282" spans="1:18" x14ac:dyDescent="0.2">
      <c r="A282" s="10">
        <v>54039</v>
      </c>
      <c r="B282" s="6" t="s">
        <v>278</v>
      </c>
      <c r="C282" s="14">
        <v>3630379.99</v>
      </c>
      <c r="D282" s="14">
        <v>3198945.01</v>
      </c>
      <c r="E282" s="14">
        <v>0</v>
      </c>
      <c r="G282" s="14">
        <v>5412596.6399999997</v>
      </c>
      <c r="H282" s="14">
        <v>0</v>
      </c>
      <c r="I282" s="14">
        <v>0</v>
      </c>
      <c r="K282" s="14">
        <f t="shared" si="12"/>
        <v>9042976.629999999</v>
      </c>
      <c r="L282" s="14">
        <f t="shared" si="12"/>
        <v>3198945.01</v>
      </c>
      <c r="M282" s="14">
        <f t="shared" si="12"/>
        <v>0</v>
      </c>
      <c r="N282" s="14">
        <f t="shared" si="13"/>
        <v>3198945.01</v>
      </c>
      <c r="O282" s="7">
        <f t="shared" si="14"/>
        <v>0.35374911833649181</v>
      </c>
      <c r="Q282" s="7"/>
      <c r="R282" s="7"/>
    </row>
    <row r="283" spans="1:18" x14ac:dyDescent="0.2">
      <c r="A283" s="10">
        <v>54041</v>
      </c>
      <c r="B283" s="6" t="s">
        <v>279</v>
      </c>
      <c r="C283" s="14">
        <v>7183894.4000000004</v>
      </c>
      <c r="D283" s="14">
        <v>8040338.3600000003</v>
      </c>
      <c r="E283" s="14">
        <v>4677.97</v>
      </c>
      <c r="G283" s="14">
        <v>11105124.75</v>
      </c>
      <c r="H283" s="14">
        <v>0</v>
      </c>
      <c r="I283" s="14">
        <v>0</v>
      </c>
      <c r="K283" s="14">
        <f t="shared" si="12"/>
        <v>18289019.149999999</v>
      </c>
      <c r="L283" s="14">
        <f t="shared" si="12"/>
        <v>8040338.3600000003</v>
      </c>
      <c r="M283" s="14">
        <f t="shared" si="12"/>
        <v>4677.97</v>
      </c>
      <c r="N283" s="14">
        <f t="shared" si="13"/>
        <v>8035660.3900000006</v>
      </c>
      <c r="O283" s="7">
        <f t="shared" si="14"/>
        <v>0.43937076800534713</v>
      </c>
      <c r="Q283" s="7"/>
      <c r="R283" s="7"/>
    </row>
    <row r="284" spans="1:18" x14ac:dyDescent="0.2">
      <c r="A284" s="10">
        <v>54042</v>
      </c>
      <c r="B284" s="6" t="s">
        <v>280</v>
      </c>
      <c r="C284" s="14">
        <v>1620188.27</v>
      </c>
      <c r="D284" s="14">
        <v>1394021.22</v>
      </c>
      <c r="E284" s="14">
        <v>0</v>
      </c>
      <c r="G284" s="14">
        <v>2405523.2599999998</v>
      </c>
      <c r="H284" s="14">
        <v>0</v>
      </c>
      <c r="I284" s="14">
        <v>0</v>
      </c>
      <c r="K284" s="14">
        <f t="shared" si="12"/>
        <v>4025711.53</v>
      </c>
      <c r="L284" s="14">
        <f t="shared" si="12"/>
        <v>1394021.22</v>
      </c>
      <c r="M284" s="14">
        <f t="shared" si="12"/>
        <v>0</v>
      </c>
      <c r="N284" s="14">
        <f t="shared" si="13"/>
        <v>1394021.22</v>
      </c>
      <c r="O284" s="7">
        <f t="shared" si="14"/>
        <v>0.34627946131053261</v>
      </c>
      <c r="Q284" s="7"/>
      <c r="R284" s="7"/>
    </row>
    <row r="285" spans="1:18" x14ac:dyDescent="0.2">
      <c r="A285" s="10">
        <v>54043</v>
      </c>
      <c r="B285" s="6" t="s">
        <v>281</v>
      </c>
      <c r="C285" s="14">
        <v>1528399.58</v>
      </c>
      <c r="D285" s="14">
        <v>1618761.03</v>
      </c>
      <c r="E285" s="14">
        <v>0</v>
      </c>
      <c r="G285" s="14">
        <v>2285731.7400000002</v>
      </c>
      <c r="H285" s="14">
        <v>0</v>
      </c>
      <c r="I285" s="14">
        <v>0</v>
      </c>
      <c r="K285" s="14">
        <f t="shared" si="12"/>
        <v>3814131.3200000003</v>
      </c>
      <c r="L285" s="14">
        <f t="shared" si="12"/>
        <v>1618761.03</v>
      </c>
      <c r="M285" s="14">
        <f t="shared" si="12"/>
        <v>0</v>
      </c>
      <c r="N285" s="14">
        <f t="shared" si="13"/>
        <v>1618761.03</v>
      </c>
      <c r="O285" s="7">
        <f t="shared" si="14"/>
        <v>0.42441145681371029</v>
      </c>
      <c r="Q285" s="7"/>
      <c r="R285" s="7"/>
    </row>
    <row r="286" spans="1:18" x14ac:dyDescent="0.2">
      <c r="A286" s="10">
        <v>54045</v>
      </c>
      <c r="B286" s="6" t="s">
        <v>282</v>
      </c>
      <c r="C286" s="14">
        <v>3494945.16</v>
      </c>
      <c r="D286" s="14">
        <v>2245949.08</v>
      </c>
      <c r="E286" s="14">
        <v>0</v>
      </c>
      <c r="G286" s="14">
        <v>6825986.71</v>
      </c>
      <c r="H286" s="14">
        <v>0</v>
      </c>
      <c r="I286" s="14">
        <v>0</v>
      </c>
      <c r="K286" s="14">
        <f t="shared" si="12"/>
        <v>10320931.870000001</v>
      </c>
      <c r="L286" s="14">
        <f t="shared" si="12"/>
        <v>2245949.08</v>
      </c>
      <c r="M286" s="14">
        <f t="shared" si="12"/>
        <v>0</v>
      </c>
      <c r="N286" s="14">
        <f t="shared" si="13"/>
        <v>2245949.08</v>
      </c>
      <c r="O286" s="7">
        <f t="shared" si="14"/>
        <v>0.21761107507436728</v>
      </c>
      <c r="Q286" s="7"/>
      <c r="R286" s="7"/>
    </row>
    <row r="287" spans="1:18" x14ac:dyDescent="0.2">
      <c r="A287" s="10">
        <v>55104</v>
      </c>
      <c r="B287" s="6" t="s">
        <v>283</v>
      </c>
      <c r="C287" s="14">
        <v>2224958.02</v>
      </c>
      <c r="D287" s="14">
        <v>1550516.77</v>
      </c>
      <c r="E287" s="14">
        <v>0</v>
      </c>
      <c r="G287" s="14">
        <v>2337384.87</v>
      </c>
      <c r="H287" s="14">
        <v>0</v>
      </c>
      <c r="I287" s="14">
        <v>0</v>
      </c>
      <c r="K287" s="14">
        <f t="shared" si="12"/>
        <v>4562342.8900000006</v>
      </c>
      <c r="L287" s="14">
        <f t="shared" si="12"/>
        <v>1550516.77</v>
      </c>
      <c r="M287" s="14">
        <f t="shared" si="12"/>
        <v>0</v>
      </c>
      <c r="N287" s="14">
        <f t="shared" si="13"/>
        <v>1550516.77</v>
      </c>
      <c r="O287" s="7">
        <f t="shared" si="14"/>
        <v>0.33985099484707948</v>
      </c>
      <c r="Q287" s="7"/>
      <c r="R287" s="7"/>
    </row>
    <row r="288" spans="1:18" x14ac:dyDescent="0.2">
      <c r="A288" s="10">
        <v>55105</v>
      </c>
      <c r="B288" s="6" t="s">
        <v>284</v>
      </c>
      <c r="C288" s="14">
        <v>2652131.3199999998</v>
      </c>
      <c r="D288" s="14">
        <v>939236.33</v>
      </c>
      <c r="E288" s="14">
        <v>0</v>
      </c>
      <c r="G288" s="14">
        <v>3645103.01</v>
      </c>
      <c r="H288" s="14">
        <v>0</v>
      </c>
      <c r="I288" s="14">
        <v>0</v>
      </c>
      <c r="K288" s="14">
        <f t="shared" si="12"/>
        <v>6297234.3300000001</v>
      </c>
      <c r="L288" s="14">
        <f t="shared" si="12"/>
        <v>939236.33</v>
      </c>
      <c r="M288" s="14">
        <f t="shared" si="12"/>
        <v>0</v>
      </c>
      <c r="N288" s="14">
        <f t="shared" si="13"/>
        <v>939236.33</v>
      </c>
      <c r="O288" s="7">
        <f t="shared" si="14"/>
        <v>0.14915060815276981</v>
      </c>
      <c r="Q288" s="7"/>
      <c r="R288" s="7"/>
    </row>
    <row r="289" spans="1:18" x14ac:dyDescent="0.2">
      <c r="A289" s="10">
        <v>55106</v>
      </c>
      <c r="B289" s="6" t="s">
        <v>285</v>
      </c>
      <c r="C289" s="14">
        <v>2279185.4900000002</v>
      </c>
      <c r="D289" s="14">
        <v>1416634.7</v>
      </c>
      <c r="E289" s="14">
        <v>6736.96</v>
      </c>
      <c r="G289" s="14">
        <v>3440141.64</v>
      </c>
      <c r="H289" s="14">
        <v>0</v>
      </c>
      <c r="I289" s="14">
        <v>0</v>
      </c>
      <c r="K289" s="14">
        <f t="shared" si="12"/>
        <v>5719327.1300000008</v>
      </c>
      <c r="L289" s="14">
        <f t="shared" si="12"/>
        <v>1416634.7</v>
      </c>
      <c r="M289" s="14">
        <f t="shared" si="12"/>
        <v>6736.96</v>
      </c>
      <c r="N289" s="14">
        <f t="shared" si="13"/>
        <v>1409897.74</v>
      </c>
      <c r="O289" s="7">
        <f t="shared" si="14"/>
        <v>0.24651461753333906</v>
      </c>
      <c r="Q289" s="7"/>
      <c r="R289" s="7"/>
    </row>
    <row r="290" spans="1:18" x14ac:dyDescent="0.2">
      <c r="A290" s="10">
        <v>55108</v>
      </c>
      <c r="B290" s="6" t="s">
        <v>286</v>
      </c>
      <c r="C290" s="14">
        <v>4537366.83</v>
      </c>
      <c r="D290" s="14">
        <v>3017349.57</v>
      </c>
      <c r="E290" s="14">
        <v>10814.73</v>
      </c>
      <c r="G290" s="14">
        <v>7837752.3700000001</v>
      </c>
      <c r="H290" s="14">
        <v>0</v>
      </c>
      <c r="I290" s="14">
        <v>0</v>
      </c>
      <c r="K290" s="14">
        <f t="shared" si="12"/>
        <v>12375119.199999999</v>
      </c>
      <c r="L290" s="14">
        <f t="shared" si="12"/>
        <v>3017349.57</v>
      </c>
      <c r="M290" s="14">
        <f t="shared" si="12"/>
        <v>10814.73</v>
      </c>
      <c r="N290" s="14">
        <f t="shared" si="13"/>
        <v>3006534.84</v>
      </c>
      <c r="O290" s="7">
        <f t="shared" si="14"/>
        <v>0.24294997013038871</v>
      </c>
      <c r="Q290" s="7"/>
      <c r="R290" s="7"/>
    </row>
    <row r="291" spans="1:18" x14ac:dyDescent="0.2">
      <c r="A291" s="10">
        <v>55110</v>
      </c>
      <c r="B291" s="6" t="s">
        <v>287</v>
      </c>
      <c r="C291" s="14">
        <v>6491202.7300000004</v>
      </c>
      <c r="D291" s="14">
        <v>3637173.1</v>
      </c>
      <c r="E291" s="14">
        <v>144518.09</v>
      </c>
      <c r="G291" s="14">
        <v>9900189.1400000006</v>
      </c>
      <c r="H291" s="14">
        <v>0</v>
      </c>
      <c r="I291" s="14">
        <v>0</v>
      </c>
      <c r="K291" s="14">
        <f t="shared" si="12"/>
        <v>16391391.870000001</v>
      </c>
      <c r="L291" s="14">
        <f t="shared" si="12"/>
        <v>3637173.1</v>
      </c>
      <c r="M291" s="14">
        <f t="shared" si="12"/>
        <v>144518.09</v>
      </c>
      <c r="N291" s="14">
        <f t="shared" si="13"/>
        <v>3492655.0100000002</v>
      </c>
      <c r="O291" s="7">
        <f t="shared" si="14"/>
        <v>0.21307861087699076</v>
      </c>
      <c r="Q291" s="7"/>
      <c r="R291" s="7"/>
    </row>
    <row r="292" spans="1:18" x14ac:dyDescent="0.2">
      <c r="A292" s="10">
        <v>55111</v>
      </c>
      <c r="B292" s="6" t="s">
        <v>288</v>
      </c>
      <c r="C292" s="14">
        <v>1434169.31</v>
      </c>
      <c r="D292" s="14">
        <v>1851496.71</v>
      </c>
      <c r="E292" s="14">
        <v>0</v>
      </c>
      <c r="G292" s="14">
        <v>2357210.46</v>
      </c>
      <c r="H292" s="14">
        <v>0</v>
      </c>
      <c r="I292" s="14">
        <v>0</v>
      </c>
      <c r="K292" s="14">
        <f t="shared" si="12"/>
        <v>3791379.77</v>
      </c>
      <c r="L292" s="14">
        <f t="shared" si="12"/>
        <v>1851496.71</v>
      </c>
      <c r="M292" s="14">
        <f t="shared" si="12"/>
        <v>0</v>
      </c>
      <c r="N292" s="14">
        <f t="shared" si="13"/>
        <v>1851496.71</v>
      </c>
      <c r="O292" s="7">
        <f t="shared" si="14"/>
        <v>0.48834377517396521</v>
      </c>
      <c r="Q292" s="7"/>
      <c r="R292" s="7"/>
    </row>
    <row r="293" spans="1:18" x14ac:dyDescent="0.2">
      <c r="A293" s="10">
        <v>56015</v>
      </c>
      <c r="B293" s="6" t="s">
        <v>289</v>
      </c>
      <c r="C293" s="14">
        <v>2388027.4700000002</v>
      </c>
      <c r="D293" s="14">
        <v>1019620.23</v>
      </c>
      <c r="E293" s="14">
        <v>81621.070000000007</v>
      </c>
      <c r="G293" s="14">
        <v>2601726.33</v>
      </c>
      <c r="H293" s="14">
        <v>872.31</v>
      </c>
      <c r="I293" s="14">
        <v>0</v>
      </c>
      <c r="K293" s="14">
        <f t="shared" si="12"/>
        <v>4989753.8000000007</v>
      </c>
      <c r="L293" s="14">
        <f t="shared" si="12"/>
        <v>1020492.54</v>
      </c>
      <c r="M293" s="14">
        <f t="shared" si="12"/>
        <v>81621.070000000007</v>
      </c>
      <c r="N293" s="14">
        <f t="shared" si="13"/>
        <v>938871.47</v>
      </c>
      <c r="O293" s="7">
        <f t="shared" si="14"/>
        <v>0.18815987874992948</v>
      </c>
      <c r="Q293" s="7"/>
      <c r="R293" s="7"/>
    </row>
    <row r="294" spans="1:18" x14ac:dyDescent="0.2">
      <c r="A294" s="10">
        <v>56017</v>
      </c>
      <c r="B294" s="6" t="s">
        <v>290</v>
      </c>
      <c r="C294" s="14">
        <v>3400191.7</v>
      </c>
      <c r="D294" s="14">
        <v>2731768.93</v>
      </c>
      <c r="E294" s="14">
        <v>44869.89</v>
      </c>
      <c r="G294" s="14">
        <v>5227870.1399999997</v>
      </c>
      <c r="H294" s="14">
        <v>0</v>
      </c>
      <c r="I294" s="14">
        <v>0</v>
      </c>
      <c r="K294" s="14">
        <f t="shared" si="12"/>
        <v>8628061.8399999999</v>
      </c>
      <c r="L294" s="14">
        <f t="shared" si="12"/>
        <v>2731768.93</v>
      </c>
      <c r="M294" s="14">
        <f t="shared" si="12"/>
        <v>44869.89</v>
      </c>
      <c r="N294" s="14">
        <f t="shared" si="13"/>
        <v>2686899.04</v>
      </c>
      <c r="O294" s="7">
        <f t="shared" si="14"/>
        <v>0.31141397567915441</v>
      </c>
      <c r="Q294" s="7"/>
      <c r="R294" s="7"/>
    </row>
    <row r="295" spans="1:18" x14ac:dyDescent="0.2">
      <c r="A295" s="10">
        <v>57001</v>
      </c>
      <c r="B295" s="6" t="s">
        <v>291</v>
      </c>
      <c r="C295" s="14">
        <v>1448980.1</v>
      </c>
      <c r="D295" s="14">
        <v>1417897.25</v>
      </c>
      <c r="E295" s="14">
        <v>48065.56</v>
      </c>
      <c r="G295" s="14">
        <v>1835246.62</v>
      </c>
      <c r="H295" s="14">
        <v>0</v>
      </c>
      <c r="I295" s="14">
        <v>0</v>
      </c>
      <c r="K295" s="14">
        <f t="shared" si="12"/>
        <v>3284226.72</v>
      </c>
      <c r="L295" s="14">
        <f t="shared" si="12"/>
        <v>1417897.25</v>
      </c>
      <c r="M295" s="14">
        <f t="shared" si="12"/>
        <v>48065.56</v>
      </c>
      <c r="N295" s="14">
        <f t="shared" si="13"/>
        <v>1369831.69</v>
      </c>
      <c r="O295" s="7">
        <f t="shared" si="14"/>
        <v>0.41709413106534859</v>
      </c>
      <c r="Q295" s="7"/>
      <c r="R295" s="7"/>
    </row>
    <row r="296" spans="1:18" x14ac:dyDescent="0.2">
      <c r="A296" s="10">
        <v>57002</v>
      </c>
      <c r="B296" s="6" t="s">
        <v>292</v>
      </c>
      <c r="C296" s="14">
        <v>3280630.34</v>
      </c>
      <c r="D296" s="14">
        <v>1497629.97</v>
      </c>
      <c r="E296" s="14">
        <v>222583.05</v>
      </c>
      <c r="G296" s="14">
        <v>4353742.62</v>
      </c>
      <c r="H296" s="14">
        <v>0</v>
      </c>
      <c r="I296" s="14">
        <v>0</v>
      </c>
      <c r="K296" s="14">
        <f t="shared" si="12"/>
        <v>7634372.96</v>
      </c>
      <c r="L296" s="14">
        <f t="shared" si="12"/>
        <v>1497629.97</v>
      </c>
      <c r="M296" s="14">
        <f t="shared" si="12"/>
        <v>222583.05</v>
      </c>
      <c r="N296" s="14">
        <f t="shared" si="13"/>
        <v>1275046.92</v>
      </c>
      <c r="O296" s="7">
        <f t="shared" si="14"/>
        <v>0.16701396783737954</v>
      </c>
      <c r="Q296" s="7"/>
      <c r="R296" s="7"/>
    </row>
    <row r="297" spans="1:18" x14ac:dyDescent="0.2">
      <c r="A297" s="10">
        <v>57003</v>
      </c>
      <c r="B297" s="6" t="s">
        <v>293</v>
      </c>
      <c r="C297" s="14">
        <v>22703286.41</v>
      </c>
      <c r="D297" s="14">
        <v>14214657.6</v>
      </c>
      <c r="E297" s="14">
        <v>1293.92</v>
      </c>
      <c r="G297" s="14">
        <v>30783699.059999999</v>
      </c>
      <c r="H297" s="14">
        <v>2824492.08</v>
      </c>
      <c r="I297" s="14">
        <v>0</v>
      </c>
      <c r="K297" s="14">
        <f t="shared" si="12"/>
        <v>53486985.469999999</v>
      </c>
      <c r="L297" s="14">
        <f t="shared" si="12"/>
        <v>17039149.68</v>
      </c>
      <c r="M297" s="14">
        <f t="shared" si="12"/>
        <v>1293.92</v>
      </c>
      <c r="N297" s="14">
        <f t="shared" si="13"/>
        <v>17037855.759999998</v>
      </c>
      <c r="O297" s="7">
        <f t="shared" si="14"/>
        <v>0.31854208290643454</v>
      </c>
      <c r="Q297" s="7"/>
      <c r="R297" s="7"/>
    </row>
    <row r="298" spans="1:18" x14ac:dyDescent="0.2">
      <c r="A298" s="10">
        <v>57004</v>
      </c>
      <c r="B298" s="6" t="s">
        <v>294</v>
      </c>
      <c r="C298" s="14">
        <v>5171365.54</v>
      </c>
      <c r="D298" s="14">
        <v>3806669.43</v>
      </c>
      <c r="E298" s="14">
        <v>0</v>
      </c>
      <c r="G298" s="14">
        <v>7846561.25</v>
      </c>
      <c r="H298" s="14">
        <v>0</v>
      </c>
      <c r="I298" s="14">
        <v>0</v>
      </c>
      <c r="K298" s="14">
        <f t="shared" si="12"/>
        <v>13017926.789999999</v>
      </c>
      <c r="L298" s="14">
        <f t="shared" si="12"/>
        <v>3806669.43</v>
      </c>
      <c r="M298" s="14">
        <f t="shared" si="12"/>
        <v>0</v>
      </c>
      <c r="N298" s="14">
        <f t="shared" si="13"/>
        <v>3806669.43</v>
      </c>
      <c r="O298" s="7">
        <f t="shared" si="14"/>
        <v>0.2924174863945444</v>
      </c>
      <c r="Q298" s="7"/>
      <c r="R298" s="7"/>
    </row>
    <row r="299" spans="1:18" x14ac:dyDescent="0.2">
      <c r="A299" s="10">
        <v>58106</v>
      </c>
      <c r="B299" s="6" t="s">
        <v>295</v>
      </c>
      <c r="C299" s="14">
        <v>1178602.57</v>
      </c>
      <c r="D299" s="14">
        <v>503335.1</v>
      </c>
      <c r="E299" s="14">
        <v>0</v>
      </c>
      <c r="G299" s="14">
        <v>1350872.16</v>
      </c>
      <c r="H299" s="14">
        <v>0</v>
      </c>
      <c r="I299" s="14">
        <v>0</v>
      </c>
      <c r="K299" s="14">
        <f t="shared" si="12"/>
        <v>2529474.73</v>
      </c>
      <c r="L299" s="14">
        <f t="shared" si="12"/>
        <v>503335.1</v>
      </c>
      <c r="M299" s="14">
        <f t="shared" si="12"/>
        <v>0</v>
      </c>
      <c r="N299" s="14">
        <f t="shared" si="13"/>
        <v>503335.1</v>
      </c>
      <c r="O299" s="7">
        <f t="shared" si="14"/>
        <v>0.19898799305261294</v>
      </c>
      <c r="Q299" s="7"/>
      <c r="R299" s="7"/>
    </row>
    <row r="300" spans="1:18" x14ac:dyDescent="0.2">
      <c r="A300" s="10">
        <v>58107</v>
      </c>
      <c r="B300" s="6" t="s">
        <v>296</v>
      </c>
      <c r="C300" s="14">
        <v>823228.87</v>
      </c>
      <c r="D300" s="14">
        <v>679538.36</v>
      </c>
      <c r="E300" s="14">
        <v>14452.27</v>
      </c>
      <c r="G300" s="14">
        <v>1161556.3799999999</v>
      </c>
      <c r="H300" s="14">
        <v>0</v>
      </c>
      <c r="I300" s="14">
        <v>0</v>
      </c>
      <c r="K300" s="14">
        <f t="shared" si="12"/>
        <v>1984785.25</v>
      </c>
      <c r="L300" s="14">
        <f t="shared" si="12"/>
        <v>679538.36</v>
      </c>
      <c r="M300" s="14">
        <f t="shared" si="12"/>
        <v>14452.27</v>
      </c>
      <c r="N300" s="14">
        <f t="shared" si="13"/>
        <v>665086.09</v>
      </c>
      <c r="O300" s="7">
        <f t="shared" si="14"/>
        <v>0.33509221715548315</v>
      </c>
      <c r="Q300" s="7"/>
      <c r="R300" s="7"/>
    </row>
    <row r="301" spans="1:18" x14ac:dyDescent="0.2">
      <c r="A301" s="10">
        <v>58108</v>
      </c>
      <c r="B301" s="6" t="s">
        <v>297</v>
      </c>
      <c r="C301" s="14">
        <v>836258.15</v>
      </c>
      <c r="D301" s="14">
        <v>907152.9</v>
      </c>
      <c r="E301" s="14">
        <v>0</v>
      </c>
      <c r="G301" s="14">
        <v>1295164.8799999999</v>
      </c>
      <c r="H301" s="14">
        <v>0</v>
      </c>
      <c r="I301" s="14">
        <v>0</v>
      </c>
      <c r="K301" s="14">
        <f t="shared" si="12"/>
        <v>2131423.0299999998</v>
      </c>
      <c r="L301" s="14">
        <f t="shared" si="12"/>
        <v>907152.9</v>
      </c>
      <c r="M301" s="14">
        <f t="shared" si="12"/>
        <v>0</v>
      </c>
      <c r="N301" s="14">
        <f t="shared" si="13"/>
        <v>907152.9</v>
      </c>
      <c r="O301" s="7">
        <f t="shared" si="14"/>
        <v>0.42560903548086376</v>
      </c>
      <c r="Q301" s="7"/>
      <c r="R301" s="7"/>
    </row>
    <row r="302" spans="1:18" x14ac:dyDescent="0.2">
      <c r="A302" s="10">
        <v>58109</v>
      </c>
      <c r="B302" s="6" t="s">
        <v>298</v>
      </c>
      <c r="C302" s="14">
        <v>2422670.31</v>
      </c>
      <c r="D302" s="14">
        <v>1693098.64</v>
      </c>
      <c r="E302" s="14">
        <v>42389.51</v>
      </c>
      <c r="G302" s="14">
        <v>3698033.04</v>
      </c>
      <c r="H302" s="14">
        <v>0</v>
      </c>
      <c r="I302" s="14">
        <v>0</v>
      </c>
      <c r="K302" s="14">
        <f t="shared" si="12"/>
        <v>6120703.3499999996</v>
      </c>
      <c r="L302" s="14">
        <f t="shared" si="12"/>
        <v>1693098.64</v>
      </c>
      <c r="M302" s="14">
        <f t="shared" si="12"/>
        <v>42389.51</v>
      </c>
      <c r="N302" s="14">
        <f t="shared" si="13"/>
        <v>1650709.13</v>
      </c>
      <c r="O302" s="7">
        <f t="shared" si="14"/>
        <v>0.26969271921992427</v>
      </c>
      <c r="Q302" s="7"/>
      <c r="R302" s="7"/>
    </row>
    <row r="303" spans="1:18" x14ac:dyDescent="0.2">
      <c r="A303" s="10">
        <v>58112</v>
      </c>
      <c r="B303" s="6" t="s">
        <v>299</v>
      </c>
      <c r="C303" s="14">
        <v>3913406.2</v>
      </c>
      <c r="D303" s="14">
        <v>548497.55000000005</v>
      </c>
      <c r="E303" s="14">
        <v>41638.32</v>
      </c>
      <c r="G303" s="14">
        <v>6105893.5199999996</v>
      </c>
      <c r="H303" s="14">
        <v>0</v>
      </c>
      <c r="I303" s="14">
        <v>0</v>
      </c>
      <c r="K303" s="14">
        <f t="shared" si="12"/>
        <v>10019299.719999999</v>
      </c>
      <c r="L303" s="14">
        <f t="shared" si="12"/>
        <v>548497.55000000005</v>
      </c>
      <c r="M303" s="14">
        <f t="shared" si="12"/>
        <v>41638.32</v>
      </c>
      <c r="N303" s="14">
        <f t="shared" si="13"/>
        <v>506859.23000000004</v>
      </c>
      <c r="O303" s="7">
        <f t="shared" si="14"/>
        <v>5.0588289018666077E-2</v>
      </c>
      <c r="Q303" s="7"/>
      <c r="R303" s="7"/>
    </row>
    <row r="304" spans="1:18" x14ac:dyDescent="0.2">
      <c r="A304" s="10">
        <v>59113</v>
      </c>
      <c r="B304" s="6" t="s">
        <v>300</v>
      </c>
      <c r="C304" s="14">
        <v>809576.72</v>
      </c>
      <c r="D304" s="14">
        <v>621296.97</v>
      </c>
      <c r="E304" s="14">
        <v>0</v>
      </c>
      <c r="G304" s="14">
        <v>1033815.23</v>
      </c>
      <c r="H304" s="14">
        <v>0</v>
      </c>
      <c r="I304" s="14">
        <v>0</v>
      </c>
      <c r="K304" s="14">
        <f t="shared" si="12"/>
        <v>1843391.95</v>
      </c>
      <c r="L304" s="14">
        <f t="shared" si="12"/>
        <v>621296.97</v>
      </c>
      <c r="M304" s="14">
        <f t="shared" si="12"/>
        <v>0</v>
      </c>
      <c r="N304" s="14">
        <f t="shared" si="13"/>
        <v>621296.97</v>
      </c>
      <c r="O304" s="7">
        <f t="shared" si="14"/>
        <v>0.33704007983760587</v>
      </c>
      <c r="Q304" s="7"/>
      <c r="R304" s="7"/>
    </row>
    <row r="305" spans="1:18" x14ac:dyDescent="0.2">
      <c r="A305" s="10">
        <v>59114</v>
      </c>
      <c r="B305" s="6" t="s">
        <v>301</v>
      </c>
      <c r="C305" s="14">
        <v>607619.61</v>
      </c>
      <c r="D305" s="14">
        <v>533453.87</v>
      </c>
      <c r="E305" s="14">
        <v>0</v>
      </c>
      <c r="G305" s="14">
        <v>471967.52</v>
      </c>
      <c r="H305" s="14">
        <v>2784.22</v>
      </c>
      <c r="I305" s="14">
        <v>0</v>
      </c>
      <c r="K305" s="14">
        <f t="shared" si="12"/>
        <v>1079587.1299999999</v>
      </c>
      <c r="L305" s="14">
        <f t="shared" si="12"/>
        <v>536238.09</v>
      </c>
      <c r="M305" s="14">
        <f t="shared" si="12"/>
        <v>0</v>
      </c>
      <c r="N305" s="14">
        <f t="shared" si="13"/>
        <v>536238.09</v>
      </c>
      <c r="O305" s="7">
        <f t="shared" si="14"/>
        <v>0.49670663450758257</v>
      </c>
      <c r="Q305" s="7"/>
      <c r="R305" s="7"/>
    </row>
    <row r="306" spans="1:18" x14ac:dyDescent="0.2">
      <c r="A306" s="10">
        <v>59117</v>
      </c>
      <c r="B306" s="6" t="s">
        <v>302</v>
      </c>
      <c r="C306" s="14">
        <v>7418762.3499999996</v>
      </c>
      <c r="D306" s="14">
        <v>5414341.4500000002</v>
      </c>
      <c r="E306" s="14">
        <v>21516.99</v>
      </c>
      <c r="G306" s="14">
        <v>10507575.460000001</v>
      </c>
      <c r="H306" s="14">
        <v>0</v>
      </c>
      <c r="I306" s="14">
        <v>0</v>
      </c>
      <c r="K306" s="14">
        <f t="shared" si="12"/>
        <v>17926337.810000002</v>
      </c>
      <c r="L306" s="14">
        <f t="shared" si="12"/>
        <v>5414341.4500000002</v>
      </c>
      <c r="M306" s="14">
        <f t="shared" si="12"/>
        <v>21516.99</v>
      </c>
      <c r="N306" s="14">
        <f t="shared" si="13"/>
        <v>5392824.46</v>
      </c>
      <c r="O306" s="7">
        <f t="shared" si="14"/>
        <v>0.30083246880417897</v>
      </c>
      <c r="Q306" s="7"/>
      <c r="R306" s="7"/>
    </row>
    <row r="307" spans="1:18" x14ac:dyDescent="0.2">
      <c r="A307" s="10">
        <v>60077</v>
      </c>
      <c r="B307" s="6" t="s">
        <v>303</v>
      </c>
      <c r="C307" s="14">
        <v>13492516.380000001</v>
      </c>
      <c r="D307" s="14">
        <v>10989423.85</v>
      </c>
      <c r="E307" s="14">
        <v>17782.64</v>
      </c>
      <c r="G307" s="14">
        <v>17826826.23</v>
      </c>
      <c r="H307" s="14">
        <v>0</v>
      </c>
      <c r="I307" s="14">
        <v>0</v>
      </c>
      <c r="K307" s="14">
        <f t="shared" si="12"/>
        <v>31319342.609999999</v>
      </c>
      <c r="L307" s="14">
        <f t="shared" si="12"/>
        <v>10989423.85</v>
      </c>
      <c r="M307" s="14">
        <f t="shared" si="12"/>
        <v>17782.64</v>
      </c>
      <c r="N307" s="14">
        <f t="shared" si="13"/>
        <v>10971641.209999999</v>
      </c>
      <c r="O307" s="7">
        <f t="shared" si="14"/>
        <v>0.35031518211039486</v>
      </c>
      <c r="Q307" s="7"/>
      <c r="R307" s="7"/>
    </row>
    <row r="308" spans="1:18" x14ac:dyDescent="0.2">
      <c r="A308" s="10">
        <v>61150</v>
      </c>
      <c r="B308" s="6" t="s">
        <v>304</v>
      </c>
      <c r="C308" s="14">
        <v>801065.28</v>
      </c>
      <c r="D308" s="14">
        <v>856758.92</v>
      </c>
      <c r="E308" s="14">
        <v>19050.27</v>
      </c>
      <c r="G308" s="14">
        <v>1339367.21</v>
      </c>
      <c r="H308" s="14">
        <v>0</v>
      </c>
      <c r="I308" s="14">
        <v>0</v>
      </c>
      <c r="K308" s="14">
        <f t="shared" si="12"/>
        <v>2140432.4900000002</v>
      </c>
      <c r="L308" s="14">
        <f t="shared" si="12"/>
        <v>856758.92</v>
      </c>
      <c r="M308" s="14">
        <f t="shared" si="12"/>
        <v>19050.27</v>
      </c>
      <c r="N308" s="14">
        <f t="shared" si="13"/>
        <v>837708.65</v>
      </c>
      <c r="O308" s="7">
        <f t="shared" si="14"/>
        <v>0.39137354432514709</v>
      </c>
      <c r="Q308" s="7"/>
      <c r="R308" s="7"/>
    </row>
    <row r="309" spans="1:18" x14ac:dyDescent="0.2">
      <c r="A309" s="10">
        <v>61151</v>
      </c>
      <c r="B309" s="6" t="s">
        <v>305</v>
      </c>
      <c r="C309" s="14">
        <v>679820.41</v>
      </c>
      <c r="D309" s="14">
        <v>1018722.83</v>
      </c>
      <c r="E309" s="14">
        <v>3029.87</v>
      </c>
      <c r="G309" s="14">
        <v>1358032.82</v>
      </c>
      <c r="H309" s="14">
        <v>105526.95</v>
      </c>
      <c r="I309" s="14">
        <v>0</v>
      </c>
      <c r="K309" s="14">
        <f t="shared" si="12"/>
        <v>2037853.23</v>
      </c>
      <c r="L309" s="14">
        <f t="shared" si="12"/>
        <v>1124249.78</v>
      </c>
      <c r="M309" s="14">
        <f t="shared" si="12"/>
        <v>3029.87</v>
      </c>
      <c r="N309" s="14">
        <f t="shared" si="13"/>
        <v>1121219.9099999999</v>
      </c>
      <c r="O309" s="7">
        <f t="shared" si="14"/>
        <v>0.55019659585592429</v>
      </c>
      <c r="Q309" s="7"/>
      <c r="R309" s="7"/>
    </row>
    <row r="310" spans="1:18" x14ac:dyDescent="0.2">
      <c r="A310" s="10">
        <v>61154</v>
      </c>
      <c r="B310" s="6" t="s">
        <v>306</v>
      </c>
      <c r="C310" s="14">
        <v>1427686.3999999999</v>
      </c>
      <c r="D310" s="14">
        <v>2748792.58</v>
      </c>
      <c r="E310" s="14">
        <v>82111.03</v>
      </c>
      <c r="G310" s="14">
        <v>2064055.6</v>
      </c>
      <c r="H310" s="14">
        <v>0</v>
      </c>
      <c r="I310" s="14">
        <v>0</v>
      </c>
      <c r="K310" s="14">
        <f t="shared" si="12"/>
        <v>3491742</v>
      </c>
      <c r="L310" s="14">
        <f t="shared" si="12"/>
        <v>2748792.58</v>
      </c>
      <c r="M310" s="14">
        <f t="shared" si="12"/>
        <v>82111.03</v>
      </c>
      <c r="N310" s="14">
        <f t="shared" si="13"/>
        <v>2666681.5500000003</v>
      </c>
      <c r="O310" s="7">
        <f t="shared" si="14"/>
        <v>0.76371093568768833</v>
      </c>
      <c r="Q310" s="7"/>
      <c r="R310" s="7"/>
    </row>
    <row r="311" spans="1:18" x14ac:dyDescent="0.2">
      <c r="A311" s="10">
        <v>61156</v>
      </c>
      <c r="B311" s="6" t="s">
        <v>307</v>
      </c>
      <c r="C311" s="14">
        <v>4456650.43</v>
      </c>
      <c r="D311" s="14">
        <v>3146479.17</v>
      </c>
      <c r="E311" s="14">
        <v>0</v>
      </c>
      <c r="G311" s="14">
        <v>7662248.25</v>
      </c>
      <c r="H311" s="14">
        <v>0</v>
      </c>
      <c r="I311" s="14">
        <v>0</v>
      </c>
      <c r="K311" s="14">
        <f t="shared" si="12"/>
        <v>12118898.68</v>
      </c>
      <c r="L311" s="14">
        <f t="shared" si="12"/>
        <v>3146479.17</v>
      </c>
      <c r="M311" s="14">
        <f t="shared" si="12"/>
        <v>0</v>
      </c>
      <c r="N311" s="14">
        <f t="shared" si="13"/>
        <v>3146479.17</v>
      </c>
      <c r="O311" s="7">
        <f t="shared" si="14"/>
        <v>0.25963408500086577</v>
      </c>
      <c r="Q311" s="7"/>
      <c r="R311" s="7"/>
    </row>
    <row r="312" spans="1:18" x14ac:dyDescent="0.2">
      <c r="A312" s="10">
        <v>61157</v>
      </c>
      <c r="B312" s="6" t="s">
        <v>308</v>
      </c>
      <c r="C312" s="14">
        <v>283911.09999999998</v>
      </c>
      <c r="D312" s="14">
        <v>449700.16</v>
      </c>
      <c r="E312" s="14">
        <v>820.15</v>
      </c>
      <c r="G312" s="14">
        <v>660505.91</v>
      </c>
      <c r="H312" s="14">
        <v>139.13999999999999</v>
      </c>
      <c r="I312" s="14">
        <v>0</v>
      </c>
      <c r="K312" s="14">
        <f t="shared" si="12"/>
        <v>944417.01</v>
      </c>
      <c r="L312" s="14">
        <f t="shared" si="12"/>
        <v>449839.3</v>
      </c>
      <c r="M312" s="14">
        <f t="shared" si="12"/>
        <v>820.15</v>
      </c>
      <c r="N312" s="14">
        <f t="shared" si="13"/>
        <v>449019.14999999997</v>
      </c>
      <c r="O312" s="7">
        <f t="shared" si="14"/>
        <v>0.47544585203945022</v>
      </c>
      <c r="Q312" s="7"/>
      <c r="R312" s="7"/>
    </row>
    <row r="313" spans="1:18" x14ac:dyDescent="0.2">
      <c r="A313" s="10">
        <v>61158</v>
      </c>
      <c r="B313" s="6" t="s">
        <v>309</v>
      </c>
      <c r="C313" s="14">
        <v>579755.85</v>
      </c>
      <c r="D313" s="14">
        <v>770029.43</v>
      </c>
      <c r="E313" s="14">
        <v>0</v>
      </c>
      <c r="G313" s="14">
        <v>1014620.54</v>
      </c>
      <c r="H313" s="14">
        <v>0</v>
      </c>
      <c r="I313" s="14">
        <v>0</v>
      </c>
      <c r="K313" s="14">
        <f t="shared" si="12"/>
        <v>1594376.3900000001</v>
      </c>
      <c r="L313" s="14">
        <f t="shared" si="12"/>
        <v>770029.43</v>
      </c>
      <c r="M313" s="14">
        <f t="shared" si="12"/>
        <v>0</v>
      </c>
      <c r="N313" s="14">
        <f t="shared" si="13"/>
        <v>770029.43</v>
      </c>
      <c r="O313" s="7">
        <f t="shared" si="14"/>
        <v>0.48296590116967297</v>
      </c>
      <c r="Q313" s="7"/>
      <c r="R313" s="7"/>
    </row>
    <row r="314" spans="1:18" x14ac:dyDescent="0.2">
      <c r="A314" s="10">
        <v>62070</v>
      </c>
      <c r="B314" s="6" t="s">
        <v>310</v>
      </c>
      <c r="C314" s="14">
        <v>728979.04</v>
      </c>
      <c r="D314" s="14">
        <v>124720.87</v>
      </c>
      <c r="E314" s="14">
        <v>1437.59</v>
      </c>
      <c r="G314" s="14">
        <v>1047756.93</v>
      </c>
      <c r="H314" s="14">
        <v>102192.45</v>
      </c>
      <c r="I314" s="14">
        <v>0</v>
      </c>
      <c r="K314" s="14">
        <f t="shared" si="12"/>
        <v>1776735.9700000002</v>
      </c>
      <c r="L314" s="14">
        <f t="shared" si="12"/>
        <v>226913.32</v>
      </c>
      <c r="M314" s="14">
        <f t="shared" si="12"/>
        <v>1437.59</v>
      </c>
      <c r="N314" s="14">
        <f t="shared" si="13"/>
        <v>225475.73</v>
      </c>
      <c r="O314" s="7">
        <f t="shared" si="14"/>
        <v>0.12690446628375515</v>
      </c>
      <c r="Q314" s="7"/>
      <c r="R314" s="7"/>
    </row>
    <row r="315" spans="1:18" x14ac:dyDescent="0.2">
      <c r="A315" s="10">
        <v>62072</v>
      </c>
      <c r="B315" s="6" t="s">
        <v>311</v>
      </c>
      <c r="C315" s="14">
        <v>6345357.1200000001</v>
      </c>
      <c r="D315" s="14">
        <v>2117198.7400000002</v>
      </c>
      <c r="E315" s="14">
        <v>0</v>
      </c>
      <c r="G315" s="14">
        <v>9153205.3900000006</v>
      </c>
      <c r="H315" s="14">
        <v>0</v>
      </c>
      <c r="I315" s="14">
        <v>0</v>
      </c>
      <c r="K315" s="14">
        <f t="shared" si="12"/>
        <v>15498562.510000002</v>
      </c>
      <c r="L315" s="14">
        <f t="shared" si="12"/>
        <v>2117198.7400000002</v>
      </c>
      <c r="M315" s="14">
        <f t="shared" si="12"/>
        <v>0</v>
      </c>
      <c r="N315" s="14">
        <f t="shared" si="13"/>
        <v>2117198.7400000002</v>
      </c>
      <c r="O315" s="7">
        <f t="shared" si="14"/>
        <v>0.1366061361261045</v>
      </c>
      <c r="Q315" s="7"/>
      <c r="R315" s="7"/>
    </row>
    <row r="316" spans="1:18" x14ac:dyDescent="0.2">
      <c r="A316" s="10">
        <v>63066</v>
      </c>
      <c r="B316" s="6" t="s">
        <v>312</v>
      </c>
      <c r="C316" s="14">
        <v>1765951.32</v>
      </c>
      <c r="D316" s="14">
        <v>834248.7</v>
      </c>
      <c r="E316" s="14">
        <v>3032.8</v>
      </c>
      <c r="G316" s="14">
        <v>2281718.5499999998</v>
      </c>
      <c r="H316" s="14">
        <v>0</v>
      </c>
      <c r="I316" s="14">
        <v>0</v>
      </c>
      <c r="K316" s="14">
        <f t="shared" si="12"/>
        <v>4047669.87</v>
      </c>
      <c r="L316" s="14">
        <f t="shared" si="12"/>
        <v>834248.7</v>
      </c>
      <c r="M316" s="14">
        <f t="shared" si="12"/>
        <v>3032.8</v>
      </c>
      <c r="N316" s="14">
        <f t="shared" si="13"/>
        <v>831215.89999999991</v>
      </c>
      <c r="O316" s="7">
        <f t="shared" si="14"/>
        <v>0.20535664387076111</v>
      </c>
      <c r="Q316" s="7"/>
      <c r="R316" s="7"/>
    </row>
    <row r="317" spans="1:18" x14ac:dyDescent="0.2">
      <c r="A317" s="10">
        <v>63067</v>
      </c>
      <c r="B317" s="6" t="s">
        <v>313</v>
      </c>
      <c r="C317" s="14">
        <v>3137484.45</v>
      </c>
      <c r="D317" s="14">
        <v>1433659.96</v>
      </c>
      <c r="E317" s="14">
        <v>0</v>
      </c>
      <c r="G317" s="14">
        <v>4061027.31</v>
      </c>
      <c r="H317" s="14">
        <v>0</v>
      </c>
      <c r="I317" s="14">
        <v>0</v>
      </c>
      <c r="K317" s="14">
        <f t="shared" si="12"/>
        <v>7198511.7599999998</v>
      </c>
      <c r="L317" s="14">
        <f t="shared" si="12"/>
        <v>1433659.96</v>
      </c>
      <c r="M317" s="14">
        <f t="shared" si="12"/>
        <v>0</v>
      </c>
      <c r="N317" s="14">
        <f t="shared" si="13"/>
        <v>1433659.96</v>
      </c>
      <c r="O317" s="7">
        <f t="shared" si="14"/>
        <v>0.19916060538602218</v>
      </c>
      <c r="Q317" s="7"/>
      <c r="R317" s="7"/>
    </row>
    <row r="318" spans="1:18" x14ac:dyDescent="0.2">
      <c r="A318" s="10">
        <v>64072</v>
      </c>
      <c r="B318" s="6" t="s">
        <v>314</v>
      </c>
      <c r="C318" s="14">
        <v>854569.2</v>
      </c>
      <c r="D318" s="14">
        <v>835821.26</v>
      </c>
      <c r="E318" s="14">
        <v>35925.79</v>
      </c>
      <c r="G318" s="14">
        <v>1468155.84</v>
      </c>
      <c r="H318" s="14">
        <v>0</v>
      </c>
      <c r="I318" s="14">
        <v>0</v>
      </c>
      <c r="K318" s="14">
        <f t="shared" si="12"/>
        <v>2322725.04</v>
      </c>
      <c r="L318" s="14">
        <f t="shared" si="12"/>
        <v>835821.26</v>
      </c>
      <c r="M318" s="14">
        <f t="shared" si="12"/>
        <v>35925.79</v>
      </c>
      <c r="N318" s="14">
        <f t="shared" si="13"/>
        <v>799895.47</v>
      </c>
      <c r="O318" s="7">
        <f t="shared" si="14"/>
        <v>0.34437802849019095</v>
      </c>
      <c r="Q318" s="7"/>
      <c r="R318" s="7"/>
    </row>
    <row r="319" spans="1:18" x14ac:dyDescent="0.2">
      <c r="A319" s="10">
        <v>64074</v>
      </c>
      <c r="B319" s="6" t="s">
        <v>315</v>
      </c>
      <c r="C319" s="14">
        <v>4152659.69</v>
      </c>
      <c r="D319" s="14">
        <v>3055708.4</v>
      </c>
      <c r="E319" s="14">
        <v>630592.78</v>
      </c>
      <c r="G319" s="14">
        <v>6052359.5499999998</v>
      </c>
      <c r="H319" s="14">
        <v>0</v>
      </c>
      <c r="I319" s="14">
        <v>0</v>
      </c>
      <c r="K319" s="14">
        <f t="shared" si="12"/>
        <v>10205019.24</v>
      </c>
      <c r="L319" s="14">
        <f t="shared" si="12"/>
        <v>3055708.4</v>
      </c>
      <c r="M319" s="14">
        <f t="shared" si="12"/>
        <v>630592.78</v>
      </c>
      <c r="N319" s="14">
        <f t="shared" si="13"/>
        <v>2425115.62</v>
      </c>
      <c r="O319" s="7">
        <f t="shared" si="14"/>
        <v>0.23763949513141733</v>
      </c>
      <c r="Q319" s="7"/>
      <c r="R319" s="7"/>
    </row>
    <row r="320" spans="1:18" x14ac:dyDescent="0.2">
      <c r="A320" s="10">
        <v>64075</v>
      </c>
      <c r="B320" s="6" t="s">
        <v>316</v>
      </c>
      <c r="C320" s="14">
        <v>11788568.439999999</v>
      </c>
      <c r="D320" s="14">
        <v>3046167.04</v>
      </c>
      <c r="E320" s="14">
        <v>320944.08</v>
      </c>
      <c r="G320" s="14">
        <v>20573380.07</v>
      </c>
      <c r="H320" s="14">
        <v>0</v>
      </c>
      <c r="I320" s="14">
        <v>0</v>
      </c>
      <c r="K320" s="14">
        <f t="shared" si="12"/>
        <v>32361948.509999998</v>
      </c>
      <c r="L320" s="14">
        <f t="shared" si="12"/>
        <v>3046167.04</v>
      </c>
      <c r="M320" s="14">
        <f t="shared" si="12"/>
        <v>320944.08</v>
      </c>
      <c r="N320" s="14">
        <f t="shared" si="13"/>
        <v>2725222.96</v>
      </c>
      <c r="O320" s="7">
        <f t="shared" si="14"/>
        <v>8.4210719238920151E-2</v>
      </c>
      <c r="Q320" s="7"/>
      <c r="R320" s="7"/>
    </row>
    <row r="321" spans="1:18" x14ac:dyDescent="0.2">
      <c r="A321" s="10">
        <v>65096</v>
      </c>
      <c r="B321" s="6" t="s">
        <v>317</v>
      </c>
      <c r="C321" s="14">
        <v>1428711.74</v>
      </c>
      <c r="D321" s="14">
        <v>1825505.16</v>
      </c>
      <c r="E321" s="14">
        <v>0</v>
      </c>
      <c r="G321" s="14">
        <v>1405817.64</v>
      </c>
      <c r="H321" s="14">
        <v>0</v>
      </c>
      <c r="I321" s="14">
        <v>0</v>
      </c>
      <c r="K321" s="14">
        <f t="shared" si="12"/>
        <v>2834529.38</v>
      </c>
      <c r="L321" s="14">
        <f t="shared" si="12"/>
        <v>1825505.16</v>
      </c>
      <c r="M321" s="14">
        <f t="shared" si="12"/>
        <v>0</v>
      </c>
      <c r="N321" s="14">
        <f t="shared" si="13"/>
        <v>1825505.16</v>
      </c>
      <c r="O321" s="7">
        <f t="shared" si="14"/>
        <v>0.64402407428918584</v>
      </c>
      <c r="Q321" s="7"/>
      <c r="R321" s="7"/>
    </row>
    <row r="322" spans="1:18" x14ac:dyDescent="0.2">
      <c r="A322" s="10">
        <v>65098</v>
      </c>
      <c r="B322" s="6" t="s">
        <v>318</v>
      </c>
      <c r="C322" s="14">
        <v>1636296.21</v>
      </c>
      <c r="D322" s="14">
        <v>1286504.3999999999</v>
      </c>
      <c r="E322" s="14">
        <v>309021.27</v>
      </c>
      <c r="G322" s="14">
        <v>2487030.7999999998</v>
      </c>
      <c r="H322" s="14">
        <v>15826.28</v>
      </c>
      <c r="I322" s="14">
        <v>0</v>
      </c>
      <c r="K322" s="14">
        <f t="shared" si="12"/>
        <v>4123327.01</v>
      </c>
      <c r="L322" s="14">
        <f t="shared" si="12"/>
        <v>1302330.68</v>
      </c>
      <c r="M322" s="14">
        <f t="shared" si="12"/>
        <v>309021.27</v>
      </c>
      <c r="N322" s="14">
        <f t="shared" si="13"/>
        <v>993309.40999999992</v>
      </c>
      <c r="O322" s="7">
        <f t="shared" si="14"/>
        <v>0.24089998382155967</v>
      </c>
      <c r="Q322" s="7"/>
      <c r="R322" s="7"/>
    </row>
    <row r="323" spans="1:18" x14ac:dyDescent="0.2">
      <c r="A323" s="10">
        <v>66102</v>
      </c>
      <c r="B323" s="6" t="s">
        <v>319</v>
      </c>
      <c r="C323" s="14">
        <v>7463982.5</v>
      </c>
      <c r="D323" s="14">
        <v>6490339</v>
      </c>
      <c r="E323" s="14">
        <v>195421.59</v>
      </c>
      <c r="G323" s="14">
        <v>9281920.1500000004</v>
      </c>
      <c r="H323" s="14">
        <v>0</v>
      </c>
      <c r="I323" s="14">
        <v>0</v>
      </c>
      <c r="K323" s="14">
        <f t="shared" si="12"/>
        <v>16745902.65</v>
      </c>
      <c r="L323" s="14">
        <f t="shared" si="12"/>
        <v>6490339</v>
      </c>
      <c r="M323" s="14">
        <f t="shared" si="12"/>
        <v>195421.59</v>
      </c>
      <c r="N323" s="14">
        <f t="shared" si="13"/>
        <v>6294917.4100000001</v>
      </c>
      <c r="O323" s="7">
        <f t="shared" si="14"/>
        <v>0.37590791858568462</v>
      </c>
      <c r="Q323" s="7"/>
      <c r="R323" s="7"/>
    </row>
    <row r="324" spans="1:18" x14ac:dyDescent="0.2">
      <c r="A324" s="10">
        <v>66103</v>
      </c>
      <c r="B324" s="6" t="s">
        <v>320</v>
      </c>
      <c r="C324" s="14">
        <v>1078851.8899999999</v>
      </c>
      <c r="D324" s="14">
        <v>1238042.1200000001</v>
      </c>
      <c r="E324" s="14">
        <v>12.55</v>
      </c>
      <c r="G324" s="14">
        <v>1452969.03</v>
      </c>
      <c r="H324" s="14">
        <v>0</v>
      </c>
      <c r="I324" s="14">
        <v>0</v>
      </c>
      <c r="K324" s="14">
        <f t="shared" ref="K324:M387" si="15">C324+G324</f>
        <v>2531820.92</v>
      </c>
      <c r="L324" s="14">
        <f t="shared" si="15"/>
        <v>1238042.1200000001</v>
      </c>
      <c r="M324" s="14">
        <f t="shared" si="15"/>
        <v>12.55</v>
      </c>
      <c r="N324" s="14">
        <f t="shared" ref="N324:N387" si="16">L324-M324</f>
        <v>1238029.57</v>
      </c>
      <c r="O324" s="7">
        <f t="shared" ref="O324:O387" si="17">N324/K324</f>
        <v>0.48898781119163837</v>
      </c>
      <c r="Q324" s="7"/>
      <c r="R324" s="7"/>
    </row>
    <row r="325" spans="1:18" x14ac:dyDescent="0.2">
      <c r="A325" s="10">
        <v>66104</v>
      </c>
      <c r="B325" s="6" t="s">
        <v>321</v>
      </c>
      <c r="C325" s="14">
        <v>854848.88</v>
      </c>
      <c r="D325" s="14">
        <v>840175.6</v>
      </c>
      <c r="E325" s="14">
        <v>0</v>
      </c>
      <c r="G325" s="14">
        <v>1367776.26</v>
      </c>
      <c r="H325" s="14">
        <v>0</v>
      </c>
      <c r="I325" s="14">
        <v>0</v>
      </c>
      <c r="K325" s="14">
        <f t="shared" si="15"/>
        <v>2222625.14</v>
      </c>
      <c r="L325" s="14">
        <f t="shared" si="15"/>
        <v>840175.6</v>
      </c>
      <c r="M325" s="14">
        <f t="shared" si="15"/>
        <v>0</v>
      </c>
      <c r="N325" s="14">
        <f t="shared" si="16"/>
        <v>840175.6</v>
      </c>
      <c r="O325" s="7">
        <f t="shared" si="17"/>
        <v>0.37801048178551599</v>
      </c>
      <c r="Q325" s="7"/>
      <c r="R325" s="7"/>
    </row>
    <row r="326" spans="1:18" x14ac:dyDescent="0.2">
      <c r="A326" s="10">
        <v>66105</v>
      </c>
      <c r="B326" s="6" t="s">
        <v>322</v>
      </c>
      <c r="C326" s="14">
        <v>7334271.0800000001</v>
      </c>
      <c r="D326" s="14">
        <v>7983666.96</v>
      </c>
      <c r="E326" s="14">
        <v>0</v>
      </c>
      <c r="G326" s="14">
        <v>11259150.310000001</v>
      </c>
      <c r="H326" s="14">
        <v>0</v>
      </c>
      <c r="I326" s="14">
        <v>0</v>
      </c>
      <c r="K326" s="14">
        <f t="shared" si="15"/>
        <v>18593421.390000001</v>
      </c>
      <c r="L326" s="14">
        <f t="shared" si="15"/>
        <v>7983666.96</v>
      </c>
      <c r="M326" s="14">
        <f t="shared" si="15"/>
        <v>0</v>
      </c>
      <c r="N326" s="14">
        <f t="shared" si="16"/>
        <v>7983666.96</v>
      </c>
      <c r="O326" s="7">
        <f t="shared" si="17"/>
        <v>0.42938127376028878</v>
      </c>
      <c r="Q326" s="7"/>
      <c r="R326" s="7"/>
    </row>
    <row r="327" spans="1:18" x14ac:dyDescent="0.2">
      <c r="A327" s="10">
        <v>66107</v>
      </c>
      <c r="B327" s="6" t="s">
        <v>323</v>
      </c>
      <c r="C327" s="14">
        <v>2467585.29</v>
      </c>
      <c r="D327" s="14">
        <v>1793958.77</v>
      </c>
      <c r="E327" s="14">
        <v>0</v>
      </c>
      <c r="G327" s="14">
        <v>3615873.92</v>
      </c>
      <c r="H327" s="14">
        <v>0</v>
      </c>
      <c r="I327" s="14">
        <v>0</v>
      </c>
      <c r="K327" s="14">
        <f t="shared" si="15"/>
        <v>6083459.21</v>
      </c>
      <c r="L327" s="14">
        <f t="shared" si="15"/>
        <v>1793958.77</v>
      </c>
      <c r="M327" s="14">
        <f t="shared" si="15"/>
        <v>0</v>
      </c>
      <c r="N327" s="14">
        <f t="shared" si="16"/>
        <v>1793958.77</v>
      </c>
      <c r="O327" s="7">
        <f t="shared" si="17"/>
        <v>0.29489123014930185</v>
      </c>
      <c r="Q327" s="7"/>
      <c r="R327" s="7"/>
    </row>
    <row r="328" spans="1:18" x14ac:dyDescent="0.2">
      <c r="A328" s="10">
        <v>67055</v>
      </c>
      <c r="B328" s="6" t="s">
        <v>324</v>
      </c>
      <c r="C328" s="14">
        <v>3859141.2</v>
      </c>
      <c r="D328" s="14">
        <v>2173746.77</v>
      </c>
      <c r="E328" s="14">
        <v>0</v>
      </c>
      <c r="G328" s="14">
        <v>5230862.1900000004</v>
      </c>
      <c r="H328" s="14">
        <v>0</v>
      </c>
      <c r="I328" s="14">
        <v>0</v>
      </c>
      <c r="K328" s="14">
        <f t="shared" si="15"/>
        <v>9090003.3900000006</v>
      </c>
      <c r="L328" s="14">
        <f t="shared" si="15"/>
        <v>2173746.77</v>
      </c>
      <c r="M328" s="14">
        <f t="shared" si="15"/>
        <v>0</v>
      </c>
      <c r="N328" s="14">
        <f t="shared" si="16"/>
        <v>2173746.77</v>
      </c>
      <c r="O328" s="7">
        <f t="shared" si="17"/>
        <v>0.23913596912310942</v>
      </c>
      <c r="Q328" s="7"/>
      <c r="R328" s="7"/>
    </row>
    <row r="329" spans="1:18" x14ac:dyDescent="0.2">
      <c r="A329" s="10">
        <v>67061</v>
      </c>
      <c r="B329" s="6" t="s">
        <v>325</v>
      </c>
      <c r="C329" s="14">
        <v>3919808.3</v>
      </c>
      <c r="D329" s="14">
        <v>2829489.54</v>
      </c>
      <c r="E329" s="14">
        <v>0</v>
      </c>
      <c r="G329" s="14">
        <v>5220734.67</v>
      </c>
      <c r="H329" s="14">
        <v>0</v>
      </c>
      <c r="I329" s="14">
        <v>0</v>
      </c>
      <c r="K329" s="14">
        <f t="shared" si="15"/>
        <v>9140542.9699999988</v>
      </c>
      <c r="L329" s="14">
        <f t="shared" si="15"/>
        <v>2829489.54</v>
      </c>
      <c r="M329" s="14">
        <f t="shared" si="15"/>
        <v>0</v>
      </c>
      <c r="N329" s="14">
        <f t="shared" si="16"/>
        <v>2829489.54</v>
      </c>
      <c r="O329" s="7">
        <f t="shared" si="17"/>
        <v>0.30955377041458187</v>
      </c>
      <c r="Q329" s="7"/>
      <c r="R329" s="7"/>
    </row>
    <row r="330" spans="1:18" x14ac:dyDescent="0.2">
      <c r="A330" s="10">
        <v>68070</v>
      </c>
      <c r="B330" s="6" t="s">
        <v>326</v>
      </c>
      <c r="C330" s="14">
        <v>4349619.6900000004</v>
      </c>
      <c r="D330" s="14">
        <v>4569900.95</v>
      </c>
      <c r="E330" s="14">
        <v>0</v>
      </c>
      <c r="G330" s="14">
        <v>6226167.9500000002</v>
      </c>
      <c r="H330" s="14">
        <v>0</v>
      </c>
      <c r="I330" s="14">
        <v>0</v>
      </c>
      <c r="K330" s="14">
        <f t="shared" si="15"/>
        <v>10575787.640000001</v>
      </c>
      <c r="L330" s="14">
        <f t="shared" si="15"/>
        <v>4569900.95</v>
      </c>
      <c r="M330" s="14">
        <f t="shared" si="15"/>
        <v>0</v>
      </c>
      <c r="N330" s="14">
        <f t="shared" si="16"/>
        <v>4569900.95</v>
      </c>
      <c r="O330" s="7">
        <f t="shared" si="17"/>
        <v>0.43210974969992871</v>
      </c>
      <c r="Q330" s="7"/>
      <c r="R330" s="7"/>
    </row>
    <row r="331" spans="1:18" x14ac:dyDescent="0.2">
      <c r="A331" s="10">
        <v>68071</v>
      </c>
      <c r="B331" s="6" t="s">
        <v>327</v>
      </c>
      <c r="C331" s="14">
        <v>337325.2</v>
      </c>
      <c r="D331" s="14">
        <v>629196.46</v>
      </c>
      <c r="E331" s="14">
        <v>0</v>
      </c>
      <c r="G331" s="14">
        <v>589399.04000000004</v>
      </c>
      <c r="H331" s="14">
        <v>0</v>
      </c>
      <c r="I331" s="14">
        <v>0</v>
      </c>
      <c r="K331" s="14">
        <f t="shared" si="15"/>
        <v>926724.24</v>
      </c>
      <c r="L331" s="14">
        <f t="shared" si="15"/>
        <v>629196.46</v>
      </c>
      <c r="M331" s="14">
        <f t="shared" si="15"/>
        <v>0</v>
      </c>
      <c r="N331" s="14">
        <f t="shared" si="16"/>
        <v>629196.46</v>
      </c>
      <c r="O331" s="7">
        <f t="shared" si="17"/>
        <v>0.6789468029885567</v>
      </c>
      <c r="Q331" s="7"/>
      <c r="R331" s="7"/>
    </row>
    <row r="332" spans="1:18" x14ac:dyDescent="0.2">
      <c r="A332" s="10">
        <v>68072</v>
      </c>
      <c r="B332" s="6" t="s">
        <v>328</v>
      </c>
      <c r="C332" s="14">
        <v>474423.82</v>
      </c>
      <c r="D332" s="14">
        <v>284235.71000000002</v>
      </c>
      <c r="E332" s="14">
        <v>0</v>
      </c>
      <c r="G332" s="14">
        <v>384451.36</v>
      </c>
      <c r="H332" s="14">
        <v>0</v>
      </c>
      <c r="I332" s="14">
        <v>0</v>
      </c>
      <c r="K332" s="14">
        <f t="shared" si="15"/>
        <v>858875.17999999993</v>
      </c>
      <c r="L332" s="14">
        <f t="shared" si="15"/>
        <v>284235.71000000002</v>
      </c>
      <c r="M332" s="14">
        <f t="shared" si="15"/>
        <v>0</v>
      </c>
      <c r="N332" s="14">
        <f t="shared" si="16"/>
        <v>284235.71000000002</v>
      </c>
      <c r="O332" s="7">
        <f t="shared" si="17"/>
        <v>0.3309394852928455</v>
      </c>
      <c r="Q332" s="7"/>
      <c r="R332" s="7"/>
    </row>
    <row r="333" spans="1:18" x14ac:dyDescent="0.2">
      <c r="A333" s="10">
        <v>68073</v>
      </c>
      <c r="B333" s="6" t="s">
        <v>329</v>
      </c>
      <c r="C333" s="14">
        <v>1752263.12</v>
      </c>
      <c r="D333" s="14">
        <v>1316563.21</v>
      </c>
      <c r="E333" s="14">
        <v>0</v>
      </c>
      <c r="G333" s="14">
        <v>3073539.89</v>
      </c>
      <c r="H333" s="14">
        <v>0</v>
      </c>
      <c r="I333" s="14">
        <v>0</v>
      </c>
      <c r="K333" s="14">
        <f t="shared" si="15"/>
        <v>4825803.01</v>
      </c>
      <c r="L333" s="14">
        <f t="shared" si="15"/>
        <v>1316563.21</v>
      </c>
      <c r="M333" s="14">
        <f t="shared" si="15"/>
        <v>0</v>
      </c>
      <c r="N333" s="14">
        <f t="shared" si="16"/>
        <v>1316563.21</v>
      </c>
      <c r="O333" s="7">
        <f t="shared" si="17"/>
        <v>0.2728174372786924</v>
      </c>
      <c r="Q333" s="7"/>
      <c r="R333" s="7"/>
    </row>
    <row r="334" spans="1:18" x14ac:dyDescent="0.2">
      <c r="A334" s="10">
        <v>68074</v>
      </c>
      <c r="B334" s="6" t="s">
        <v>330</v>
      </c>
      <c r="C334" s="14">
        <v>961033.81</v>
      </c>
      <c r="D334" s="14">
        <v>407707.75</v>
      </c>
      <c r="E334" s="14">
        <v>399.29</v>
      </c>
      <c r="G334" s="14">
        <v>1258857.78</v>
      </c>
      <c r="H334" s="14">
        <v>0</v>
      </c>
      <c r="I334" s="14">
        <v>0</v>
      </c>
      <c r="K334" s="14">
        <f t="shared" si="15"/>
        <v>2219891.59</v>
      </c>
      <c r="L334" s="14">
        <f t="shared" si="15"/>
        <v>407707.75</v>
      </c>
      <c r="M334" s="14">
        <f t="shared" si="15"/>
        <v>399.29</v>
      </c>
      <c r="N334" s="14">
        <f t="shared" si="16"/>
        <v>407308.46</v>
      </c>
      <c r="O334" s="7">
        <f t="shared" si="17"/>
        <v>0.18348123927979745</v>
      </c>
      <c r="Q334" s="7"/>
      <c r="R334" s="7"/>
    </row>
    <row r="335" spans="1:18" x14ac:dyDescent="0.2">
      <c r="A335" s="10">
        <v>68075</v>
      </c>
      <c r="B335" s="6" t="s">
        <v>331</v>
      </c>
      <c r="C335" s="14">
        <v>361109.92</v>
      </c>
      <c r="D335" s="14">
        <v>365586.64</v>
      </c>
      <c r="E335" s="14">
        <v>1388.34</v>
      </c>
      <c r="G335" s="14">
        <v>862192.65</v>
      </c>
      <c r="H335" s="14">
        <v>0</v>
      </c>
      <c r="I335" s="14">
        <v>0</v>
      </c>
      <c r="K335" s="14">
        <f t="shared" si="15"/>
        <v>1223302.57</v>
      </c>
      <c r="L335" s="14">
        <f t="shared" si="15"/>
        <v>365586.64</v>
      </c>
      <c r="M335" s="14">
        <f t="shared" si="15"/>
        <v>1388.34</v>
      </c>
      <c r="N335" s="14">
        <f t="shared" si="16"/>
        <v>364198.3</v>
      </c>
      <c r="O335" s="7">
        <f t="shared" si="17"/>
        <v>0.29771726875387827</v>
      </c>
      <c r="Q335" s="7"/>
      <c r="R335" s="7"/>
    </row>
    <row r="336" spans="1:18" x14ac:dyDescent="0.2">
      <c r="A336" s="10">
        <v>69104</v>
      </c>
      <c r="B336" s="6" t="s">
        <v>332</v>
      </c>
      <c r="C336" s="14">
        <v>287381.39</v>
      </c>
      <c r="D336" s="14">
        <v>285383.33</v>
      </c>
      <c r="E336" s="14">
        <v>414.61</v>
      </c>
      <c r="G336" s="14">
        <v>511800.39</v>
      </c>
      <c r="H336" s="14">
        <v>0</v>
      </c>
      <c r="I336" s="14">
        <v>0</v>
      </c>
      <c r="K336" s="14">
        <f t="shared" si="15"/>
        <v>799181.78</v>
      </c>
      <c r="L336" s="14">
        <f t="shared" si="15"/>
        <v>285383.33</v>
      </c>
      <c r="M336" s="14">
        <f t="shared" si="15"/>
        <v>414.61</v>
      </c>
      <c r="N336" s="14">
        <f t="shared" si="16"/>
        <v>284968.72000000003</v>
      </c>
      <c r="O336" s="7">
        <f t="shared" si="17"/>
        <v>0.35657559660581856</v>
      </c>
      <c r="Q336" s="7"/>
      <c r="R336" s="7"/>
    </row>
    <row r="337" spans="1:18" x14ac:dyDescent="0.2">
      <c r="A337" s="10">
        <v>69106</v>
      </c>
      <c r="B337" s="6" t="s">
        <v>333</v>
      </c>
      <c r="C337" s="14">
        <v>2531477.4</v>
      </c>
      <c r="D337" s="14">
        <v>1040924.01</v>
      </c>
      <c r="E337" s="14">
        <v>21375.39</v>
      </c>
      <c r="G337" s="14">
        <v>4101766.6</v>
      </c>
      <c r="H337" s="14">
        <v>260727.82</v>
      </c>
      <c r="I337" s="14">
        <v>0</v>
      </c>
      <c r="K337" s="14">
        <f t="shared" si="15"/>
        <v>6633244</v>
      </c>
      <c r="L337" s="14">
        <f t="shared" si="15"/>
        <v>1301651.83</v>
      </c>
      <c r="M337" s="14">
        <f t="shared" si="15"/>
        <v>21375.39</v>
      </c>
      <c r="N337" s="14">
        <f t="shared" si="16"/>
        <v>1280276.4400000002</v>
      </c>
      <c r="O337" s="7">
        <f t="shared" si="17"/>
        <v>0.19300909781096551</v>
      </c>
      <c r="Q337" s="7"/>
      <c r="R337" s="7"/>
    </row>
    <row r="338" spans="1:18" x14ac:dyDescent="0.2">
      <c r="A338" s="10">
        <v>69107</v>
      </c>
      <c r="B338" s="6" t="s">
        <v>334</v>
      </c>
      <c r="C338" s="14">
        <v>291881.32</v>
      </c>
      <c r="D338" s="14">
        <v>331507.43</v>
      </c>
      <c r="E338" s="14">
        <v>0</v>
      </c>
      <c r="G338" s="14">
        <v>512785.44</v>
      </c>
      <c r="H338" s="14">
        <v>0</v>
      </c>
      <c r="I338" s="14">
        <v>0</v>
      </c>
      <c r="K338" s="14">
        <f t="shared" si="15"/>
        <v>804666.76</v>
      </c>
      <c r="L338" s="14">
        <f t="shared" si="15"/>
        <v>331507.43</v>
      </c>
      <c r="M338" s="14">
        <f t="shared" si="15"/>
        <v>0</v>
      </c>
      <c r="N338" s="14">
        <f t="shared" si="16"/>
        <v>331507.43</v>
      </c>
      <c r="O338" s="7">
        <f t="shared" si="17"/>
        <v>0.41198101683733024</v>
      </c>
      <c r="Q338" s="7"/>
      <c r="R338" s="7"/>
    </row>
    <row r="339" spans="1:18" x14ac:dyDescent="0.2">
      <c r="A339" s="10">
        <v>69108</v>
      </c>
      <c r="B339" s="6" t="s">
        <v>335</v>
      </c>
      <c r="C339" s="14">
        <v>913511.47</v>
      </c>
      <c r="D339" s="14">
        <v>1241499.8899999999</v>
      </c>
      <c r="E339" s="14">
        <v>1500</v>
      </c>
      <c r="G339" s="14">
        <v>1248140.99</v>
      </c>
      <c r="H339" s="14">
        <v>0</v>
      </c>
      <c r="I339" s="14">
        <v>0</v>
      </c>
      <c r="K339" s="14">
        <f t="shared" si="15"/>
        <v>2161652.46</v>
      </c>
      <c r="L339" s="14">
        <f t="shared" si="15"/>
        <v>1241499.8899999999</v>
      </c>
      <c r="M339" s="14">
        <f t="shared" si="15"/>
        <v>1500</v>
      </c>
      <c r="N339" s="14">
        <f t="shared" si="16"/>
        <v>1239999.8899999999</v>
      </c>
      <c r="O339" s="7">
        <f t="shared" si="17"/>
        <v>0.5736351763039651</v>
      </c>
      <c r="Q339" s="7"/>
      <c r="R339" s="7"/>
    </row>
    <row r="340" spans="1:18" x14ac:dyDescent="0.2">
      <c r="A340" s="10">
        <v>69109</v>
      </c>
      <c r="B340" s="6" t="s">
        <v>336</v>
      </c>
      <c r="C340" s="14">
        <v>1637288.95</v>
      </c>
      <c r="D340" s="14">
        <v>1720655.82</v>
      </c>
      <c r="E340" s="14">
        <v>0</v>
      </c>
      <c r="G340" s="14">
        <v>2370265.79</v>
      </c>
      <c r="H340" s="14">
        <v>0</v>
      </c>
      <c r="I340" s="14">
        <v>0</v>
      </c>
      <c r="K340" s="14">
        <f t="shared" si="15"/>
        <v>4007554.74</v>
      </c>
      <c r="L340" s="14">
        <f t="shared" si="15"/>
        <v>1720655.82</v>
      </c>
      <c r="M340" s="14">
        <f t="shared" si="15"/>
        <v>0</v>
      </c>
      <c r="N340" s="14">
        <f t="shared" si="16"/>
        <v>1720655.82</v>
      </c>
      <c r="O340" s="7">
        <f t="shared" si="17"/>
        <v>0.42935304234921068</v>
      </c>
      <c r="Q340" s="7"/>
      <c r="R340" s="7"/>
    </row>
    <row r="341" spans="1:18" x14ac:dyDescent="0.2">
      <c r="A341" s="10">
        <v>70092</v>
      </c>
      <c r="B341" s="6" t="s">
        <v>337</v>
      </c>
      <c r="C341" s="14">
        <v>1548325.5</v>
      </c>
      <c r="D341" s="14">
        <v>607387.5</v>
      </c>
      <c r="E341" s="14">
        <v>210176.33</v>
      </c>
      <c r="G341" s="14">
        <v>2280031.91</v>
      </c>
      <c r="H341" s="14">
        <v>0</v>
      </c>
      <c r="I341" s="14">
        <v>0</v>
      </c>
      <c r="K341" s="14">
        <f t="shared" si="15"/>
        <v>3828357.41</v>
      </c>
      <c r="L341" s="14">
        <f t="shared" si="15"/>
        <v>607387.5</v>
      </c>
      <c r="M341" s="14">
        <f t="shared" si="15"/>
        <v>210176.33</v>
      </c>
      <c r="N341" s="14">
        <f t="shared" si="16"/>
        <v>397211.17000000004</v>
      </c>
      <c r="O341" s="7">
        <f t="shared" si="17"/>
        <v>0.10375498613646943</v>
      </c>
      <c r="Q341" s="7"/>
      <c r="R341" s="7"/>
    </row>
    <row r="342" spans="1:18" x14ac:dyDescent="0.2">
      <c r="A342" s="10">
        <v>70093</v>
      </c>
      <c r="B342" s="6" t="s">
        <v>338</v>
      </c>
      <c r="C342" s="14">
        <v>4698526.99</v>
      </c>
      <c r="D342" s="14">
        <v>4449041.22</v>
      </c>
      <c r="E342" s="14">
        <v>114955.75</v>
      </c>
      <c r="G342" s="14">
        <v>6465894.8600000003</v>
      </c>
      <c r="H342" s="14">
        <v>124.55</v>
      </c>
      <c r="I342" s="14">
        <v>0</v>
      </c>
      <c r="K342" s="14">
        <f t="shared" si="15"/>
        <v>11164421.850000001</v>
      </c>
      <c r="L342" s="14">
        <f t="shared" si="15"/>
        <v>4449165.7699999996</v>
      </c>
      <c r="M342" s="14">
        <f t="shared" si="15"/>
        <v>114955.75</v>
      </c>
      <c r="N342" s="14">
        <f t="shared" si="16"/>
        <v>4334210.0199999996</v>
      </c>
      <c r="O342" s="7">
        <f t="shared" si="17"/>
        <v>0.38821625322228387</v>
      </c>
      <c r="Q342" s="7"/>
      <c r="R342" s="7"/>
    </row>
    <row r="343" spans="1:18" x14ac:dyDescent="0.2">
      <c r="A343" s="10">
        <v>71091</v>
      </c>
      <c r="B343" s="6" t="s">
        <v>339</v>
      </c>
      <c r="C343" s="14">
        <v>2093756.2</v>
      </c>
      <c r="D343" s="14">
        <v>1815662.86</v>
      </c>
      <c r="E343" s="14">
        <v>0</v>
      </c>
      <c r="G343" s="14">
        <v>3099388.37</v>
      </c>
      <c r="H343" s="14">
        <v>0</v>
      </c>
      <c r="I343" s="14">
        <v>0</v>
      </c>
      <c r="K343" s="14">
        <f t="shared" si="15"/>
        <v>5193144.57</v>
      </c>
      <c r="L343" s="14">
        <f t="shared" si="15"/>
        <v>1815662.86</v>
      </c>
      <c r="M343" s="14">
        <f t="shared" si="15"/>
        <v>0</v>
      </c>
      <c r="N343" s="14">
        <f t="shared" si="16"/>
        <v>1815662.86</v>
      </c>
      <c r="O343" s="7">
        <f t="shared" si="17"/>
        <v>0.34962686586635888</v>
      </c>
      <c r="Q343" s="7"/>
      <c r="R343" s="7"/>
    </row>
    <row r="344" spans="1:18" x14ac:dyDescent="0.2">
      <c r="A344" s="10">
        <v>71092</v>
      </c>
      <c r="B344" s="6" t="s">
        <v>340</v>
      </c>
      <c r="C344" s="14">
        <v>4627731.88</v>
      </c>
      <c r="D344" s="14">
        <v>6137752.8399999999</v>
      </c>
      <c r="E344" s="14">
        <v>1259188.57</v>
      </c>
      <c r="G344" s="14">
        <v>7177094.2300000004</v>
      </c>
      <c r="H344" s="14">
        <v>0</v>
      </c>
      <c r="I344" s="14">
        <v>0</v>
      </c>
      <c r="K344" s="14">
        <f t="shared" si="15"/>
        <v>11804826.109999999</v>
      </c>
      <c r="L344" s="14">
        <f t="shared" si="15"/>
        <v>6137752.8399999999</v>
      </c>
      <c r="M344" s="14">
        <f t="shared" si="15"/>
        <v>1259188.57</v>
      </c>
      <c r="N344" s="14">
        <f t="shared" si="16"/>
        <v>4878564.2699999996</v>
      </c>
      <c r="O344" s="7">
        <f t="shared" si="17"/>
        <v>0.41326862628389871</v>
      </c>
      <c r="Q344" s="7"/>
      <c r="R344" s="7"/>
    </row>
    <row r="345" spans="1:18" x14ac:dyDescent="0.2">
      <c r="A345" s="10">
        <v>72066</v>
      </c>
      <c r="B345" s="6" t="s">
        <v>341</v>
      </c>
      <c r="C345" s="14">
        <v>995785.22</v>
      </c>
      <c r="D345" s="14">
        <v>1765843.83</v>
      </c>
      <c r="E345" s="14">
        <v>0</v>
      </c>
      <c r="G345" s="14">
        <v>1159361.6200000001</v>
      </c>
      <c r="H345" s="14">
        <v>0</v>
      </c>
      <c r="I345" s="14">
        <v>0</v>
      </c>
      <c r="K345" s="14">
        <f t="shared" si="15"/>
        <v>2155146.84</v>
      </c>
      <c r="L345" s="14">
        <f t="shared" si="15"/>
        <v>1765843.83</v>
      </c>
      <c r="M345" s="14">
        <f t="shared" si="15"/>
        <v>0</v>
      </c>
      <c r="N345" s="14">
        <f t="shared" si="16"/>
        <v>1765843.83</v>
      </c>
      <c r="O345" s="7">
        <f t="shared" si="17"/>
        <v>0.81936125985735631</v>
      </c>
      <c r="Q345" s="7"/>
      <c r="R345" s="7"/>
    </row>
    <row r="346" spans="1:18" x14ac:dyDescent="0.2">
      <c r="A346" s="10">
        <v>72068</v>
      </c>
      <c r="B346" s="6" t="s">
        <v>342</v>
      </c>
      <c r="C346" s="14">
        <v>2417021.2000000002</v>
      </c>
      <c r="D346" s="14">
        <v>1332929.1599999999</v>
      </c>
      <c r="E346" s="14">
        <v>11549.34</v>
      </c>
      <c r="G346" s="14">
        <v>3921033.77</v>
      </c>
      <c r="H346" s="14">
        <v>8.84</v>
      </c>
      <c r="I346" s="14">
        <v>0</v>
      </c>
      <c r="K346" s="14">
        <f t="shared" si="15"/>
        <v>6338054.9700000007</v>
      </c>
      <c r="L346" s="14">
        <f t="shared" si="15"/>
        <v>1332938</v>
      </c>
      <c r="M346" s="14">
        <f t="shared" si="15"/>
        <v>11549.34</v>
      </c>
      <c r="N346" s="14">
        <f t="shared" si="16"/>
        <v>1321388.6599999999</v>
      </c>
      <c r="O346" s="7">
        <f t="shared" si="17"/>
        <v>0.20848488475637184</v>
      </c>
      <c r="Q346" s="7"/>
      <c r="R346" s="7"/>
    </row>
    <row r="347" spans="1:18" x14ac:dyDescent="0.2">
      <c r="A347" s="10">
        <v>72073</v>
      </c>
      <c r="B347" s="6" t="s">
        <v>343</v>
      </c>
      <c r="C347" s="14">
        <v>1094811.79</v>
      </c>
      <c r="D347" s="14">
        <v>2071876.08</v>
      </c>
      <c r="E347" s="14">
        <v>45043.4</v>
      </c>
      <c r="G347" s="14">
        <v>1534059.82</v>
      </c>
      <c r="H347" s="14">
        <v>0</v>
      </c>
      <c r="I347" s="14">
        <v>0</v>
      </c>
      <c r="K347" s="14">
        <f t="shared" si="15"/>
        <v>2628871.6100000003</v>
      </c>
      <c r="L347" s="14">
        <f t="shared" si="15"/>
        <v>2071876.08</v>
      </c>
      <c r="M347" s="14">
        <f t="shared" si="15"/>
        <v>45043.4</v>
      </c>
      <c r="N347" s="14">
        <f t="shared" si="16"/>
        <v>2026832.6800000002</v>
      </c>
      <c r="O347" s="7">
        <f t="shared" si="17"/>
        <v>0.77098960340630707</v>
      </c>
      <c r="Q347" s="7"/>
      <c r="R347" s="7"/>
    </row>
    <row r="348" spans="1:18" x14ac:dyDescent="0.2">
      <c r="A348" s="10">
        <v>72074</v>
      </c>
      <c r="B348" s="6" t="s">
        <v>344</v>
      </c>
      <c r="C348" s="14">
        <v>6746681.5599999996</v>
      </c>
      <c r="D348" s="14">
        <v>5257494.66</v>
      </c>
      <c r="E348" s="14">
        <v>0</v>
      </c>
      <c r="G348" s="14">
        <v>9531791.9399999995</v>
      </c>
      <c r="H348" s="14">
        <v>0</v>
      </c>
      <c r="I348" s="14">
        <v>0</v>
      </c>
      <c r="K348" s="14">
        <f t="shared" si="15"/>
        <v>16278473.5</v>
      </c>
      <c r="L348" s="14">
        <f t="shared" si="15"/>
        <v>5257494.66</v>
      </c>
      <c r="M348" s="14">
        <f t="shared" si="15"/>
        <v>0</v>
      </c>
      <c r="N348" s="14">
        <f t="shared" si="16"/>
        <v>5257494.66</v>
      </c>
      <c r="O348" s="7">
        <f t="shared" si="17"/>
        <v>0.322972216037333</v>
      </c>
      <c r="Q348" s="7"/>
      <c r="R348" s="7"/>
    </row>
    <row r="349" spans="1:18" x14ac:dyDescent="0.2">
      <c r="A349" s="10">
        <v>73099</v>
      </c>
      <c r="B349" s="6" t="s">
        <v>345</v>
      </c>
      <c r="C349" s="14">
        <v>4447188.8099999996</v>
      </c>
      <c r="D349" s="14">
        <v>2562633.2599999998</v>
      </c>
      <c r="E349" s="14">
        <v>67291.8</v>
      </c>
      <c r="G349" s="14">
        <v>8356905.1500000004</v>
      </c>
      <c r="H349" s="14">
        <v>0</v>
      </c>
      <c r="I349" s="14">
        <v>0</v>
      </c>
      <c r="K349" s="14">
        <f t="shared" si="15"/>
        <v>12804093.960000001</v>
      </c>
      <c r="L349" s="14">
        <f t="shared" si="15"/>
        <v>2562633.2599999998</v>
      </c>
      <c r="M349" s="14">
        <f t="shared" si="15"/>
        <v>67291.8</v>
      </c>
      <c r="N349" s="14">
        <f t="shared" si="16"/>
        <v>2495341.46</v>
      </c>
      <c r="O349" s="7">
        <f t="shared" si="17"/>
        <v>0.19488621903240078</v>
      </c>
      <c r="Q349" s="7"/>
      <c r="R349" s="7"/>
    </row>
    <row r="350" spans="1:18" x14ac:dyDescent="0.2">
      <c r="A350" s="10">
        <v>73102</v>
      </c>
      <c r="B350" s="6" t="s">
        <v>346</v>
      </c>
      <c r="C350" s="14">
        <v>2871726.68</v>
      </c>
      <c r="D350" s="14">
        <v>2224781.6</v>
      </c>
      <c r="E350" s="14">
        <v>184616.15</v>
      </c>
      <c r="G350" s="14">
        <v>4612689.58</v>
      </c>
      <c r="H350" s="14">
        <v>0</v>
      </c>
      <c r="I350" s="14">
        <v>0</v>
      </c>
      <c r="K350" s="14">
        <f t="shared" si="15"/>
        <v>7484416.2599999998</v>
      </c>
      <c r="L350" s="14">
        <f t="shared" si="15"/>
        <v>2224781.6</v>
      </c>
      <c r="M350" s="14">
        <f t="shared" si="15"/>
        <v>184616.15</v>
      </c>
      <c r="N350" s="14">
        <f t="shared" si="16"/>
        <v>2040165.4500000002</v>
      </c>
      <c r="O350" s="7">
        <f t="shared" si="17"/>
        <v>0.27258845301049572</v>
      </c>
      <c r="Q350" s="7"/>
      <c r="R350" s="7"/>
    </row>
    <row r="351" spans="1:18" x14ac:dyDescent="0.2">
      <c r="A351" s="10">
        <v>73105</v>
      </c>
      <c r="B351" s="6" t="s">
        <v>347</v>
      </c>
      <c r="C351" s="14">
        <v>564637.89</v>
      </c>
      <c r="D351" s="14">
        <v>523014.08</v>
      </c>
      <c r="E351" s="14">
        <v>0</v>
      </c>
      <c r="G351" s="14">
        <v>1066533.81</v>
      </c>
      <c r="H351" s="14">
        <v>0</v>
      </c>
      <c r="I351" s="14">
        <v>0</v>
      </c>
      <c r="K351" s="14">
        <f t="shared" si="15"/>
        <v>1631171.7000000002</v>
      </c>
      <c r="L351" s="14">
        <f t="shared" si="15"/>
        <v>523014.08</v>
      </c>
      <c r="M351" s="14">
        <f t="shared" si="15"/>
        <v>0</v>
      </c>
      <c r="N351" s="14">
        <f t="shared" si="16"/>
        <v>523014.08</v>
      </c>
      <c r="O351" s="7">
        <f t="shared" si="17"/>
        <v>0.320637048815891</v>
      </c>
      <c r="Q351" s="7"/>
      <c r="R351" s="7"/>
    </row>
    <row r="352" spans="1:18" x14ac:dyDescent="0.2">
      <c r="A352" s="10">
        <v>73106</v>
      </c>
      <c r="B352" s="6" t="s">
        <v>348</v>
      </c>
      <c r="C352" s="14">
        <v>5797509.1399999997</v>
      </c>
      <c r="D352" s="14">
        <v>2648864.2599999998</v>
      </c>
      <c r="E352" s="14">
        <v>12216.09</v>
      </c>
      <c r="G352" s="14">
        <v>7387125.1200000001</v>
      </c>
      <c r="H352" s="14">
        <v>0</v>
      </c>
      <c r="I352" s="14">
        <v>0</v>
      </c>
      <c r="K352" s="14">
        <f t="shared" si="15"/>
        <v>13184634.26</v>
      </c>
      <c r="L352" s="14">
        <f t="shared" si="15"/>
        <v>2648864.2599999998</v>
      </c>
      <c r="M352" s="14">
        <f t="shared" si="15"/>
        <v>12216.09</v>
      </c>
      <c r="N352" s="14">
        <f t="shared" si="16"/>
        <v>2636648.17</v>
      </c>
      <c r="O352" s="7">
        <f t="shared" si="17"/>
        <v>0.19997886312244204</v>
      </c>
      <c r="Q352" s="7"/>
      <c r="R352" s="7"/>
    </row>
    <row r="353" spans="1:18" x14ac:dyDescent="0.2">
      <c r="A353" s="10">
        <v>73108</v>
      </c>
      <c r="B353" s="6" t="s">
        <v>576</v>
      </c>
      <c r="C353" s="14">
        <v>14592757.42</v>
      </c>
      <c r="D353" s="14">
        <v>7732016.4400000004</v>
      </c>
      <c r="E353" s="14">
        <v>1490351.93</v>
      </c>
      <c r="G353" s="14">
        <v>21170328.809999999</v>
      </c>
      <c r="H353" s="14">
        <v>0</v>
      </c>
      <c r="I353" s="14">
        <v>0</v>
      </c>
      <c r="K353" s="14">
        <f t="shared" si="15"/>
        <v>35763086.229999997</v>
      </c>
      <c r="L353" s="14">
        <f t="shared" si="15"/>
        <v>7732016.4400000004</v>
      </c>
      <c r="M353" s="14">
        <f t="shared" si="15"/>
        <v>1490351.93</v>
      </c>
      <c r="N353" s="14">
        <f t="shared" si="16"/>
        <v>6241664.5100000007</v>
      </c>
      <c r="O353" s="7">
        <f t="shared" si="17"/>
        <v>0.1745281285249973</v>
      </c>
      <c r="Q353" s="7"/>
      <c r="R353" s="7"/>
    </row>
    <row r="354" spans="1:18" x14ac:dyDescent="0.2">
      <c r="A354" s="10">
        <v>74187</v>
      </c>
      <c r="B354" s="6" t="s">
        <v>349</v>
      </c>
      <c r="C354" s="14">
        <v>1147744.43</v>
      </c>
      <c r="D354" s="14">
        <v>821825.96</v>
      </c>
      <c r="E354" s="14">
        <v>0</v>
      </c>
      <c r="G354" s="14">
        <v>1497296.79</v>
      </c>
      <c r="H354" s="14">
        <v>1043.55</v>
      </c>
      <c r="I354" s="14">
        <v>0</v>
      </c>
      <c r="K354" s="14">
        <f t="shared" si="15"/>
        <v>2645041.2199999997</v>
      </c>
      <c r="L354" s="14">
        <f t="shared" si="15"/>
        <v>822869.51</v>
      </c>
      <c r="M354" s="14">
        <f t="shared" si="15"/>
        <v>0</v>
      </c>
      <c r="N354" s="14">
        <f t="shared" si="16"/>
        <v>822869.51</v>
      </c>
      <c r="O354" s="7">
        <f t="shared" si="17"/>
        <v>0.31109893629559393</v>
      </c>
      <c r="Q354" s="7"/>
      <c r="R354" s="7"/>
    </row>
    <row r="355" spans="1:18" x14ac:dyDescent="0.2">
      <c r="A355" s="10">
        <v>74190</v>
      </c>
      <c r="B355" s="6" t="s">
        <v>350</v>
      </c>
      <c r="C355" s="14">
        <v>1082856.1599999999</v>
      </c>
      <c r="D355" s="14">
        <v>1791080.85</v>
      </c>
      <c r="E355" s="14">
        <v>383.43</v>
      </c>
      <c r="G355" s="14">
        <v>1673370.64</v>
      </c>
      <c r="H355" s="14">
        <v>0</v>
      </c>
      <c r="I355" s="14">
        <v>0</v>
      </c>
      <c r="K355" s="14">
        <f t="shared" si="15"/>
        <v>2756226.8</v>
      </c>
      <c r="L355" s="14">
        <f t="shared" si="15"/>
        <v>1791080.85</v>
      </c>
      <c r="M355" s="14">
        <f t="shared" si="15"/>
        <v>383.43</v>
      </c>
      <c r="N355" s="14">
        <f t="shared" si="16"/>
        <v>1790697.4200000002</v>
      </c>
      <c r="O355" s="7">
        <f t="shared" si="17"/>
        <v>0.64969160738151166</v>
      </c>
      <c r="Q355" s="7"/>
      <c r="R355" s="7"/>
    </row>
    <row r="356" spans="1:18" x14ac:dyDescent="0.2">
      <c r="A356" s="10">
        <v>74194</v>
      </c>
      <c r="B356" s="6" t="s">
        <v>351</v>
      </c>
      <c r="C356" s="14">
        <v>1011435.93</v>
      </c>
      <c r="D356" s="14">
        <v>1444411.91</v>
      </c>
      <c r="E356" s="14">
        <v>0</v>
      </c>
      <c r="G356" s="14">
        <v>1285909.3700000001</v>
      </c>
      <c r="H356" s="14">
        <v>29033.26</v>
      </c>
      <c r="I356" s="14">
        <v>0</v>
      </c>
      <c r="K356" s="14">
        <f t="shared" si="15"/>
        <v>2297345.3000000003</v>
      </c>
      <c r="L356" s="14">
        <f t="shared" si="15"/>
        <v>1473445.17</v>
      </c>
      <c r="M356" s="14">
        <f t="shared" si="15"/>
        <v>0</v>
      </c>
      <c r="N356" s="14">
        <f t="shared" si="16"/>
        <v>1473445.17</v>
      </c>
      <c r="O356" s="7">
        <f t="shared" si="17"/>
        <v>0.64136861359065167</v>
      </c>
      <c r="Q356" s="7"/>
      <c r="R356" s="7"/>
    </row>
    <row r="357" spans="1:18" x14ac:dyDescent="0.2">
      <c r="A357" s="10">
        <v>74195</v>
      </c>
      <c r="B357" s="6" t="s">
        <v>352</v>
      </c>
      <c r="C357" s="14">
        <v>638860.92000000004</v>
      </c>
      <c r="D357" s="14">
        <v>599579.24</v>
      </c>
      <c r="E357" s="14">
        <v>0</v>
      </c>
      <c r="G357" s="14">
        <v>1315882.3400000001</v>
      </c>
      <c r="H357" s="14">
        <v>0</v>
      </c>
      <c r="I357" s="14">
        <v>0</v>
      </c>
      <c r="K357" s="14">
        <f t="shared" si="15"/>
        <v>1954743.2600000002</v>
      </c>
      <c r="L357" s="14">
        <f t="shared" si="15"/>
        <v>599579.24</v>
      </c>
      <c r="M357" s="14">
        <f t="shared" si="15"/>
        <v>0</v>
      </c>
      <c r="N357" s="14">
        <f t="shared" si="16"/>
        <v>599579.24</v>
      </c>
      <c r="O357" s="7">
        <f t="shared" si="17"/>
        <v>0.30673042965243419</v>
      </c>
      <c r="Q357" s="7"/>
      <c r="R357" s="7"/>
    </row>
    <row r="358" spans="1:18" x14ac:dyDescent="0.2">
      <c r="A358" s="10">
        <v>74197</v>
      </c>
      <c r="B358" s="6" t="s">
        <v>353</v>
      </c>
      <c r="C358" s="14">
        <v>1024484.37</v>
      </c>
      <c r="D358" s="14">
        <v>1426542.4</v>
      </c>
      <c r="E358" s="14">
        <v>0</v>
      </c>
      <c r="G358" s="14">
        <v>1642617.77</v>
      </c>
      <c r="H358" s="14">
        <v>0</v>
      </c>
      <c r="I358" s="14">
        <v>0</v>
      </c>
      <c r="K358" s="14">
        <f t="shared" si="15"/>
        <v>2667102.14</v>
      </c>
      <c r="L358" s="14">
        <f t="shared" si="15"/>
        <v>1426542.4</v>
      </c>
      <c r="M358" s="14">
        <f t="shared" si="15"/>
        <v>0</v>
      </c>
      <c r="N358" s="14">
        <f t="shared" si="16"/>
        <v>1426542.4</v>
      </c>
      <c r="O358" s="7">
        <f t="shared" si="17"/>
        <v>0.53486605503604745</v>
      </c>
      <c r="Q358" s="7"/>
      <c r="R358" s="7"/>
    </row>
    <row r="359" spans="1:18" x14ac:dyDescent="0.2">
      <c r="A359" s="10">
        <v>74201</v>
      </c>
      <c r="B359" s="6" t="s">
        <v>354</v>
      </c>
      <c r="C359" s="14">
        <v>6048287.5599999996</v>
      </c>
      <c r="D359" s="14">
        <v>4678711.79</v>
      </c>
      <c r="E359" s="14">
        <v>0</v>
      </c>
      <c r="G359" s="14">
        <v>9386260.5099999998</v>
      </c>
      <c r="H359" s="14">
        <v>0</v>
      </c>
      <c r="I359" s="14">
        <v>0</v>
      </c>
      <c r="K359" s="14">
        <f t="shared" si="15"/>
        <v>15434548.07</v>
      </c>
      <c r="L359" s="14">
        <f t="shared" si="15"/>
        <v>4678711.79</v>
      </c>
      <c r="M359" s="14">
        <f t="shared" si="15"/>
        <v>0</v>
      </c>
      <c r="N359" s="14">
        <f t="shared" si="16"/>
        <v>4678711.79</v>
      </c>
      <c r="O359" s="7">
        <f t="shared" si="17"/>
        <v>0.30313241235057425</v>
      </c>
      <c r="Q359" s="7"/>
      <c r="R359" s="7"/>
    </row>
    <row r="360" spans="1:18" x14ac:dyDescent="0.2">
      <c r="A360" s="10">
        <v>74202</v>
      </c>
      <c r="B360" s="6" t="s">
        <v>355</v>
      </c>
      <c r="C360" s="14">
        <v>1090997.5</v>
      </c>
      <c r="D360" s="14">
        <v>833382.28</v>
      </c>
      <c r="E360" s="14">
        <v>89082.25</v>
      </c>
      <c r="G360" s="14">
        <v>1369648.89</v>
      </c>
      <c r="H360" s="14">
        <v>0</v>
      </c>
      <c r="I360" s="14">
        <v>0</v>
      </c>
      <c r="K360" s="14">
        <f t="shared" si="15"/>
        <v>2460646.3899999997</v>
      </c>
      <c r="L360" s="14">
        <f t="shared" si="15"/>
        <v>833382.28</v>
      </c>
      <c r="M360" s="14">
        <f t="shared" si="15"/>
        <v>89082.25</v>
      </c>
      <c r="N360" s="14">
        <f t="shared" si="16"/>
        <v>744300.03</v>
      </c>
      <c r="O360" s="7">
        <f t="shared" si="17"/>
        <v>0.30248150771472698</v>
      </c>
      <c r="Q360" s="7"/>
      <c r="R360" s="7"/>
    </row>
    <row r="361" spans="1:18" x14ac:dyDescent="0.2">
      <c r="A361" s="10">
        <v>75084</v>
      </c>
      <c r="B361" s="6" t="s">
        <v>356</v>
      </c>
      <c r="C361" s="14">
        <v>817532.59</v>
      </c>
      <c r="D361" s="14">
        <v>652041.37</v>
      </c>
      <c r="E361" s="14">
        <v>0</v>
      </c>
      <c r="G361" s="14">
        <v>1278326.1299999999</v>
      </c>
      <c r="H361" s="14">
        <v>0</v>
      </c>
      <c r="I361" s="14">
        <v>0</v>
      </c>
      <c r="K361" s="14">
        <f t="shared" si="15"/>
        <v>2095858.7199999997</v>
      </c>
      <c r="L361" s="14">
        <f t="shared" si="15"/>
        <v>652041.37</v>
      </c>
      <c r="M361" s="14">
        <f t="shared" si="15"/>
        <v>0</v>
      </c>
      <c r="N361" s="14">
        <f t="shared" si="16"/>
        <v>652041.37</v>
      </c>
      <c r="O361" s="7">
        <f t="shared" si="17"/>
        <v>0.31110941008466453</v>
      </c>
      <c r="Q361" s="7"/>
      <c r="R361" s="7"/>
    </row>
    <row r="362" spans="1:18" x14ac:dyDescent="0.2">
      <c r="A362" s="10">
        <v>75085</v>
      </c>
      <c r="B362" s="6" t="s">
        <v>357</v>
      </c>
      <c r="C362" s="14">
        <v>1948184.9</v>
      </c>
      <c r="D362" s="14">
        <v>2423885.75</v>
      </c>
      <c r="E362" s="14">
        <v>0</v>
      </c>
      <c r="G362" s="14">
        <v>3239616.89</v>
      </c>
      <c r="H362" s="14">
        <v>0</v>
      </c>
      <c r="I362" s="14">
        <v>0</v>
      </c>
      <c r="K362" s="14">
        <f t="shared" si="15"/>
        <v>5187801.79</v>
      </c>
      <c r="L362" s="14">
        <f t="shared" si="15"/>
        <v>2423885.75</v>
      </c>
      <c r="M362" s="14">
        <f t="shared" si="15"/>
        <v>0</v>
      </c>
      <c r="N362" s="14">
        <f t="shared" si="16"/>
        <v>2423885.75</v>
      </c>
      <c r="O362" s="7">
        <f t="shared" si="17"/>
        <v>0.46722790270674547</v>
      </c>
      <c r="Q362" s="7"/>
      <c r="R362" s="7"/>
    </row>
    <row r="363" spans="1:18" x14ac:dyDescent="0.2">
      <c r="A363" s="10">
        <v>75086</v>
      </c>
      <c r="B363" s="6" t="s">
        <v>358</v>
      </c>
      <c r="C363" s="14">
        <v>1016328.7</v>
      </c>
      <c r="D363" s="14">
        <v>545757</v>
      </c>
      <c r="E363" s="14">
        <v>4511.26</v>
      </c>
      <c r="G363" s="14">
        <v>1443877.39</v>
      </c>
      <c r="H363" s="14">
        <v>0</v>
      </c>
      <c r="I363" s="14">
        <v>0</v>
      </c>
      <c r="K363" s="14">
        <f t="shared" si="15"/>
        <v>2460206.09</v>
      </c>
      <c r="L363" s="14">
        <f t="shared" si="15"/>
        <v>545757</v>
      </c>
      <c r="M363" s="14">
        <f t="shared" si="15"/>
        <v>4511.26</v>
      </c>
      <c r="N363" s="14">
        <f t="shared" si="16"/>
        <v>541245.74</v>
      </c>
      <c r="O363" s="7">
        <f t="shared" si="17"/>
        <v>0.22000016266929898</v>
      </c>
      <c r="Q363" s="7"/>
      <c r="R363" s="7"/>
    </row>
    <row r="364" spans="1:18" x14ac:dyDescent="0.2">
      <c r="A364" s="10">
        <v>75087</v>
      </c>
      <c r="B364" s="6" t="s">
        <v>359</v>
      </c>
      <c r="C364" s="14">
        <v>2372345.94</v>
      </c>
      <c r="D364" s="14">
        <v>1763390.05</v>
      </c>
      <c r="E364" s="14">
        <v>0</v>
      </c>
      <c r="G364" s="14">
        <v>3976068.85</v>
      </c>
      <c r="H364" s="14">
        <v>0</v>
      </c>
      <c r="I364" s="14">
        <v>0</v>
      </c>
      <c r="K364" s="14">
        <f t="shared" si="15"/>
        <v>6348414.79</v>
      </c>
      <c r="L364" s="14">
        <f t="shared" si="15"/>
        <v>1763390.05</v>
      </c>
      <c r="M364" s="14">
        <f t="shared" si="15"/>
        <v>0</v>
      </c>
      <c r="N364" s="14">
        <f t="shared" si="16"/>
        <v>1763390.05</v>
      </c>
      <c r="O364" s="7">
        <f t="shared" si="17"/>
        <v>0.27776856244139647</v>
      </c>
      <c r="Q364" s="7"/>
      <c r="R364" s="7"/>
    </row>
    <row r="365" spans="1:18" x14ac:dyDescent="0.2">
      <c r="A365" s="10">
        <v>76081</v>
      </c>
      <c r="B365" s="6" t="s">
        <v>360</v>
      </c>
      <c r="C365" s="14">
        <v>911009.24</v>
      </c>
      <c r="D365" s="14">
        <v>214883.94</v>
      </c>
      <c r="E365" s="14">
        <v>0</v>
      </c>
      <c r="G365" s="14">
        <v>1388623.8</v>
      </c>
      <c r="H365" s="14">
        <v>0</v>
      </c>
      <c r="I365" s="14">
        <v>0</v>
      </c>
      <c r="K365" s="14">
        <f t="shared" si="15"/>
        <v>2299633.04</v>
      </c>
      <c r="L365" s="14">
        <f t="shared" si="15"/>
        <v>214883.94</v>
      </c>
      <c r="M365" s="14">
        <f t="shared" si="15"/>
        <v>0</v>
      </c>
      <c r="N365" s="14">
        <f t="shared" si="16"/>
        <v>214883.94</v>
      </c>
      <c r="O365" s="7">
        <f t="shared" si="17"/>
        <v>9.3442708581017775E-2</v>
      </c>
      <c r="Q365" s="7"/>
      <c r="R365" s="7"/>
    </row>
    <row r="366" spans="1:18" x14ac:dyDescent="0.2">
      <c r="A366" s="10">
        <v>76082</v>
      </c>
      <c r="B366" s="6" t="s">
        <v>361</v>
      </c>
      <c r="C366" s="14">
        <v>2229343.38</v>
      </c>
      <c r="D366" s="14">
        <v>2004052.47</v>
      </c>
      <c r="E366" s="14">
        <v>0</v>
      </c>
      <c r="G366" s="14">
        <v>2769156.06</v>
      </c>
      <c r="H366" s="14">
        <v>4525</v>
      </c>
      <c r="I366" s="14">
        <v>0</v>
      </c>
      <c r="K366" s="14">
        <f t="shared" si="15"/>
        <v>4998499.4399999995</v>
      </c>
      <c r="L366" s="14">
        <f t="shared" si="15"/>
        <v>2008577.47</v>
      </c>
      <c r="M366" s="14">
        <f t="shared" si="15"/>
        <v>0</v>
      </c>
      <c r="N366" s="14">
        <f t="shared" si="16"/>
        <v>2008577.47</v>
      </c>
      <c r="O366" s="7">
        <f t="shared" si="17"/>
        <v>0.40183608983259189</v>
      </c>
      <c r="Q366" s="7"/>
      <c r="R366" s="7"/>
    </row>
    <row r="367" spans="1:18" x14ac:dyDescent="0.2">
      <c r="A367" s="10">
        <v>76083</v>
      </c>
      <c r="B367" s="6" t="s">
        <v>362</v>
      </c>
      <c r="C367" s="14">
        <v>3034195.3</v>
      </c>
      <c r="D367" s="14">
        <v>2443086.35</v>
      </c>
      <c r="E367" s="14">
        <v>3427.5</v>
      </c>
      <c r="G367" s="14">
        <v>3787401.74</v>
      </c>
      <c r="H367" s="14">
        <v>0</v>
      </c>
      <c r="I367" s="14">
        <v>0</v>
      </c>
      <c r="K367" s="14">
        <f t="shared" si="15"/>
        <v>6821597.04</v>
      </c>
      <c r="L367" s="14">
        <f t="shared" si="15"/>
        <v>2443086.35</v>
      </c>
      <c r="M367" s="14">
        <f t="shared" si="15"/>
        <v>3427.5</v>
      </c>
      <c r="N367" s="14">
        <f t="shared" si="16"/>
        <v>2439658.85</v>
      </c>
      <c r="O367" s="7">
        <f t="shared" si="17"/>
        <v>0.35763749100020131</v>
      </c>
      <c r="Q367" s="7"/>
      <c r="R367" s="7"/>
    </row>
    <row r="368" spans="1:18" x14ac:dyDescent="0.2">
      <c r="A368" s="10">
        <v>77100</v>
      </c>
      <c r="B368" s="6" t="s">
        <v>363</v>
      </c>
      <c r="C368" s="14">
        <v>266919.12</v>
      </c>
      <c r="D368" s="14">
        <v>427878.96</v>
      </c>
      <c r="E368" s="14">
        <v>457.54</v>
      </c>
      <c r="G368" s="14">
        <v>633940.68000000005</v>
      </c>
      <c r="H368" s="14">
        <v>0</v>
      </c>
      <c r="I368" s="14">
        <v>0</v>
      </c>
      <c r="K368" s="14">
        <f t="shared" si="15"/>
        <v>900859.8</v>
      </c>
      <c r="L368" s="14">
        <f t="shared" si="15"/>
        <v>427878.96</v>
      </c>
      <c r="M368" s="14">
        <f t="shared" si="15"/>
        <v>457.54</v>
      </c>
      <c r="N368" s="14">
        <f t="shared" si="16"/>
        <v>427421.42000000004</v>
      </c>
      <c r="O368" s="7">
        <f t="shared" si="17"/>
        <v>0.47445942198774993</v>
      </c>
      <c r="Q368" s="7"/>
      <c r="R368" s="7"/>
    </row>
    <row r="369" spans="1:18" x14ac:dyDescent="0.2">
      <c r="A369" s="10">
        <v>77101</v>
      </c>
      <c r="B369" s="6" t="s">
        <v>364</v>
      </c>
      <c r="C369" s="14">
        <v>1471230.57</v>
      </c>
      <c r="D369" s="14">
        <v>1295336.75</v>
      </c>
      <c r="E369" s="14">
        <v>500</v>
      </c>
      <c r="G369" s="14">
        <v>2087873.71</v>
      </c>
      <c r="H369" s="14">
        <v>22656.55</v>
      </c>
      <c r="I369" s="14">
        <v>0</v>
      </c>
      <c r="K369" s="14">
        <f t="shared" si="15"/>
        <v>3559104.2800000003</v>
      </c>
      <c r="L369" s="14">
        <f t="shared" si="15"/>
        <v>1317993.3</v>
      </c>
      <c r="M369" s="14">
        <f t="shared" si="15"/>
        <v>500</v>
      </c>
      <c r="N369" s="14">
        <f t="shared" si="16"/>
        <v>1317493.3</v>
      </c>
      <c r="O369" s="7">
        <f t="shared" si="17"/>
        <v>0.37017552629843148</v>
      </c>
      <c r="Q369" s="7"/>
      <c r="R369" s="7"/>
    </row>
    <row r="370" spans="1:18" x14ac:dyDescent="0.2">
      <c r="A370" s="10">
        <v>77102</v>
      </c>
      <c r="B370" s="6" t="s">
        <v>365</v>
      </c>
      <c r="C370" s="14">
        <v>2370360.98</v>
      </c>
      <c r="D370" s="14">
        <v>1829635.62</v>
      </c>
      <c r="E370" s="14">
        <v>15389.13</v>
      </c>
      <c r="G370" s="14">
        <v>3296129.03</v>
      </c>
      <c r="H370" s="14">
        <v>0</v>
      </c>
      <c r="I370" s="14">
        <v>0</v>
      </c>
      <c r="K370" s="14">
        <f t="shared" si="15"/>
        <v>5666490.0099999998</v>
      </c>
      <c r="L370" s="14">
        <f t="shared" si="15"/>
        <v>1829635.62</v>
      </c>
      <c r="M370" s="14">
        <f t="shared" si="15"/>
        <v>15389.13</v>
      </c>
      <c r="N370" s="14">
        <f t="shared" si="16"/>
        <v>1814246.4900000002</v>
      </c>
      <c r="O370" s="7">
        <f t="shared" si="17"/>
        <v>0.32017112653481944</v>
      </c>
      <c r="Q370" s="7"/>
      <c r="R370" s="7"/>
    </row>
    <row r="371" spans="1:18" x14ac:dyDescent="0.2">
      <c r="A371" s="10">
        <v>77103</v>
      </c>
      <c r="B371" s="6" t="s">
        <v>366</v>
      </c>
      <c r="C371" s="14">
        <v>1515653.6</v>
      </c>
      <c r="D371" s="14">
        <v>1209950.93</v>
      </c>
      <c r="E371" s="14">
        <v>0</v>
      </c>
      <c r="G371" s="14">
        <v>1754727.83</v>
      </c>
      <c r="H371" s="14">
        <v>334458.57</v>
      </c>
      <c r="I371" s="14">
        <v>0</v>
      </c>
      <c r="K371" s="14">
        <f t="shared" si="15"/>
        <v>3270381.43</v>
      </c>
      <c r="L371" s="14">
        <f t="shared" si="15"/>
        <v>1544409.5</v>
      </c>
      <c r="M371" s="14">
        <f t="shared" si="15"/>
        <v>0</v>
      </c>
      <c r="N371" s="14">
        <f t="shared" si="16"/>
        <v>1544409.5</v>
      </c>
      <c r="O371" s="7">
        <f t="shared" si="17"/>
        <v>0.47224139845975088</v>
      </c>
      <c r="Q371" s="7"/>
      <c r="R371" s="7"/>
    </row>
    <row r="372" spans="1:18" x14ac:dyDescent="0.2">
      <c r="A372" s="10">
        <v>77104</v>
      </c>
      <c r="B372" s="6" t="s">
        <v>367</v>
      </c>
      <c r="C372" s="14">
        <v>872713.4</v>
      </c>
      <c r="D372" s="14">
        <v>480461.15</v>
      </c>
      <c r="E372" s="14">
        <v>812.1</v>
      </c>
      <c r="G372" s="14">
        <v>1193794.79</v>
      </c>
      <c r="H372" s="14">
        <v>18249</v>
      </c>
      <c r="I372" s="14">
        <v>0</v>
      </c>
      <c r="K372" s="14">
        <f t="shared" si="15"/>
        <v>2066508.19</v>
      </c>
      <c r="L372" s="14">
        <f t="shared" si="15"/>
        <v>498710.15</v>
      </c>
      <c r="M372" s="14">
        <f t="shared" si="15"/>
        <v>812.1</v>
      </c>
      <c r="N372" s="14">
        <f t="shared" si="16"/>
        <v>497898.05000000005</v>
      </c>
      <c r="O372" s="7">
        <f t="shared" si="17"/>
        <v>0.2409368868748592</v>
      </c>
      <c r="Q372" s="7"/>
      <c r="R372" s="7"/>
    </row>
    <row r="373" spans="1:18" x14ac:dyDescent="0.2">
      <c r="A373" s="10">
        <v>78001</v>
      </c>
      <c r="B373" s="6" t="s">
        <v>368</v>
      </c>
      <c r="C373" s="14">
        <v>1796007.93</v>
      </c>
      <c r="D373" s="14">
        <v>1000286.9</v>
      </c>
      <c r="E373" s="14">
        <v>0</v>
      </c>
      <c r="G373" s="14">
        <v>1385590.8</v>
      </c>
      <c r="H373" s="14">
        <v>269126.09000000003</v>
      </c>
      <c r="I373" s="14">
        <v>0</v>
      </c>
      <c r="K373" s="14">
        <f t="shared" si="15"/>
        <v>3181598.73</v>
      </c>
      <c r="L373" s="14">
        <f t="shared" si="15"/>
        <v>1269412.99</v>
      </c>
      <c r="M373" s="14">
        <f t="shared" si="15"/>
        <v>0</v>
      </c>
      <c r="N373" s="14">
        <f t="shared" si="16"/>
        <v>1269412.99</v>
      </c>
      <c r="O373" s="7">
        <f t="shared" si="17"/>
        <v>0.39898588657030298</v>
      </c>
      <c r="Q373" s="7"/>
      <c r="R373" s="7"/>
    </row>
    <row r="374" spans="1:18" x14ac:dyDescent="0.2">
      <c r="A374" s="10">
        <v>78002</v>
      </c>
      <c r="B374" s="6" t="s">
        <v>369</v>
      </c>
      <c r="C374" s="14">
        <v>2544683.35</v>
      </c>
      <c r="D374" s="14">
        <v>2132102.7000000002</v>
      </c>
      <c r="E374" s="14">
        <v>0</v>
      </c>
      <c r="G374" s="14">
        <v>4771016.59</v>
      </c>
      <c r="H374" s="14">
        <v>0</v>
      </c>
      <c r="I374" s="14">
        <v>0</v>
      </c>
      <c r="K374" s="14">
        <f t="shared" si="15"/>
        <v>7315699.9399999995</v>
      </c>
      <c r="L374" s="14">
        <f t="shared" si="15"/>
        <v>2132102.7000000002</v>
      </c>
      <c r="M374" s="14">
        <f t="shared" si="15"/>
        <v>0</v>
      </c>
      <c r="N374" s="14">
        <f t="shared" si="16"/>
        <v>2132102.7000000002</v>
      </c>
      <c r="O374" s="7">
        <f t="shared" si="17"/>
        <v>0.29144206535075579</v>
      </c>
      <c r="Q374" s="7"/>
      <c r="R374" s="7"/>
    </row>
    <row r="375" spans="1:18" x14ac:dyDescent="0.2">
      <c r="A375" s="10">
        <v>78003</v>
      </c>
      <c r="B375" s="6" t="s">
        <v>370</v>
      </c>
      <c r="C375" s="14">
        <v>570784.47</v>
      </c>
      <c r="D375" s="14">
        <v>331148.51</v>
      </c>
      <c r="E375" s="14">
        <v>0</v>
      </c>
      <c r="G375" s="14">
        <v>1029900.43</v>
      </c>
      <c r="H375" s="14">
        <v>53312.77</v>
      </c>
      <c r="I375" s="14">
        <v>0</v>
      </c>
      <c r="K375" s="14">
        <f t="shared" si="15"/>
        <v>1600684.9</v>
      </c>
      <c r="L375" s="14">
        <f t="shared" si="15"/>
        <v>384461.28</v>
      </c>
      <c r="M375" s="14">
        <f t="shared" si="15"/>
        <v>0</v>
      </c>
      <c r="N375" s="14">
        <f t="shared" si="16"/>
        <v>384461.28</v>
      </c>
      <c r="O375" s="7">
        <f t="shared" si="17"/>
        <v>0.24018548560057013</v>
      </c>
      <c r="Q375" s="7"/>
      <c r="R375" s="7"/>
    </row>
    <row r="376" spans="1:18" x14ac:dyDescent="0.2">
      <c r="A376" s="10">
        <v>78004</v>
      </c>
      <c r="B376" s="6" t="s">
        <v>371</v>
      </c>
      <c r="C376" s="14">
        <v>1124492.8799999999</v>
      </c>
      <c r="D376" s="14">
        <v>1186062.3700000001</v>
      </c>
      <c r="E376" s="14">
        <v>0</v>
      </c>
      <c r="G376" s="14">
        <v>1393897.81</v>
      </c>
      <c r="H376" s="14">
        <v>0</v>
      </c>
      <c r="I376" s="14">
        <v>0</v>
      </c>
      <c r="K376" s="14">
        <f t="shared" si="15"/>
        <v>2518390.69</v>
      </c>
      <c r="L376" s="14">
        <f t="shared" si="15"/>
        <v>1186062.3700000001</v>
      </c>
      <c r="M376" s="14">
        <f t="shared" si="15"/>
        <v>0</v>
      </c>
      <c r="N376" s="14">
        <f t="shared" si="16"/>
        <v>1186062.3700000001</v>
      </c>
      <c r="O376" s="7">
        <f t="shared" si="17"/>
        <v>0.47096043306926305</v>
      </c>
      <c r="Q376" s="7"/>
      <c r="R376" s="7"/>
    </row>
    <row r="377" spans="1:18" x14ac:dyDescent="0.2">
      <c r="A377" s="10">
        <v>78005</v>
      </c>
      <c r="B377" s="6" t="s">
        <v>372</v>
      </c>
      <c r="C377" s="14">
        <v>2310144.48</v>
      </c>
      <c r="D377" s="14">
        <v>1635523.64</v>
      </c>
      <c r="E377" s="14">
        <v>0</v>
      </c>
      <c r="G377" s="14">
        <v>3565167.42</v>
      </c>
      <c r="H377" s="14">
        <v>0</v>
      </c>
      <c r="I377" s="14">
        <v>0</v>
      </c>
      <c r="K377" s="14">
        <f t="shared" si="15"/>
        <v>5875311.9000000004</v>
      </c>
      <c r="L377" s="14">
        <f t="shared" si="15"/>
        <v>1635523.64</v>
      </c>
      <c r="M377" s="14">
        <f t="shared" si="15"/>
        <v>0</v>
      </c>
      <c r="N377" s="14">
        <f t="shared" si="16"/>
        <v>1635523.64</v>
      </c>
      <c r="O377" s="7">
        <f t="shared" si="17"/>
        <v>0.27837222394950639</v>
      </c>
      <c r="Q377" s="7"/>
      <c r="R377" s="7"/>
    </row>
    <row r="378" spans="1:18" x14ac:dyDescent="0.2">
      <c r="A378" s="10">
        <v>78009</v>
      </c>
      <c r="B378" s="6" t="s">
        <v>373</v>
      </c>
      <c r="C378" s="14">
        <v>971179.54</v>
      </c>
      <c r="D378" s="14">
        <v>349666.69</v>
      </c>
      <c r="E378" s="14">
        <v>0</v>
      </c>
      <c r="G378" s="14">
        <v>1248419.5</v>
      </c>
      <c r="H378" s="14">
        <v>0</v>
      </c>
      <c r="I378" s="14">
        <v>0</v>
      </c>
      <c r="K378" s="14">
        <f t="shared" si="15"/>
        <v>2219599.04</v>
      </c>
      <c r="L378" s="14">
        <f t="shared" si="15"/>
        <v>349666.69</v>
      </c>
      <c r="M378" s="14">
        <f t="shared" si="15"/>
        <v>0</v>
      </c>
      <c r="N378" s="14">
        <f t="shared" si="16"/>
        <v>349666.69</v>
      </c>
      <c r="O378" s="7">
        <f t="shared" si="17"/>
        <v>0.15753597100132102</v>
      </c>
      <c r="Q378" s="7"/>
      <c r="R378" s="7"/>
    </row>
    <row r="379" spans="1:18" x14ac:dyDescent="0.2">
      <c r="A379" s="10">
        <v>78012</v>
      </c>
      <c r="B379" s="6" t="s">
        <v>374</v>
      </c>
      <c r="C379" s="14">
        <v>3906977.93</v>
      </c>
      <c r="D379" s="14">
        <v>1109351.83</v>
      </c>
      <c r="E379" s="14">
        <v>9250.9</v>
      </c>
      <c r="G379" s="14">
        <v>6790033.9400000004</v>
      </c>
      <c r="H379" s="14">
        <v>23.93</v>
      </c>
      <c r="I379" s="14">
        <v>0</v>
      </c>
      <c r="K379" s="14">
        <f t="shared" si="15"/>
        <v>10697011.870000001</v>
      </c>
      <c r="L379" s="14">
        <f t="shared" si="15"/>
        <v>1109375.76</v>
      </c>
      <c r="M379" s="14">
        <f t="shared" si="15"/>
        <v>9250.9</v>
      </c>
      <c r="N379" s="14">
        <f t="shared" si="16"/>
        <v>1100124.8600000001</v>
      </c>
      <c r="O379" s="7">
        <f t="shared" si="17"/>
        <v>0.10284412818923047</v>
      </c>
      <c r="Q379" s="7"/>
      <c r="R379" s="7"/>
    </row>
    <row r="380" spans="1:18" x14ac:dyDescent="0.2">
      <c r="A380" s="10">
        <v>78013</v>
      </c>
      <c r="B380" s="6" t="s">
        <v>375</v>
      </c>
      <c r="C380" s="14">
        <v>1969243.96</v>
      </c>
      <c r="D380" s="14">
        <v>816646.84</v>
      </c>
      <c r="E380" s="14">
        <v>0</v>
      </c>
      <c r="G380" s="14">
        <v>3015402.14</v>
      </c>
      <c r="H380" s="14">
        <v>81.010000000000005</v>
      </c>
      <c r="I380" s="14">
        <v>0</v>
      </c>
      <c r="K380" s="14">
        <f t="shared" si="15"/>
        <v>4984646.0999999996</v>
      </c>
      <c r="L380" s="14">
        <f t="shared" si="15"/>
        <v>816727.85</v>
      </c>
      <c r="M380" s="14">
        <f t="shared" si="15"/>
        <v>0</v>
      </c>
      <c r="N380" s="14">
        <f t="shared" si="16"/>
        <v>816727.85</v>
      </c>
      <c r="O380" s="7">
        <f t="shared" si="17"/>
        <v>0.16384871335198703</v>
      </c>
      <c r="Q380" s="7"/>
      <c r="R380" s="7"/>
    </row>
    <row r="381" spans="1:18" x14ac:dyDescent="0.2">
      <c r="A381" s="10">
        <v>79077</v>
      </c>
      <c r="B381" s="6" t="s">
        <v>376</v>
      </c>
      <c r="C381" s="14">
        <v>8486070.0600000005</v>
      </c>
      <c r="D381" s="14">
        <v>7156979.5300000003</v>
      </c>
      <c r="E381" s="14">
        <v>48832.31</v>
      </c>
      <c r="G381" s="14">
        <v>12901121.300000001</v>
      </c>
      <c r="H381" s="14">
        <v>0</v>
      </c>
      <c r="I381" s="14">
        <v>0</v>
      </c>
      <c r="K381" s="14">
        <f t="shared" si="15"/>
        <v>21387191.359999999</v>
      </c>
      <c r="L381" s="14">
        <f t="shared" si="15"/>
        <v>7156979.5300000003</v>
      </c>
      <c r="M381" s="14">
        <f t="shared" si="15"/>
        <v>48832.31</v>
      </c>
      <c r="N381" s="14">
        <f t="shared" si="16"/>
        <v>7108147.2200000007</v>
      </c>
      <c r="O381" s="7">
        <f t="shared" si="17"/>
        <v>0.33235533831217384</v>
      </c>
      <c r="Q381" s="7"/>
      <c r="R381" s="7"/>
    </row>
    <row r="382" spans="1:18" x14ac:dyDescent="0.2">
      <c r="A382" s="10">
        <v>79078</v>
      </c>
      <c r="B382" s="6" t="s">
        <v>377</v>
      </c>
      <c r="C382" s="14">
        <v>477531.21</v>
      </c>
      <c r="D382" s="14">
        <v>516028.9</v>
      </c>
      <c r="E382" s="14">
        <v>0</v>
      </c>
      <c r="G382" s="14">
        <v>895075.14</v>
      </c>
      <c r="H382" s="14">
        <v>0</v>
      </c>
      <c r="I382" s="14">
        <v>0</v>
      </c>
      <c r="K382" s="14">
        <f t="shared" si="15"/>
        <v>1372606.35</v>
      </c>
      <c r="L382" s="14">
        <f t="shared" si="15"/>
        <v>516028.9</v>
      </c>
      <c r="M382" s="14">
        <f t="shared" si="15"/>
        <v>0</v>
      </c>
      <c r="N382" s="14">
        <f t="shared" si="16"/>
        <v>516028.9</v>
      </c>
      <c r="O382" s="7">
        <f t="shared" si="17"/>
        <v>0.37594820976895521</v>
      </c>
      <c r="Q382" s="7"/>
      <c r="R382" s="7"/>
    </row>
    <row r="383" spans="1:18" x14ac:dyDescent="0.2">
      <c r="A383" s="10">
        <v>80116</v>
      </c>
      <c r="B383" s="6" t="s">
        <v>378</v>
      </c>
      <c r="C383" s="14">
        <v>1258875.18</v>
      </c>
      <c r="D383" s="14">
        <v>894895.09</v>
      </c>
      <c r="E383" s="14">
        <v>0</v>
      </c>
      <c r="G383" s="14">
        <v>1976085.08</v>
      </c>
      <c r="H383" s="14">
        <v>0</v>
      </c>
      <c r="I383" s="14">
        <v>0</v>
      </c>
      <c r="K383" s="14">
        <f t="shared" si="15"/>
        <v>3234960.26</v>
      </c>
      <c r="L383" s="14">
        <f t="shared" si="15"/>
        <v>894895.09</v>
      </c>
      <c r="M383" s="14">
        <f t="shared" si="15"/>
        <v>0</v>
      </c>
      <c r="N383" s="14">
        <f t="shared" si="16"/>
        <v>894895.09</v>
      </c>
      <c r="O383" s="7">
        <f t="shared" si="17"/>
        <v>0.27663248326889806</v>
      </c>
      <c r="Q383" s="7"/>
      <c r="R383" s="7"/>
    </row>
    <row r="384" spans="1:18" x14ac:dyDescent="0.2">
      <c r="A384" s="10">
        <v>80118</v>
      </c>
      <c r="B384" s="6" t="s">
        <v>379</v>
      </c>
      <c r="C384" s="14">
        <v>1165732.52</v>
      </c>
      <c r="D384" s="14">
        <v>1583058.43</v>
      </c>
      <c r="E384" s="14">
        <v>2953.87</v>
      </c>
      <c r="G384" s="14">
        <v>2187113.9700000002</v>
      </c>
      <c r="H384" s="14">
        <v>0</v>
      </c>
      <c r="I384" s="14">
        <v>0</v>
      </c>
      <c r="K384" s="14">
        <f t="shared" si="15"/>
        <v>3352846.49</v>
      </c>
      <c r="L384" s="14">
        <f t="shared" si="15"/>
        <v>1583058.43</v>
      </c>
      <c r="M384" s="14">
        <f t="shared" si="15"/>
        <v>2953.87</v>
      </c>
      <c r="N384" s="14">
        <f t="shared" si="16"/>
        <v>1580104.5599999998</v>
      </c>
      <c r="O384" s="7">
        <f t="shared" si="17"/>
        <v>0.47127256339135282</v>
      </c>
      <c r="Q384" s="7"/>
      <c r="R384" s="7"/>
    </row>
    <row r="385" spans="1:18" x14ac:dyDescent="0.2">
      <c r="A385" s="10">
        <v>80119</v>
      </c>
      <c r="B385" s="6" t="s">
        <v>380</v>
      </c>
      <c r="C385" s="14">
        <v>2030792.15</v>
      </c>
      <c r="D385" s="14">
        <v>1861373.82</v>
      </c>
      <c r="E385" s="14">
        <v>4116.95</v>
      </c>
      <c r="G385" s="14">
        <v>3014915.22</v>
      </c>
      <c r="H385" s="14">
        <v>0</v>
      </c>
      <c r="I385" s="14">
        <v>0</v>
      </c>
      <c r="K385" s="14">
        <f t="shared" si="15"/>
        <v>5045707.37</v>
      </c>
      <c r="L385" s="14">
        <f t="shared" si="15"/>
        <v>1861373.82</v>
      </c>
      <c r="M385" s="14">
        <f t="shared" si="15"/>
        <v>4116.95</v>
      </c>
      <c r="N385" s="14">
        <f t="shared" si="16"/>
        <v>1857256.87</v>
      </c>
      <c r="O385" s="7">
        <f t="shared" si="17"/>
        <v>0.36808652064180253</v>
      </c>
      <c r="Q385" s="7"/>
      <c r="R385" s="7"/>
    </row>
    <row r="386" spans="1:18" x14ac:dyDescent="0.2">
      <c r="A386" s="10">
        <v>80121</v>
      </c>
      <c r="B386" s="6" t="s">
        <v>381</v>
      </c>
      <c r="C386" s="14">
        <v>1313606.33</v>
      </c>
      <c r="D386" s="14">
        <v>1570705.7</v>
      </c>
      <c r="E386" s="14">
        <v>0</v>
      </c>
      <c r="G386" s="14">
        <v>2097254.9700000002</v>
      </c>
      <c r="H386" s="14">
        <v>0</v>
      </c>
      <c r="I386" s="14">
        <v>0</v>
      </c>
      <c r="K386" s="14">
        <f t="shared" si="15"/>
        <v>3410861.3000000003</v>
      </c>
      <c r="L386" s="14">
        <f t="shared" si="15"/>
        <v>1570705.7</v>
      </c>
      <c r="M386" s="14">
        <f t="shared" si="15"/>
        <v>0</v>
      </c>
      <c r="N386" s="14">
        <f t="shared" si="16"/>
        <v>1570705.7</v>
      </c>
      <c r="O386" s="7">
        <f t="shared" si="17"/>
        <v>0.46050119364279041</v>
      </c>
      <c r="Q386" s="7"/>
      <c r="R386" s="7"/>
    </row>
    <row r="387" spans="1:18" x14ac:dyDescent="0.2">
      <c r="A387" s="10">
        <v>80122</v>
      </c>
      <c r="B387" s="6" t="s">
        <v>382</v>
      </c>
      <c r="C387" s="14">
        <v>747468.62</v>
      </c>
      <c r="D387" s="14">
        <v>1613272.08</v>
      </c>
      <c r="E387" s="14">
        <v>0</v>
      </c>
      <c r="G387" s="14">
        <v>1698060.2</v>
      </c>
      <c r="H387" s="14">
        <v>356097.04</v>
      </c>
      <c r="I387" s="14">
        <v>0</v>
      </c>
      <c r="K387" s="14">
        <f t="shared" si="15"/>
        <v>2445528.8199999998</v>
      </c>
      <c r="L387" s="14">
        <f t="shared" si="15"/>
        <v>1969369.12</v>
      </c>
      <c r="M387" s="14">
        <f t="shared" si="15"/>
        <v>0</v>
      </c>
      <c r="N387" s="14">
        <f t="shared" si="16"/>
        <v>1969369.12</v>
      </c>
      <c r="O387" s="7">
        <f t="shared" si="17"/>
        <v>0.80529376873178715</v>
      </c>
      <c r="Q387" s="7"/>
      <c r="R387" s="7"/>
    </row>
    <row r="388" spans="1:18" x14ac:dyDescent="0.2">
      <c r="A388" s="10">
        <v>80125</v>
      </c>
      <c r="B388" s="6" t="s">
        <v>383</v>
      </c>
      <c r="C388" s="14">
        <v>14153863.83</v>
      </c>
      <c r="D388" s="14">
        <v>21350470.640000001</v>
      </c>
      <c r="E388" s="14">
        <v>12715.78</v>
      </c>
      <c r="G388" s="14">
        <v>23970856.530000001</v>
      </c>
      <c r="H388" s="14">
        <v>0</v>
      </c>
      <c r="I388" s="14">
        <v>0</v>
      </c>
      <c r="K388" s="14">
        <f t="shared" ref="K388:M451" si="18">C388+G388</f>
        <v>38124720.359999999</v>
      </c>
      <c r="L388" s="14">
        <f t="shared" si="18"/>
        <v>21350470.640000001</v>
      </c>
      <c r="M388" s="14">
        <f t="shared" si="18"/>
        <v>12715.78</v>
      </c>
      <c r="N388" s="14">
        <f t="shared" ref="N388:N451" si="19">L388-M388</f>
        <v>21337754.859999999</v>
      </c>
      <c r="O388" s="7">
        <f t="shared" ref="O388:O451" si="20">N388/K388</f>
        <v>0.55968292117330032</v>
      </c>
      <c r="Q388" s="7"/>
      <c r="R388" s="7"/>
    </row>
    <row r="389" spans="1:18" x14ac:dyDescent="0.2">
      <c r="A389" s="10">
        <v>81094</v>
      </c>
      <c r="B389" s="6" t="s">
        <v>384</v>
      </c>
      <c r="C389" s="14">
        <v>6299059.1100000003</v>
      </c>
      <c r="D389" s="14">
        <v>5670183.0599999996</v>
      </c>
      <c r="E389" s="14">
        <v>0</v>
      </c>
      <c r="G389" s="14">
        <v>11096057.439999999</v>
      </c>
      <c r="H389" s="14">
        <v>7847.94</v>
      </c>
      <c r="I389" s="14">
        <v>0</v>
      </c>
      <c r="K389" s="14">
        <f t="shared" si="18"/>
        <v>17395116.550000001</v>
      </c>
      <c r="L389" s="14">
        <f t="shared" si="18"/>
        <v>5678031</v>
      </c>
      <c r="M389" s="14">
        <f t="shared" si="18"/>
        <v>0</v>
      </c>
      <c r="N389" s="14">
        <f t="shared" si="19"/>
        <v>5678031</v>
      </c>
      <c r="O389" s="7">
        <f t="shared" si="20"/>
        <v>0.32641523175077547</v>
      </c>
      <c r="Q389" s="7"/>
      <c r="R389" s="7"/>
    </row>
    <row r="390" spans="1:18" x14ac:dyDescent="0.2">
      <c r="A390" s="10">
        <v>81095</v>
      </c>
      <c r="B390" s="6" t="s">
        <v>385</v>
      </c>
      <c r="C390" s="14">
        <v>1575355.18</v>
      </c>
      <c r="D390" s="14">
        <v>331374.03999999998</v>
      </c>
      <c r="E390" s="14">
        <v>0</v>
      </c>
      <c r="G390" s="14">
        <v>2621969.9300000002</v>
      </c>
      <c r="H390" s="14">
        <v>0</v>
      </c>
      <c r="I390" s="14">
        <v>0</v>
      </c>
      <c r="K390" s="14">
        <f t="shared" si="18"/>
        <v>4197325.1100000003</v>
      </c>
      <c r="L390" s="14">
        <f t="shared" si="18"/>
        <v>331374.03999999998</v>
      </c>
      <c r="M390" s="14">
        <f t="shared" si="18"/>
        <v>0</v>
      </c>
      <c r="N390" s="14">
        <f t="shared" si="19"/>
        <v>331374.03999999998</v>
      </c>
      <c r="O390" s="7">
        <f t="shared" si="20"/>
        <v>7.8948861790694116E-2</v>
      </c>
      <c r="Q390" s="7"/>
      <c r="R390" s="7"/>
    </row>
    <row r="391" spans="1:18" x14ac:dyDescent="0.2">
      <c r="A391" s="10">
        <v>81096</v>
      </c>
      <c r="B391" s="6" t="s">
        <v>386</v>
      </c>
      <c r="C391" s="14">
        <v>12712795.66</v>
      </c>
      <c r="D391" s="14">
        <v>13326611.5</v>
      </c>
      <c r="E391" s="14">
        <v>0</v>
      </c>
      <c r="G391" s="14">
        <v>24219014.25</v>
      </c>
      <c r="H391" s="14">
        <v>0</v>
      </c>
      <c r="I391" s="14">
        <v>0</v>
      </c>
      <c r="K391" s="14">
        <f t="shared" si="18"/>
        <v>36931809.909999996</v>
      </c>
      <c r="L391" s="14">
        <f t="shared" si="18"/>
        <v>13326611.5</v>
      </c>
      <c r="M391" s="14">
        <f t="shared" si="18"/>
        <v>0</v>
      </c>
      <c r="N391" s="14">
        <f t="shared" si="19"/>
        <v>13326611.5</v>
      </c>
      <c r="O391" s="7">
        <f t="shared" si="20"/>
        <v>0.36084371528164844</v>
      </c>
      <c r="Q391" s="7"/>
      <c r="R391" s="7"/>
    </row>
    <row r="392" spans="1:18" x14ac:dyDescent="0.2">
      <c r="A392" s="10">
        <v>81097</v>
      </c>
      <c r="B392" s="6" t="s">
        <v>387</v>
      </c>
      <c r="C392" s="14">
        <v>1351117.49</v>
      </c>
      <c r="D392" s="14">
        <v>1298698.77</v>
      </c>
      <c r="E392" s="14">
        <v>0</v>
      </c>
      <c r="G392" s="14">
        <v>1006623.04</v>
      </c>
      <c r="H392" s="14">
        <v>40242.1</v>
      </c>
      <c r="I392" s="14">
        <v>0</v>
      </c>
      <c r="K392" s="14">
        <f t="shared" si="18"/>
        <v>2357740.5300000003</v>
      </c>
      <c r="L392" s="14">
        <f t="shared" si="18"/>
        <v>1338940.8700000001</v>
      </c>
      <c r="M392" s="14">
        <f t="shared" si="18"/>
        <v>0</v>
      </c>
      <c r="N392" s="14">
        <f t="shared" si="19"/>
        <v>1338940.8700000001</v>
      </c>
      <c r="O392" s="7">
        <f t="shared" si="20"/>
        <v>0.56789152706298851</v>
      </c>
      <c r="Q392" s="7"/>
      <c r="R392" s="7"/>
    </row>
    <row r="393" spans="1:18" x14ac:dyDescent="0.2">
      <c r="A393" s="10">
        <v>82100</v>
      </c>
      <c r="B393" s="6" t="s">
        <v>388</v>
      </c>
      <c r="C393" s="14">
        <v>4084513.04</v>
      </c>
      <c r="D393" s="14">
        <v>3362555.33</v>
      </c>
      <c r="E393" s="14">
        <v>6023</v>
      </c>
      <c r="G393" s="14">
        <v>6831888.4699999997</v>
      </c>
      <c r="H393" s="14">
        <v>0</v>
      </c>
      <c r="I393" s="14">
        <v>0</v>
      </c>
      <c r="K393" s="14">
        <f t="shared" si="18"/>
        <v>10916401.51</v>
      </c>
      <c r="L393" s="14">
        <f t="shared" si="18"/>
        <v>3362555.33</v>
      </c>
      <c r="M393" s="14">
        <f t="shared" si="18"/>
        <v>6023</v>
      </c>
      <c r="N393" s="14">
        <f t="shared" si="19"/>
        <v>3356532.33</v>
      </c>
      <c r="O393" s="7">
        <f t="shared" si="20"/>
        <v>0.30747607871744542</v>
      </c>
      <c r="Q393" s="7"/>
      <c r="R393" s="7"/>
    </row>
    <row r="394" spans="1:18" x14ac:dyDescent="0.2">
      <c r="A394" s="10">
        <v>82101</v>
      </c>
      <c r="B394" s="6" t="s">
        <v>389</v>
      </c>
      <c r="C394" s="14">
        <v>2707338.36</v>
      </c>
      <c r="D394" s="14">
        <v>4607974.37</v>
      </c>
      <c r="E394" s="14">
        <v>1746.3</v>
      </c>
      <c r="G394" s="14">
        <v>2833741.09</v>
      </c>
      <c r="H394" s="14">
        <v>0</v>
      </c>
      <c r="I394" s="14">
        <v>0</v>
      </c>
      <c r="K394" s="14">
        <f t="shared" si="18"/>
        <v>5541079.4499999993</v>
      </c>
      <c r="L394" s="14">
        <f t="shared" si="18"/>
        <v>4607974.37</v>
      </c>
      <c r="M394" s="14">
        <f t="shared" si="18"/>
        <v>1746.3</v>
      </c>
      <c r="N394" s="14">
        <f t="shared" si="19"/>
        <v>4606228.07</v>
      </c>
      <c r="O394" s="7">
        <f t="shared" si="20"/>
        <v>0.83128713666070986</v>
      </c>
      <c r="Q394" s="7"/>
      <c r="R394" s="7"/>
    </row>
    <row r="395" spans="1:18" x14ac:dyDescent="0.2">
      <c r="A395" s="10">
        <v>82105</v>
      </c>
      <c r="B395" s="6" t="s">
        <v>390</v>
      </c>
      <c r="C395" s="14">
        <v>337760.39</v>
      </c>
      <c r="D395" s="14">
        <v>424864.82</v>
      </c>
      <c r="E395" s="14">
        <v>0</v>
      </c>
      <c r="G395" s="14">
        <v>512139.22</v>
      </c>
      <c r="H395" s="14">
        <v>35074.629999999997</v>
      </c>
      <c r="I395" s="14">
        <v>0</v>
      </c>
      <c r="K395" s="14">
        <f t="shared" si="18"/>
        <v>849899.61</v>
      </c>
      <c r="L395" s="14">
        <f t="shared" si="18"/>
        <v>459939.45</v>
      </c>
      <c r="M395" s="14">
        <f t="shared" si="18"/>
        <v>0</v>
      </c>
      <c r="N395" s="14">
        <f t="shared" si="19"/>
        <v>459939.45</v>
      </c>
      <c r="O395" s="7">
        <f t="shared" si="20"/>
        <v>0.54116915055414605</v>
      </c>
      <c r="Q395" s="7"/>
      <c r="R395" s="7"/>
    </row>
    <row r="396" spans="1:18" x14ac:dyDescent="0.2">
      <c r="A396" s="10">
        <v>82108</v>
      </c>
      <c r="B396" s="6" t="s">
        <v>391</v>
      </c>
      <c r="C396" s="14">
        <v>2651540.69</v>
      </c>
      <c r="D396" s="14">
        <v>2752570.04</v>
      </c>
      <c r="E396" s="14">
        <v>72270.41</v>
      </c>
      <c r="G396" s="14">
        <v>4070055.33</v>
      </c>
      <c r="H396" s="14">
        <v>0</v>
      </c>
      <c r="I396" s="14">
        <v>0</v>
      </c>
      <c r="K396" s="14">
        <f t="shared" si="18"/>
        <v>6721596.0199999996</v>
      </c>
      <c r="L396" s="14">
        <f t="shared" si="18"/>
        <v>2752570.04</v>
      </c>
      <c r="M396" s="14">
        <f t="shared" si="18"/>
        <v>72270.41</v>
      </c>
      <c r="N396" s="14">
        <f t="shared" si="19"/>
        <v>2680299.63</v>
      </c>
      <c r="O396" s="7">
        <f t="shared" si="20"/>
        <v>0.3987594050616568</v>
      </c>
      <c r="Q396" s="7"/>
      <c r="R396" s="7"/>
    </row>
    <row r="397" spans="1:18" x14ac:dyDescent="0.2">
      <c r="A397" s="10">
        <v>83001</v>
      </c>
      <c r="B397" s="6" t="s">
        <v>392</v>
      </c>
      <c r="C397" s="14">
        <v>2656217.35</v>
      </c>
      <c r="D397" s="14">
        <v>940010.93</v>
      </c>
      <c r="E397" s="14">
        <v>0</v>
      </c>
      <c r="G397" s="14">
        <v>4134527.32</v>
      </c>
      <c r="H397" s="14">
        <v>0</v>
      </c>
      <c r="I397" s="14">
        <v>0</v>
      </c>
      <c r="K397" s="14">
        <f t="shared" si="18"/>
        <v>6790744.6699999999</v>
      </c>
      <c r="L397" s="14">
        <f t="shared" si="18"/>
        <v>940010.93</v>
      </c>
      <c r="M397" s="14">
        <f t="shared" si="18"/>
        <v>0</v>
      </c>
      <c r="N397" s="14">
        <f t="shared" si="19"/>
        <v>940010.93</v>
      </c>
      <c r="O397" s="7">
        <f t="shared" si="20"/>
        <v>0.13842530910531201</v>
      </c>
      <c r="Q397" s="7"/>
      <c r="R397" s="7"/>
    </row>
    <row r="398" spans="1:18" x14ac:dyDescent="0.2">
      <c r="A398" s="10">
        <v>83002</v>
      </c>
      <c r="B398" s="6" t="s">
        <v>393</v>
      </c>
      <c r="C398" s="14">
        <v>3217964.27</v>
      </c>
      <c r="D398" s="14">
        <v>12362192.1</v>
      </c>
      <c r="E398" s="14">
        <v>0</v>
      </c>
      <c r="G398" s="14">
        <v>4912270.03</v>
      </c>
      <c r="H398" s="14">
        <v>2006369.43</v>
      </c>
      <c r="I398" s="14">
        <v>0</v>
      </c>
      <c r="K398" s="14">
        <f t="shared" si="18"/>
        <v>8130234.3000000007</v>
      </c>
      <c r="L398" s="14">
        <f t="shared" si="18"/>
        <v>14368561.529999999</v>
      </c>
      <c r="M398" s="14">
        <f t="shared" si="18"/>
        <v>0</v>
      </c>
      <c r="N398" s="14">
        <f t="shared" si="19"/>
        <v>14368561.529999999</v>
      </c>
      <c r="O398" s="7">
        <f t="shared" si="20"/>
        <v>1.7672998095516137</v>
      </c>
      <c r="Q398" s="7"/>
      <c r="R398" s="7"/>
    </row>
    <row r="399" spans="1:18" x14ac:dyDescent="0.2">
      <c r="A399" s="10">
        <v>83003</v>
      </c>
      <c r="B399" s="6" t="s">
        <v>394</v>
      </c>
      <c r="C399" s="14">
        <v>13154705.050000001</v>
      </c>
      <c r="D399" s="14">
        <v>7805144.1500000004</v>
      </c>
      <c r="E399" s="14">
        <v>0</v>
      </c>
      <c r="G399" s="14">
        <v>23509328.190000001</v>
      </c>
      <c r="H399" s="14">
        <v>0</v>
      </c>
      <c r="I399" s="14">
        <v>0</v>
      </c>
      <c r="K399" s="14">
        <f t="shared" si="18"/>
        <v>36664033.240000002</v>
      </c>
      <c r="L399" s="14">
        <f t="shared" si="18"/>
        <v>7805144.1500000004</v>
      </c>
      <c r="M399" s="14">
        <f t="shared" si="18"/>
        <v>0</v>
      </c>
      <c r="N399" s="14">
        <f t="shared" si="19"/>
        <v>7805144.1500000004</v>
      </c>
      <c r="O399" s="7">
        <f t="shared" si="20"/>
        <v>0.21288285712889563</v>
      </c>
      <c r="Q399" s="7"/>
      <c r="R399" s="7"/>
    </row>
    <row r="400" spans="1:18" x14ac:dyDescent="0.2">
      <c r="A400" s="10">
        <v>83005</v>
      </c>
      <c r="B400" s="6" t="s">
        <v>395</v>
      </c>
      <c r="C400" s="14">
        <v>50238368.140000001</v>
      </c>
      <c r="D400" s="14">
        <v>28708084.390000001</v>
      </c>
      <c r="E400" s="14">
        <v>787522.05</v>
      </c>
      <c r="G400" s="14">
        <v>70585417.200000003</v>
      </c>
      <c r="H400" s="14">
        <v>0</v>
      </c>
      <c r="I400" s="14">
        <v>0</v>
      </c>
      <c r="K400" s="14">
        <f t="shared" si="18"/>
        <v>120823785.34</v>
      </c>
      <c r="L400" s="14">
        <f t="shared" si="18"/>
        <v>28708084.390000001</v>
      </c>
      <c r="M400" s="14">
        <f t="shared" si="18"/>
        <v>787522.05</v>
      </c>
      <c r="N400" s="14">
        <f t="shared" si="19"/>
        <v>27920562.34</v>
      </c>
      <c r="O400" s="7">
        <f t="shared" si="20"/>
        <v>0.23108498265826638</v>
      </c>
      <c r="Q400" s="7"/>
      <c r="R400" s="7"/>
    </row>
    <row r="401" spans="1:18" x14ac:dyDescent="0.2">
      <c r="A401" s="10">
        <v>84001</v>
      </c>
      <c r="B401" s="6" t="s">
        <v>396</v>
      </c>
      <c r="C401" s="14">
        <v>9001146.3699999992</v>
      </c>
      <c r="D401" s="14">
        <v>4795778.1900000004</v>
      </c>
      <c r="E401" s="14">
        <v>0</v>
      </c>
      <c r="G401" s="14">
        <v>13754362.75</v>
      </c>
      <c r="H401" s="14">
        <v>0</v>
      </c>
      <c r="I401" s="14">
        <v>0</v>
      </c>
      <c r="K401" s="14">
        <f t="shared" si="18"/>
        <v>22755509.119999997</v>
      </c>
      <c r="L401" s="14">
        <f t="shared" si="18"/>
        <v>4795778.1900000004</v>
      </c>
      <c r="M401" s="14">
        <f t="shared" si="18"/>
        <v>0</v>
      </c>
      <c r="N401" s="14">
        <f t="shared" si="19"/>
        <v>4795778.1900000004</v>
      </c>
      <c r="O401" s="7">
        <f t="shared" si="20"/>
        <v>0.21075240130685333</v>
      </c>
      <c r="Q401" s="7"/>
      <c r="R401" s="7"/>
    </row>
    <row r="402" spans="1:18" x14ac:dyDescent="0.2">
      <c r="A402" s="10">
        <v>84002</v>
      </c>
      <c r="B402" s="6" t="s">
        <v>397</v>
      </c>
      <c r="C402" s="14">
        <v>3233064.82</v>
      </c>
      <c r="D402" s="14">
        <v>1266103.3899999999</v>
      </c>
      <c r="E402" s="14">
        <v>0</v>
      </c>
      <c r="G402" s="14">
        <v>3652664.27</v>
      </c>
      <c r="H402" s="14">
        <v>0</v>
      </c>
      <c r="I402" s="14">
        <v>0</v>
      </c>
      <c r="K402" s="14">
        <f t="shared" si="18"/>
        <v>6885729.0899999999</v>
      </c>
      <c r="L402" s="14">
        <f t="shared" si="18"/>
        <v>1266103.3899999999</v>
      </c>
      <c r="M402" s="14">
        <f t="shared" si="18"/>
        <v>0</v>
      </c>
      <c r="N402" s="14">
        <f t="shared" si="19"/>
        <v>1266103.3899999999</v>
      </c>
      <c r="O402" s="7">
        <f t="shared" si="20"/>
        <v>0.18387354097894082</v>
      </c>
      <c r="Q402" s="7"/>
      <c r="R402" s="7"/>
    </row>
    <row r="403" spans="1:18" x14ac:dyDescent="0.2">
      <c r="A403" s="10">
        <v>84003</v>
      </c>
      <c r="B403" s="6" t="s">
        <v>398</v>
      </c>
      <c r="C403" s="14">
        <v>1328306.8400000001</v>
      </c>
      <c r="D403" s="14">
        <v>535896.75</v>
      </c>
      <c r="E403" s="14">
        <v>0</v>
      </c>
      <c r="G403" s="14">
        <v>1412638.75</v>
      </c>
      <c r="H403" s="14">
        <v>0</v>
      </c>
      <c r="I403" s="14">
        <v>0</v>
      </c>
      <c r="K403" s="14">
        <f t="shared" si="18"/>
        <v>2740945.59</v>
      </c>
      <c r="L403" s="14">
        <f t="shared" si="18"/>
        <v>535896.75</v>
      </c>
      <c r="M403" s="14">
        <f t="shared" si="18"/>
        <v>0</v>
      </c>
      <c r="N403" s="14">
        <f t="shared" si="19"/>
        <v>535896.75</v>
      </c>
      <c r="O403" s="7">
        <f t="shared" si="20"/>
        <v>0.1955152820089362</v>
      </c>
      <c r="Q403" s="7"/>
      <c r="R403" s="7"/>
    </row>
    <row r="404" spans="1:18" x14ac:dyDescent="0.2">
      <c r="A404" s="10">
        <v>84004</v>
      </c>
      <c r="B404" s="6" t="s">
        <v>399</v>
      </c>
      <c r="C404" s="14">
        <v>1494487.83</v>
      </c>
      <c r="D404" s="14">
        <v>859186.95</v>
      </c>
      <c r="E404" s="14">
        <v>0</v>
      </c>
      <c r="G404" s="14">
        <v>1922332.85</v>
      </c>
      <c r="H404" s="14">
        <v>0</v>
      </c>
      <c r="I404" s="14">
        <v>0</v>
      </c>
      <c r="K404" s="14">
        <f t="shared" si="18"/>
        <v>3416820.68</v>
      </c>
      <c r="L404" s="14">
        <f t="shared" si="18"/>
        <v>859186.95</v>
      </c>
      <c r="M404" s="14">
        <f t="shared" si="18"/>
        <v>0</v>
      </c>
      <c r="N404" s="14">
        <f t="shared" si="19"/>
        <v>859186.95</v>
      </c>
      <c r="O404" s="7">
        <f t="shared" si="20"/>
        <v>0.25145801622811531</v>
      </c>
      <c r="Q404" s="7"/>
      <c r="R404" s="7"/>
    </row>
    <row r="405" spans="1:18" x14ac:dyDescent="0.2">
      <c r="A405" s="10">
        <v>84005</v>
      </c>
      <c r="B405" s="6" t="s">
        <v>400</v>
      </c>
      <c r="C405" s="14">
        <v>2100890.6800000002</v>
      </c>
      <c r="D405" s="14">
        <v>740323.96</v>
      </c>
      <c r="E405" s="14">
        <v>0</v>
      </c>
      <c r="G405" s="14">
        <v>3189838.59</v>
      </c>
      <c r="H405" s="14">
        <v>0</v>
      </c>
      <c r="I405" s="14">
        <v>0</v>
      </c>
      <c r="K405" s="14">
        <f t="shared" si="18"/>
        <v>5290729.2699999996</v>
      </c>
      <c r="L405" s="14">
        <f t="shared" si="18"/>
        <v>740323.96</v>
      </c>
      <c r="M405" s="14">
        <f t="shared" si="18"/>
        <v>0</v>
      </c>
      <c r="N405" s="14">
        <f t="shared" si="19"/>
        <v>740323.96</v>
      </c>
      <c r="O405" s="7">
        <f t="shared" si="20"/>
        <v>0.13992852822726271</v>
      </c>
      <c r="Q405" s="7"/>
      <c r="R405" s="7"/>
    </row>
    <row r="406" spans="1:18" x14ac:dyDescent="0.2">
      <c r="A406" s="10">
        <v>84006</v>
      </c>
      <c r="B406" s="6" t="s">
        <v>401</v>
      </c>
      <c r="C406" s="14">
        <v>3010472.79</v>
      </c>
      <c r="D406" s="14">
        <v>1743448.67</v>
      </c>
      <c r="E406" s="14">
        <v>0</v>
      </c>
      <c r="G406" s="14">
        <v>4629618.6100000003</v>
      </c>
      <c r="H406" s="14">
        <v>0</v>
      </c>
      <c r="I406" s="14">
        <v>0</v>
      </c>
      <c r="K406" s="14">
        <f t="shared" si="18"/>
        <v>7640091.4000000004</v>
      </c>
      <c r="L406" s="14">
        <f t="shared" si="18"/>
        <v>1743448.67</v>
      </c>
      <c r="M406" s="14">
        <f t="shared" si="18"/>
        <v>0</v>
      </c>
      <c r="N406" s="14">
        <f t="shared" si="19"/>
        <v>1743448.67</v>
      </c>
      <c r="O406" s="7">
        <f t="shared" si="20"/>
        <v>0.2281973576912967</v>
      </c>
      <c r="Q406" s="7"/>
      <c r="R406" s="7"/>
    </row>
    <row r="407" spans="1:18" x14ac:dyDescent="0.2">
      <c r="A407" s="10">
        <v>85043</v>
      </c>
      <c r="B407" s="6" t="s">
        <v>402</v>
      </c>
      <c r="C407" s="14">
        <v>315575.3</v>
      </c>
      <c r="D407" s="14">
        <v>234614.54</v>
      </c>
      <c r="E407" s="14">
        <v>866.17</v>
      </c>
      <c r="G407" s="14">
        <v>455179.64</v>
      </c>
      <c r="H407" s="14">
        <v>0</v>
      </c>
      <c r="I407" s="14">
        <v>0</v>
      </c>
      <c r="K407" s="14">
        <f t="shared" si="18"/>
        <v>770754.94</v>
      </c>
      <c r="L407" s="14">
        <f t="shared" si="18"/>
        <v>234614.54</v>
      </c>
      <c r="M407" s="14">
        <f t="shared" si="18"/>
        <v>866.17</v>
      </c>
      <c r="N407" s="14">
        <f t="shared" si="19"/>
        <v>233748.37</v>
      </c>
      <c r="O407" s="7">
        <f t="shared" si="20"/>
        <v>0.30327197124419342</v>
      </c>
      <c r="Q407" s="7"/>
      <c r="R407" s="7"/>
    </row>
    <row r="408" spans="1:18" x14ac:dyDescent="0.2">
      <c r="A408" s="10">
        <v>85044</v>
      </c>
      <c r="B408" s="6" t="s">
        <v>403</v>
      </c>
      <c r="C408" s="14">
        <v>2202569.35</v>
      </c>
      <c r="D408" s="14">
        <v>617197.72</v>
      </c>
      <c r="E408" s="14">
        <v>0</v>
      </c>
      <c r="G408" s="14">
        <v>3182142.69</v>
      </c>
      <c r="H408" s="14">
        <v>0</v>
      </c>
      <c r="I408" s="14">
        <v>0</v>
      </c>
      <c r="K408" s="14">
        <f t="shared" si="18"/>
        <v>5384712.04</v>
      </c>
      <c r="L408" s="14">
        <f t="shared" si="18"/>
        <v>617197.72</v>
      </c>
      <c r="M408" s="14">
        <f t="shared" si="18"/>
        <v>0</v>
      </c>
      <c r="N408" s="14">
        <f t="shared" si="19"/>
        <v>617197.72</v>
      </c>
      <c r="O408" s="7">
        <f t="shared" si="20"/>
        <v>0.11462037624578342</v>
      </c>
      <c r="Q408" s="7"/>
      <c r="R408" s="7"/>
    </row>
    <row r="409" spans="1:18" x14ac:dyDescent="0.2">
      <c r="A409" s="10">
        <v>85045</v>
      </c>
      <c r="B409" s="6" t="s">
        <v>404</v>
      </c>
      <c r="C409" s="14">
        <v>2676186.08</v>
      </c>
      <c r="D409" s="14">
        <v>957965.33</v>
      </c>
      <c r="E409" s="14">
        <v>0</v>
      </c>
      <c r="G409" s="14">
        <v>3456137.76</v>
      </c>
      <c r="H409" s="14">
        <v>0</v>
      </c>
      <c r="I409" s="14">
        <v>0</v>
      </c>
      <c r="K409" s="14">
        <f t="shared" si="18"/>
        <v>6132323.8399999999</v>
      </c>
      <c r="L409" s="14">
        <f t="shared" si="18"/>
        <v>957965.33</v>
      </c>
      <c r="M409" s="14">
        <f t="shared" si="18"/>
        <v>0</v>
      </c>
      <c r="N409" s="14">
        <f t="shared" si="19"/>
        <v>957965.33</v>
      </c>
      <c r="O409" s="7">
        <f t="shared" si="20"/>
        <v>0.15621571120418845</v>
      </c>
      <c r="Q409" s="7"/>
      <c r="R409" s="7"/>
    </row>
    <row r="410" spans="1:18" x14ac:dyDescent="0.2">
      <c r="A410" s="10">
        <v>85046</v>
      </c>
      <c r="B410" s="6" t="s">
        <v>405</v>
      </c>
      <c r="C410" s="14">
        <v>25842406.48</v>
      </c>
      <c r="D410" s="14">
        <v>15173898.039999999</v>
      </c>
      <c r="E410" s="14">
        <v>0</v>
      </c>
      <c r="G410" s="14">
        <v>36907037</v>
      </c>
      <c r="H410" s="14">
        <v>57.26</v>
      </c>
      <c r="I410" s="14">
        <v>0</v>
      </c>
      <c r="K410" s="14">
        <f t="shared" si="18"/>
        <v>62749443.480000004</v>
      </c>
      <c r="L410" s="14">
        <f t="shared" si="18"/>
        <v>15173955.299999999</v>
      </c>
      <c r="M410" s="14">
        <f t="shared" si="18"/>
        <v>0</v>
      </c>
      <c r="N410" s="14">
        <f t="shared" si="19"/>
        <v>15173955.299999999</v>
      </c>
      <c r="O410" s="7">
        <f t="shared" si="20"/>
        <v>0.24181816536486672</v>
      </c>
      <c r="Q410" s="7"/>
      <c r="R410" s="7"/>
    </row>
    <row r="411" spans="1:18" x14ac:dyDescent="0.2">
      <c r="A411" s="10">
        <v>85048</v>
      </c>
      <c r="B411" s="6" t="s">
        <v>406</v>
      </c>
      <c r="C411" s="14">
        <v>3390236.28</v>
      </c>
      <c r="D411" s="14">
        <v>3223410.28</v>
      </c>
      <c r="E411" s="14">
        <v>12555.81</v>
      </c>
      <c r="G411" s="14">
        <v>5193035.05</v>
      </c>
      <c r="H411" s="14">
        <v>0</v>
      </c>
      <c r="I411" s="14">
        <v>0</v>
      </c>
      <c r="K411" s="14">
        <f t="shared" si="18"/>
        <v>8583271.3300000001</v>
      </c>
      <c r="L411" s="14">
        <f t="shared" si="18"/>
        <v>3223410.28</v>
      </c>
      <c r="M411" s="14">
        <f t="shared" si="18"/>
        <v>12555.81</v>
      </c>
      <c r="N411" s="14">
        <f t="shared" si="19"/>
        <v>3210854.4699999997</v>
      </c>
      <c r="O411" s="7">
        <f t="shared" si="20"/>
        <v>0.3740828346853623</v>
      </c>
      <c r="Q411" s="7"/>
      <c r="R411" s="7"/>
    </row>
    <row r="412" spans="1:18" x14ac:dyDescent="0.2">
      <c r="A412" s="10">
        <v>85049</v>
      </c>
      <c r="B412" s="6" t="s">
        <v>407</v>
      </c>
      <c r="C412" s="14">
        <v>1897221.19</v>
      </c>
      <c r="D412" s="14">
        <v>475245.49</v>
      </c>
      <c r="E412" s="14">
        <v>4258.3100000000004</v>
      </c>
      <c r="G412" s="14">
        <v>2829511.37</v>
      </c>
      <c r="H412" s="14">
        <v>0</v>
      </c>
      <c r="I412" s="14">
        <v>0</v>
      </c>
      <c r="K412" s="14">
        <f t="shared" si="18"/>
        <v>4726732.5600000005</v>
      </c>
      <c r="L412" s="14">
        <f t="shared" si="18"/>
        <v>475245.49</v>
      </c>
      <c r="M412" s="14">
        <f t="shared" si="18"/>
        <v>4258.3100000000004</v>
      </c>
      <c r="N412" s="14">
        <f t="shared" si="19"/>
        <v>470987.18</v>
      </c>
      <c r="O412" s="7">
        <f t="shared" si="20"/>
        <v>9.9643289316965283E-2</v>
      </c>
      <c r="Q412" s="7"/>
      <c r="R412" s="7"/>
    </row>
    <row r="413" spans="1:18" x14ac:dyDescent="0.2">
      <c r="A413" s="10">
        <v>86100</v>
      </c>
      <c r="B413" s="6" t="s">
        <v>408</v>
      </c>
      <c r="C413" s="14">
        <v>2962284.51</v>
      </c>
      <c r="D413" s="14">
        <v>1707685.53</v>
      </c>
      <c r="E413" s="14">
        <v>343586.84</v>
      </c>
      <c r="G413" s="14">
        <v>3862337.88</v>
      </c>
      <c r="H413" s="14">
        <v>0</v>
      </c>
      <c r="I413" s="14">
        <v>0</v>
      </c>
      <c r="K413" s="14">
        <f t="shared" si="18"/>
        <v>6824622.3899999997</v>
      </c>
      <c r="L413" s="14">
        <f t="shared" si="18"/>
        <v>1707685.53</v>
      </c>
      <c r="M413" s="14">
        <f t="shared" si="18"/>
        <v>343586.84</v>
      </c>
      <c r="N413" s="14">
        <f t="shared" si="19"/>
        <v>1364098.69</v>
      </c>
      <c r="O413" s="7">
        <f t="shared" si="20"/>
        <v>0.19987899872655079</v>
      </c>
      <c r="Q413" s="7"/>
      <c r="R413" s="7"/>
    </row>
    <row r="414" spans="1:18" x14ac:dyDescent="0.2">
      <c r="A414" s="10">
        <v>87083</v>
      </c>
      <c r="B414" s="6" t="s">
        <v>409</v>
      </c>
      <c r="C414" s="14">
        <v>2009409.32</v>
      </c>
      <c r="D414" s="14">
        <v>3076558.41</v>
      </c>
      <c r="E414" s="14">
        <v>0</v>
      </c>
      <c r="G414" s="14">
        <v>3779942.55</v>
      </c>
      <c r="H414" s="14">
        <v>0</v>
      </c>
      <c r="I414" s="14">
        <v>0</v>
      </c>
      <c r="K414" s="14">
        <f t="shared" si="18"/>
        <v>5789351.8700000001</v>
      </c>
      <c r="L414" s="14">
        <f t="shared" si="18"/>
        <v>3076558.41</v>
      </c>
      <c r="M414" s="14">
        <f t="shared" si="18"/>
        <v>0</v>
      </c>
      <c r="N414" s="14">
        <f t="shared" si="19"/>
        <v>3076558.41</v>
      </c>
      <c r="O414" s="7">
        <f t="shared" si="20"/>
        <v>0.53141672489152059</v>
      </c>
      <c r="Q414" s="7"/>
      <c r="R414" s="7"/>
    </row>
    <row r="415" spans="1:18" x14ac:dyDescent="0.2">
      <c r="A415" s="10">
        <v>88072</v>
      </c>
      <c r="B415" s="6" t="s">
        <v>410</v>
      </c>
      <c r="C415" s="14">
        <v>1396908.86</v>
      </c>
      <c r="D415" s="14">
        <v>2160013.58</v>
      </c>
      <c r="E415" s="14">
        <v>0</v>
      </c>
      <c r="G415" s="14">
        <v>2381317</v>
      </c>
      <c r="H415" s="14">
        <v>0</v>
      </c>
      <c r="I415" s="14">
        <v>0</v>
      </c>
      <c r="K415" s="14">
        <f t="shared" si="18"/>
        <v>3778225.8600000003</v>
      </c>
      <c r="L415" s="14">
        <f t="shared" si="18"/>
        <v>2160013.58</v>
      </c>
      <c r="M415" s="14">
        <f t="shared" si="18"/>
        <v>0</v>
      </c>
      <c r="N415" s="14">
        <f t="shared" si="19"/>
        <v>2160013.58</v>
      </c>
      <c r="O415" s="7">
        <f t="shared" si="20"/>
        <v>0.57170049119297484</v>
      </c>
      <c r="Q415" s="7"/>
      <c r="R415" s="7"/>
    </row>
    <row r="416" spans="1:18" x14ac:dyDescent="0.2">
      <c r="A416" s="10">
        <v>88073</v>
      </c>
      <c r="B416" s="6" t="s">
        <v>411</v>
      </c>
      <c r="C416" s="14">
        <v>794525.12</v>
      </c>
      <c r="D416" s="14">
        <v>1359446.22</v>
      </c>
      <c r="E416" s="14">
        <v>0</v>
      </c>
      <c r="G416" s="14">
        <v>1215157.06</v>
      </c>
      <c r="H416" s="14">
        <v>5576.86</v>
      </c>
      <c r="I416" s="14">
        <v>0</v>
      </c>
      <c r="K416" s="14">
        <f t="shared" si="18"/>
        <v>2009682.1800000002</v>
      </c>
      <c r="L416" s="14">
        <f t="shared" si="18"/>
        <v>1365023.08</v>
      </c>
      <c r="M416" s="14">
        <f t="shared" si="18"/>
        <v>0</v>
      </c>
      <c r="N416" s="14">
        <f t="shared" si="19"/>
        <v>1365023.08</v>
      </c>
      <c r="O416" s="7">
        <f t="shared" si="20"/>
        <v>0.67922335859095884</v>
      </c>
      <c r="Q416" s="7"/>
      <c r="R416" s="7"/>
    </row>
    <row r="417" spans="1:18" x14ac:dyDescent="0.2">
      <c r="A417" s="10">
        <v>88075</v>
      </c>
      <c r="B417" s="6" t="s">
        <v>412</v>
      </c>
      <c r="C417" s="14">
        <v>924025.53</v>
      </c>
      <c r="D417" s="14">
        <v>1391751.86</v>
      </c>
      <c r="E417" s="14">
        <v>0</v>
      </c>
      <c r="G417" s="14">
        <v>1350402.22</v>
      </c>
      <c r="H417" s="14">
        <v>0</v>
      </c>
      <c r="I417" s="14">
        <v>0</v>
      </c>
      <c r="K417" s="14">
        <f t="shared" si="18"/>
        <v>2274427.75</v>
      </c>
      <c r="L417" s="14">
        <f t="shared" si="18"/>
        <v>1391751.86</v>
      </c>
      <c r="M417" s="14">
        <f t="shared" si="18"/>
        <v>0</v>
      </c>
      <c r="N417" s="14">
        <f t="shared" si="19"/>
        <v>1391751.86</v>
      </c>
      <c r="O417" s="7">
        <f t="shared" si="20"/>
        <v>0.61191297898998998</v>
      </c>
      <c r="Q417" s="7"/>
      <c r="R417" s="7"/>
    </row>
    <row r="418" spans="1:18" x14ac:dyDescent="0.2">
      <c r="A418" s="10">
        <v>88080</v>
      </c>
      <c r="B418" s="6" t="s">
        <v>413</v>
      </c>
      <c r="C418" s="14">
        <v>3220447.31</v>
      </c>
      <c r="D418" s="14">
        <v>4047656.53</v>
      </c>
      <c r="E418" s="14">
        <v>0</v>
      </c>
      <c r="G418" s="14">
        <v>4877472.03</v>
      </c>
      <c r="H418" s="14">
        <v>913592.4</v>
      </c>
      <c r="I418" s="14">
        <v>0</v>
      </c>
      <c r="K418" s="14">
        <f t="shared" si="18"/>
        <v>8097919.3399999999</v>
      </c>
      <c r="L418" s="14">
        <f t="shared" si="18"/>
        <v>4961248.93</v>
      </c>
      <c r="M418" s="14">
        <f t="shared" si="18"/>
        <v>0</v>
      </c>
      <c r="N418" s="14">
        <f t="shared" si="19"/>
        <v>4961248.93</v>
      </c>
      <c r="O418" s="7">
        <f t="shared" si="20"/>
        <v>0.61265724215030271</v>
      </c>
      <c r="Q418" s="7"/>
      <c r="R418" s="7"/>
    </row>
    <row r="419" spans="1:18" x14ac:dyDescent="0.2">
      <c r="A419" s="10">
        <v>88081</v>
      </c>
      <c r="B419" s="6" t="s">
        <v>414</v>
      </c>
      <c r="C419" s="14">
        <v>8479638.5899999999</v>
      </c>
      <c r="D419" s="14">
        <v>9714518.0700000003</v>
      </c>
      <c r="E419" s="14">
        <v>39867.480000000003</v>
      </c>
      <c r="G419" s="14">
        <v>13053814.380000001</v>
      </c>
      <c r="H419" s="14">
        <v>0</v>
      </c>
      <c r="I419" s="14">
        <v>0</v>
      </c>
      <c r="K419" s="14">
        <f t="shared" si="18"/>
        <v>21533452.969999999</v>
      </c>
      <c r="L419" s="14">
        <f t="shared" si="18"/>
        <v>9714518.0700000003</v>
      </c>
      <c r="M419" s="14">
        <f t="shared" si="18"/>
        <v>39867.480000000003</v>
      </c>
      <c r="N419" s="14">
        <f t="shared" si="19"/>
        <v>9674650.5899999999</v>
      </c>
      <c r="O419" s="7">
        <f t="shared" si="20"/>
        <v>0.44928468292932588</v>
      </c>
      <c r="Q419" s="7"/>
      <c r="R419" s="7"/>
    </row>
    <row r="420" spans="1:18" x14ac:dyDescent="0.2">
      <c r="A420" s="10">
        <v>89080</v>
      </c>
      <c r="B420" s="6" t="s">
        <v>415</v>
      </c>
      <c r="C420" s="14">
        <v>3632510.16</v>
      </c>
      <c r="D420" s="14">
        <v>4286152.7300000004</v>
      </c>
      <c r="E420" s="14">
        <v>3445.01</v>
      </c>
      <c r="G420" s="14">
        <v>6670262.2599999998</v>
      </c>
      <c r="H420" s="14">
        <v>0</v>
      </c>
      <c r="I420" s="14">
        <v>0</v>
      </c>
      <c r="K420" s="14">
        <f t="shared" si="18"/>
        <v>10302772.42</v>
      </c>
      <c r="L420" s="14">
        <f t="shared" si="18"/>
        <v>4286152.7300000004</v>
      </c>
      <c r="M420" s="14">
        <f t="shared" si="18"/>
        <v>3445.01</v>
      </c>
      <c r="N420" s="14">
        <f t="shared" si="19"/>
        <v>4282707.7200000007</v>
      </c>
      <c r="O420" s="7">
        <f t="shared" si="20"/>
        <v>0.41568497734515625</v>
      </c>
      <c r="Q420" s="7"/>
      <c r="R420" s="7"/>
    </row>
    <row r="421" spans="1:18" x14ac:dyDescent="0.2">
      <c r="A421" s="10">
        <v>89087</v>
      </c>
      <c r="B421" s="6" t="s">
        <v>416</v>
      </c>
      <c r="C421" s="14">
        <v>1339657.42</v>
      </c>
      <c r="D421" s="14">
        <v>2116583.04</v>
      </c>
      <c r="E421" s="14">
        <v>0</v>
      </c>
      <c r="G421" s="14">
        <v>1975238.18</v>
      </c>
      <c r="H421" s="14">
        <v>30597.49</v>
      </c>
      <c r="I421" s="14">
        <v>0</v>
      </c>
      <c r="K421" s="14">
        <f t="shared" si="18"/>
        <v>3314895.5999999996</v>
      </c>
      <c r="L421" s="14">
        <f t="shared" si="18"/>
        <v>2147180.5300000003</v>
      </c>
      <c r="M421" s="14">
        <f t="shared" si="18"/>
        <v>0</v>
      </c>
      <c r="N421" s="14">
        <f t="shared" si="19"/>
        <v>2147180.5300000003</v>
      </c>
      <c r="O421" s="7">
        <f t="shared" si="20"/>
        <v>0.64773699962074238</v>
      </c>
      <c r="Q421" s="7"/>
      <c r="R421" s="7"/>
    </row>
    <row r="422" spans="1:18" x14ac:dyDescent="0.2">
      <c r="A422" s="10">
        <v>89088</v>
      </c>
      <c r="B422" s="6" t="s">
        <v>417</v>
      </c>
      <c r="C422" s="14">
        <v>990261.35</v>
      </c>
      <c r="D422" s="14">
        <v>1966931.88</v>
      </c>
      <c r="E422" s="14">
        <v>0</v>
      </c>
      <c r="G422" s="14">
        <v>1661430.85</v>
      </c>
      <c r="H422" s="14">
        <v>0</v>
      </c>
      <c r="I422" s="14">
        <v>0</v>
      </c>
      <c r="K422" s="14">
        <f t="shared" si="18"/>
        <v>2651692.2000000002</v>
      </c>
      <c r="L422" s="14">
        <f t="shared" si="18"/>
        <v>1966931.88</v>
      </c>
      <c r="M422" s="14">
        <f t="shared" si="18"/>
        <v>0</v>
      </c>
      <c r="N422" s="14">
        <f t="shared" si="19"/>
        <v>1966931.88</v>
      </c>
      <c r="O422" s="7">
        <f t="shared" si="20"/>
        <v>0.74176477948684982</v>
      </c>
      <c r="Q422" s="7"/>
      <c r="R422" s="7"/>
    </row>
    <row r="423" spans="1:18" x14ac:dyDescent="0.2">
      <c r="A423" s="10">
        <v>89089</v>
      </c>
      <c r="B423" s="6" t="s">
        <v>418</v>
      </c>
      <c r="C423" s="14">
        <v>4879408.01</v>
      </c>
      <c r="D423" s="14">
        <v>3790820.68</v>
      </c>
      <c r="E423" s="14">
        <v>857.8</v>
      </c>
      <c r="G423" s="14">
        <v>7351642.5199999996</v>
      </c>
      <c r="H423" s="14">
        <v>0</v>
      </c>
      <c r="I423" s="14">
        <v>0</v>
      </c>
      <c r="K423" s="14">
        <f t="shared" si="18"/>
        <v>12231050.529999999</v>
      </c>
      <c r="L423" s="14">
        <f t="shared" si="18"/>
        <v>3790820.68</v>
      </c>
      <c r="M423" s="14">
        <f t="shared" si="18"/>
        <v>857.8</v>
      </c>
      <c r="N423" s="14">
        <f t="shared" si="19"/>
        <v>3789962.8800000004</v>
      </c>
      <c r="O423" s="7">
        <f t="shared" si="20"/>
        <v>0.30986405220909513</v>
      </c>
      <c r="Q423" s="7"/>
      <c r="R423" s="7"/>
    </row>
    <row r="424" spans="1:18" x14ac:dyDescent="0.2">
      <c r="A424" s="10">
        <v>90075</v>
      </c>
      <c r="B424" s="6" t="s">
        <v>419</v>
      </c>
      <c r="C424" s="14">
        <v>442860.31</v>
      </c>
      <c r="D424" s="14">
        <v>277703.65000000002</v>
      </c>
      <c r="E424" s="14">
        <v>0</v>
      </c>
      <c r="G424" s="14">
        <v>668182.92000000004</v>
      </c>
      <c r="H424" s="14">
        <v>0</v>
      </c>
      <c r="I424" s="14">
        <v>0</v>
      </c>
      <c r="K424" s="14">
        <f t="shared" si="18"/>
        <v>1111043.23</v>
      </c>
      <c r="L424" s="14">
        <f t="shared" si="18"/>
        <v>277703.65000000002</v>
      </c>
      <c r="M424" s="14">
        <f t="shared" si="18"/>
        <v>0</v>
      </c>
      <c r="N424" s="14">
        <f t="shared" si="19"/>
        <v>277703.65000000002</v>
      </c>
      <c r="O424" s="7">
        <f t="shared" si="20"/>
        <v>0.24994855510707717</v>
      </c>
      <c r="Q424" s="7"/>
      <c r="R424" s="7"/>
    </row>
    <row r="425" spans="1:18" x14ac:dyDescent="0.2">
      <c r="A425" s="10">
        <v>90076</v>
      </c>
      <c r="B425" s="6" t="s">
        <v>420</v>
      </c>
      <c r="C425" s="14">
        <v>2309516.92</v>
      </c>
      <c r="D425" s="14">
        <v>971888.88</v>
      </c>
      <c r="E425" s="14">
        <v>61087.09</v>
      </c>
      <c r="G425" s="14">
        <v>2540045.0099999998</v>
      </c>
      <c r="H425" s="14">
        <v>0</v>
      </c>
      <c r="I425" s="14">
        <v>0</v>
      </c>
      <c r="K425" s="14">
        <f t="shared" si="18"/>
        <v>4849561.93</v>
      </c>
      <c r="L425" s="14">
        <f t="shared" si="18"/>
        <v>971888.88</v>
      </c>
      <c r="M425" s="14">
        <f t="shared" si="18"/>
        <v>61087.09</v>
      </c>
      <c r="N425" s="14">
        <f t="shared" si="19"/>
        <v>910801.79</v>
      </c>
      <c r="O425" s="7">
        <f t="shared" si="20"/>
        <v>0.18781114730501031</v>
      </c>
      <c r="Q425" s="7"/>
      <c r="R425" s="7"/>
    </row>
    <row r="426" spans="1:18" x14ac:dyDescent="0.2">
      <c r="A426" s="10">
        <v>90077</v>
      </c>
      <c r="B426" s="6" t="s">
        <v>421</v>
      </c>
      <c r="C426" s="14">
        <v>1425964.47</v>
      </c>
      <c r="D426" s="14">
        <v>1485561.34</v>
      </c>
      <c r="E426" s="14">
        <v>0</v>
      </c>
      <c r="G426" s="14">
        <v>1797636.79</v>
      </c>
      <c r="H426" s="14">
        <v>41779.660000000003</v>
      </c>
      <c r="I426" s="14">
        <v>0</v>
      </c>
      <c r="K426" s="14">
        <f t="shared" si="18"/>
        <v>3223601.26</v>
      </c>
      <c r="L426" s="14">
        <f t="shared" si="18"/>
        <v>1527341</v>
      </c>
      <c r="M426" s="14">
        <f t="shared" si="18"/>
        <v>0</v>
      </c>
      <c r="N426" s="14">
        <f t="shared" si="19"/>
        <v>1527341</v>
      </c>
      <c r="O426" s="7">
        <f t="shared" si="20"/>
        <v>0.47379960386291697</v>
      </c>
      <c r="Q426" s="7"/>
      <c r="R426" s="7"/>
    </row>
    <row r="427" spans="1:18" x14ac:dyDescent="0.2">
      <c r="A427" s="10">
        <v>90078</v>
      </c>
      <c r="B427" s="6" t="s">
        <v>422</v>
      </c>
      <c r="C427" s="14">
        <v>1984304.75</v>
      </c>
      <c r="D427" s="14">
        <v>4691641.75</v>
      </c>
      <c r="E427" s="14">
        <v>1238.3900000000001</v>
      </c>
      <c r="G427" s="14">
        <v>2713057.37</v>
      </c>
      <c r="H427" s="14">
        <v>0</v>
      </c>
      <c r="I427" s="14">
        <v>0</v>
      </c>
      <c r="K427" s="14">
        <f t="shared" si="18"/>
        <v>4697362.12</v>
      </c>
      <c r="L427" s="14">
        <f t="shared" si="18"/>
        <v>4691641.75</v>
      </c>
      <c r="M427" s="14">
        <f t="shared" si="18"/>
        <v>1238.3900000000001</v>
      </c>
      <c r="N427" s="14">
        <f t="shared" si="19"/>
        <v>4690403.3600000003</v>
      </c>
      <c r="O427" s="7">
        <f t="shared" si="20"/>
        <v>0.9985185813181463</v>
      </c>
      <c r="Q427" s="7"/>
      <c r="R427" s="7"/>
    </row>
    <row r="428" spans="1:18" x14ac:dyDescent="0.2">
      <c r="A428" s="10">
        <v>91091</v>
      </c>
      <c r="B428" s="6" t="s">
        <v>423</v>
      </c>
      <c r="C428" s="14">
        <v>1229430.95</v>
      </c>
      <c r="D428" s="14">
        <v>441255.55</v>
      </c>
      <c r="E428" s="14">
        <v>0</v>
      </c>
      <c r="G428" s="14">
        <v>2197882.11</v>
      </c>
      <c r="H428" s="14">
        <v>0</v>
      </c>
      <c r="I428" s="14">
        <v>0</v>
      </c>
      <c r="K428" s="14">
        <f t="shared" si="18"/>
        <v>3427313.0599999996</v>
      </c>
      <c r="L428" s="14">
        <f t="shared" si="18"/>
        <v>441255.55</v>
      </c>
      <c r="M428" s="14">
        <f t="shared" si="18"/>
        <v>0</v>
      </c>
      <c r="N428" s="14">
        <f t="shared" si="19"/>
        <v>441255.55</v>
      </c>
      <c r="O428" s="7">
        <f t="shared" si="20"/>
        <v>0.1287467885994634</v>
      </c>
      <c r="Q428" s="7"/>
      <c r="R428" s="7"/>
    </row>
    <row r="429" spans="1:18" x14ac:dyDescent="0.2">
      <c r="A429" s="10">
        <v>91092</v>
      </c>
      <c r="B429" s="6" t="s">
        <v>424</v>
      </c>
      <c r="C429" s="14">
        <v>4783698.37</v>
      </c>
      <c r="D429" s="14">
        <v>2883722.88</v>
      </c>
      <c r="E429" s="14">
        <v>58004.56</v>
      </c>
      <c r="G429" s="14">
        <v>7779366.8499999996</v>
      </c>
      <c r="H429" s="14">
        <v>7187.66</v>
      </c>
      <c r="I429" s="14">
        <v>0</v>
      </c>
      <c r="K429" s="14">
        <f t="shared" si="18"/>
        <v>12563065.219999999</v>
      </c>
      <c r="L429" s="14">
        <f t="shared" si="18"/>
        <v>2890910.54</v>
      </c>
      <c r="M429" s="14">
        <f t="shared" si="18"/>
        <v>58004.56</v>
      </c>
      <c r="N429" s="14">
        <f t="shared" si="19"/>
        <v>2832905.98</v>
      </c>
      <c r="O429" s="7">
        <f t="shared" si="20"/>
        <v>0.22549480802583943</v>
      </c>
      <c r="Q429" s="7"/>
      <c r="R429" s="7"/>
    </row>
    <row r="430" spans="1:18" x14ac:dyDescent="0.2">
      <c r="A430" s="10">
        <v>91093</v>
      </c>
      <c r="B430" s="6" t="s">
        <v>425</v>
      </c>
      <c r="C430" s="14">
        <v>709239.47</v>
      </c>
      <c r="D430" s="14">
        <v>2139845.4500000002</v>
      </c>
      <c r="E430" s="14">
        <v>0</v>
      </c>
      <c r="G430" s="14">
        <v>1173314.1000000001</v>
      </c>
      <c r="H430" s="14">
        <v>0</v>
      </c>
      <c r="I430" s="14">
        <v>0</v>
      </c>
      <c r="K430" s="14">
        <f t="shared" si="18"/>
        <v>1882553.57</v>
      </c>
      <c r="L430" s="14">
        <f t="shared" si="18"/>
        <v>2139845.4500000002</v>
      </c>
      <c r="M430" s="14">
        <f t="shared" si="18"/>
        <v>0</v>
      </c>
      <c r="N430" s="14">
        <f t="shared" si="19"/>
        <v>2139845.4500000002</v>
      </c>
      <c r="O430" s="7">
        <f t="shared" si="20"/>
        <v>1.1366717442202721</v>
      </c>
      <c r="Q430" s="7"/>
      <c r="R430" s="7"/>
    </row>
    <row r="431" spans="1:18" x14ac:dyDescent="0.2">
      <c r="A431" s="10">
        <v>91095</v>
      </c>
      <c r="B431" s="6" t="s">
        <v>426</v>
      </c>
      <c r="C431" s="14">
        <v>519548.5</v>
      </c>
      <c r="D431" s="14">
        <v>220660.22</v>
      </c>
      <c r="E431" s="14">
        <v>0</v>
      </c>
      <c r="G431" s="14">
        <v>855980.94</v>
      </c>
      <c r="H431" s="14">
        <v>0</v>
      </c>
      <c r="I431" s="14">
        <v>0</v>
      </c>
      <c r="K431" s="14">
        <f t="shared" si="18"/>
        <v>1375529.44</v>
      </c>
      <c r="L431" s="14">
        <f t="shared" si="18"/>
        <v>220660.22</v>
      </c>
      <c r="M431" s="14">
        <f t="shared" si="18"/>
        <v>0</v>
      </c>
      <c r="N431" s="14">
        <f t="shared" si="19"/>
        <v>220660.22</v>
      </c>
      <c r="O431" s="7">
        <f t="shared" si="20"/>
        <v>0.16041839133592081</v>
      </c>
      <c r="Q431" s="7"/>
      <c r="R431" s="7"/>
    </row>
    <row r="432" spans="1:18" x14ac:dyDescent="0.2">
      <c r="A432" s="10">
        <v>92087</v>
      </c>
      <c r="B432" s="6" t="s">
        <v>427</v>
      </c>
      <c r="C432" s="14">
        <v>61269879.420000002</v>
      </c>
      <c r="D432" s="14">
        <v>34602090.460000001</v>
      </c>
      <c r="E432" s="14">
        <v>238349.49</v>
      </c>
      <c r="G432" s="14">
        <v>126765819.47</v>
      </c>
      <c r="H432" s="14">
        <v>0</v>
      </c>
      <c r="I432" s="14">
        <v>0</v>
      </c>
      <c r="K432" s="14">
        <f t="shared" si="18"/>
        <v>188035698.88999999</v>
      </c>
      <c r="L432" s="14">
        <f t="shared" si="18"/>
        <v>34602090.460000001</v>
      </c>
      <c r="M432" s="14">
        <f t="shared" si="18"/>
        <v>238349.49</v>
      </c>
      <c r="N432" s="14">
        <f t="shared" si="19"/>
        <v>34363740.969999999</v>
      </c>
      <c r="O432" s="7">
        <f t="shared" si="20"/>
        <v>0.18275115402476116</v>
      </c>
      <c r="Q432" s="7"/>
      <c r="R432" s="7"/>
    </row>
    <row r="433" spans="1:18" x14ac:dyDescent="0.2">
      <c r="A433" s="10">
        <v>92088</v>
      </c>
      <c r="B433" s="6" t="s">
        <v>428</v>
      </c>
      <c r="C433" s="14">
        <v>72134252.5</v>
      </c>
      <c r="D433" s="14">
        <v>53770366.93</v>
      </c>
      <c r="E433" s="14">
        <v>216081.2</v>
      </c>
      <c r="G433" s="14">
        <v>117736298.59999999</v>
      </c>
      <c r="H433" s="14">
        <v>0</v>
      </c>
      <c r="I433" s="14">
        <v>0</v>
      </c>
      <c r="K433" s="14">
        <f t="shared" si="18"/>
        <v>189870551.09999999</v>
      </c>
      <c r="L433" s="14">
        <f t="shared" si="18"/>
        <v>53770366.93</v>
      </c>
      <c r="M433" s="14">
        <f t="shared" si="18"/>
        <v>216081.2</v>
      </c>
      <c r="N433" s="14">
        <f t="shared" si="19"/>
        <v>53554285.729999997</v>
      </c>
      <c r="O433" s="7">
        <f t="shared" si="20"/>
        <v>0.28205682987560465</v>
      </c>
      <c r="Q433" s="7"/>
      <c r="R433" s="7"/>
    </row>
    <row r="434" spans="1:18" x14ac:dyDescent="0.2">
      <c r="A434" s="10">
        <v>92089</v>
      </c>
      <c r="B434" s="6" t="s">
        <v>429</v>
      </c>
      <c r="C434" s="14">
        <v>55667843.200000003</v>
      </c>
      <c r="D434" s="14">
        <v>46280667.18</v>
      </c>
      <c r="E434" s="14">
        <v>93003.88</v>
      </c>
      <c r="G434" s="14">
        <v>81468714.109999999</v>
      </c>
      <c r="H434" s="14">
        <v>3540117.49</v>
      </c>
      <c r="I434" s="14">
        <v>0</v>
      </c>
      <c r="K434" s="14">
        <f t="shared" si="18"/>
        <v>137136557.31</v>
      </c>
      <c r="L434" s="14">
        <f t="shared" si="18"/>
        <v>49820784.670000002</v>
      </c>
      <c r="M434" s="14">
        <f t="shared" si="18"/>
        <v>93003.88</v>
      </c>
      <c r="N434" s="14">
        <f t="shared" si="19"/>
        <v>49727780.789999999</v>
      </c>
      <c r="O434" s="7">
        <f t="shared" si="20"/>
        <v>0.36261505878107564</v>
      </c>
      <c r="Q434" s="7"/>
      <c r="R434" s="7"/>
    </row>
    <row r="435" spans="1:18" x14ac:dyDescent="0.2">
      <c r="A435" s="10">
        <v>92090</v>
      </c>
      <c r="B435" s="6" t="s">
        <v>430</v>
      </c>
      <c r="C435" s="14">
        <v>25763568.16</v>
      </c>
      <c r="D435" s="14">
        <v>15887022.810000001</v>
      </c>
      <c r="E435" s="14">
        <v>1000665.37</v>
      </c>
      <c r="G435" s="14">
        <v>38584079.619999997</v>
      </c>
      <c r="H435" s="14">
        <v>0</v>
      </c>
      <c r="I435" s="14">
        <v>0</v>
      </c>
      <c r="K435" s="14">
        <f t="shared" si="18"/>
        <v>64347647.780000001</v>
      </c>
      <c r="L435" s="14">
        <f t="shared" si="18"/>
        <v>15887022.810000001</v>
      </c>
      <c r="M435" s="14">
        <f t="shared" si="18"/>
        <v>1000665.37</v>
      </c>
      <c r="N435" s="14">
        <f t="shared" si="19"/>
        <v>14886357.440000001</v>
      </c>
      <c r="O435" s="7">
        <f t="shared" si="20"/>
        <v>0.23134268234474384</v>
      </c>
      <c r="Q435" s="7"/>
      <c r="R435" s="7"/>
    </row>
    <row r="436" spans="1:18" x14ac:dyDescent="0.2">
      <c r="A436" s="10">
        <v>92091</v>
      </c>
      <c r="B436" s="6" t="s">
        <v>431</v>
      </c>
      <c r="C436" s="14">
        <v>7013681.4299999997</v>
      </c>
      <c r="D436" s="14">
        <v>13045423.83</v>
      </c>
      <c r="E436" s="14">
        <v>0</v>
      </c>
      <c r="G436" s="14">
        <v>11656376.18</v>
      </c>
      <c r="H436" s="14">
        <v>78542.600000000006</v>
      </c>
      <c r="I436" s="14">
        <v>0</v>
      </c>
      <c r="K436" s="14">
        <f t="shared" si="18"/>
        <v>18670057.609999999</v>
      </c>
      <c r="L436" s="14">
        <f t="shared" si="18"/>
        <v>13123966.43</v>
      </c>
      <c r="M436" s="14">
        <f t="shared" si="18"/>
        <v>0</v>
      </c>
      <c r="N436" s="14">
        <f t="shared" si="19"/>
        <v>13123966.43</v>
      </c>
      <c r="O436" s="7">
        <f t="shared" si="20"/>
        <v>0.70294193537842009</v>
      </c>
      <c r="Q436" s="7"/>
      <c r="R436" s="7"/>
    </row>
    <row r="437" spans="1:18" x14ac:dyDescent="0.2">
      <c r="A437" s="10">
        <v>93120</v>
      </c>
      <c r="B437" s="6" t="s">
        <v>432</v>
      </c>
      <c r="C437" s="14">
        <v>1394035.57</v>
      </c>
      <c r="D437" s="14">
        <v>1166718.1000000001</v>
      </c>
      <c r="E437" s="14">
        <v>13132.74</v>
      </c>
      <c r="G437" s="14">
        <v>1876790.17</v>
      </c>
      <c r="H437" s="14">
        <v>0</v>
      </c>
      <c r="I437" s="14">
        <v>0</v>
      </c>
      <c r="K437" s="14">
        <f t="shared" si="18"/>
        <v>3270825.74</v>
      </c>
      <c r="L437" s="14">
        <f t="shared" si="18"/>
        <v>1166718.1000000001</v>
      </c>
      <c r="M437" s="14">
        <f t="shared" si="18"/>
        <v>13132.74</v>
      </c>
      <c r="N437" s="14">
        <f t="shared" si="19"/>
        <v>1153585.3600000001</v>
      </c>
      <c r="O437" s="7">
        <f t="shared" si="20"/>
        <v>0.35268933648540995</v>
      </c>
      <c r="Q437" s="7"/>
      <c r="R437" s="7"/>
    </row>
    <row r="438" spans="1:18" x14ac:dyDescent="0.2">
      <c r="A438" s="10">
        <v>93121</v>
      </c>
      <c r="B438" s="6" t="s">
        <v>433</v>
      </c>
      <c r="C438" s="14">
        <v>264594.25</v>
      </c>
      <c r="D438" s="14">
        <v>398031.58</v>
      </c>
      <c r="E438" s="14">
        <v>0</v>
      </c>
      <c r="G438" s="14">
        <v>535448.36</v>
      </c>
      <c r="H438" s="14">
        <v>0</v>
      </c>
      <c r="I438" s="14">
        <v>0</v>
      </c>
      <c r="K438" s="14">
        <f t="shared" si="18"/>
        <v>800042.61</v>
      </c>
      <c r="L438" s="14">
        <f t="shared" si="18"/>
        <v>398031.58</v>
      </c>
      <c r="M438" s="14">
        <f t="shared" si="18"/>
        <v>0</v>
      </c>
      <c r="N438" s="14">
        <f t="shared" si="19"/>
        <v>398031.58</v>
      </c>
      <c r="O438" s="7">
        <f t="shared" si="20"/>
        <v>0.49751297621510437</v>
      </c>
      <c r="Q438" s="7"/>
      <c r="R438" s="7"/>
    </row>
    <row r="439" spans="1:18" x14ac:dyDescent="0.2">
      <c r="A439" s="10">
        <v>93123</v>
      </c>
      <c r="B439" s="6" t="s">
        <v>434</v>
      </c>
      <c r="C439" s="14">
        <v>1544734.86</v>
      </c>
      <c r="D439" s="14">
        <v>943521.19</v>
      </c>
      <c r="E439" s="14">
        <v>6696.03</v>
      </c>
      <c r="G439" s="14">
        <v>2203815.56</v>
      </c>
      <c r="H439" s="14">
        <v>0</v>
      </c>
      <c r="I439" s="14">
        <v>0</v>
      </c>
      <c r="K439" s="14">
        <f t="shared" si="18"/>
        <v>3748550.42</v>
      </c>
      <c r="L439" s="14">
        <f t="shared" si="18"/>
        <v>943521.19</v>
      </c>
      <c r="M439" s="14">
        <f t="shared" si="18"/>
        <v>6696.03</v>
      </c>
      <c r="N439" s="14">
        <f t="shared" si="19"/>
        <v>936825.15999999992</v>
      </c>
      <c r="O439" s="7">
        <f t="shared" si="20"/>
        <v>0.24991664911365924</v>
      </c>
      <c r="Q439" s="7"/>
      <c r="R439" s="7"/>
    </row>
    <row r="440" spans="1:18" x14ac:dyDescent="0.2">
      <c r="A440" s="10">
        <v>93124</v>
      </c>
      <c r="B440" s="6" t="s">
        <v>435</v>
      </c>
      <c r="C440" s="14">
        <v>1804876.52</v>
      </c>
      <c r="D440" s="14">
        <v>930910.18</v>
      </c>
      <c r="E440" s="14">
        <v>0</v>
      </c>
      <c r="G440" s="14">
        <v>2608852.4500000002</v>
      </c>
      <c r="H440" s="14">
        <v>0</v>
      </c>
      <c r="I440" s="14">
        <v>0</v>
      </c>
      <c r="K440" s="14">
        <f t="shared" si="18"/>
        <v>4413728.9700000007</v>
      </c>
      <c r="L440" s="14">
        <f t="shared" si="18"/>
        <v>930910.18</v>
      </c>
      <c r="M440" s="14">
        <f t="shared" si="18"/>
        <v>0</v>
      </c>
      <c r="N440" s="14">
        <f t="shared" si="19"/>
        <v>930910.18</v>
      </c>
      <c r="O440" s="7">
        <f t="shared" si="20"/>
        <v>0.21091240226288746</v>
      </c>
      <c r="Q440" s="7"/>
      <c r="R440" s="7"/>
    </row>
    <row r="441" spans="1:18" x14ac:dyDescent="0.2">
      <c r="A441" s="10">
        <v>94076</v>
      </c>
      <c r="B441" s="6" t="s">
        <v>436</v>
      </c>
      <c r="C441" s="14">
        <v>1688663.34</v>
      </c>
      <c r="D441" s="14">
        <v>1338968.3500000001</v>
      </c>
      <c r="E441" s="14">
        <v>0</v>
      </c>
      <c r="G441" s="14">
        <v>3482716.04</v>
      </c>
      <c r="H441" s="14">
        <v>0</v>
      </c>
      <c r="I441" s="14">
        <v>0</v>
      </c>
      <c r="K441" s="14">
        <f t="shared" si="18"/>
        <v>5171379.38</v>
      </c>
      <c r="L441" s="14">
        <f t="shared" si="18"/>
        <v>1338968.3500000001</v>
      </c>
      <c r="M441" s="14">
        <f t="shared" si="18"/>
        <v>0</v>
      </c>
      <c r="N441" s="14">
        <f t="shared" si="19"/>
        <v>1338968.3500000001</v>
      </c>
      <c r="O441" s="7">
        <f t="shared" si="20"/>
        <v>0.25891899464548668</v>
      </c>
      <c r="Q441" s="7"/>
      <c r="R441" s="7"/>
    </row>
    <row r="442" spans="1:18" x14ac:dyDescent="0.2">
      <c r="A442" s="10">
        <v>94078</v>
      </c>
      <c r="B442" s="6" t="s">
        <v>437</v>
      </c>
      <c r="C442" s="14">
        <v>11562319.07</v>
      </c>
      <c r="D442" s="14">
        <v>6425504.9900000002</v>
      </c>
      <c r="E442" s="14">
        <v>33859.339999999997</v>
      </c>
      <c r="G442" s="14">
        <v>20664510.23</v>
      </c>
      <c r="H442" s="14">
        <v>12560.51</v>
      </c>
      <c r="I442" s="14">
        <v>12560.51</v>
      </c>
      <c r="K442" s="14">
        <f t="shared" si="18"/>
        <v>32226829.300000001</v>
      </c>
      <c r="L442" s="14">
        <f t="shared" si="18"/>
        <v>6438065.5</v>
      </c>
      <c r="M442" s="14">
        <f t="shared" si="18"/>
        <v>46419.85</v>
      </c>
      <c r="N442" s="14">
        <f t="shared" si="19"/>
        <v>6391645.6500000004</v>
      </c>
      <c r="O442" s="7">
        <f t="shared" si="20"/>
        <v>0.19833305940525772</v>
      </c>
      <c r="Q442" s="7"/>
      <c r="R442" s="7"/>
    </row>
    <row r="443" spans="1:18" x14ac:dyDescent="0.2">
      <c r="A443" s="10">
        <v>94083</v>
      </c>
      <c r="B443" s="6" t="s">
        <v>438</v>
      </c>
      <c r="C443" s="14">
        <v>9828723.3699999992</v>
      </c>
      <c r="D443" s="14">
        <v>8270269.6600000001</v>
      </c>
      <c r="E443" s="14">
        <v>19608.810000000001</v>
      </c>
      <c r="G443" s="14">
        <v>16829211.32</v>
      </c>
      <c r="H443" s="14">
        <v>0</v>
      </c>
      <c r="I443" s="14">
        <v>0</v>
      </c>
      <c r="K443" s="14">
        <f t="shared" si="18"/>
        <v>26657934.689999998</v>
      </c>
      <c r="L443" s="14">
        <f t="shared" si="18"/>
        <v>8270269.6600000001</v>
      </c>
      <c r="M443" s="14">
        <f t="shared" si="18"/>
        <v>19608.810000000001</v>
      </c>
      <c r="N443" s="14">
        <f t="shared" si="19"/>
        <v>8250660.8500000006</v>
      </c>
      <c r="O443" s="7">
        <f t="shared" si="20"/>
        <v>0.30950112774846777</v>
      </c>
      <c r="Q443" s="7"/>
      <c r="R443" s="7"/>
    </row>
    <row r="444" spans="1:18" x14ac:dyDescent="0.2">
      <c r="A444" s="10">
        <v>94086</v>
      </c>
      <c r="B444" s="6" t="s">
        <v>439</v>
      </c>
      <c r="C444" s="14">
        <v>6746391.4100000001</v>
      </c>
      <c r="D444" s="14">
        <v>7234735.9500000002</v>
      </c>
      <c r="E444" s="14">
        <v>0</v>
      </c>
      <c r="G444" s="14">
        <v>11860036.92</v>
      </c>
      <c r="H444" s="14">
        <v>234866.43</v>
      </c>
      <c r="I444" s="14">
        <v>7327.11</v>
      </c>
      <c r="K444" s="14">
        <f t="shared" si="18"/>
        <v>18606428.329999998</v>
      </c>
      <c r="L444" s="14">
        <f t="shared" si="18"/>
        <v>7469602.3799999999</v>
      </c>
      <c r="M444" s="14">
        <f t="shared" si="18"/>
        <v>7327.11</v>
      </c>
      <c r="N444" s="14">
        <f t="shared" si="19"/>
        <v>7462275.2699999996</v>
      </c>
      <c r="O444" s="7">
        <f t="shared" si="20"/>
        <v>0.40105898551030511</v>
      </c>
      <c r="Q444" s="7"/>
      <c r="R444" s="7"/>
    </row>
    <row r="445" spans="1:18" x14ac:dyDescent="0.2">
      <c r="A445" s="10">
        <v>94087</v>
      </c>
      <c r="B445" s="6" t="s">
        <v>440</v>
      </c>
      <c r="C445" s="14">
        <v>3177782.25</v>
      </c>
      <c r="D445" s="14">
        <v>4059935.41</v>
      </c>
      <c r="E445" s="14">
        <v>22306.02</v>
      </c>
      <c r="G445" s="14">
        <v>6041879.0199999996</v>
      </c>
      <c r="H445" s="14">
        <v>0</v>
      </c>
      <c r="I445" s="14">
        <v>0</v>
      </c>
      <c r="K445" s="14">
        <f t="shared" si="18"/>
        <v>9219661.2699999996</v>
      </c>
      <c r="L445" s="14">
        <f t="shared" si="18"/>
        <v>4059935.41</v>
      </c>
      <c r="M445" s="14">
        <f t="shared" si="18"/>
        <v>22306.02</v>
      </c>
      <c r="N445" s="14">
        <f t="shared" si="19"/>
        <v>4037629.39</v>
      </c>
      <c r="O445" s="7">
        <f t="shared" si="20"/>
        <v>0.4379368473262793</v>
      </c>
      <c r="Q445" s="7"/>
      <c r="R445" s="7"/>
    </row>
    <row r="446" spans="1:18" x14ac:dyDescent="0.2">
      <c r="A446" s="10">
        <v>95059</v>
      </c>
      <c r="B446" s="6" t="s">
        <v>441</v>
      </c>
      <c r="C446" s="14">
        <v>9196686.4700000007</v>
      </c>
      <c r="D446" s="14">
        <v>3771322.2</v>
      </c>
      <c r="E446" s="14">
        <v>0</v>
      </c>
      <c r="G446" s="14">
        <v>12872751.48</v>
      </c>
      <c r="H446" s="14">
        <v>0</v>
      </c>
      <c r="I446" s="14">
        <v>0</v>
      </c>
      <c r="K446" s="14">
        <f t="shared" si="18"/>
        <v>22069437.950000003</v>
      </c>
      <c r="L446" s="14">
        <f t="shared" si="18"/>
        <v>3771322.2</v>
      </c>
      <c r="M446" s="14">
        <f t="shared" si="18"/>
        <v>0</v>
      </c>
      <c r="N446" s="14">
        <f t="shared" si="19"/>
        <v>3771322.2</v>
      </c>
      <c r="O446" s="7">
        <f t="shared" si="20"/>
        <v>0.17088437904690726</v>
      </c>
      <c r="Q446" s="7"/>
      <c r="R446" s="7"/>
    </row>
    <row r="447" spans="1:18" x14ac:dyDescent="0.2">
      <c r="A447" s="10">
        <v>96088</v>
      </c>
      <c r="B447" s="6" t="s">
        <v>442</v>
      </c>
      <c r="C447" s="14">
        <v>71191057.019999996</v>
      </c>
      <c r="D447" s="14">
        <v>61406603.93</v>
      </c>
      <c r="E447" s="14">
        <v>0</v>
      </c>
      <c r="G447" s="14">
        <v>121629259.95999999</v>
      </c>
      <c r="H447" s="14">
        <v>0</v>
      </c>
      <c r="I447" s="14">
        <v>0</v>
      </c>
      <c r="K447" s="14">
        <f t="shared" si="18"/>
        <v>192820316.97999999</v>
      </c>
      <c r="L447" s="14">
        <f t="shared" si="18"/>
        <v>61406603.93</v>
      </c>
      <c r="M447" s="14">
        <f t="shared" si="18"/>
        <v>0</v>
      </c>
      <c r="N447" s="14">
        <f t="shared" si="19"/>
        <v>61406603.93</v>
      </c>
      <c r="O447" s="7">
        <f t="shared" si="20"/>
        <v>0.31846542362218661</v>
      </c>
      <c r="Q447" s="7"/>
      <c r="R447" s="7"/>
    </row>
    <row r="448" spans="1:18" x14ac:dyDescent="0.2">
      <c r="A448" s="10">
        <v>96089</v>
      </c>
      <c r="B448" s="6" t="s">
        <v>443</v>
      </c>
      <c r="C448" s="14">
        <v>47833398.270000003</v>
      </c>
      <c r="D448" s="14">
        <v>18474680.27</v>
      </c>
      <c r="E448" s="14">
        <v>350472.81</v>
      </c>
      <c r="G448" s="14">
        <v>75745730.959999993</v>
      </c>
      <c r="H448" s="14">
        <v>100799.03999999999</v>
      </c>
      <c r="I448" s="14">
        <v>51974.04</v>
      </c>
      <c r="K448" s="14">
        <f t="shared" si="18"/>
        <v>123579129.22999999</v>
      </c>
      <c r="L448" s="14">
        <f t="shared" si="18"/>
        <v>18575479.309999999</v>
      </c>
      <c r="M448" s="14">
        <f t="shared" si="18"/>
        <v>402446.85</v>
      </c>
      <c r="N448" s="14">
        <f t="shared" si="19"/>
        <v>18173032.459999997</v>
      </c>
      <c r="O448" s="7">
        <f t="shared" si="20"/>
        <v>0.14705583841893849</v>
      </c>
      <c r="Q448" s="7"/>
      <c r="R448" s="7"/>
    </row>
    <row r="449" spans="1:18" x14ac:dyDescent="0.2">
      <c r="A449" s="10">
        <v>96090</v>
      </c>
      <c r="B449" s="6" t="s">
        <v>444</v>
      </c>
      <c r="C449" s="14">
        <v>30577927.280000001</v>
      </c>
      <c r="D449" s="14">
        <v>11153034.84</v>
      </c>
      <c r="E449" s="14">
        <v>0</v>
      </c>
      <c r="G449" s="14">
        <v>47141117.829999998</v>
      </c>
      <c r="H449" s="14">
        <v>0</v>
      </c>
      <c r="I449" s="14">
        <v>0</v>
      </c>
      <c r="K449" s="14">
        <f t="shared" si="18"/>
        <v>77719045.109999999</v>
      </c>
      <c r="L449" s="14">
        <f t="shared" si="18"/>
        <v>11153034.84</v>
      </c>
      <c r="M449" s="14">
        <f t="shared" si="18"/>
        <v>0</v>
      </c>
      <c r="N449" s="14">
        <f t="shared" si="19"/>
        <v>11153034.84</v>
      </c>
      <c r="O449" s="7">
        <f t="shared" si="20"/>
        <v>0.14350452741943112</v>
      </c>
      <c r="Q449" s="7"/>
      <c r="R449" s="7"/>
    </row>
    <row r="450" spans="1:18" x14ac:dyDescent="0.2">
      <c r="A450" s="10">
        <v>96091</v>
      </c>
      <c r="B450" s="6" t="s">
        <v>445</v>
      </c>
      <c r="C450" s="14">
        <v>87646600.989999995</v>
      </c>
      <c r="D450" s="14">
        <v>36356671.979999997</v>
      </c>
      <c r="E450" s="14">
        <v>0</v>
      </c>
      <c r="G450" s="14">
        <v>137030060.81</v>
      </c>
      <c r="H450" s="14">
        <v>19256995.93</v>
      </c>
      <c r="I450" s="14">
        <v>0</v>
      </c>
      <c r="K450" s="14">
        <f t="shared" si="18"/>
        <v>224676661.80000001</v>
      </c>
      <c r="L450" s="14">
        <f t="shared" si="18"/>
        <v>55613667.909999996</v>
      </c>
      <c r="M450" s="14">
        <f t="shared" si="18"/>
        <v>0</v>
      </c>
      <c r="N450" s="14">
        <f t="shared" si="19"/>
        <v>55613667.909999996</v>
      </c>
      <c r="O450" s="7">
        <f t="shared" si="20"/>
        <v>0.24752756901607123</v>
      </c>
      <c r="Q450" s="7"/>
      <c r="R450" s="7"/>
    </row>
    <row r="451" spans="1:18" x14ac:dyDescent="0.2">
      <c r="A451" s="10">
        <v>96092</v>
      </c>
      <c r="B451" s="6" t="s">
        <v>446</v>
      </c>
      <c r="C451" s="14">
        <v>26411698.609999999</v>
      </c>
      <c r="D451" s="14">
        <v>21378461.16</v>
      </c>
      <c r="E451" s="14">
        <v>3096487</v>
      </c>
      <c r="G451" s="14">
        <v>42823818.100000001</v>
      </c>
      <c r="H451" s="14">
        <v>0</v>
      </c>
      <c r="I451" s="14">
        <v>0</v>
      </c>
      <c r="K451" s="14">
        <f t="shared" si="18"/>
        <v>69235516.710000008</v>
      </c>
      <c r="L451" s="14">
        <f t="shared" si="18"/>
        <v>21378461.16</v>
      </c>
      <c r="M451" s="14">
        <f t="shared" si="18"/>
        <v>3096487</v>
      </c>
      <c r="N451" s="14">
        <f t="shared" si="19"/>
        <v>18281974.16</v>
      </c>
      <c r="O451" s="7">
        <f t="shared" si="20"/>
        <v>0.26405485260658784</v>
      </c>
      <c r="Q451" s="7"/>
      <c r="R451" s="7"/>
    </row>
    <row r="452" spans="1:18" x14ac:dyDescent="0.2">
      <c r="A452" s="10">
        <v>96093</v>
      </c>
      <c r="B452" s="6" t="s">
        <v>447</v>
      </c>
      <c r="C452" s="14">
        <v>23758098.23</v>
      </c>
      <c r="D452" s="14">
        <v>23135957.91</v>
      </c>
      <c r="E452" s="14">
        <v>50652.92</v>
      </c>
      <c r="G452" s="14">
        <v>35492523.630000003</v>
      </c>
      <c r="H452" s="14">
        <v>0</v>
      </c>
      <c r="I452" s="14">
        <v>0</v>
      </c>
      <c r="K452" s="14">
        <f t="shared" ref="K452:M515" si="21">C452+G452</f>
        <v>59250621.859999999</v>
      </c>
      <c r="L452" s="14">
        <f t="shared" si="21"/>
        <v>23135957.91</v>
      </c>
      <c r="M452" s="14">
        <f t="shared" si="21"/>
        <v>50652.92</v>
      </c>
      <c r="N452" s="14">
        <f t="shared" ref="N452:N515" si="22">L452-M452</f>
        <v>23085304.989999998</v>
      </c>
      <c r="O452" s="7">
        <f t="shared" ref="O452:O515" si="23">N452/K452</f>
        <v>0.3896213113939459</v>
      </c>
      <c r="Q452" s="7"/>
      <c r="R452" s="7"/>
    </row>
    <row r="453" spans="1:18" x14ac:dyDescent="0.2">
      <c r="A453" s="10">
        <v>96094</v>
      </c>
      <c r="B453" s="6" t="s">
        <v>448</v>
      </c>
      <c r="C453" s="14">
        <v>34375076.490000002</v>
      </c>
      <c r="D453" s="14">
        <v>14975539.890000001</v>
      </c>
      <c r="E453" s="14">
        <v>0</v>
      </c>
      <c r="G453" s="14">
        <v>59911947.170000002</v>
      </c>
      <c r="H453" s="14">
        <v>8629358.0299999993</v>
      </c>
      <c r="I453" s="14">
        <v>0</v>
      </c>
      <c r="K453" s="14">
        <f t="shared" si="21"/>
        <v>94287023.659999996</v>
      </c>
      <c r="L453" s="14">
        <f t="shared" si="21"/>
        <v>23604897.920000002</v>
      </c>
      <c r="M453" s="14">
        <f t="shared" si="21"/>
        <v>0</v>
      </c>
      <c r="N453" s="14">
        <f t="shared" si="22"/>
        <v>23604897.920000002</v>
      </c>
      <c r="O453" s="7">
        <f t="shared" si="23"/>
        <v>0.25035150123223227</v>
      </c>
      <c r="Q453" s="7"/>
      <c r="R453" s="7"/>
    </row>
    <row r="454" spans="1:18" x14ac:dyDescent="0.2">
      <c r="A454" s="10">
        <v>96095</v>
      </c>
      <c r="B454" s="6" t="s">
        <v>449</v>
      </c>
      <c r="C454" s="14">
        <v>81419163.049999997</v>
      </c>
      <c r="D454" s="14">
        <v>24501074.170000002</v>
      </c>
      <c r="E454" s="14">
        <v>0</v>
      </c>
      <c r="G454" s="14">
        <v>134542042.34</v>
      </c>
      <c r="H454" s="14">
        <v>6504193.4800000004</v>
      </c>
      <c r="I454" s="14">
        <v>0</v>
      </c>
      <c r="K454" s="14">
        <f t="shared" si="21"/>
        <v>215961205.38999999</v>
      </c>
      <c r="L454" s="14">
        <f t="shared" si="21"/>
        <v>31005267.650000002</v>
      </c>
      <c r="M454" s="14">
        <f t="shared" si="21"/>
        <v>0</v>
      </c>
      <c r="N454" s="14">
        <f t="shared" si="22"/>
        <v>31005267.650000002</v>
      </c>
      <c r="O454" s="7">
        <f t="shared" si="23"/>
        <v>0.14356869139532821</v>
      </c>
      <c r="Q454" s="7"/>
      <c r="R454" s="7"/>
    </row>
    <row r="455" spans="1:18" x14ac:dyDescent="0.2">
      <c r="A455" s="10">
        <v>96098</v>
      </c>
      <c r="B455" s="6" t="s">
        <v>450</v>
      </c>
      <c r="C455" s="14">
        <v>11375118.02</v>
      </c>
      <c r="D455" s="14">
        <v>5674425.5499999998</v>
      </c>
      <c r="E455" s="14">
        <v>0</v>
      </c>
      <c r="G455" s="14">
        <v>16430357.77</v>
      </c>
      <c r="H455" s="14">
        <v>48985.64</v>
      </c>
      <c r="I455" s="14">
        <v>0</v>
      </c>
      <c r="K455" s="14">
        <f t="shared" si="21"/>
        <v>27805475.789999999</v>
      </c>
      <c r="L455" s="14">
        <f t="shared" si="21"/>
        <v>5723411.1899999995</v>
      </c>
      <c r="M455" s="14">
        <f t="shared" si="21"/>
        <v>0</v>
      </c>
      <c r="N455" s="14">
        <f t="shared" si="22"/>
        <v>5723411.1899999995</v>
      </c>
      <c r="O455" s="7">
        <f t="shared" si="23"/>
        <v>0.20583755635853479</v>
      </c>
      <c r="Q455" s="7"/>
      <c r="R455" s="7"/>
    </row>
    <row r="456" spans="1:18" x14ac:dyDescent="0.2">
      <c r="A456" s="10">
        <v>96099</v>
      </c>
      <c r="B456" s="6" t="s">
        <v>451</v>
      </c>
      <c r="C456" s="14">
        <v>5140444.5999999996</v>
      </c>
      <c r="D456" s="14">
        <v>5134034.8</v>
      </c>
      <c r="E456" s="14">
        <v>7292.89</v>
      </c>
      <c r="G456" s="14">
        <v>8437083.9800000004</v>
      </c>
      <c r="H456" s="14">
        <v>0</v>
      </c>
      <c r="I456" s="14">
        <v>0</v>
      </c>
      <c r="K456" s="14">
        <f t="shared" si="21"/>
        <v>13577528.58</v>
      </c>
      <c r="L456" s="14">
        <f t="shared" si="21"/>
        <v>5134034.8</v>
      </c>
      <c r="M456" s="14">
        <f t="shared" si="21"/>
        <v>7292.89</v>
      </c>
      <c r="N456" s="14">
        <f t="shared" si="22"/>
        <v>5126741.91</v>
      </c>
      <c r="O456" s="7">
        <f t="shared" si="23"/>
        <v>0.37759021310784086</v>
      </c>
      <c r="Q456" s="7"/>
      <c r="R456" s="7"/>
    </row>
    <row r="457" spans="1:18" x14ac:dyDescent="0.2">
      <c r="A457" s="10">
        <v>96101</v>
      </c>
      <c r="B457" s="6" t="s">
        <v>452</v>
      </c>
      <c r="C457" s="14">
        <v>5569916.3300000001</v>
      </c>
      <c r="D457" s="14">
        <v>5121029.66</v>
      </c>
      <c r="E457" s="14">
        <v>28990.91</v>
      </c>
      <c r="G457" s="14">
        <v>8056350.3700000001</v>
      </c>
      <c r="H457" s="14">
        <v>0</v>
      </c>
      <c r="I457" s="14">
        <v>0</v>
      </c>
      <c r="K457" s="14">
        <f t="shared" si="21"/>
        <v>13626266.699999999</v>
      </c>
      <c r="L457" s="14">
        <f t="shared" si="21"/>
        <v>5121029.66</v>
      </c>
      <c r="M457" s="14">
        <f t="shared" si="21"/>
        <v>28990.91</v>
      </c>
      <c r="N457" s="14">
        <f t="shared" si="22"/>
        <v>5092038.75</v>
      </c>
      <c r="O457" s="7">
        <f t="shared" si="23"/>
        <v>0.37369287289819453</v>
      </c>
      <c r="Q457" s="7"/>
      <c r="R457" s="7"/>
    </row>
    <row r="458" spans="1:18" x14ac:dyDescent="0.2">
      <c r="A458" s="10">
        <v>96102</v>
      </c>
      <c r="B458" s="6" t="s">
        <v>453</v>
      </c>
      <c r="C458" s="14">
        <v>17987767.120000001</v>
      </c>
      <c r="D458" s="14">
        <v>6627868.46</v>
      </c>
      <c r="E458" s="14">
        <v>0</v>
      </c>
      <c r="G458" s="14">
        <v>28118782.010000002</v>
      </c>
      <c r="H458" s="14">
        <v>12954117.289999999</v>
      </c>
      <c r="I458" s="14">
        <v>0</v>
      </c>
      <c r="K458" s="14">
        <f t="shared" si="21"/>
        <v>46106549.130000003</v>
      </c>
      <c r="L458" s="14">
        <f t="shared" si="21"/>
        <v>19581985.75</v>
      </c>
      <c r="M458" s="14">
        <f t="shared" si="21"/>
        <v>0</v>
      </c>
      <c r="N458" s="14">
        <f t="shared" si="22"/>
        <v>19581985.75</v>
      </c>
      <c r="O458" s="7">
        <f t="shared" si="23"/>
        <v>0.42471158912343432</v>
      </c>
      <c r="Q458" s="7"/>
      <c r="R458" s="7"/>
    </row>
    <row r="459" spans="1:18" x14ac:dyDescent="0.2">
      <c r="A459" s="10">
        <v>96103</v>
      </c>
      <c r="B459" s="6" t="s">
        <v>454</v>
      </c>
      <c r="C459" s="14">
        <v>6378208.8799999999</v>
      </c>
      <c r="D459" s="14">
        <v>2959903.3</v>
      </c>
      <c r="E459" s="14">
        <v>0</v>
      </c>
      <c r="G459" s="14">
        <v>9997032.4800000004</v>
      </c>
      <c r="H459" s="14">
        <v>0</v>
      </c>
      <c r="I459" s="14">
        <v>0</v>
      </c>
      <c r="K459" s="14">
        <f t="shared" si="21"/>
        <v>16375241.359999999</v>
      </c>
      <c r="L459" s="14">
        <f t="shared" si="21"/>
        <v>2959903.3</v>
      </c>
      <c r="M459" s="14">
        <f t="shared" si="21"/>
        <v>0</v>
      </c>
      <c r="N459" s="14">
        <f t="shared" si="22"/>
        <v>2959903.3</v>
      </c>
      <c r="O459" s="7">
        <f t="shared" si="23"/>
        <v>0.18075478919231025</v>
      </c>
      <c r="Q459" s="7"/>
      <c r="R459" s="7"/>
    </row>
    <row r="460" spans="1:18" x14ac:dyDescent="0.2">
      <c r="A460" s="10">
        <v>96104</v>
      </c>
      <c r="B460" s="6" t="s">
        <v>455</v>
      </c>
      <c r="C460" s="14">
        <v>11784402.640000001</v>
      </c>
      <c r="D460" s="14">
        <v>7396785.8799999999</v>
      </c>
      <c r="E460" s="14">
        <v>0</v>
      </c>
      <c r="G460" s="14">
        <v>14993985.529999999</v>
      </c>
      <c r="H460" s="14">
        <v>0</v>
      </c>
      <c r="I460" s="14">
        <v>0</v>
      </c>
      <c r="K460" s="14">
        <f t="shared" si="21"/>
        <v>26778388.170000002</v>
      </c>
      <c r="L460" s="14">
        <f t="shared" si="21"/>
        <v>7396785.8799999999</v>
      </c>
      <c r="M460" s="14">
        <f t="shared" si="21"/>
        <v>0</v>
      </c>
      <c r="N460" s="14">
        <f t="shared" si="22"/>
        <v>7396785.8799999999</v>
      </c>
      <c r="O460" s="7">
        <f t="shared" si="23"/>
        <v>0.27622222192919982</v>
      </c>
      <c r="Q460" s="7"/>
      <c r="R460" s="7"/>
    </row>
    <row r="461" spans="1:18" x14ac:dyDescent="0.2">
      <c r="A461" s="10">
        <v>96106</v>
      </c>
      <c r="B461" s="6" t="s">
        <v>456</v>
      </c>
      <c r="C461" s="14">
        <v>20877145.800000001</v>
      </c>
      <c r="D461" s="14">
        <v>21559389.57</v>
      </c>
      <c r="E461" s="14">
        <v>0</v>
      </c>
      <c r="G461" s="14">
        <v>32147632.739999998</v>
      </c>
      <c r="H461" s="14">
        <v>1889695.39</v>
      </c>
      <c r="I461" s="14">
        <v>0</v>
      </c>
      <c r="K461" s="14">
        <f t="shared" si="21"/>
        <v>53024778.539999999</v>
      </c>
      <c r="L461" s="14">
        <f t="shared" si="21"/>
        <v>23449084.960000001</v>
      </c>
      <c r="M461" s="14">
        <f t="shared" si="21"/>
        <v>0</v>
      </c>
      <c r="N461" s="14">
        <f t="shared" si="22"/>
        <v>23449084.960000001</v>
      </c>
      <c r="O461" s="7">
        <f t="shared" si="23"/>
        <v>0.44222881463447977</v>
      </c>
      <c r="Q461" s="7"/>
      <c r="R461" s="7"/>
    </row>
    <row r="462" spans="1:18" x14ac:dyDescent="0.2">
      <c r="A462" s="10">
        <v>96107</v>
      </c>
      <c r="B462" s="6" t="s">
        <v>457</v>
      </c>
      <c r="C462" s="14">
        <v>7188860.5499999998</v>
      </c>
      <c r="D462" s="14">
        <v>4610956.63</v>
      </c>
      <c r="E462" s="14">
        <v>0</v>
      </c>
      <c r="G462" s="14">
        <v>9567893.2400000002</v>
      </c>
      <c r="H462" s="14">
        <v>0</v>
      </c>
      <c r="I462" s="14">
        <v>0</v>
      </c>
      <c r="K462" s="14">
        <f t="shared" si="21"/>
        <v>16756753.789999999</v>
      </c>
      <c r="L462" s="14">
        <f t="shared" si="21"/>
        <v>4610956.63</v>
      </c>
      <c r="M462" s="14">
        <f t="shared" si="21"/>
        <v>0</v>
      </c>
      <c r="N462" s="14">
        <f t="shared" si="22"/>
        <v>4610956.63</v>
      </c>
      <c r="O462" s="7">
        <f t="shared" si="23"/>
        <v>0.27517004115389582</v>
      </c>
      <c r="Q462" s="7"/>
      <c r="R462" s="7"/>
    </row>
    <row r="463" spans="1:18" x14ac:dyDescent="0.2">
      <c r="A463" s="10">
        <v>96109</v>
      </c>
      <c r="B463" s="6" t="s">
        <v>546</v>
      </c>
      <c r="C463" s="14">
        <v>20606730.329999998</v>
      </c>
      <c r="D463" s="14">
        <v>856486.66</v>
      </c>
      <c r="E463" s="14">
        <v>0</v>
      </c>
      <c r="G463" s="14">
        <v>37060861.399999999</v>
      </c>
      <c r="H463" s="14">
        <v>0</v>
      </c>
      <c r="I463" s="14">
        <v>0</v>
      </c>
      <c r="K463" s="14">
        <f t="shared" si="21"/>
        <v>57667591.729999997</v>
      </c>
      <c r="L463" s="14">
        <f t="shared" si="21"/>
        <v>856486.66</v>
      </c>
      <c r="M463" s="14">
        <f t="shared" si="21"/>
        <v>0</v>
      </c>
      <c r="N463" s="14">
        <f t="shared" si="22"/>
        <v>856486.66</v>
      </c>
      <c r="O463" s="7">
        <f t="shared" si="23"/>
        <v>1.4852131575219503E-2</v>
      </c>
      <c r="Q463" s="7"/>
      <c r="R463" s="7"/>
    </row>
    <row r="464" spans="1:18" x14ac:dyDescent="0.2">
      <c r="A464" s="10">
        <v>96110</v>
      </c>
      <c r="B464" s="6" t="s">
        <v>458</v>
      </c>
      <c r="C464" s="14">
        <v>21734463.890000001</v>
      </c>
      <c r="D464" s="14">
        <v>18981638.920000002</v>
      </c>
      <c r="E464" s="14">
        <v>0</v>
      </c>
      <c r="G464" s="14">
        <v>39748002.469999999</v>
      </c>
      <c r="H464" s="14">
        <v>0</v>
      </c>
      <c r="I464" s="14">
        <v>0</v>
      </c>
      <c r="K464" s="14">
        <f t="shared" si="21"/>
        <v>61482466.359999999</v>
      </c>
      <c r="L464" s="14">
        <f t="shared" si="21"/>
        <v>18981638.920000002</v>
      </c>
      <c r="M464" s="14">
        <f t="shared" si="21"/>
        <v>0</v>
      </c>
      <c r="N464" s="14">
        <f t="shared" si="22"/>
        <v>18981638.920000002</v>
      </c>
      <c r="O464" s="7">
        <f t="shared" si="23"/>
        <v>0.30873255488575041</v>
      </c>
      <c r="Q464" s="7"/>
      <c r="R464" s="7"/>
    </row>
    <row r="465" spans="1:18" x14ac:dyDescent="0.2">
      <c r="A465" s="10">
        <v>96111</v>
      </c>
      <c r="B465" s="6" t="s">
        <v>459</v>
      </c>
      <c r="C465" s="14">
        <v>38864936.520000003</v>
      </c>
      <c r="D465" s="14">
        <v>17956478.920000002</v>
      </c>
      <c r="E465" s="14">
        <v>58901.38</v>
      </c>
      <c r="G465" s="14">
        <v>26550119.48</v>
      </c>
      <c r="H465" s="14">
        <v>0</v>
      </c>
      <c r="I465" s="14">
        <v>0</v>
      </c>
      <c r="K465" s="14">
        <f t="shared" si="21"/>
        <v>65415056</v>
      </c>
      <c r="L465" s="14">
        <f t="shared" si="21"/>
        <v>17956478.920000002</v>
      </c>
      <c r="M465" s="14">
        <f t="shared" si="21"/>
        <v>58901.38</v>
      </c>
      <c r="N465" s="14">
        <f t="shared" si="22"/>
        <v>17897577.540000003</v>
      </c>
      <c r="O465" s="7">
        <f t="shared" si="23"/>
        <v>0.27360027850469171</v>
      </c>
      <c r="Q465" s="7"/>
      <c r="R465" s="7"/>
    </row>
    <row r="466" spans="1:18" x14ac:dyDescent="0.2">
      <c r="A466" s="10">
        <v>96112</v>
      </c>
      <c r="B466" s="6" t="s">
        <v>460</v>
      </c>
      <c r="C466" s="14">
        <v>16628857.34</v>
      </c>
      <c r="D466" s="14">
        <v>6981561.54</v>
      </c>
      <c r="E466" s="14">
        <v>0</v>
      </c>
      <c r="G466" s="14">
        <v>23078790.510000002</v>
      </c>
      <c r="H466" s="14">
        <v>340165.68</v>
      </c>
      <c r="I466" s="14">
        <v>0</v>
      </c>
      <c r="K466" s="14">
        <f t="shared" si="21"/>
        <v>39707647.850000001</v>
      </c>
      <c r="L466" s="14">
        <f t="shared" si="21"/>
        <v>7321727.2199999997</v>
      </c>
      <c r="M466" s="14">
        <f t="shared" si="21"/>
        <v>0</v>
      </c>
      <c r="N466" s="14">
        <f t="shared" si="22"/>
        <v>7321727.2199999997</v>
      </c>
      <c r="O466" s="7">
        <f t="shared" si="23"/>
        <v>0.18439085708774863</v>
      </c>
      <c r="Q466" s="7"/>
      <c r="R466" s="7"/>
    </row>
    <row r="467" spans="1:18" x14ac:dyDescent="0.2">
      <c r="A467" s="10">
        <v>96113</v>
      </c>
      <c r="B467" s="6" t="s">
        <v>461</v>
      </c>
      <c r="C467" s="14">
        <v>3942603.03</v>
      </c>
      <c r="D467" s="14">
        <v>3038394.52</v>
      </c>
      <c r="E467" s="14">
        <v>604899.81000000006</v>
      </c>
      <c r="G467" s="14">
        <v>7536149.1600000001</v>
      </c>
      <c r="H467" s="14">
        <v>0</v>
      </c>
      <c r="I467" s="14">
        <v>0</v>
      </c>
      <c r="K467" s="14">
        <f t="shared" si="21"/>
        <v>11478752.189999999</v>
      </c>
      <c r="L467" s="14">
        <f t="shared" si="21"/>
        <v>3038394.52</v>
      </c>
      <c r="M467" s="14">
        <f t="shared" si="21"/>
        <v>604899.81000000006</v>
      </c>
      <c r="N467" s="14">
        <f t="shared" si="22"/>
        <v>2433494.71</v>
      </c>
      <c r="O467" s="7">
        <f t="shared" si="23"/>
        <v>0.21199993428902486</v>
      </c>
      <c r="Q467" s="7"/>
      <c r="R467" s="7"/>
    </row>
    <row r="468" spans="1:18" x14ac:dyDescent="0.2">
      <c r="A468" s="10">
        <v>96114</v>
      </c>
      <c r="B468" s="6" t="s">
        <v>462</v>
      </c>
      <c r="C468" s="14">
        <v>21245533.690000001</v>
      </c>
      <c r="D468" s="14">
        <v>16106076.109999999</v>
      </c>
      <c r="E468" s="14">
        <v>0</v>
      </c>
      <c r="G468" s="14">
        <v>32911418.399999999</v>
      </c>
      <c r="H468" s="14">
        <v>0</v>
      </c>
      <c r="I468" s="14">
        <v>0</v>
      </c>
      <c r="K468" s="14">
        <f t="shared" si="21"/>
        <v>54156952.090000004</v>
      </c>
      <c r="L468" s="14">
        <f t="shared" si="21"/>
        <v>16106076.109999999</v>
      </c>
      <c r="M468" s="14">
        <f t="shared" si="21"/>
        <v>0</v>
      </c>
      <c r="N468" s="14">
        <f t="shared" si="22"/>
        <v>16106076.109999999</v>
      </c>
      <c r="O468" s="7">
        <f t="shared" si="23"/>
        <v>0.29739628041168809</v>
      </c>
      <c r="Q468" s="7"/>
      <c r="R468" s="7"/>
    </row>
    <row r="469" spans="1:18" x14ac:dyDescent="0.2">
      <c r="A469" s="10">
        <v>96119</v>
      </c>
      <c r="B469" s="6" t="s">
        <v>544</v>
      </c>
      <c r="C469" s="14">
        <v>155709879.94</v>
      </c>
      <c r="D469" s="14">
        <v>170244536.72</v>
      </c>
      <c r="E469" s="14">
        <v>0</v>
      </c>
      <c r="G469" s="14">
        <v>208351442.99000001</v>
      </c>
      <c r="H469" s="14">
        <v>0</v>
      </c>
      <c r="I469" s="14">
        <v>0</v>
      </c>
      <c r="K469" s="14">
        <f t="shared" si="21"/>
        <v>364061322.93000001</v>
      </c>
      <c r="L469" s="14">
        <f t="shared" si="21"/>
        <v>170244536.72</v>
      </c>
      <c r="M469" s="14">
        <f t="shared" si="21"/>
        <v>0</v>
      </c>
      <c r="N469" s="14">
        <f t="shared" si="22"/>
        <v>170244536.72</v>
      </c>
      <c r="O469" s="7">
        <f t="shared" si="23"/>
        <v>0.46762599045088293</v>
      </c>
      <c r="Q469" s="7"/>
      <c r="R469" s="7"/>
    </row>
    <row r="470" spans="1:18" x14ac:dyDescent="0.2">
      <c r="A470" s="10">
        <v>97116</v>
      </c>
      <c r="B470" s="6" t="s">
        <v>34</v>
      </c>
      <c r="C470" s="14">
        <v>359327.58</v>
      </c>
      <c r="D470" s="14">
        <v>759353.4</v>
      </c>
      <c r="E470" s="14">
        <v>0</v>
      </c>
      <c r="G470" s="14">
        <v>500329.09</v>
      </c>
      <c r="H470" s="14">
        <v>195501.05</v>
      </c>
      <c r="I470" s="14">
        <v>0</v>
      </c>
      <c r="K470" s="14">
        <f t="shared" si="21"/>
        <v>859656.67</v>
      </c>
      <c r="L470" s="14">
        <f t="shared" si="21"/>
        <v>954854.45</v>
      </c>
      <c r="M470" s="14">
        <f t="shared" si="21"/>
        <v>0</v>
      </c>
      <c r="N470" s="14">
        <f t="shared" si="22"/>
        <v>954854.45</v>
      </c>
      <c r="O470" s="7">
        <f t="shared" si="23"/>
        <v>1.1107393024706014</v>
      </c>
      <c r="Q470" s="7"/>
      <c r="R470" s="7"/>
    </row>
    <row r="471" spans="1:18" x14ac:dyDescent="0.2">
      <c r="A471" s="10">
        <v>97118</v>
      </c>
      <c r="B471" s="6" t="s">
        <v>463</v>
      </c>
      <c r="C471" s="14">
        <v>274228.76</v>
      </c>
      <c r="D471" s="14">
        <v>152085.75</v>
      </c>
      <c r="E471" s="14">
        <v>310.8</v>
      </c>
      <c r="G471" s="14">
        <v>469932.72</v>
      </c>
      <c r="H471" s="14">
        <v>4726.29</v>
      </c>
      <c r="I471" s="14">
        <v>0</v>
      </c>
      <c r="K471" s="14">
        <f t="shared" si="21"/>
        <v>744161.48</v>
      </c>
      <c r="L471" s="14">
        <f t="shared" si="21"/>
        <v>156812.04</v>
      </c>
      <c r="M471" s="14">
        <f t="shared" si="21"/>
        <v>310.8</v>
      </c>
      <c r="N471" s="14">
        <f t="shared" si="22"/>
        <v>156501.24000000002</v>
      </c>
      <c r="O471" s="7">
        <f t="shared" si="23"/>
        <v>0.21030548369689872</v>
      </c>
      <c r="Q471" s="7"/>
      <c r="R471" s="7"/>
    </row>
    <row r="472" spans="1:18" x14ac:dyDescent="0.2">
      <c r="A472" s="10">
        <v>97119</v>
      </c>
      <c r="B472" s="6" t="s">
        <v>464</v>
      </c>
      <c r="C472" s="14">
        <v>624429.07999999996</v>
      </c>
      <c r="D472" s="14">
        <v>273722.84999999998</v>
      </c>
      <c r="E472" s="14">
        <v>0</v>
      </c>
      <c r="G472" s="14">
        <v>873839.76</v>
      </c>
      <c r="H472" s="14">
        <v>0</v>
      </c>
      <c r="I472" s="14">
        <v>0</v>
      </c>
      <c r="K472" s="14">
        <f t="shared" si="21"/>
        <v>1498268.8399999999</v>
      </c>
      <c r="L472" s="14">
        <f t="shared" si="21"/>
        <v>273722.84999999998</v>
      </c>
      <c r="M472" s="14">
        <f t="shared" si="21"/>
        <v>0</v>
      </c>
      <c r="N472" s="14">
        <f t="shared" si="22"/>
        <v>273722.84999999998</v>
      </c>
      <c r="O472" s="7">
        <f t="shared" si="23"/>
        <v>0.18269274691716875</v>
      </c>
      <c r="Q472" s="7"/>
      <c r="R472" s="7"/>
    </row>
    <row r="473" spans="1:18" x14ac:dyDescent="0.2">
      <c r="A473" s="10">
        <v>97122</v>
      </c>
      <c r="B473" s="6" t="s">
        <v>465</v>
      </c>
      <c r="C473" s="14">
        <v>304034.99</v>
      </c>
      <c r="D473" s="14">
        <v>506612.23</v>
      </c>
      <c r="E473" s="14">
        <v>0</v>
      </c>
      <c r="G473" s="14">
        <v>492838.51</v>
      </c>
      <c r="H473" s="14">
        <v>0</v>
      </c>
      <c r="I473" s="14">
        <v>0</v>
      </c>
      <c r="K473" s="14">
        <f t="shared" si="21"/>
        <v>796873.5</v>
      </c>
      <c r="L473" s="14">
        <f t="shared" si="21"/>
        <v>506612.23</v>
      </c>
      <c r="M473" s="14">
        <f t="shared" si="21"/>
        <v>0</v>
      </c>
      <c r="N473" s="14">
        <f t="shared" si="22"/>
        <v>506612.23</v>
      </c>
      <c r="O473" s="7">
        <f t="shared" si="23"/>
        <v>0.63574987748996548</v>
      </c>
      <c r="Q473" s="7"/>
      <c r="R473" s="7"/>
    </row>
    <row r="474" spans="1:18" x14ac:dyDescent="0.2">
      <c r="A474" s="10">
        <v>97127</v>
      </c>
      <c r="B474" s="6" t="s">
        <v>466</v>
      </c>
      <c r="C474" s="14">
        <v>219174.45</v>
      </c>
      <c r="D474" s="14">
        <v>211318.67</v>
      </c>
      <c r="E474" s="14">
        <v>0</v>
      </c>
      <c r="G474" s="14">
        <v>346699.25</v>
      </c>
      <c r="H474" s="14">
        <v>0</v>
      </c>
      <c r="I474" s="14">
        <v>0</v>
      </c>
      <c r="K474" s="14">
        <f t="shared" si="21"/>
        <v>565873.69999999995</v>
      </c>
      <c r="L474" s="14">
        <f t="shared" si="21"/>
        <v>211318.67</v>
      </c>
      <c r="M474" s="14">
        <f t="shared" si="21"/>
        <v>0</v>
      </c>
      <c r="N474" s="14">
        <f t="shared" si="22"/>
        <v>211318.67</v>
      </c>
      <c r="O474" s="7">
        <f t="shared" si="23"/>
        <v>0.37343787138366746</v>
      </c>
      <c r="Q474" s="7"/>
      <c r="R474" s="7"/>
    </row>
    <row r="475" spans="1:18" x14ac:dyDescent="0.2">
      <c r="A475" s="10">
        <v>97129</v>
      </c>
      <c r="B475" s="6" t="s">
        <v>467</v>
      </c>
      <c r="C475" s="14">
        <v>8559118.4199999999</v>
      </c>
      <c r="D475" s="14">
        <v>4290111.3600000003</v>
      </c>
      <c r="E475" s="14">
        <v>16609.099999999999</v>
      </c>
      <c r="G475" s="14">
        <v>13627643.039999999</v>
      </c>
      <c r="H475" s="14">
        <v>0</v>
      </c>
      <c r="I475" s="14">
        <v>0</v>
      </c>
      <c r="K475" s="14">
        <f t="shared" si="21"/>
        <v>22186761.460000001</v>
      </c>
      <c r="L475" s="14">
        <f t="shared" si="21"/>
        <v>4290111.3600000003</v>
      </c>
      <c r="M475" s="14">
        <f t="shared" si="21"/>
        <v>16609.099999999999</v>
      </c>
      <c r="N475" s="14">
        <f t="shared" si="22"/>
        <v>4273502.2600000007</v>
      </c>
      <c r="O475" s="7">
        <f t="shared" si="23"/>
        <v>0.19261496400475567</v>
      </c>
      <c r="Q475" s="7"/>
      <c r="R475" s="7"/>
    </row>
    <row r="476" spans="1:18" x14ac:dyDescent="0.2">
      <c r="A476" s="10">
        <v>97130</v>
      </c>
      <c r="B476" s="6" t="s">
        <v>468</v>
      </c>
      <c r="C476" s="14">
        <v>1362412.83</v>
      </c>
      <c r="D476" s="14">
        <v>1096549.97</v>
      </c>
      <c r="E476" s="14">
        <v>37493.89</v>
      </c>
      <c r="G476" s="14">
        <v>1886850.85</v>
      </c>
      <c r="H476" s="14">
        <v>0</v>
      </c>
      <c r="I476" s="14">
        <v>0</v>
      </c>
      <c r="K476" s="14">
        <f t="shared" si="21"/>
        <v>3249263.68</v>
      </c>
      <c r="L476" s="14">
        <f t="shared" si="21"/>
        <v>1096549.97</v>
      </c>
      <c r="M476" s="14">
        <f t="shared" si="21"/>
        <v>37493.89</v>
      </c>
      <c r="N476" s="14">
        <f t="shared" si="22"/>
        <v>1059056.08</v>
      </c>
      <c r="O476" s="7">
        <f t="shared" si="23"/>
        <v>0.32593725357493919</v>
      </c>
      <c r="Q476" s="7"/>
      <c r="R476" s="7"/>
    </row>
    <row r="477" spans="1:18" x14ac:dyDescent="0.2">
      <c r="A477" s="10">
        <v>97131</v>
      </c>
      <c r="B477" s="6" t="s">
        <v>469</v>
      </c>
      <c r="C477" s="14">
        <v>1562229.31</v>
      </c>
      <c r="D477" s="14">
        <v>4396138.95</v>
      </c>
      <c r="E477" s="14">
        <v>0</v>
      </c>
      <c r="G477" s="14">
        <v>2493660.12</v>
      </c>
      <c r="H477" s="14">
        <v>0</v>
      </c>
      <c r="I477" s="14">
        <v>0</v>
      </c>
      <c r="K477" s="14">
        <f t="shared" si="21"/>
        <v>4055889.43</v>
      </c>
      <c r="L477" s="14">
        <f t="shared" si="21"/>
        <v>4396138.95</v>
      </c>
      <c r="M477" s="14">
        <f t="shared" si="21"/>
        <v>0</v>
      </c>
      <c r="N477" s="14">
        <f t="shared" si="22"/>
        <v>4396138.95</v>
      </c>
      <c r="O477" s="7">
        <f t="shared" si="23"/>
        <v>1.0838902356369218</v>
      </c>
      <c r="Q477" s="7"/>
      <c r="R477" s="7"/>
    </row>
    <row r="478" spans="1:18" x14ac:dyDescent="0.2">
      <c r="A478" s="10">
        <v>98080</v>
      </c>
      <c r="B478" s="6" t="s">
        <v>470</v>
      </c>
      <c r="C478" s="14">
        <v>2301368.21</v>
      </c>
      <c r="D478" s="14">
        <v>1826699.79</v>
      </c>
      <c r="E478" s="14">
        <v>61997.68</v>
      </c>
      <c r="G478" s="14">
        <v>3303810.73</v>
      </c>
      <c r="H478" s="14">
        <v>0</v>
      </c>
      <c r="I478" s="14">
        <v>0</v>
      </c>
      <c r="K478" s="14">
        <f t="shared" si="21"/>
        <v>5605178.9399999995</v>
      </c>
      <c r="L478" s="14">
        <f t="shared" si="21"/>
        <v>1826699.79</v>
      </c>
      <c r="M478" s="14">
        <f t="shared" si="21"/>
        <v>61997.68</v>
      </c>
      <c r="N478" s="14">
        <f t="shared" si="22"/>
        <v>1764702.11</v>
      </c>
      <c r="O478" s="7">
        <f t="shared" si="23"/>
        <v>0.31483421473070766</v>
      </c>
      <c r="Q478" s="7"/>
      <c r="R478" s="7"/>
    </row>
    <row r="479" spans="1:18" x14ac:dyDescent="0.2">
      <c r="A479" s="10">
        <v>99078</v>
      </c>
      <c r="B479" s="6" t="s">
        <v>582</v>
      </c>
      <c r="C479" s="14">
        <v>252540.87</v>
      </c>
      <c r="D479" s="14">
        <v>362830.78</v>
      </c>
      <c r="E479" s="14">
        <v>0</v>
      </c>
      <c r="G479" s="14">
        <v>448019.32</v>
      </c>
      <c r="H479" s="14">
        <v>0</v>
      </c>
      <c r="I479" s="14">
        <v>0</v>
      </c>
      <c r="K479" s="14">
        <f t="shared" si="21"/>
        <v>700560.19</v>
      </c>
      <c r="L479" s="14">
        <f t="shared" si="21"/>
        <v>362830.78</v>
      </c>
      <c r="M479" s="14">
        <f t="shared" si="21"/>
        <v>0</v>
      </c>
      <c r="N479" s="14">
        <f t="shared" si="22"/>
        <v>362830.78</v>
      </c>
      <c r="O479" s="7">
        <f t="shared" si="23"/>
        <v>0.51791521296692589</v>
      </c>
      <c r="Q479" s="7"/>
      <c r="R479" s="7"/>
    </row>
    <row r="480" spans="1:18" x14ac:dyDescent="0.2">
      <c r="A480" s="10">
        <v>99082</v>
      </c>
      <c r="B480" s="6" t="s">
        <v>471</v>
      </c>
      <c r="C480" s="14">
        <v>2220238.3199999998</v>
      </c>
      <c r="D480" s="14">
        <v>1498667.61</v>
      </c>
      <c r="E480" s="14">
        <v>103080.34</v>
      </c>
      <c r="G480" s="14">
        <v>3453816.58</v>
      </c>
      <c r="H480" s="14">
        <v>0</v>
      </c>
      <c r="I480" s="14">
        <v>0</v>
      </c>
      <c r="K480" s="14">
        <f t="shared" si="21"/>
        <v>5674054.9000000004</v>
      </c>
      <c r="L480" s="14">
        <f t="shared" si="21"/>
        <v>1498667.61</v>
      </c>
      <c r="M480" s="14">
        <f t="shared" si="21"/>
        <v>103080.34</v>
      </c>
      <c r="N480" s="14">
        <f t="shared" si="22"/>
        <v>1395587.27</v>
      </c>
      <c r="O480" s="7">
        <f t="shared" si="23"/>
        <v>0.24595942312789393</v>
      </c>
      <c r="Q480" s="7"/>
      <c r="R480" s="7"/>
    </row>
    <row r="481" spans="1:18" x14ac:dyDescent="0.2">
      <c r="A481" s="10">
        <v>100059</v>
      </c>
      <c r="B481" s="6" t="s">
        <v>472</v>
      </c>
      <c r="C481" s="14">
        <v>2256022.83</v>
      </c>
      <c r="D481" s="14">
        <v>1235922.42</v>
      </c>
      <c r="E481" s="14">
        <v>1281.93</v>
      </c>
      <c r="G481" s="14">
        <v>4547738.34</v>
      </c>
      <c r="H481" s="14">
        <v>0</v>
      </c>
      <c r="I481" s="14">
        <v>0</v>
      </c>
      <c r="K481" s="14">
        <f t="shared" si="21"/>
        <v>6803761.1699999999</v>
      </c>
      <c r="L481" s="14">
        <f t="shared" si="21"/>
        <v>1235922.42</v>
      </c>
      <c r="M481" s="14">
        <f t="shared" si="21"/>
        <v>1281.93</v>
      </c>
      <c r="N481" s="14">
        <f t="shared" si="22"/>
        <v>1234640.49</v>
      </c>
      <c r="O481" s="7">
        <f t="shared" si="23"/>
        <v>0.18146440757561158</v>
      </c>
      <c r="Q481" s="7"/>
      <c r="R481" s="7"/>
    </row>
    <row r="482" spans="1:18" x14ac:dyDescent="0.2">
      <c r="A482" s="10">
        <v>100060</v>
      </c>
      <c r="B482" s="6" t="s">
        <v>473</v>
      </c>
      <c r="C482" s="14">
        <v>1721330.22</v>
      </c>
      <c r="D482" s="14">
        <v>1588772.61</v>
      </c>
      <c r="E482" s="14">
        <v>0</v>
      </c>
      <c r="G482" s="14">
        <v>2797005.96</v>
      </c>
      <c r="H482" s="14">
        <v>5812.26</v>
      </c>
      <c r="I482" s="14">
        <v>0</v>
      </c>
      <c r="K482" s="14">
        <f t="shared" si="21"/>
        <v>4518336.18</v>
      </c>
      <c r="L482" s="14">
        <f t="shared" si="21"/>
        <v>1594584.87</v>
      </c>
      <c r="M482" s="14">
        <f t="shared" si="21"/>
        <v>0</v>
      </c>
      <c r="N482" s="14">
        <f t="shared" si="22"/>
        <v>1594584.87</v>
      </c>
      <c r="O482" s="7">
        <f t="shared" si="23"/>
        <v>0.35291417160553118</v>
      </c>
      <c r="Q482" s="7"/>
      <c r="R482" s="7"/>
    </row>
    <row r="483" spans="1:18" x14ac:dyDescent="0.2">
      <c r="A483" s="10">
        <v>100061</v>
      </c>
      <c r="B483" s="6" t="s">
        <v>474</v>
      </c>
      <c r="C483" s="14">
        <v>3017714.9</v>
      </c>
      <c r="D483" s="14">
        <v>2628562.27</v>
      </c>
      <c r="E483" s="14">
        <v>0</v>
      </c>
      <c r="G483" s="14">
        <v>4567193.88</v>
      </c>
      <c r="H483" s="14">
        <v>0</v>
      </c>
      <c r="I483" s="14">
        <v>0</v>
      </c>
      <c r="K483" s="14">
        <f t="shared" si="21"/>
        <v>7584908.7799999993</v>
      </c>
      <c r="L483" s="14">
        <f t="shared" si="21"/>
        <v>2628562.27</v>
      </c>
      <c r="M483" s="14">
        <f t="shared" si="21"/>
        <v>0</v>
      </c>
      <c r="N483" s="14">
        <f t="shared" si="22"/>
        <v>2628562.27</v>
      </c>
      <c r="O483" s="7">
        <f t="shared" si="23"/>
        <v>0.34655159953024517</v>
      </c>
      <c r="Q483" s="7"/>
      <c r="R483" s="7"/>
    </row>
    <row r="484" spans="1:18" x14ac:dyDescent="0.2">
      <c r="A484" s="10">
        <v>100062</v>
      </c>
      <c r="B484" s="6" t="s">
        <v>475</v>
      </c>
      <c r="C484" s="14">
        <v>1592433.89</v>
      </c>
      <c r="D484" s="14">
        <v>889936.06</v>
      </c>
      <c r="E484" s="14">
        <v>12509.03</v>
      </c>
      <c r="G484" s="14">
        <v>2186495.56</v>
      </c>
      <c r="H484" s="14">
        <v>0</v>
      </c>
      <c r="I484" s="14">
        <v>0</v>
      </c>
      <c r="K484" s="14">
        <f t="shared" si="21"/>
        <v>3778929.45</v>
      </c>
      <c r="L484" s="14">
        <f t="shared" si="21"/>
        <v>889936.06</v>
      </c>
      <c r="M484" s="14">
        <f t="shared" si="21"/>
        <v>12509.03</v>
      </c>
      <c r="N484" s="14">
        <f t="shared" si="22"/>
        <v>877427.03</v>
      </c>
      <c r="O484" s="7">
        <f t="shared" si="23"/>
        <v>0.23218931224026954</v>
      </c>
      <c r="Q484" s="7"/>
      <c r="R484" s="7"/>
    </row>
    <row r="485" spans="1:18" x14ac:dyDescent="0.2">
      <c r="A485" s="10">
        <v>100063</v>
      </c>
      <c r="B485" s="6" t="s">
        <v>476</v>
      </c>
      <c r="C485" s="14">
        <v>11514482.18</v>
      </c>
      <c r="D485" s="14">
        <v>11413953.439999999</v>
      </c>
      <c r="E485" s="14">
        <v>0</v>
      </c>
      <c r="G485" s="14">
        <v>17459373.170000002</v>
      </c>
      <c r="H485" s="14">
        <v>0</v>
      </c>
      <c r="I485" s="14">
        <v>0</v>
      </c>
      <c r="K485" s="14">
        <f t="shared" si="21"/>
        <v>28973855.350000001</v>
      </c>
      <c r="L485" s="14">
        <f t="shared" si="21"/>
        <v>11413953.439999999</v>
      </c>
      <c r="M485" s="14">
        <f t="shared" si="21"/>
        <v>0</v>
      </c>
      <c r="N485" s="14">
        <f t="shared" si="22"/>
        <v>11413953.439999999</v>
      </c>
      <c r="O485" s="7">
        <f t="shared" si="23"/>
        <v>0.3939397536890098</v>
      </c>
      <c r="Q485" s="7"/>
      <c r="R485" s="7"/>
    </row>
    <row r="486" spans="1:18" x14ac:dyDescent="0.2">
      <c r="A486" s="10">
        <v>100064</v>
      </c>
      <c r="B486" s="6" t="s">
        <v>477</v>
      </c>
      <c r="C486" s="14">
        <v>315389.98</v>
      </c>
      <c r="D486" s="14">
        <v>613088.37</v>
      </c>
      <c r="E486" s="14">
        <v>37.44</v>
      </c>
      <c r="G486" s="14">
        <v>910846.86</v>
      </c>
      <c r="H486" s="14">
        <v>0</v>
      </c>
      <c r="I486" s="14">
        <v>0</v>
      </c>
      <c r="K486" s="14">
        <f t="shared" si="21"/>
        <v>1226236.8399999999</v>
      </c>
      <c r="L486" s="14">
        <f t="shared" si="21"/>
        <v>613088.37</v>
      </c>
      <c r="M486" s="14">
        <f t="shared" si="21"/>
        <v>37.44</v>
      </c>
      <c r="N486" s="14">
        <f t="shared" si="22"/>
        <v>613050.93000000005</v>
      </c>
      <c r="O486" s="7">
        <f t="shared" si="23"/>
        <v>0.49994496169271846</v>
      </c>
      <c r="Q486" s="7"/>
      <c r="R486" s="7"/>
    </row>
    <row r="487" spans="1:18" x14ac:dyDescent="0.2">
      <c r="A487" s="10">
        <v>100065</v>
      </c>
      <c r="B487" s="6" t="s">
        <v>478</v>
      </c>
      <c r="C487" s="14">
        <v>1115745.05</v>
      </c>
      <c r="D487" s="14">
        <v>1354066.5</v>
      </c>
      <c r="E487" s="14">
        <v>0</v>
      </c>
      <c r="G487" s="14">
        <v>1794946.65</v>
      </c>
      <c r="H487" s="14">
        <v>2108.2600000000002</v>
      </c>
      <c r="I487" s="14">
        <v>0</v>
      </c>
      <c r="K487" s="14">
        <f t="shared" si="21"/>
        <v>2910691.7</v>
      </c>
      <c r="L487" s="14">
        <f t="shared" si="21"/>
        <v>1356174.76</v>
      </c>
      <c r="M487" s="14">
        <f t="shared" si="21"/>
        <v>0</v>
      </c>
      <c r="N487" s="14">
        <f t="shared" si="22"/>
        <v>1356174.76</v>
      </c>
      <c r="O487" s="7">
        <f t="shared" si="23"/>
        <v>0.46592868629817441</v>
      </c>
      <c r="Q487" s="7"/>
      <c r="R487" s="7"/>
    </row>
    <row r="488" spans="1:18" x14ac:dyDescent="0.2">
      <c r="A488" s="10">
        <v>101105</v>
      </c>
      <c r="B488" s="6" t="s">
        <v>479</v>
      </c>
      <c r="C488" s="14">
        <v>2068428.08</v>
      </c>
      <c r="D488" s="14">
        <v>2412502.11</v>
      </c>
      <c r="E488" s="14">
        <v>0</v>
      </c>
      <c r="G488" s="14">
        <v>2962691.48</v>
      </c>
      <c r="H488" s="14">
        <v>0</v>
      </c>
      <c r="I488" s="14">
        <v>0</v>
      </c>
      <c r="K488" s="14">
        <f t="shared" si="21"/>
        <v>5031119.5600000005</v>
      </c>
      <c r="L488" s="14">
        <f t="shared" si="21"/>
        <v>2412502.11</v>
      </c>
      <c r="M488" s="14">
        <f t="shared" si="21"/>
        <v>0</v>
      </c>
      <c r="N488" s="14">
        <f t="shared" si="22"/>
        <v>2412502.11</v>
      </c>
      <c r="O488" s="7">
        <f t="shared" si="23"/>
        <v>0.47951595688177195</v>
      </c>
      <c r="Q488" s="7"/>
      <c r="R488" s="7"/>
    </row>
    <row r="489" spans="1:18" x14ac:dyDescent="0.2">
      <c r="A489" s="10">
        <v>101107</v>
      </c>
      <c r="B489" s="6" t="s">
        <v>480</v>
      </c>
      <c r="C489" s="14">
        <v>1308428.23</v>
      </c>
      <c r="D489" s="14">
        <v>665437.6</v>
      </c>
      <c r="E489" s="14">
        <v>0</v>
      </c>
      <c r="G489" s="14">
        <v>1348717.24</v>
      </c>
      <c r="H489" s="14">
        <v>0</v>
      </c>
      <c r="I489" s="14">
        <v>0</v>
      </c>
      <c r="K489" s="14">
        <f t="shared" si="21"/>
        <v>2657145.4699999997</v>
      </c>
      <c r="L489" s="14">
        <f t="shared" si="21"/>
        <v>665437.6</v>
      </c>
      <c r="M489" s="14">
        <f t="shared" si="21"/>
        <v>0</v>
      </c>
      <c r="N489" s="14">
        <f t="shared" si="22"/>
        <v>665437.6</v>
      </c>
      <c r="O489" s="7">
        <f t="shared" si="23"/>
        <v>0.25043325911697262</v>
      </c>
      <c r="Q489" s="7"/>
      <c r="R489" s="7"/>
    </row>
    <row r="490" spans="1:18" x14ac:dyDescent="0.2">
      <c r="A490" s="10">
        <v>102081</v>
      </c>
      <c r="B490" s="6" t="s">
        <v>481</v>
      </c>
      <c r="C490" s="14">
        <v>1344928.03</v>
      </c>
      <c r="D490" s="14">
        <v>1554745.98</v>
      </c>
      <c r="E490" s="14">
        <v>2644.72</v>
      </c>
      <c r="G490" s="14">
        <v>1902522.91</v>
      </c>
      <c r="H490" s="14">
        <v>0</v>
      </c>
      <c r="I490" s="14">
        <v>0</v>
      </c>
      <c r="K490" s="14">
        <f t="shared" si="21"/>
        <v>3247450.94</v>
      </c>
      <c r="L490" s="14">
        <f t="shared" si="21"/>
        <v>1554745.98</v>
      </c>
      <c r="M490" s="14">
        <f t="shared" si="21"/>
        <v>2644.72</v>
      </c>
      <c r="N490" s="14">
        <f t="shared" si="22"/>
        <v>1552101.26</v>
      </c>
      <c r="O490" s="7">
        <f t="shared" si="23"/>
        <v>0.4779444828195003</v>
      </c>
      <c r="Q490" s="7"/>
      <c r="R490" s="7"/>
    </row>
    <row r="491" spans="1:18" x14ac:dyDescent="0.2">
      <c r="A491" s="10">
        <v>102085</v>
      </c>
      <c r="B491" s="6" t="s">
        <v>482</v>
      </c>
      <c r="C491" s="14">
        <v>3139102.19</v>
      </c>
      <c r="D491" s="14">
        <v>3177036.82</v>
      </c>
      <c r="E491" s="14">
        <v>272376.05</v>
      </c>
      <c r="G491" s="14">
        <v>3916367.7</v>
      </c>
      <c r="H491" s="14">
        <v>9899.25</v>
      </c>
      <c r="I491" s="14">
        <v>0</v>
      </c>
      <c r="K491" s="14">
        <f t="shared" si="21"/>
        <v>7055469.8900000006</v>
      </c>
      <c r="L491" s="14">
        <f t="shared" si="21"/>
        <v>3186936.07</v>
      </c>
      <c r="M491" s="14">
        <f t="shared" si="21"/>
        <v>272376.05</v>
      </c>
      <c r="N491" s="14">
        <f t="shared" si="22"/>
        <v>2914560.02</v>
      </c>
      <c r="O491" s="7">
        <f t="shared" si="23"/>
        <v>0.41309226251973979</v>
      </c>
      <c r="Q491" s="7"/>
      <c r="R491" s="7"/>
    </row>
    <row r="492" spans="1:18" x14ac:dyDescent="0.2">
      <c r="A492" s="10">
        <v>103127</v>
      </c>
      <c r="B492" s="6" t="s">
        <v>483</v>
      </c>
      <c r="C492" s="14">
        <v>1321639.8500000001</v>
      </c>
      <c r="D492" s="14">
        <v>1483504.59</v>
      </c>
      <c r="E492" s="14">
        <v>13000</v>
      </c>
      <c r="G492" s="14">
        <v>1729926.98</v>
      </c>
      <c r="H492" s="14">
        <v>0</v>
      </c>
      <c r="I492" s="14">
        <v>0</v>
      </c>
      <c r="K492" s="14">
        <f t="shared" si="21"/>
        <v>3051566.83</v>
      </c>
      <c r="L492" s="14">
        <f t="shared" si="21"/>
        <v>1483504.59</v>
      </c>
      <c r="M492" s="14">
        <f t="shared" si="21"/>
        <v>13000</v>
      </c>
      <c r="N492" s="14">
        <f t="shared" si="22"/>
        <v>1470504.59</v>
      </c>
      <c r="O492" s="7">
        <f t="shared" si="23"/>
        <v>0.48188510097286646</v>
      </c>
      <c r="Q492" s="7"/>
      <c r="R492" s="7"/>
    </row>
    <row r="493" spans="1:18" x14ac:dyDescent="0.2">
      <c r="A493" s="10">
        <v>103128</v>
      </c>
      <c r="B493" s="6" t="s">
        <v>484</v>
      </c>
      <c r="C493" s="14">
        <v>910578.48</v>
      </c>
      <c r="D493" s="14">
        <v>960711.79</v>
      </c>
      <c r="E493" s="14">
        <v>0</v>
      </c>
      <c r="G493" s="14">
        <v>1500310.64</v>
      </c>
      <c r="H493" s="14">
        <v>0</v>
      </c>
      <c r="I493" s="14">
        <v>0</v>
      </c>
      <c r="K493" s="14">
        <f t="shared" si="21"/>
        <v>2410889.12</v>
      </c>
      <c r="L493" s="14">
        <f t="shared" si="21"/>
        <v>960711.79</v>
      </c>
      <c r="M493" s="14">
        <f t="shared" si="21"/>
        <v>0</v>
      </c>
      <c r="N493" s="14">
        <f t="shared" si="22"/>
        <v>960711.79</v>
      </c>
      <c r="O493" s="7">
        <f t="shared" si="23"/>
        <v>0.39848858333227699</v>
      </c>
      <c r="Q493" s="7"/>
      <c r="R493" s="7"/>
    </row>
    <row r="494" spans="1:18" x14ac:dyDescent="0.2">
      <c r="A494" s="10">
        <v>103129</v>
      </c>
      <c r="B494" s="6" t="s">
        <v>485</v>
      </c>
      <c r="C494" s="14">
        <v>1378918.42</v>
      </c>
      <c r="D494" s="14">
        <v>1398131.14</v>
      </c>
      <c r="E494" s="14">
        <v>50000</v>
      </c>
      <c r="G494" s="14">
        <v>2062694.51</v>
      </c>
      <c r="H494" s="14">
        <v>0</v>
      </c>
      <c r="I494" s="14">
        <v>0</v>
      </c>
      <c r="K494" s="14">
        <f t="shared" si="21"/>
        <v>3441612.9299999997</v>
      </c>
      <c r="L494" s="14">
        <f t="shared" si="21"/>
        <v>1398131.14</v>
      </c>
      <c r="M494" s="14">
        <f t="shared" si="21"/>
        <v>50000</v>
      </c>
      <c r="N494" s="14">
        <f t="shared" si="22"/>
        <v>1348131.14</v>
      </c>
      <c r="O494" s="7">
        <f t="shared" si="23"/>
        <v>0.39171492187530804</v>
      </c>
      <c r="Q494" s="7"/>
      <c r="R494" s="7"/>
    </row>
    <row r="495" spans="1:18" x14ac:dyDescent="0.2">
      <c r="A495" s="10">
        <v>103130</v>
      </c>
      <c r="B495" s="6" t="s">
        <v>486</v>
      </c>
      <c r="C495" s="14">
        <v>3133868.25</v>
      </c>
      <c r="D495" s="14">
        <v>1037621.32</v>
      </c>
      <c r="E495" s="14">
        <v>135000</v>
      </c>
      <c r="G495" s="14">
        <v>3940109.35</v>
      </c>
      <c r="H495" s="14">
        <v>0</v>
      </c>
      <c r="I495" s="14">
        <v>0</v>
      </c>
      <c r="K495" s="14">
        <f t="shared" si="21"/>
        <v>7073977.5999999996</v>
      </c>
      <c r="L495" s="14">
        <f t="shared" si="21"/>
        <v>1037621.32</v>
      </c>
      <c r="M495" s="14">
        <f t="shared" si="21"/>
        <v>135000</v>
      </c>
      <c r="N495" s="14">
        <f t="shared" si="22"/>
        <v>902621.32</v>
      </c>
      <c r="O495" s="7">
        <f t="shared" si="23"/>
        <v>0.12759742411398078</v>
      </c>
      <c r="Q495" s="7"/>
      <c r="R495" s="7"/>
    </row>
    <row r="496" spans="1:18" x14ac:dyDescent="0.2">
      <c r="A496" s="10">
        <v>103131</v>
      </c>
      <c r="B496" s="6" t="s">
        <v>487</v>
      </c>
      <c r="C496" s="14">
        <v>2238118.61</v>
      </c>
      <c r="D496" s="14">
        <v>1413162.96</v>
      </c>
      <c r="E496" s="14">
        <v>0</v>
      </c>
      <c r="G496" s="14">
        <v>3177566.44</v>
      </c>
      <c r="H496" s="14">
        <v>11860.44</v>
      </c>
      <c r="I496" s="14">
        <v>0</v>
      </c>
      <c r="K496" s="14">
        <f t="shared" si="21"/>
        <v>5415685.0499999998</v>
      </c>
      <c r="L496" s="14">
        <f t="shared" si="21"/>
        <v>1425023.4</v>
      </c>
      <c r="M496" s="14">
        <f t="shared" si="21"/>
        <v>0</v>
      </c>
      <c r="N496" s="14">
        <f t="shared" si="22"/>
        <v>1425023.4</v>
      </c>
      <c r="O496" s="7">
        <f t="shared" si="23"/>
        <v>0.2631289277060157</v>
      </c>
      <c r="Q496" s="7"/>
      <c r="R496" s="7"/>
    </row>
    <row r="497" spans="1:18" x14ac:dyDescent="0.2">
      <c r="A497" s="10">
        <v>103132</v>
      </c>
      <c r="B497" s="6" t="s">
        <v>488</v>
      </c>
      <c r="C497" s="14">
        <v>5962156.04</v>
      </c>
      <c r="D497" s="14">
        <v>7455385.71</v>
      </c>
      <c r="E497" s="14">
        <v>0</v>
      </c>
      <c r="G497" s="14">
        <v>10470832.66</v>
      </c>
      <c r="H497" s="14">
        <v>0</v>
      </c>
      <c r="I497" s="14">
        <v>0</v>
      </c>
      <c r="K497" s="14">
        <f t="shared" si="21"/>
        <v>16432988.699999999</v>
      </c>
      <c r="L497" s="14">
        <f t="shared" si="21"/>
        <v>7455385.71</v>
      </c>
      <c r="M497" s="14">
        <f t="shared" si="21"/>
        <v>0</v>
      </c>
      <c r="N497" s="14">
        <f t="shared" si="22"/>
        <v>7455385.71</v>
      </c>
      <c r="O497" s="7">
        <f t="shared" si="23"/>
        <v>0.45368410129801895</v>
      </c>
      <c r="Q497" s="7"/>
      <c r="R497" s="7"/>
    </row>
    <row r="498" spans="1:18" x14ac:dyDescent="0.2">
      <c r="A498" s="10">
        <v>103135</v>
      </c>
      <c r="B498" s="6" t="s">
        <v>489</v>
      </c>
      <c r="C498" s="14">
        <v>1832746.23</v>
      </c>
      <c r="D498" s="14">
        <v>1530192.59</v>
      </c>
      <c r="E498" s="14">
        <v>90346.8</v>
      </c>
      <c r="G498" s="14">
        <v>2770279.05</v>
      </c>
      <c r="H498" s="14">
        <v>0</v>
      </c>
      <c r="I498" s="14">
        <v>0</v>
      </c>
      <c r="K498" s="14">
        <f t="shared" si="21"/>
        <v>4603025.2799999993</v>
      </c>
      <c r="L498" s="14">
        <f t="shared" si="21"/>
        <v>1530192.59</v>
      </c>
      <c r="M498" s="14">
        <f t="shared" si="21"/>
        <v>90346.8</v>
      </c>
      <c r="N498" s="14">
        <f t="shared" si="22"/>
        <v>1439845.79</v>
      </c>
      <c r="O498" s="7">
        <f t="shared" si="23"/>
        <v>0.31280423252422379</v>
      </c>
      <c r="Q498" s="7"/>
      <c r="R498" s="7"/>
    </row>
    <row r="499" spans="1:18" x14ac:dyDescent="0.2">
      <c r="A499" s="10">
        <v>104041</v>
      </c>
      <c r="B499" s="6" t="s">
        <v>490</v>
      </c>
      <c r="C499" s="14">
        <v>1038802.56</v>
      </c>
      <c r="D499" s="14">
        <v>714778.27</v>
      </c>
      <c r="E499" s="14">
        <v>1315.61</v>
      </c>
      <c r="G499" s="14">
        <v>1406852.21</v>
      </c>
      <c r="H499" s="14">
        <v>0</v>
      </c>
      <c r="I499" s="14">
        <v>0</v>
      </c>
      <c r="K499" s="14">
        <f t="shared" si="21"/>
        <v>2445654.77</v>
      </c>
      <c r="L499" s="14">
        <f t="shared" si="21"/>
        <v>714778.27</v>
      </c>
      <c r="M499" s="14">
        <f t="shared" si="21"/>
        <v>1315.61</v>
      </c>
      <c r="N499" s="14">
        <f t="shared" si="22"/>
        <v>713462.66</v>
      </c>
      <c r="O499" s="7">
        <f t="shared" si="23"/>
        <v>0.29172664464003645</v>
      </c>
      <c r="Q499" s="7"/>
      <c r="R499" s="7"/>
    </row>
    <row r="500" spans="1:18" x14ac:dyDescent="0.2">
      <c r="A500" s="10">
        <v>104042</v>
      </c>
      <c r="B500" s="6" t="s">
        <v>491</v>
      </c>
      <c r="C500" s="14">
        <v>2473062.37</v>
      </c>
      <c r="D500" s="14">
        <v>1321000.83</v>
      </c>
      <c r="E500" s="14">
        <v>4370.2299999999996</v>
      </c>
      <c r="G500" s="14">
        <v>2735872.59</v>
      </c>
      <c r="H500" s="14">
        <v>0</v>
      </c>
      <c r="I500" s="14">
        <v>0</v>
      </c>
      <c r="K500" s="14">
        <f t="shared" si="21"/>
        <v>5208934.96</v>
      </c>
      <c r="L500" s="14">
        <f t="shared" si="21"/>
        <v>1321000.83</v>
      </c>
      <c r="M500" s="14">
        <f t="shared" si="21"/>
        <v>4370.2299999999996</v>
      </c>
      <c r="N500" s="14">
        <f t="shared" si="22"/>
        <v>1316630.6000000001</v>
      </c>
      <c r="O500" s="7">
        <f t="shared" si="23"/>
        <v>0.25276387785805643</v>
      </c>
      <c r="Q500" s="7"/>
      <c r="R500" s="7"/>
    </row>
    <row r="501" spans="1:18" x14ac:dyDescent="0.2">
      <c r="A501" s="10">
        <v>104043</v>
      </c>
      <c r="B501" s="6" t="s">
        <v>0</v>
      </c>
      <c r="C501" s="14">
        <v>1965480.77</v>
      </c>
      <c r="D501" s="14">
        <v>1390205.04</v>
      </c>
      <c r="E501" s="14">
        <v>86793.57</v>
      </c>
      <c r="G501" s="14">
        <v>3320399.69</v>
      </c>
      <c r="H501" s="14">
        <v>0</v>
      </c>
      <c r="I501" s="14">
        <v>0</v>
      </c>
      <c r="K501" s="14">
        <f t="shared" si="21"/>
        <v>5285880.46</v>
      </c>
      <c r="L501" s="14">
        <f t="shared" si="21"/>
        <v>1390205.04</v>
      </c>
      <c r="M501" s="14">
        <f t="shared" si="21"/>
        <v>86793.57</v>
      </c>
      <c r="N501" s="14">
        <f t="shared" si="22"/>
        <v>1303411.47</v>
      </c>
      <c r="O501" s="7">
        <f t="shared" si="23"/>
        <v>0.2465836070004504</v>
      </c>
      <c r="Q501" s="7"/>
      <c r="R501" s="7"/>
    </row>
    <row r="502" spans="1:18" x14ac:dyDescent="0.2">
      <c r="A502" s="10">
        <v>104044</v>
      </c>
      <c r="B502" s="6" t="s">
        <v>492</v>
      </c>
      <c r="C502" s="14">
        <v>8316750.25</v>
      </c>
      <c r="D502" s="14">
        <v>5560302.4100000001</v>
      </c>
      <c r="E502" s="14">
        <v>733.73</v>
      </c>
      <c r="G502" s="14">
        <v>11071382.449999999</v>
      </c>
      <c r="H502" s="14">
        <v>0</v>
      </c>
      <c r="I502" s="14">
        <v>0</v>
      </c>
      <c r="K502" s="14">
        <f t="shared" si="21"/>
        <v>19388132.699999999</v>
      </c>
      <c r="L502" s="14">
        <f t="shared" si="21"/>
        <v>5560302.4100000001</v>
      </c>
      <c r="M502" s="14">
        <f t="shared" si="21"/>
        <v>733.73</v>
      </c>
      <c r="N502" s="14">
        <f t="shared" si="22"/>
        <v>5559568.6799999997</v>
      </c>
      <c r="O502" s="7">
        <f t="shared" si="23"/>
        <v>0.2867511155419315</v>
      </c>
      <c r="Q502" s="7"/>
      <c r="R502" s="7"/>
    </row>
    <row r="503" spans="1:18" x14ac:dyDescent="0.2">
      <c r="A503" s="10">
        <v>104045</v>
      </c>
      <c r="B503" s="6" t="s">
        <v>493</v>
      </c>
      <c r="C503" s="14">
        <v>3539722.59</v>
      </c>
      <c r="D503" s="14">
        <v>3965039.25</v>
      </c>
      <c r="E503" s="14">
        <v>0</v>
      </c>
      <c r="G503" s="14">
        <v>4392546.6900000004</v>
      </c>
      <c r="H503" s="14">
        <v>230054.3</v>
      </c>
      <c r="I503" s="14">
        <v>0</v>
      </c>
      <c r="K503" s="14">
        <f t="shared" si="21"/>
        <v>7932269.2800000003</v>
      </c>
      <c r="L503" s="14">
        <f t="shared" si="21"/>
        <v>4195093.55</v>
      </c>
      <c r="M503" s="14">
        <f t="shared" si="21"/>
        <v>0</v>
      </c>
      <c r="N503" s="14">
        <f t="shared" si="22"/>
        <v>4195093.55</v>
      </c>
      <c r="O503" s="7">
        <f t="shared" si="23"/>
        <v>0.52886423820448003</v>
      </c>
      <c r="Q503" s="7"/>
      <c r="R503" s="7"/>
    </row>
    <row r="504" spans="1:18" x14ac:dyDescent="0.2">
      <c r="A504" s="10">
        <v>105123</v>
      </c>
      <c r="B504" s="6" t="s">
        <v>494</v>
      </c>
      <c r="C504" s="14">
        <v>1155600</v>
      </c>
      <c r="D504" s="14">
        <v>3009010.03</v>
      </c>
      <c r="E504" s="14">
        <v>26194.77</v>
      </c>
      <c r="G504" s="14">
        <v>1791158.99</v>
      </c>
      <c r="H504" s="14">
        <v>0</v>
      </c>
      <c r="I504" s="14">
        <v>0</v>
      </c>
      <c r="K504" s="14">
        <f t="shared" si="21"/>
        <v>2946758.99</v>
      </c>
      <c r="L504" s="14">
        <f t="shared" si="21"/>
        <v>3009010.03</v>
      </c>
      <c r="M504" s="14">
        <f t="shared" si="21"/>
        <v>26194.77</v>
      </c>
      <c r="N504" s="14">
        <f t="shared" si="22"/>
        <v>2982815.26</v>
      </c>
      <c r="O504" s="7">
        <f t="shared" si="23"/>
        <v>1.0122359073552871</v>
      </c>
      <c r="Q504" s="7"/>
      <c r="R504" s="7"/>
    </row>
    <row r="505" spans="1:18" x14ac:dyDescent="0.2">
      <c r="A505" s="10">
        <v>105124</v>
      </c>
      <c r="B505" s="6" t="s">
        <v>495</v>
      </c>
      <c r="C505" s="14">
        <v>2893092.58</v>
      </c>
      <c r="D505" s="14">
        <v>2458118.7400000002</v>
      </c>
      <c r="E505" s="14">
        <v>0</v>
      </c>
      <c r="G505" s="14">
        <v>3485968.84</v>
      </c>
      <c r="H505" s="14">
        <v>0</v>
      </c>
      <c r="I505" s="14">
        <v>0</v>
      </c>
      <c r="K505" s="14">
        <f t="shared" si="21"/>
        <v>6379061.4199999999</v>
      </c>
      <c r="L505" s="14">
        <f t="shared" si="21"/>
        <v>2458118.7400000002</v>
      </c>
      <c r="M505" s="14">
        <f t="shared" si="21"/>
        <v>0</v>
      </c>
      <c r="N505" s="14">
        <f t="shared" si="22"/>
        <v>2458118.7400000002</v>
      </c>
      <c r="O505" s="7">
        <f t="shared" si="23"/>
        <v>0.38534175769074197</v>
      </c>
      <c r="Q505" s="7"/>
      <c r="R505" s="7"/>
    </row>
    <row r="506" spans="1:18" x14ac:dyDescent="0.2">
      <c r="A506" s="10">
        <v>105125</v>
      </c>
      <c r="B506" s="6" t="s">
        <v>496</v>
      </c>
      <c r="C506" s="14">
        <v>666958.18000000005</v>
      </c>
      <c r="D506" s="14">
        <v>340609.72</v>
      </c>
      <c r="E506" s="14">
        <v>0</v>
      </c>
      <c r="G506" s="14">
        <v>925285.47</v>
      </c>
      <c r="H506" s="14">
        <v>0</v>
      </c>
      <c r="I506" s="14">
        <v>0</v>
      </c>
      <c r="K506" s="14">
        <f t="shared" si="21"/>
        <v>1592243.65</v>
      </c>
      <c r="L506" s="14">
        <f t="shared" si="21"/>
        <v>340609.72</v>
      </c>
      <c r="M506" s="14">
        <f t="shared" si="21"/>
        <v>0</v>
      </c>
      <c r="N506" s="14">
        <f t="shared" si="22"/>
        <v>340609.72</v>
      </c>
      <c r="O506" s="7">
        <f t="shared" si="23"/>
        <v>0.21391808973457047</v>
      </c>
      <c r="Q506" s="7"/>
      <c r="R506" s="7"/>
    </row>
    <row r="507" spans="1:18" x14ac:dyDescent="0.2">
      <c r="A507" s="10">
        <v>106001</v>
      </c>
      <c r="B507" s="6" t="s">
        <v>497</v>
      </c>
      <c r="C507" s="14">
        <v>945643.84</v>
      </c>
      <c r="D507" s="14">
        <v>108468.43</v>
      </c>
      <c r="E507" s="14">
        <v>562.86</v>
      </c>
      <c r="G507" s="14">
        <v>1409820.72</v>
      </c>
      <c r="H507" s="14">
        <v>0</v>
      </c>
      <c r="I507" s="14">
        <v>0</v>
      </c>
      <c r="K507" s="14">
        <f t="shared" si="21"/>
        <v>2355464.56</v>
      </c>
      <c r="L507" s="14">
        <f t="shared" si="21"/>
        <v>108468.43</v>
      </c>
      <c r="M507" s="14">
        <f t="shared" si="21"/>
        <v>562.86</v>
      </c>
      <c r="N507" s="14">
        <f t="shared" si="22"/>
        <v>107905.56999999999</v>
      </c>
      <c r="O507" s="7">
        <f t="shared" si="23"/>
        <v>4.5810738073681731E-2</v>
      </c>
      <c r="Q507" s="7"/>
      <c r="R507" s="7"/>
    </row>
    <row r="508" spans="1:18" x14ac:dyDescent="0.2">
      <c r="A508" s="10">
        <v>106002</v>
      </c>
      <c r="B508" s="6" t="s">
        <v>498</v>
      </c>
      <c r="C508" s="14">
        <v>864065.89</v>
      </c>
      <c r="D508" s="14">
        <v>171545.83</v>
      </c>
      <c r="E508" s="14">
        <v>2726.34</v>
      </c>
      <c r="G508" s="14">
        <v>1617842.61</v>
      </c>
      <c r="H508" s="14">
        <v>0</v>
      </c>
      <c r="I508" s="14">
        <v>0</v>
      </c>
      <c r="K508" s="14">
        <f t="shared" si="21"/>
        <v>2481908.5</v>
      </c>
      <c r="L508" s="14">
        <f t="shared" si="21"/>
        <v>171545.83</v>
      </c>
      <c r="M508" s="14">
        <f t="shared" si="21"/>
        <v>2726.34</v>
      </c>
      <c r="N508" s="14">
        <f t="shared" si="22"/>
        <v>168819.49</v>
      </c>
      <c r="O508" s="7">
        <f t="shared" si="23"/>
        <v>6.802002974726909E-2</v>
      </c>
      <c r="Q508" s="7"/>
      <c r="R508" s="7"/>
    </row>
    <row r="509" spans="1:18" x14ac:dyDescent="0.2">
      <c r="A509" s="10">
        <v>106003</v>
      </c>
      <c r="B509" s="6" t="s">
        <v>499</v>
      </c>
      <c r="C509" s="14">
        <v>3817125.5</v>
      </c>
      <c r="D509" s="14">
        <v>4859122.8</v>
      </c>
      <c r="E509" s="14">
        <v>10249.66</v>
      </c>
      <c r="G509" s="14">
        <v>6074405.5499999998</v>
      </c>
      <c r="H509" s="14">
        <v>0</v>
      </c>
      <c r="I509" s="14">
        <v>0</v>
      </c>
      <c r="K509" s="14">
        <f t="shared" si="21"/>
        <v>9891531.0500000007</v>
      </c>
      <c r="L509" s="14">
        <f t="shared" si="21"/>
        <v>4859122.8</v>
      </c>
      <c r="M509" s="14">
        <f t="shared" si="21"/>
        <v>10249.66</v>
      </c>
      <c r="N509" s="14">
        <f t="shared" si="22"/>
        <v>4848873.1399999997</v>
      </c>
      <c r="O509" s="7">
        <f t="shared" si="23"/>
        <v>0.49020451085780087</v>
      </c>
      <c r="Q509" s="7"/>
      <c r="R509" s="7"/>
    </row>
    <row r="510" spans="1:18" x14ac:dyDescent="0.2">
      <c r="A510" s="10">
        <v>106004</v>
      </c>
      <c r="B510" s="6" t="s">
        <v>500</v>
      </c>
      <c r="C510" s="14">
        <v>16257064.42</v>
      </c>
      <c r="D510" s="14">
        <v>14752136.75</v>
      </c>
      <c r="E510" s="14">
        <v>0</v>
      </c>
      <c r="G510" s="14">
        <v>23662973.43</v>
      </c>
      <c r="H510" s="14">
        <v>0</v>
      </c>
      <c r="I510" s="14">
        <v>0</v>
      </c>
      <c r="K510" s="14">
        <f t="shared" si="21"/>
        <v>39920037.850000001</v>
      </c>
      <c r="L510" s="14">
        <f t="shared" si="21"/>
        <v>14752136.75</v>
      </c>
      <c r="M510" s="14">
        <f t="shared" si="21"/>
        <v>0</v>
      </c>
      <c r="N510" s="14">
        <f t="shared" si="22"/>
        <v>14752136.75</v>
      </c>
      <c r="O510" s="7">
        <f t="shared" si="23"/>
        <v>0.36954215337749236</v>
      </c>
      <c r="Q510" s="7"/>
      <c r="R510" s="7"/>
    </row>
    <row r="511" spans="1:18" x14ac:dyDescent="0.2">
      <c r="A511" s="10">
        <v>106005</v>
      </c>
      <c r="B511" s="6" t="s">
        <v>501</v>
      </c>
      <c r="C511" s="14">
        <v>6554478.79</v>
      </c>
      <c r="D511" s="14">
        <v>2897265.02</v>
      </c>
      <c r="E511" s="14">
        <v>0</v>
      </c>
      <c r="G511" s="14">
        <v>7946303.8499999996</v>
      </c>
      <c r="H511" s="14">
        <v>0</v>
      </c>
      <c r="I511" s="14">
        <v>0</v>
      </c>
      <c r="K511" s="14">
        <f t="shared" si="21"/>
        <v>14500782.640000001</v>
      </c>
      <c r="L511" s="14">
        <f t="shared" si="21"/>
        <v>2897265.02</v>
      </c>
      <c r="M511" s="14">
        <f t="shared" si="21"/>
        <v>0</v>
      </c>
      <c r="N511" s="14">
        <f t="shared" si="22"/>
        <v>2897265.02</v>
      </c>
      <c r="O511" s="7">
        <f t="shared" si="23"/>
        <v>0.19980059641801512</v>
      </c>
      <c r="Q511" s="7"/>
      <c r="R511" s="7"/>
    </row>
    <row r="512" spans="1:18" x14ac:dyDescent="0.2">
      <c r="A512" s="10">
        <v>106006</v>
      </c>
      <c r="B512" s="6" t="s">
        <v>502</v>
      </c>
      <c r="C512" s="14">
        <v>1300465.3500000001</v>
      </c>
      <c r="D512" s="14">
        <v>1072057.51</v>
      </c>
      <c r="E512" s="14">
        <v>0</v>
      </c>
      <c r="G512" s="14">
        <v>2557717.7200000002</v>
      </c>
      <c r="H512" s="14">
        <v>0</v>
      </c>
      <c r="I512" s="14">
        <v>0</v>
      </c>
      <c r="K512" s="14">
        <f t="shared" si="21"/>
        <v>3858183.0700000003</v>
      </c>
      <c r="L512" s="14">
        <f t="shared" si="21"/>
        <v>1072057.51</v>
      </c>
      <c r="M512" s="14">
        <f t="shared" si="21"/>
        <v>0</v>
      </c>
      <c r="N512" s="14">
        <f t="shared" si="22"/>
        <v>1072057.51</v>
      </c>
      <c r="O512" s="7">
        <f t="shared" si="23"/>
        <v>0.27786589971221864</v>
      </c>
      <c r="Q512" s="7"/>
      <c r="R512" s="7"/>
    </row>
    <row r="513" spans="1:18" x14ac:dyDescent="0.2">
      <c r="A513" s="10">
        <v>106008</v>
      </c>
      <c r="B513" s="6" t="s">
        <v>503</v>
      </c>
      <c r="C513" s="14">
        <v>421536.89</v>
      </c>
      <c r="D513" s="14">
        <v>420101.97</v>
      </c>
      <c r="E513" s="14">
        <v>572</v>
      </c>
      <c r="G513" s="14">
        <v>515813.45</v>
      </c>
      <c r="H513" s="14">
        <v>0</v>
      </c>
      <c r="I513" s="14">
        <v>0</v>
      </c>
      <c r="K513" s="14">
        <f t="shared" si="21"/>
        <v>937350.34000000008</v>
      </c>
      <c r="L513" s="14">
        <f t="shared" si="21"/>
        <v>420101.97</v>
      </c>
      <c r="M513" s="14">
        <f t="shared" si="21"/>
        <v>572</v>
      </c>
      <c r="N513" s="14">
        <f t="shared" si="22"/>
        <v>419529.97</v>
      </c>
      <c r="O513" s="7">
        <f t="shared" si="23"/>
        <v>0.44757008356128608</v>
      </c>
      <c r="Q513" s="7"/>
      <c r="R513" s="7"/>
    </row>
    <row r="514" spans="1:18" x14ac:dyDescent="0.2">
      <c r="A514" s="10">
        <v>107151</v>
      </c>
      <c r="B514" s="6" t="s">
        <v>504</v>
      </c>
      <c r="C514" s="14">
        <v>305126.03000000003</v>
      </c>
      <c r="D514" s="14">
        <v>317816.69</v>
      </c>
      <c r="E514" s="14">
        <v>208.29</v>
      </c>
      <c r="G514" s="14">
        <v>721755.95</v>
      </c>
      <c r="H514" s="14">
        <v>0</v>
      </c>
      <c r="I514" s="14">
        <v>0</v>
      </c>
      <c r="K514" s="14">
        <f t="shared" si="21"/>
        <v>1026881.98</v>
      </c>
      <c r="L514" s="14">
        <f t="shared" si="21"/>
        <v>317816.69</v>
      </c>
      <c r="M514" s="14">
        <f t="shared" si="21"/>
        <v>208.29</v>
      </c>
      <c r="N514" s="14">
        <f t="shared" si="22"/>
        <v>317608.40000000002</v>
      </c>
      <c r="O514" s="7">
        <f t="shared" si="23"/>
        <v>0.30929396579731588</v>
      </c>
      <c r="Q514" s="7"/>
      <c r="R514" s="7"/>
    </row>
    <row r="515" spans="1:18" x14ac:dyDescent="0.2">
      <c r="A515" s="10">
        <v>107152</v>
      </c>
      <c r="B515" s="6" t="s">
        <v>505</v>
      </c>
      <c r="C515" s="14">
        <v>3564318.21</v>
      </c>
      <c r="D515" s="14">
        <v>2450678.62</v>
      </c>
      <c r="E515" s="14">
        <v>3817.73</v>
      </c>
      <c r="G515" s="14">
        <v>5906477.0499999998</v>
      </c>
      <c r="H515" s="14">
        <v>0</v>
      </c>
      <c r="I515" s="14">
        <v>0</v>
      </c>
      <c r="K515" s="14">
        <f t="shared" si="21"/>
        <v>9470795.2599999998</v>
      </c>
      <c r="L515" s="14">
        <f t="shared" si="21"/>
        <v>2450678.62</v>
      </c>
      <c r="M515" s="14">
        <f t="shared" si="21"/>
        <v>3817.73</v>
      </c>
      <c r="N515" s="14">
        <f t="shared" si="22"/>
        <v>2446860.89</v>
      </c>
      <c r="O515" s="7">
        <f t="shared" si="23"/>
        <v>0.25835854570041672</v>
      </c>
      <c r="Q515" s="7"/>
      <c r="R515" s="7"/>
    </row>
    <row r="516" spans="1:18" x14ac:dyDescent="0.2">
      <c r="A516" s="10">
        <v>107153</v>
      </c>
      <c r="B516" s="6" t="s">
        <v>506</v>
      </c>
      <c r="C516" s="14">
        <v>1518452.71</v>
      </c>
      <c r="D516" s="14">
        <v>931327.28</v>
      </c>
      <c r="E516" s="14">
        <v>39777.24</v>
      </c>
      <c r="G516" s="14">
        <v>2152198.69</v>
      </c>
      <c r="H516" s="14">
        <v>0</v>
      </c>
      <c r="I516" s="14">
        <v>0</v>
      </c>
      <c r="K516" s="14">
        <f t="shared" ref="K516:M560" si="24">C516+G516</f>
        <v>3670651.4</v>
      </c>
      <c r="L516" s="14">
        <f t="shared" si="24"/>
        <v>931327.28</v>
      </c>
      <c r="M516" s="14">
        <f t="shared" si="24"/>
        <v>39777.24</v>
      </c>
      <c r="N516" s="14">
        <f t="shared" ref="N516:N560" si="25">L516-M516</f>
        <v>891550.04</v>
      </c>
      <c r="O516" s="7">
        <f t="shared" ref="O516:O560" si="26">N516/K516</f>
        <v>0.24288605559220364</v>
      </c>
      <c r="Q516" s="7"/>
      <c r="R516" s="7"/>
    </row>
    <row r="517" spans="1:18" x14ac:dyDescent="0.2">
      <c r="A517" s="10">
        <v>107154</v>
      </c>
      <c r="B517" s="6" t="s">
        <v>507</v>
      </c>
      <c r="C517" s="14">
        <v>2588266.08</v>
      </c>
      <c r="D517" s="14">
        <v>1085144.1000000001</v>
      </c>
      <c r="E517" s="14">
        <v>5465.5</v>
      </c>
      <c r="G517" s="14">
        <v>3910602</v>
      </c>
      <c r="H517" s="14">
        <v>0</v>
      </c>
      <c r="I517" s="14">
        <v>0</v>
      </c>
      <c r="K517" s="14">
        <f t="shared" si="24"/>
        <v>6498868.0800000001</v>
      </c>
      <c r="L517" s="14">
        <f t="shared" si="24"/>
        <v>1085144.1000000001</v>
      </c>
      <c r="M517" s="14">
        <f t="shared" si="24"/>
        <v>5465.5</v>
      </c>
      <c r="N517" s="14">
        <f t="shared" si="25"/>
        <v>1079678.6000000001</v>
      </c>
      <c r="O517" s="7">
        <f t="shared" si="26"/>
        <v>0.16613333071380026</v>
      </c>
      <c r="Q517" s="7"/>
      <c r="R517" s="7"/>
    </row>
    <row r="518" spans="1:18" x14ac:dyDescent="0.2">
      <c r="A518" s="10">
        <v>107155</v>
      </c>
      <c r="B518" s="6" t="s">
        <v>508</v>
      </c>
      <c r="C518" s="14">
        <v>2478826.88</v>
      </c>
      <c r="D518" s="14">
        <v>919810.13</v>
      </c>
      <c r="E518" s="14">
        <v>0</v>
      </c>
      <c r="G518" s="14">
        <v>4250912.46</v>
      </c>
      <c r="H518" s="14">
        <v>123127.72</v>
      </c>
      <c r="I518" s="14">
        <v>0</v>
      </c>
      <c r="K518" s="14">
        <f t="shared" si="24"/>
        <v>6729739.3399999999</v>
      </c>
      <c r="L518" s="14">
        <f t="shared" si="24"/>
        <v>1042937.85</v>
      </c>
      <c r="M518" s="14">
        <f t="shared" si="24"/>
        <v>0</v>
      </c>
      <c r="N518" s="14">
        <f t="shared" si="25"/>
        <v>1042937.85</v>
      </c>
      <c r="O518" s="7">
        <f t="shared" si="26"/>
        <v>0.15497447929387412</v>
      </c>
      <c r="Q518" s="7"/>
      <c r="R518" s="7"/>
    </row>
    <row r="519" spans="1:18" x14ac:dyDescent="0.2">
      <c r="A519" s="10">
        <v>107156</v>
      </c>
      <c r="B519" s="6" t="s">
        <v>509</v>
      </c>
      <c r="C519" s="14">
        <v>1853699.48</v>
      </c>
      <c r="D519" s="14">
        <v>1229579.0900000001</v>
      </c>
      <c r="E519" s="14">
        <v>0</v>
      </c>
      <c r="G519" s="14">
        <v>2803453.63</v>
      </c>
      <c r="H519" s="14">
        <v>0</v>
      </c>
      <c r="I519" s="14">
        <v>0</v>
      </c>
      <c r="K519" s="14">
        <f t="shared" si="24"/>
        <v>4657153.1099999994</v>
      </c>
      <c r="L519" s="14">
        <f t="shared" si="24"/>
        <v>1229579.0900000001</v>
      </c>
      <c r="M519" s="14">
        <f t="shared" si="24"/>
        <v>0</v>
      </c>
      <c r="N519" s="14">
        <f t="shared" si="25"/>
        <v>1229579.0900000001</v>
      </c>
      <c r="O519" s="7">
        <f t="shared" si="26"/>
        <v>0.26401946875223098</v>
      </c>
      <c r="Q519" s="7"/>
      <c r="R519" s="7"/>
    </row>
    <row r="520" spans="1:18" x14ac:dyDescent="0.2">
      <c r="A520" s="10">
        <v>107158</v>
      </c>
      <c r="B520" s="6" t="s">
        <v>510</v>
      </c>
      <c r="C520" s="14">
        <v>960858.23</v>
      </c>
      <c r="D520" s="14">
        <v>640797.86</v>
      </c>
      <c r="E520" s="14">
        <v>0</v>
      </c>
      <c r="G520" s="14">
        <v>800990.53</v>
      </c>
      <c r="H520" s="14">
        <v>0</v>
      </c>
      <c r="I520" s="14">
        <v>0</v>
      </c>
      <c r="K520" s="14">
        <f t="shared" si="24"/>
        <v>1761848.76</v>
      </c>
      <c r="L520" s="14">
        <f t="shared" si="24"/>
        <v>640797.86</v>
      </c>
      <c r="M520" s="14">
        <f t="shared" si="24"/>
        <v>0</v>
      </c>
      <c r="N520" s="14">
        <f t="shared" si="25"/>
        <v>640797.86</v>
      </c>
      <c r="O520" s="7">
        <f t="shared" si="26"/>
        <v>0.36370764310098896</v>
      </c>
      <c r="Q520" s="7"/>
      <c r="R520" s="7"/>
    </row>
    <row r="521" spans="1:18" x14ac:dyDescent="0.2">
      <c r="A521" s="10">
        <v>108142</v>
      </c>
      <c r="B521" s="6" t="s">
        <v>511</v>
      </c>
      <c r="C521" s="14">
        <v>8648117.0899999999</v>
      </c>
      <c r="D521" s="14">
        <v>3181219.11</v>
      </c>
      <c r="E521" s="14">
        <v>0</v>
      </c>
      <c r="G521" s="14">
        <v>14400544.960000001</v>
      </c>
      <c r="H521" s="14">
        <v>0</v>
      </c>
      <c r="I521" s="14">
        <v>0</v>
      </c>
      <c r="K521" s="14">
        <f t="shared" si="24"/>
        <v>23048662.050000001</v>
      </c>
      <c r="L521" s="14">
        <f t="shared" si="24"/>
        <v>3181219.11</v>
      </c>
      <c r="M521" s="14">
        <f t="shared" si="24"/>
        <v>0</v>
      </c>
      <c r="N521" s="14">
        <f t="shared" si="25"/>
        <v>3181219.11</v>
      </c>
      <c r="O521" s="7">
        <f t="shared" si="26"/>
        <v>0.13802185580659332</v>
      </c>
      <c r="Q521" s="7"/>
      <c r="R521" s="7"/>
    </row>
    <row r="522" spans="1:18" x14ac:dyDescent="0.2">
      <c r="A522" s="10">
        <v>108143</v>
      </c>
      <c r="B522" s="6" t="s">
        <v>512</v>
      </c>
      <c r="C522" s="14">
        <v>1020893.82</v>
      </c>
      <c r="D522" s="14">
        <v>630203.22</v>
      </c>
      <c r="E522" s="14">
        <v>0</v>
      </c>
      <c r="G522" s="14">
        <v>1072256.17</v>
      </c>
      <c r="H522" s="14">
        <v>0</v>
      </c>
      <c r="I522" s="14">
        <v>0</v>
      </c>
      <c r="K522" s="14">
        <f t="shared" si="24"/>
        <v>2093149.9899999998</v>
      </c>
      <c r="L522" s="14">
        <f t="shared" si="24"/>
        <v>630203.22</v>
      </c>
      <c r="M522" s="14">
        <f t="shared" si="24"/>
        <v>0</v>
      </c>
      <c r="N522" s="14">
        <f t="shared" si="25"/>
        <v>630203.22</v>
      </c>
      <c r="O522" s="7">
        <f t="shared" si="26"/>
        <v>0.30107886344064622</v>
      </c>
      <c r="Q522" s="7"/>
      <c r="R522" s="7"/>
    </row>
    <row r="523" spans="1:18" x14ac:dyDescent="0.2">
      <c r="A523" s="10">
        <v>108144</v>
      </c>
      <c r="B523" s="6" t="s">
        <v>513</v>
      </c>
      <c r="C523" s="14">
        <v>817480.83</v>
      </c>
      <c r="D523" s="14">
        <v>380506.6</v>
      </c>
      <c r="E523" s="14">
        <v>0</v>
      </c>
      <c r="G523" s="14">
        <v>1218014.8600000001</v>
      </c>
      <c r="H523" s="14">
        <v>0</v>
      </c>
      <c r="I523" s="14">
        <v>0</v>
      </c>
      <c r="K523" s="14">
        <f t="shared" si="24"/>
        <v>2035495.69</v>
      </c>
      <c r="L523" s="14">
        <f t="shared" si="24"/>
        <v>380506.6</v>
      </c>
      <c r="M523" s="14">
        <f t="shared" si="24"/>
        <v>0</v>
      </c>
      <c r="N523" s="14">
        <f t="shared" si="25"/>
        <v>380506.6</v>
      </c>
      <c r="O523" s="7">
        <f t="shared" si="26"/>
        <v>0.18693559601690926</v>
      </c>
      <c r="Q523" s="7"/>
      <c r="R523" s="7"/>
    </row>
    <row r="524" spans="1:18" x14ac:dyDescent="0.2">
      <c r="A524" s="10">
        <v>108147</v>
      </c>
      <c r="B524" s="6" t="s">
        <v>514</v>
      </c>
      <c r="C524" s="14">
        <v>877341</v>
      </c>
      <c r="D524" s="14">
        <v>276564.64</v>
      </c>
      <c r="E524" s="14">
        <v>0</v>
      </c>
      <c r="G524" s="14">
        <v>1379480.24</v>
      </c>
      <c r="H524" s="14">
        <v>0</v>
      </c>
      <c r="I524" s="14">
        <v>0</v>
      </c>
      <c r="K524" s="14">
        <f t="shared" si="24"/>
        <v>2256821.2400000002</v>
      </c>
      <c r="L524" s="14">
        <f t="shared" si="24"/>
        <v>276564.64</v>
      </c>
      <c r="M524" s="14">
        <f t="shared" si="24"/>
        <v>0</v>
      </c>
      <c r="N524" s="14">
        <f t="shared" si="25"/>
        <v>276564.64</v>
      </c>
      <c r="O524" s="7">
        <f t="shared" si="26"/>
        <v>0.12254609939775292</v>
      </c>
      <c r="Q524" s="7"/>
      <c r="R524" s="7"/>
    </row>
    <row r="525" spans="1:18" x14ac:dyDescent="0.2">
      <c r="A525" s="10">
        <v>109002</v>
      </c>
      <c r="B525" s="6" t="s">
        <v>545</v>
      </c>
      <c r="C525" s="14">
        <v>6360918.8700000001</v>
      </c>
      <c r="D525" s="14">
        <v>4556168.25</v>
      </c>
      <c r="E525" s="14">
        <v>7885.54</v>
      </c>
      <c r="G525" s="14">
        <v>8034449.9800000004</v>
      </c>
      <c r="H525" s="14">
        <v>0</v>
      </c>
      <c r="I525" s="14">
        <v>0</v>
      </c>
      <c r="K525" s="14">
        <f t="shared" si="24"/>
        <v>14395368.850000001</v>
      </c>
      <c r="L525" s="14">
        <f t="shared" si="24"/>
        <v>4556168.25</v>
      </c>
      <c r="M525" s="14">
        <f t="shared" si="24"/>
        <v>7885.54</v>
      </c>
      <c r="N525" s="14">
        <f t="shared" si="25"/>
        <v>4548282.71</v>
      </c>
      <c r="O525" s="7">
        <f t="shared" si="26"/>
        <v>0.31595457937849225</v>
      </c>
      <c r="Q525" s="7"/>
      <c r="R525" s="7"/>
    </row>
    <row r="526" spans="1:18" x14ac:dyDescent="0.2">
      <c r="A526" s="10">
        <v>109003</v>
      </c>
      <c r="B526" s="6" t="s">
        <v>515</v>
      </c>
      <c r="C526" s="14">
        <v>11434683.699999999</v>
      </c>
      <c r="D526" s="14">
        <v>6105428.6699999999</v>
      </c>
      <c r="E526" s="14">
        <v>0</v>
      </c>
      <c r="G526" s="14">
        <v>16379968.039999999</v>
      </c>
      <c r="H526" s="14">
        <v>0</v>
      </c>
      <c r="I526" s="14">
        <v>0</v>
      </c>
      <c r="K526" s="14">
        <f t="shared" si="24"/>
        <v>27814651.739999998</v>
      </c>
      <c r="L526" s="14">
        <f t="shared" si="24"/>
        <v>6105428.6699999999</v>
      </c>
      <c r="M526" s="14">
        <f t="shared" si="24"/>
        <v>0</v>
      </c>
      <c r="N526" s="14">
        <f t="shared" si="25"/>
        <v>6105428.6699999999</v>
      </c>
      <c r="O526" s="7">
        <f t="shared" si="26"/>
        <v>0.2195040486960273</v>
      </c>
      <c r="Q526" s="7"/>
      <c r="R526" s="7"/>
    </row>
    <row r="527" spans="1:18" x14ac:dyDescent="0.2">
      <c r="A527" s="10">
        <v>110014</v>
      </c>
      <c r="B527" s="6" t="s">
        <v>516</v>
      </c>
      <c r="C527" s="14">
        <v>3235784.81</v>
      </c>
      <c r="D527" s="14">
        <v>1025659.12</v>
      </c>
      <c r="E527" s="14">
        <v>0</v>
      </c>
      <c r="G527" s="14">
        <v>4776306.13</v>
      </c>
      <c r="H527" s="14">
        <v>5000</v>
      </c>
      <c r="I527" s="14">
        <v>0</v>
      </c>
      <c r="K527" s="14">
        <f t="shared" si="24"/>
        <v>8012090.9399999995</v>
      </c>
      <c r="L527" s="14">
        <f t="shared" si="24"/>
        <v>1030659.12</v>
      </c>
      <c r="M527" s="14">
        <f t="shared" si="24"/>
        <v>0</v>
      </c>
      <c r="N527" s="14">
        <f t="shared" si="25"/>
        <v>1030659.12</v>
      </c>
      <c r="O527" s="7">
        <f t="shared" si="26"/>
        <v>0.12863797075173988</v>
      </c>
      <c r="Q527" s="7"/>
      <c r="R527" s="7"/>
    </row>
    <row r="528" spans="1:18" x14ac:dyDescent="0.2">
      <c r="A528" s="10">
        <v>110029</v>
      </c>
      <c r="B528" s="6" t="s">
        <v>517</v>
      </c>
      <c r="C528" s="14">
        <v>7193826.2699999996</v>
      </c>
      <c r="D528" s="14">
        <v>9713727.3200000003</v>
      </c>
      <c r="E528" s="14">
        <v>60608.12</v>
      </c>
      <c r="G528" s="14">
        <v>12672141.460000001</v>
      </c>
      <c r="H528" s="14">
        <v>111992.89</v>
      </c>
      <c r="I528" s="14">
        <v>0</v>
      </c>
      <c r="K528" s="14">
        <f t="shared" si="24"/>
        <v>19865967.73</v>
      </c>
      <c r="L528" s="14">
        <f t="shared" si="24"/>
        <v>9825720.2100000009</v>
      </c>
      <c r="M528" s="14">
        <f t="shared" si="24"/>
        <v>60608.12</v>
      </c>
      <c r="N528" s="14">
        <f t="shared" si="25"/>
        <v>9765112.0900000017</v>
      </c>
      <c r="O528" s="7">
        <f t="shared" si="26"/>
        <v>0.49154978114927206</v>
      </c>
      <c r="Q528" s="7"/>
      <c r="R528" s="7"/>
    </row>
    <row r="529" spans="1:18" x14ac:dyDescent="0.2">
      <c r="A529" s="10">
        <v>110030</v>
      </c>
      <c r="B529" s="6" t="s">
        <v>518</v>
      </c>
      <c r="C529" s="14">
        <v>767791.23</v>
      </c>
      <c r="D529" s="14">
        <v>920716.75</v>
      </c>
      <c r="E529" s="14">
        <v>0</v>
      </c>
      <c r="G529" s="14">
        <v>1325196.75</v>
      </c>
      <c r="H529" s="14">
        <v>0</v>
      </c>
      <c r="I529" s="14">
        <v>0</v>
      </c>
      <c r="K529" s="14">
        <f t="shared" si="24"/>
        <v>2092987.98</v>
      </c>
      <c r="L529" s="14">
        <f t="shared" si="24"/>
        <v>920716.75</v>
      </c>
      <c r="M529" s="14">
        <f t="shared" si="24"/>
        <v>0</v>
      </c>
      <c r="N529" s="14">
        <f t="shared" si="25"/>
        <v>920716.75</v>
      </c>
      <c r="O529" s="7">
        <f t="shared" si="26"/>
        <v>0.43990541694367497</v>
      </c>
      <c r="Q529" s="7"/>
      <c r="R529" s="7"/>
    </row>
    <row r="530" spans="1:18" x14ac:dyDescent="0.2">
      <c r="A530" s="10">
        <v>110031</v>
      </c>
      <c r="B530" s="6" t="s">
        <v>519</v>
      </c>
      <c r="C530" s="14">
        <v>1663100.97</v>
      </c>
      <c r="D530" s="14">
        <v>1798811.87</v>
      </c>
      <c r="E530" s="14">
        <v>0</v>
      </c>
      <c r="G530" s="14">
        <v>2311221.79</v>
      </c>
      <c r="H530" s="14">
        <v>0</v>
      </c>
      <c r="I530" s="14">
        <v>0</v>
      </c>
      <c r="K530" s="14">
        <f t="shared" si="24"/>
        <v>3974322.76</v>
      </c>
      <c r="L530" s="14">
        <f t="shared" si="24"/>
        <v>1798811.87</v>
      </c>
      <c r="M530" s="14">
        <f t="shared" si="24"/>
        <v>0</v>
      </c>
      <c r="N530" s="14">
        <f t="shared" si="25"/>
        <v>1798811.87</v>
      </c>
      <c r="O530" s="7">
        <f t="shared" si="26"/>
        <v>0.45260840113549311</v>
      </c>
      <c r="Q530" s="7"/>
      <c r="R530" s="7"/>
    </row>
    <row r="531" spans="1:18" x14ac:dyDescent="0.2">
      <c r="A531" s="10">
        <v>111086</v>
      </c>
      <c r="B531" s="6" t="s">
        <v>520</v>
      </c>
      <c r="C531" s="14">
        <v>2636787.15</v>
      </c>
      <c r="D531" s="14">
        <v>2796824.19</v>
      </c>
      <c r="E531" s="14">
        <v>0</v>
      </c>
      <c r="G531" s="14">
        <v>3556482.37</v>
      </c>
      <c r="H531" s="14">
        <v>0</v>
      </c>
      <c r="I531" s="14">
        <v>0</v>
      </c>
      <c r="K531" s="14">
        <f t="shared" si="24"/>
        <v>6193269.5199999996</v>
      </c>
      <c r="L531" s="14">
        <f t="shared" si="24"/>
        <v>2796824.19</v>
      </c>
      <c r="M531" s="14">
        <f t="shared" si="24"/>
        <v>0</v>
      </c>
      <c r="N531" s="14">
        <f t="shared" si="25"/>
        <v>2796824.19</v>
      </c>
      <c r="O531" s="7">
        <f t="shared" si="26"/>
        <v>0.45159090541242908</v>
      </c>
      <c r="Q531" s="7"/>
      <c r="R531" s="7"/>
    </row>
    <row r="532" spans="1:18" x14ac:dyDescent="0.2">
      <c r="A532" s="10">
        <v>111087</v>
      </c>
      <c r="B532" s="6" t="s">
        <v>521</v>
      </c>
      <c r="C532" s="14">
        <v>3703407.29</v>
      </c>
      <c r="D532" s="14">
        <v>2519452.7000000002</v>
      </c>
      <c r="E532" s="14">
        <v>6250.02</v>
      </c>
      <c r="G532" s="14">
        <v>5274080.0599999996</v>
      </c>
      <c r="H532" s="14">
        <v>0</v>
      </c>
      <c r="I532" s="14">
        <v>0</v>
      </c>
      <c r="K532" s="14">
        <f t="shared" si="24"/>
        <v>8977487.3499999996</v>
      </c>
      <c r="L532" s="14">
        <f t="shared" si="24"/>
        <v>2519452.7000000002</v>
      </c>
      <c r="M532" s="14">
        <f t="shared" si="24"/>
        <v>6250.02</v>
      </c>
      <c r="N532" s="14">
        <f t="shared" si="25"/>
        <v>2513202.6800000002</v>
      </c>
      <c r="O532" s="7">
        <f t="shared" si="26"/>
        <v>0.27994499819595964</v>
      </c>
      <c r="Q532" s="7"/>
      <c r="R532" s="7"/>
    </row>
    <row r="533" spans="1:18" x14ac:dyDescent="0.2">
      <c r="A533" s="10">
        <v>112099</v>
      </c>
      <c r="B533" s="6" t="s">
        <v>522</v>
      </c>
      <c r="C533" s="14">
        <v>1077503.9099999999</v>
      </c>
      <c r="D533" s="14">
        <v>656955.44999999995</v>
      </c>
      <c r="E533" s="14">
        <v>0</v>
      </c>
      <c r="G533" s="14">
        <v>1308245.43</v>
      </c>
      <c r="H533" s="14">
        <v>0</v>
      </c>
      <c r="I533" s="14">
        <v>0</v>
      </c>
      <c r="K533" s="14">
        <f t="shared" si="24"/>
        <v>2385749.34</v>
      </c>
      <c r="L533" s="14">
        <f t="shared" si="24"/>
        <v>656955.44999999995</v>
      </c>
      <c r="M533" s="14">
        <f t="shared" si="24"/>
        <v>0</v>
      </c>
      <c r="N533" s="14">
        <f t="shared" si="25"/>
        <v>656955.44999999995</v>
      </c>
      <c r="O533" s="7">
        <f t="shared" si="26"/>
        <v>0.27536650183040606</v>
      </c>
      <c r="Q533" s="7"/>
      <c r="R533" s="7"/>
    </row>
    <row r="534" spans="1:18" x14ac:dyDescent="0.2">
      <c r="A534" s="10">
        <v>112101</v>
      </c>
      <c r="B534" s="6" t="s">
        <v>523</v>
      </c>
      <c r="C534" s="14">
        <v>2144549.6</v>
      </c>
      <c r="D534" s="14">
        <v>1126949.1200000001</v>
      </c>
      <c r="E534" s="14">
        <v>0</v>
      </c>
      <c r="G534" s="14">
        <v>3262446.53</v>
      </c>
      <c r="H534" s="14">
        <v>0</v>
      </c>
      <c r="I534" s="14">
        <v>0</v>
      </c>
      <c r="K534" s="14">
        <f t="shared" si="24"/>
        <v>5406996.1299999999</v>
      </c>
      <c r="L534" s="14">
        <f t="shared" si="24"/>
        <v>1126949.1200000001</v>
      </c>
      <c r="M534" s="14">
        <f t="shared" si="24"/>
        <v>0</v>
      </c>
      <c r="N534" s="14">
        <f t="shared" si="25"/>
        <v>1126949.1200000001</v>
      </c>
      <c r="O534" s="7">
        <f t="shared" si="26"/>
        <v>0.20842425126721889</v>
      </c>
      <c r="Q534" s="7"/>
      <c r="R534" s="7"/>
    </row>
    <row r="535" spans="1:18" x14ac:dyDescent="0.2">
      <c r="A535" s="10">
        <v>112102</v>
      </c>
      <c r="B535" s="6" t="s">
        <v>524</v>
      </c>
      <c r="C535" s="14">
        <v>8420413.5600000005</v>
      </c>
      <c r="D535" s="14">
        <v>6099278.96</v>
      </c>
      <c r="E535" s="14">
        <v>0</v>
      </c>
      <c r="G535" s="14">
        <v>14368378.119999999</v>
      </c>
      <c r="H535" s="14">
        <v>0</v>
      </c>
      <c r="I535" s="14">
        <v>0</v>
      </c>
      <c r="K535" s="14">
        <f t="shared" si="24"/>
        <v>22788791.68</v>
      </c>
      <c r="L535" s="14">
        <f t="shared" si="24"/>
        <v>6099278.96</v>
      </c>
      <c r="M535" s="14">
        <f t="shared" si="24"/>
        <v>0</v>
      </c>
      <c r="N535" s="14">
        <f t="shared" si="25"/>
        <v>6099278.96</v>
      </c>
      <c r="O535" s="7">
        <f t="shared" si="26"/>
        <v>0.26764380690499162</v>
      </c>
      <c r="Q535" s="7"/>
      <c r="R535" s="7"/>
    </row>
    <row r="536" spans="1:18" x14ac:dyDescent="0.2">
      <c r="A536" s="10">
        <v>112103</v>
      </c>
      <c r="B536" s="6" t="s">
        <v>525</v>
      </c>
      <c r="C536" s="14">
        <v>2812496.67</v>
      </c>
      <c r="D536" s="14">
        <v>1928664.2</v>
      </c>
      <c r="E536" s="14">
        <v>275881.92</v>
      </c>
      <c r="G536" s="14">
        <v>4549551.6399999997</v>
      </c>
      <c r="H536" s="14">
        <v>122538.18</v>
      </c>
      <c r="I536" s="14">
        <v>0</v>
      </c>
      <c r="K536" s="14">
        <f t="shared" si="24"/>
        <v>7362048.3099999996</v>
      </c>
      <c r="L536" s="14">
        <f t="shared" si="24"/>
        <v>2051202.38</v>
      </c>
      <c r="M536" s="14">
        <f t="shared" si="24"/>
        <v>275881.92</v>
      </c>
      <c r="N536" s="14">
        <f t="shared" si="25"/>
        <v>1775320.46</v>
      </c>
      <c r="O536" s="7">
        <f t="shared" si="26"/>
        <v>0.24114490767312013</v>
      </c>
      <c r="Q536" s="7"/>
      <c r="R536" s="7"/>
    </row>
    <row r="537" spans="1:18" x14ac:dyDescent="0.2">
      <c r="A537" s="10">
        <v>113001</v>
      </c>
      <c r="B537" s="6" t="s">
        <v>526</v>
      </c>
      <c r="C537" s="14">
        <v>1181710.21</v>
      </c>
      <c r="D537" s="14">
        <v>965060.54</v>
      </c>
      <c r="E537" s="14">
        <v>0</v>
      </c>
      <c r="G537" s="14">
        <v>1913793.11</v>
      </c>
      <c r="H537" s="14">
        <v>0</v>
      </c>
      <c r="I537" s="14">
        <v>0</v>
      </c>
      <c r="K537" s="14">
        <f t="shared" si="24"/>
        <v>3095503.3200000003</v>
      </c>
      <c r="L537" s="14">
        <f t="shared" si="24"/>
        <v>965060.54</v>
      </c>
      <c r="M537" s="14">
        <f t="shared" si="24"/>
        <v>0</v>
      </c>
      <c r="N537" s="14">
        <f t="shared" si="25"/>
        <v>965060.54</v>
      </c>
      <c r="O537" s="7">
        <f t="shared" si="26"/>
        <v>0.31176207557742175</v>
      </c>
      <c r="Q537" s="7"/>
      <c r="R537" s="7"/>
    </row>
    <row r="538" spans="1:18" x14ac:dyDescent="0.2">
      <c r="A538" s="10">
        <v>114112</v>
      </c>
      <c r="B538" s="6" t="s">
        <v>527</v>
      </c>
      <c r="C538" s="14">
        <v>1351320.38</v>
      </c>
      <c r="D538" s="14">
        <v>2780801.7</v>
      </c>
      <c r="E538" s="14">
        <v>7838.84</v>
      </c>
      <c r="G538" s="14">
        <v>2683732.12</v>
      </c>
      <c r="H538" s="14">
        <v>0</v>
      </c>
      <c r="I538" s="14">
        <v>0</v>
      </c>
      <c r="K538" s="14">
        <f t="shared" si="24"/>
        <v>4035052.5</v>
      </c>
      <c r="L538" s="14">
        <f t="shared" si="24"/>
        <v>2780801.7</v>
      </c>
      <c r="M538" s="14">
        <f t="shared" si="24"/>
        <v>7838.84</v>
      </c>
      <c r="N538" s="14">
        <f t="shared" si="25"/>
        <v>2772962.8600000003</v>
      </c>
      <c r="O538" s="7">
        <f t="shared" si="26"/>
        <v>0.68721853309219649</v>
      </c>
      <c r="Q538" s="7"/>
      <c r="R538" s="7"/>
    </row>
    <row r="539" spans="1:18" x14ac:dyDescent="0.2">
      <c r="A539" s="10">
        <v>114113</v>
      </c>
      <c r="B539" s="6" t="s">
        <v>528</v>
      </c>
      <c r="C539" s="14">
        <v>2197563.91</v>
      </c>
      <c r="D539" s="14">
        <v>2011022.85</v>
      </c>
      <c r="E539" s="14">
        <v>284842.25</v>
      </c>
      <c r="G539" s="14">
        <v>3555271.92</v>
      </c>
      <c r="H539" s="14">
        <v>0</v>
      </c>
      <c r="I539" s="14">
        <v>0</v>
      </c>
      <c r="K539" s="14">
        <f t="shared" si="24"/>
        <v>5752835.8300000001</v>
      </c>
      <c r="L539" s="14">
        <f t="shared" si="24"/>
        <v>2011022.85</v>
      </c>
      <c r="M539" s="14">
        <f t="shared" si="24"/>
        <v>284842.25</v>
      </c>
      <c r="N539" s="14">
        <f t="shared" si="25"/>
        <v>1726180.6</v>
      </c>
      <c r="O539" s="7">
        <f t="shared" si="26"/>
        <v>0.3000573371133381</v>
      </c>
      <c r="Q539" s="7"/>
      <c r="R539" s="7"/>
    </row>
    <row r="540" spans="1:18" x14ac:dyDescent="0.2">
      <c r="A540" s="10">
        <v>114114</v>
      </c>
      <c r="B540" s="6" t="s">
        <v>529</v>
      </c>
      <c r="C540" s="14">
        <v>4297914.2300000004</v>
      </c>
      <c r="D540" s="14">
        <v>4790594.66</v>
      </c>
      <c r="E540" s="14">
        <v>0</v>
      </c>
      <c r="G540" s="14">
        <v>7608984.6399999997</v>
      </c>
      <c r="H540" s="14">
        <v>0</v>
      </c>
      <c r="I540" s="14">
        <v>0</v>
      </c>
      <c r="K540" s="14">
        <f t="shared" si="24"/>
        <v>11906898.870000001</v>
      </c>
      <c r="L540" s="14">
        <f t="shared" si="24"/>
        <v>4790594.66</v>
      </c>
      <c r="M540" s="14">
        <f t="shared" si="24"/>
        <v>0</v>
      </c>
      <c r="N540" s="14">
        <f t="shared" si="25"/>
        <v>4790594.66</v>
      </c>
      <c r="O540" s="7">
        <f t="shared" si="26"/>
        <v>0.40233772977362997</v>
      </c>
      <c r="Q540" s="7"/>
      <c r="R540" s="7"/>
    </row>
    <row r="541" spans="1:18" x14ac:dyDescent="0.2">
      <c r="A541" s="10">
        <v>114115</v>
      </c>
      <c r="B541" s="6" t="s">
        <v>530</v>
      </c>
      <c r="C541" s="14">
        <v>2230929.8199999998</v>
      </c>
      <c r="D541" s="14">
        <v>2359366.38</v>
      </c>
      <c r="E541" s="14">
        <v>4216.01</v>
      </c>
      <c r="G541" s="14">
        <v>3598192.59</v>
      </c>
      <c r="H541" s="14">
        <v>239.04</v>
      </c>
      <c r="I541" s="14">
        <v>0</v>
      </c>
      <c r="K541" s="14">
        <f t="shared" si="24"/>
        <v>5829122.4100000001</v>
      </c>
      <c r="L541" s="14">
        <f t="shared" si="24"/>
        <v>2359605.42</v>
      </c>
      <c r="M541" s="14">
        <f t="shared" si="24"/>
        <v>4216.01</v>
      </c>
      <c r="N541" s="14">
        <f t="shared" si="25"/>
        <v>2355389.41</v>
      </c>
      <c r="O541" s="7">
        <f t="shared" si="26"/>
        <v>0.4040727307354659</v>
      </c>
      <c r="Q541" s="7"/>
      <c r="R541" s="7"/>
    </row>
    <row r="542" spans="1:18" x14ac:dyDescent="0.2">
      <c r="A542" s="10">
        <v>114116</v>
      </c>
      <c r="B542" s="6" t="s">
        <v>531</v>
      </c>
      <c r="C542" s="14">
        <v>428861.28</v>
      </c>
      <c r="D542" s="14">
        <v>247224.22</v>
      </c>
      <c r="E542" s="14">
        <v>0</v>
      </c>
      <c r="G542" s="14">
        <v>575539.17000000004</v>
      </c>
      <c r="H542" s="14">
        <v>0</v>
      </c>
      <c r="I542" s="14">
        <v>0</v>
      </c>
      <c r="K542" s="14">
        <f t="shared" si="24"/>
        <v>1004400.4500000001</v>
      </c>
      <c r="L542" s="14">
        <f t="shared" si="24"/>
        <v>247224.22</v>
      </c>
      <c r="M542" s="14">
        <f t="shared" si="24"/>
        <v>0</v>
      </c>
      <c r="N542" s="14">
        <f t="shared" si="25"/>
        <v>247224.22</v>
      </c>
      <c r="O542" s="7">
        <f t="shared" si="26"/>
        <v>0.24614108844734187</v>
      </c>
      <c r="Q542" s="7"/>
      <c r="R542" s="7"/>
    </row>
    <row r="543" spans="1:18" x14ac:dyDescent="0.2">
      <c r="A543" s="10">
        <v>115115</v>
      </c>
      <c r="B543" s="6" t="s">
        <v>532</v>
      </c>
      <c r="C543" s="14">
        <v>162403075.84</v>
      </c>
      <c r="D543" s="14">
        <v>28276546.93</v>
      </c>
      <c r="E543" s="14">
        <v>0</v>
      </c>
      <c r="G543" s="14">
        <v>189039551.91999999</v>
      </c>
      <c r="H543" s="14">
        <v>0</v>
      </c>
      <c r="I543" s="14">
        <v>0</v>
      </c>
      <c r="K543" s="14">
        <f t="shared" si="24"/>
        <v>351442627.75999999</v>
      </c>
      <c r="L543" s="14">
        <f t="shared" si="24"/>
        <v>28276546.93</v>
      </c>
      <c r="M543" s="14">
        <f t="shared" si="24"/>
        <v>0</v>
      </c>
      <c r="N543" s="14">
        <f t="shared" si="25"/>
        <v>28276546.93</v>
      </c>
      <c r="O543" s="7">
        <f t="shared" si="26"/>
        <v>8.0458500752248072E-2</v>
      </c>
      <c r="Q543" s="7"/>
      <c r="R543" s="7"/>
    </row>
    <row r="544" spans="1:18" x14ac:dyDescent="0.2">
      <c r="A544" s="10">
        <v>115901</v>
      </c>
      <c r="B544" s="6" t="s">
        <v>583</v>
      </c>
      <c r="C544" s="14">
        <v>2046314.22</v>
      </c>
      <c r="D544" s="14">
        <v>99217.32</v>
      </c>
      <c r="E544" s="14">
        <v>0</v>
      </c>
      <c r="G544" s="14">
        <v>709103.76</v>
      </c>
      <c r="H544" s="14">
        <v>18759.39</v>
      </c>
      <c r="I544" s="14">
        <v>0</v>
      </c>
      <c r="K544" s="14">
        <f t="shared" si="24"/>
        <v>2755417.98</v>
      </c>
      <c r="L544" s="14">
        <f t="shared" si="24"/>
        <v>117976.71</v>
      </c>
      <c r="M544" s="14">
        <f t="shared" si="24"/>
        <v>0</v>
      </c>
      <c r="N544" s="14">
        <f t="shared" si="25"/>
        <v>117976.71</v>
      </c>
      <c r="O544" s="7">
        <f t="shared" si="26"/>
        <v>4.2816266300185792E-2</v>
      </c>
      <c r="Q544" s="7"/>
      <c r="R544" s="7"/>
    </row>
    <row r="545" spans="1:18" x14ac:dyDescent="0.2">
      <c r="A545" s="10">
        <v>115902</v>
      </c>
      <c r="B545" s="6" t="s">
        <v>533</v>
      </c>
      <c r="C545" s="14">
        <v>3278932.52</v>
      </c>
      <c r="D545" s="14">
        <v>436419.69</v>
      </c>
      <c r="E545" s="14">
        <v>0</v>
      </c>
      <c r="G545" s="14">
        <v>3091748.94</v>
      </c>
      <c r="H545" s="14">
        <v>0</v>
      </c>
      <c r="I545" s="14">
        <v>0</v>
      </c>
      <c r="K545" s="14">
        <f t="shared" si="24"/>
        <v>6370681.46</v>
      </c>
      <c r="L545" s="14">
        <f t="shared" si="24"/>
        <v>436419.69</v>
      </c>
      <c r="M545" s="14">
        <f t="shared" si="24"/>
        <v>0</v>
      </c>
      <c r="N545" s="14">
        <f t="shared" si="25"/>
        <v>436419.69</v>
      </c>
      <c r="O545" s="7">
        <f t="shared" si="26"/>
        <v>6.8504396702327039E-2</v>
      </c>
      <c r="Q545" s="7"/>
      <c r="R545" s="7"/>
    </row>
    <row r="546" spans="1:18" x14ac:dyDescent="0.2">
      <c r="A546" s="10">
        <v>115903</v>
      </c>
      <c r="B546" s="6" t="s">
        <v>547</v>
      </c>
      <c r="C546" s="14">
        <v>4996524.41</v>
      </c>
      <c r="D546" s="14">
        <v>5010028.37</v>
      </c>
      <c r="E546" s="14">
        <v>0</v>
      </c>
      <c r="G546" s="14">
        <v>6160665.0199999996</v>
      </c>
      <c r="H546" s="14">
        <v>0</v>
      </c>
      <c r="I546" s="14">
        <v>0</v>
      </c>
      <c r="K546" s="14">
        <f t="shared" si="24"/>
        <v>11157189.43</v>
      </c>
      <c r="L546" s="14">
        <f t="shared" si="24"/>
        <v>5010028.37</v>
      </c>
      <c r="M546" s="14">
        <f t="shared" si="24"/>
        <v>0</v>
      </c>
      <c r="N546" s="14">
        <f t="shared" si="25"/>
        <v>5010028.37</v>
      </c>
      <c r="O546" s="7">
        <f t="shared" si="26"/>
        <v>0.44904036105444167</v>
      </c>
      <c r="Q546" s="7"/>
      <c r="R546" s="7"/>
    </row>
    <row r="547" spans="1:18" x14ac:dyDescent="0.2">
      <c r="A547" s="10">
        <v>115906</v>
      </c>
      <c r="B547" s="6" t="s">
        <v>534</v>
      </c>
      <c r="C547" s="14">
        <v>20010565.48</v>
      </c>
      <c r="D547" s="14">
        <v>8750855.1699999999</v>
      </c>
      <c r="E547" s="14">
        <v>0</v>
      </c>
      <c r="G547" s="14">
        <v>16664490.98</v>
      </c>
      <c r="H547" s="14">
        <v>0</v>
      </c>
      <c r="I547" s="14">
        <v>0</v>
      </c>
      <c r="K547" s="14">
        <f t="shared" si="24"/>
        <v>36675056.460000001</v>
      </c>
      <c r="L547" s="14">
        <f t="shared" si="24"/>
        <v>8750855.1699999999</v>
      </c>
      <c r="M547" s="14">
        <f t="shared" si="24"/>
        <v>0</v>
      </c>
      <c r="N547" s="14">
        <f t="shared" si="25"/>
        <v>8750855.1699999999</v>
      </c>
      <c r="O547" s="7">
        <f t="shared" si="26"/>
        <v>0.23860509061640309</v>
      </c>
      <c r="Q547" s="7"/>
      <c r="R547" s="7"/>
    </row>
    <row r="548" spans="1:18" x14ac:dyDescent="0.2">
      <c r="A548" s="10">
        <v>115911</v>
      </c>
      <c r="B548" s="6" t="s">
        <v>535</v>
      </c>
      <c r="C548" s="14">
        <v>1665095.02</v>
      </c>
      <c r="D548" s="14">
        <v>491120.67</v>
      </c>
      <c r="E548" s="14">
        <v>0</v>
      </c>
      <c r="G548" s="14">
        <v>955988.01</v>
      </c>
      <c r="H548" s="14">
        <v>0</v>
      </c>
      <c r="I548" s="14">
        <v>0</v>
      </c>
      <c r="K548" s="14">
        <f t="shared" si="24"/>
        <v>2621083.0300000003</v>
      </c>
      <c r="L548" s="14">
        <f t="shared" si="24"/>
        <v>491120.67</v>
      </c>
      <c r="M548" s="14">
        <f t="shared" si="24"/>
        <v>0</v>
      </c>
      <c r="N548" s="14">
        <f t="shared" si="25"/>
        <v>491120.67</v>
      </c>
      <c r="O548" s="7">
        <f t="shared" si="26"/>
        <v>0.18737318290905111</v>
      </c>
      <c r="Q548" s="7"/>
      <c r="R548" s="7"/>
    </row>
    <row r="549" spans="1:18" x14ac:dyDescent="0.2">
      <c r="A549" s="10">
        <v>115912</v>
      </c>
      <c r="B549" s="6" t="s">
        <v>536</v>
      </c>
      <c r="C549" s="14">
        <v>7571561.6900000004</v>
      </c>
      <c r="D549" s="14">
        <v>498956.68</v>
      </c>
      <c r="E549" s="14">
        <v>0</v>
      </c>
      <c r="G549" s="14">
        <v>1358535.22</v>
      </c>
      <c r="H549" s="14">
        <v>0.02</v>
      </c>
      <c r="I549" s="14">
        <v>0</v>
      </c>
      <c r="K549" s="14">
        <f t="shared" si="24"/>
        <v>8930096.9100000001</v>
      </c>
      <c r="L549" s="14">
        <f t="shared" si="24"/>
        <v>498956.7</v>
      </c>
      <c r="M549" s="14">
        <f t="shared" si="24"/>
        <v>0</v>
      </c>
      <c r="N549" s="14">
        <f t="shared" si="25"/>
        <v>498956.7</v>
      </c>
      <c r="O549" s="7">
        <f t="shared" si="26"/>
        <v>5.587360417570205E-2</v>
      </c>
      <c r="Q549" s="7"/>
      <c r="R549" s="7"/>
    </row>
    <row r="550" spans="1:18" x14ac:dyDescent="0.2">
      <c r="A550" s="10">
        <v>115913</v>
      </c>
      <c r="B550" s="6" t="s">
        <v>537</v>
      </c>
      <c r="C550" s="14">
        <v>1419845.01</v>
      </c>
      <c r="D550" s="14">
        <v>729183.22</v>
      </c>
      <c r="E550" s="14">
        <v>0</v>
      </c>
      <c r="G550" s="14">
        <v>1322581.1200000001</v>
      </c>
      <c r="H550" s="14">
        <v>0.05</v>
      </c>
      <c r="I550" s="14">
        <v>0</v>
      </c>
      <c r="K550" s="14">
        <f t="shared" si="24"/>
        <v>2742426.13</v>
      </c>
      <c r="L550" s="14">
        <f t="shared" si="24"/>
        <v>729183.27</v>
      </c>
      <c r="M550" s="14">
        <f t="shared" si="24"/>
        <v>0</v>
      </c>
      <c r="N550" s="14">
        <f t="shared" si="25"/>
        <v>729183.27</v>
      </c>
      <c r="O550" s="7">
        <f t="shared" si="26"/>
        <v>0.26588984914609171</v>
      </c>
      <c r="Q550" s="7"/>
      <c r="R550" s="7"/>
    </row>
    <row r="551" spans="1:18" x14ac:dyDescent="0.2">
      <c r="A551" s="10">
        <v>115914</v>
      </c>
      <c r="B551" s="6" t="s">
        <v>577</v>
      </c>
      <c r="C551" s="14">
        <v>2658080.4700000002</v>
      </c>
      <c r="D551" s="14">
        <v>1771107.63</v>
      </c>
      <c r="E551" s="14">
        <v>0</v>
      </c>
      <c r="G551" s="14">
        <v>2603899.89</v>
      </c>
      <c r="H551" s="14">
        <v>0</v>
      </c>
      <c r="I551" s="14">
        <v>0</v>
      </c>
      <c r="K551" s="14">
        <f t="shared" si="24"/>
        <v>5261980.3600000003</v>
      </c>
      <c r="L551" s="14">
        <f t="shared" si="24"/>
        <v>1771107.63</v>
      </c>
      <c r="M551" s="14">
        <f t="shared" si="24"/>
        <v>0</v>
      </c>
      <c r="N551" s="14">
        <f t="shared" si="25"/>
        <v>1771107.63</v>
      </c>
      <c r="O551" s="7">
        <f t="shared" si="26"/>
        <v>0.33658575456940698</v>
      </c>
      <c r="Q551" s="7"/>
      <c r="R551" s="7"/>
    </row>
    <row r="552" spans="1:18" x14ac:dyDescent="0.2">
      <c r="A552" s="10">
        <v>115915</v>
      </c>
      <c r="B552" s="6" t="s">
        <v>538</v>
      </c>
      <c r="C552" s="14">
        <v>1682317.33</v>
      </c>
      <c r="D552" s="14">
        <v>825082.97</v>
      </c>
      <c r="E552" s="14">
        <v>0</v>
      </c>
      <c r="G552" s="14">
        <v>2083801.51</v>
      </c>
      <c r="H552" s="14">
        <v>0</v>
      </c>
      <c r="I552" s="14">
        <v>0</v>
      </c>
      <c r="K552" s="14">
        <f t="shared" si="24"/>
        <v>3766118.84</v>
      </c>
      <c r="L552" s="14">
        <f t="shared" si="24"/>
        <v>825082.97</v>
      </c>
      <c r="M552" s="14">
        <f t="shared" si="24"/>
        <v>0</v>
      </c>
      <c r="N552" s="14">
        <f t="shared" si="25"/>
        <v>825082.97</v>
      </c>
      <c r="O552" s="7">
        <f t="shared" si="26"/>
        <v>0.21908043932039065</v>
      </c>
      <c r="Q552" s="7"/>
      <c r="R552" s="7"/>
    </row>
    <row r="553" spans="1:18" x14ac:dyDescent="0.2">
      <c r="A553" s="10">
        <v>115916</v>
      </c>
      <c r="B553" s="6" t="s">
        <v>539</v>
      </c>
      <c r="C553" s="14">
        <v>2729161.89</v>
      </c>
      <c r="D553" s="14">
        <v>583988.64</v>
      </c>
      <c r="E553" s="14">
        <v>0</v>
      </c>
      <c r="G553" s="14">
        <v>5872785.5999999996</v>
      </c>
      <c r="H553" s="14">
        <v>252947.21</v>
      </c>
      <c r="I553" s="14">
        <v>0</v>
      </c>
      <c r="K553" s="14">
        <f t="shared" si="24"/>
        <v>8601947.4900000002</v>
      </c>
      <c r="L553" s="14">
        <f t="shared" si="24"/>
        <v>836935.85</v>
      </c>
      <c r="M553" s="14">
        <f t="shared" si="24"/>
        <v>0</v>
      </c>
      <c r="N553" s="14">
        <f t="shared" si="25"/>
        <v>836935.85</v>
      </c>
      <c r="O553" s="7">
        <f t="shared" si="26"/>
        <v>9.7296089167361322E-2</v>
      </c>
      <c r="Q553" s="7"/>
      <c r="R553" s="7"/>
    </row>
    <row r="554" spans="1:18" x14ac:dyDescent="0.2">
      <c r="A554" s="10">
        <v>115918</v>
      </c>
      <c r="B554" s="6" t="s">
        <v>540</v>
      </c>
      <c r="C554" s="14">
        <v>2571140.46</v>
      </c>
      <c r="D554" s="14">
        <v>189791.9</v>
      </c>
      <c r="E554" s="14">
        <v>0</v>
      </c>
      <c r="G554" s="14">
        <v>3015959.47</v>
      </c>
      <c r="H554" s="14">
        <v>0</v>
      </c>
      <c r="I554" s="14">
        <v>0</v>
      </c>
      <c r="K554" s="14">
        <f t="shared" si="24"/>
        <v>5587099.9299999997</v>
      </c>
      <c r="L554" s="14">
        <f t="shared" si="24"/>
        <v>189791.9</v>
      </c>
      <c r="M554" s="14">
        <f t="shared" si="24"/>
        <v>0</v>
      </c>
      <c r="N554" s="14">
        <f t="shared" si="25"/>
        <v>189791.9</v>
      </c>
      <c r="O554" s="7">
        <f t="shared" si="26"/>
        <v>3.3969662683301961E-2</v>
      </c>
      <c r="Q554" s="7"/>
      <c r="R554" s="7"/>
    </row>
    <row r="555" spans="1:18" x14ac:dyDescent="0.2">
      <c r="A555" s="10">
        <v>115919</v>
      </c>
      <c r="B555" s="6" t="s">
        <v>541</v>
      </c>
      <c r="C555" s="14">
        <v>1296832.55</v>
      </c>
      <c r="D555" s="14">
        <v>621051.23</v>
      </c>
      <c r="E555" s="14">
        <v>0</v>
      </c>
      <c r="G555" s="14">
        <v>600464.86</v>
      </c>
      <c r="H555" s="14">
        <v>0</v>
      </c>
      <c r="I555" s="14">
        <v>0</v>
      </c>
      <c r="K555" s="14">
        <f t="shared" si="24"/>
        <v>1897297.4100000001</v>
      </c>
      <c r="L555" s="14">
        <f t="shared" si="24"/>
        <v>621051.23</v>
      </c>
      <c r="M555" s="14">
        <f t="shared" si="24"/>
        <v>0</v>
      </c>
      <c r="N555" s="14">
        <f t="shared" si="25"/>
        <v>621051.23</v>
      </c>
      <c r="O555" s="7">
        <f t="shared" si="26"/>
        <v>0.32733467443040465</v>
      </c>
      <c r="Q555" s="7"/>
      <c r="R555" s="7"/>
    </row>
    <row r="556" spans="1:18" x14ac:dyDescent="0.2">
      <c r="A556" s="10">
        <v>115920</v>
      </c>
      <c r="B556" s="6" t="s">
        <v>578</v>
      </c>
      <c r="C556" s="14">
        <v>853334.06</v>
      </c>
      <c r="D556" s="14">
        <v>185987.28</v>
      </c>
      <c r="E556" s="14">
        <v>0</v>
      </c>
      <c r="G556" s="14">
        <v>1337970.6499999999</v>
      </c>
      <c r="H556" s="14">
        <v>0</v>
      </c>
      <c r="I556" s="14">
        <v>0</v>
      </c>
      <c r="K556" s="14">
        <f t="shared" si="24"/>
        <v>2191304.71</v>
      </c>
      <c r="L556" s="14">
        <f t="shared" si="24"/>
        <v>185987.28</v>
      </c>
      <c r="M556" s="14">
        <f t="shared" si="24"/>
        <v>0</v>
      </c>
      <c r="N556" s="14">
        <f t="shared" si="25"/>
        <v>185987.28</v>
      </c>
      <c r="O556" s="7">
        <f t="shared" si="26"/>
        <v>8.4875133591074153E-2</v>
      </c>
      <c r="Q556" s="7"/>
      <c r="R556" s="7"/>
    </row>
    <row r="557" spans="1:18" x14ac:dyDescent="0.2">
      <c r="A557" s="10">
        <v>115921</v>
      </c>
      <c r="B557" s="6" t="s">
        <v>579</v>
      </c>
      <c r="C557" s="14">
        <v>1376099.81</v>
      </c>
      <c r="D557" s="14">
        <v>61611.45</v>
      </c>
      <c r="E557" s="14">
        <v>0</v>
      </c>
      <c r="G557" s="14">
        <v>506696.17</v>
      </c>
      <c r="H557" s="14">
        <v>0</v>
      </c>
      <c r="I557" s="14">
        <v>0</v>
      </c>
      <c r="K557" s="14">
        <f t="shared" si="24"/>
        <v>1882795.98</v>
      </c>
      <c r="L557" s="14">
        <f t="shared" si="24"/>
        <v>61611.45</v>
      </c>
      <c r="M557" s="14">
        <f t="shared" si="24"/>
        <v>0</v>
      </c>
      <c r="N557" s="14">
        <f t="shared" si="25"/>
        <v>61611.45</v>
      </c>
      <c r="O557" s="7">
        <f t="shared" si="26"/>
        <v>3.2723380894407898E-2</v>
      </c>
      <c r="Q557" s="7"/>
      <c r="R557" s="7"/>
    </row>
    <row r="558" spans="1:18" x14ac:dyDescent="0.2">
      <c r="A558" s="10">
        <v>115922</v>
      </c>
      <c r="B558" s="6" t="s">
        <v>580</v>
      </c>
      <c r="C558" s="14">
        <v>948225.33</v>
      </c>
      <c r="D558" s="14">
        <v>293978.57</v>
      </c>
      <c r="E558" s="14">
        <v>0</v>
      </c>
      <c r="G558" s="14">
        <v>511802.19</v>
      </c>
      <c r="H558" s="14">
        <v>0</v>
      </c>
      <c r="I558" s="14">
        <v>0</v>
      </c>
      <c r="K558" s="14">
        <f t="shared" si="24"/>
        <v>1460027.52</v>
      </c>
      <c r="L558" s="14">
        <f t="shared" si="24"/>
        <v>293978.57</v>
      </c>
      <c r="M558" s="14">
        <f t="shared" si="24"/>
        <v>0</v>
      </c>
      <c r="N558" s="14">
        <f t="shared" si="25"/>
        <v>293978.57</v>
      </c>
      <c r="O558" s="7">
        <f t="shared" si="26"/>
        <v>0.20135138959572488</v>
      </c>
      <c r="Q558" s="7"/>
      <c r="R558" s="7"/>
    </row>
    <row r="559" spans="1:18" x14ac:dyDescent="0.2">
      <c r="A559" s="10">
        <v>115923</v>
      </c>
      <c r="B559" s="6" t="s">
        <v>548</v>
      </c>
      <c r="C559" s="14">
        <v>1012516.99</v>
      </c>
      <c r="D559" s="14">
        <v>74287.09</v>
      </c>
      <c r="E559" s="14">
        <v>0</v>
      </c>
      <c r="G559" s="14">
        <v>382030.29</v>
      </c>
      <c r="H559" s="14">
        <v>0</v>
      </c>
      <c r="I559" s="14">
        <v>0</v>
      </c>
      <c r="K559" s="14">
        <f t="shared" si="24"/>
        <v>1394547.28</v>
      </c>
      <c r="L559" s="14">
        <f t="shared" si="24"/>
        <v>74287.09</v>
      </c>
      <c r="M559" s="14">
        <f t="shared" si="24"/>
        <v>0</v>
      </c>
      <c r="N559" s="14">
        <f t="shared" si="25"/>
        <v>74287.09</v>
      </c>
      <c r="O559" s="7">
        <f t="shared" si="26"/>
        <v>5.326968189992095E-2</v>
      </c>
      <c r="Q559" s="7"/>
      <c r="R559" s="7"/>
    </row>
    <row r="560" spans="1:18" x14ac:dyDescent="0.2">
      <c r="A560" s="10">
        <v>115924</v>
      </c>
      <c r="B560" s="6" t="s">
        <v>549</v>
      </c>
      <c r="C560" s="14">
        <v>392200.86</v>
      </c>
      <c r="D560" s="14">
        <v>180678.46</v>
      </c>
      <c r="E560" s="14">
        <v>0</v>
      </c>
      <c r="G560" s="14">
        <v>352005.59</v>
      </c>
      <c r="H560" s="14">
        <v>0</v>
      </c>
      <c r="I560" s="14">
        <v>0</v>
      </c>
      <c r="K560" s="14">
        <f t="shared" si="24"/>
        <v>744206.45</v>
      </c>
      <c r="L560" s="14">
        <f t="shared" si="24"/>
        <v>180678.46</v>
      </c>
      <c r="M560" s="14">
        <f t="shared" si="24"/>
        <v>0</v>
      </c>
      <c r="N560" s="14">
        <f t="shared" si="25"/>
        <v>180678.46</v>
      </c>
      <c r="O560" s="7">
        <f t="shared" si="26"/>
        <v>0.24278002427955309</v>
      </c>
      <c r="Q560" s="7"/>
      <c r="R560" s="7"/>
    </row>
    <row r="562" spans="1:15" s="3" customFormat="1" x14ac:dyDescent="0.2">
      <c r="A562" s="9" t="s">
        <v>7</v>
      </c>
      <c r="B562" s="2"/>
      <c r="C562" s="11">
        <f>SUM(C3:C561)</f>
        <v>3846840498.6999979</v>
      </c>
      <c r="D562" s="11">
        <f t="shared" ref="D562:N562" si="27">SUM(D3:D561)</f>
        <v>2513876762.0599999</v>
      </c>
      <c r="E562" s="11">
        <f t="shared" si="27"/>
        <v>40509446.970000006</v>
      </c>
      <c r="F562" s="11"/>
      <c r="G562" s="11">
        <f t="shared" si="27"/>
        <v>5528801273.9199982</v>
      </c>
      <c r="H562" s="11">
        <f t="shared" si="27"/>
        <v>79067411.310000032</v>
      </c>
      <c r="I562" s="11">
        <f t="shared" si="27"/>
        <v>671966.19000000006</v>
      </c>
      <c r="J562" s="11"/>
      <c r="K562" s="11">
        <f t="shared" si="27"/>
        <v>9375641772.6199989</v>
      </c>
      <c r="L562" s="11">
        <f t="shared" si="27"/>
        <v>2592944173.3699999</v>
      </c>
      <c r="M562" s="11">
        <f t="shared" si="27"/>
        <v>41181413.160000011</v>
      </c>
      <c r="N562" s="11">
        <f t="shared" si="27"/>
        <v>2551762760.210001</v>
      </c>
      <c r="O562" s="11"/>
    </row>
  </sheetData>
  <mergeCells count="3">
    <mergeCell ref="C1:E1"/>
    <mergeCell ref="G1:I1"/>
    <mergeCell ref="K1:O1"/>
  </mergeCells>
  <pageMargins left="0.45" right="0.45" top="0.92708333333333304" bottom="0.75" header="0.3" footer="0.3"/>
  <pageSetup scale="65" orientation="landscape" r:id="rId1"/>
  <headerFooter>
    <oddHeader>&amp;C&amp;"-,Bold"MISSOURI DEPARTMENT OF ELEMENTARY AND SECONDARY EDUCATION
SCHOOL FINANCE SECTION
 JUNE 30, 2014 UNRESTRICTED INCIDENTAL + TEACHERS FUND BALANCE PERCENTAGE</oddHeader>
    <oddFooter>&amp;LJanuary 7, 2015&amp;R&amp;P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562"/>
  <sheetViews>
    <sheetView view="pageLayout" zoomScaleNormal="100" workbookViewId="0">
      <selection activeCell="C13" sqref="C13"/>
    </sheetView>
  </sheetViews>
  <sheetFormatPr defaultColWidth="9.140625" defaultRowHeight="12" x14ac:dyDescent="0.2"/>
  <cols>
    <col min="1" max="1" width="9.28515625" style="10" bestFit="1" customWidth="1"/>
    <col min="2" max="2" width="30.42578125" style="5" bestFit="1" customWidth="1"/>
    <col min="3" max="4" width="14.85546875" style="20" bestFit="1" customWidth="1"/>
    <col min="5" max="5" width="13.85546875" style="20" bestFit="1" customWidth="1"/>
    <col min="6" max="6" width="4" style="20" customWidth="1"/>
    <col min="7" max="7" width="13" style="20" customWidth="1"/>
    <col min="8" max="8" width="12.28515625" style="20" bestFit="1" customWidth="1"/>
    <col min="9" max="9" width="13.85546875" style="20" bestFit="1" customWidth="1"/>
    <col min="10" max="10" width="3.28515625" style="6" customWidth="1"/>
    <col min="11" max="12" width="13.42578125" style="6" bestFit="1" customWidth="1"/>
    <col min="13" max="13" width="11.28515625" style="6" bestFit="1" customWidth="1"/>
    <col min="14" max="14" width="13.42578125" style="6" bestFit="1" customWidth="1"/>
    <col min="15" max="15" width="11.140625" style="7" customWidth="1"/>
    <col min="16" max="16384" width="9.140625" style="6"/>
  </cols>
  <sheetData>
    <row r="1" spans="1:17" s="3" customFormat="1" x14ac:dyDescent="0.2">
      <c r="A1" s="9"/>
      <c r="B1" s="2"/>
      <c r="C1" s="72" t="s">
        <v>8</v>
      </c>
      <c r="D1" s="72"/>
      <c r="E1" s="72"/>
      <c r="F1" s="15"/>
      <c r="G1" s="72" t="s">
        <v>9</v>
      </c>
      <c r="H1" s="72"/>
      <c r="I1" s="72"/>
      <c r="K1" s="71" t="s">
        <v>10</v>
      </c>
      <c r="L1" s="71"/>
      <c r="M1" s="71"/>
      <c r="N1" s="71"/>
      <c r="O1" s="71"/>
    </row>
    <row r="2" spans="1:17" s="4" customFormat="1" ht="45" customHeight="1" x14ac:dyDescent="0.2">
      <c r="A2" s="8" t="s">
        <v>2</v>
      </c>
      <c r="B2" s="8" t="s">
        <v>11</v>
      </c>
      <c r="C2" s="16" t="s">
        <v>3</v>
      </c>
      <c r="D2" s="16" t="s">
        <v>4</v>
      </c>
      <c r="E2" s="16" t="s">
        <v>5</v>
      </c>
      <c r="F2" s="17"/>
      <c r="G2" s="16" t="s">
        <v>3</v>
      </c>
      <c r="H2" s="16" t="s">
        <v>4</v>
      </c>
      <c r="I2" s="16" t="s">
        <v>5</v>
      </c>
      <c r="K2" s="16" t="s">
        <v>3</v>
      </c>
      <c r="L2" s="16" t="s">
        <v>4</v>
      </c>
      <c r="M2" s="16" t="s">
        <v>5</v>
      </c>
      <c r="N2" s="16" t="s">
        <v>6</v>
      </c>
      <c r="O2" s="1" t="s">
        <v>1</v>
      </c>
    </row>
    <row r="3" spans="1:17" ht="15" x14ac:dyDescent="0.25">
      <c r="A3" s="18">
        <v>1090</v>
      </c>
      <c r="B3" s="19" t="s">
        <v>12</v>
      </c>
      <c r="C3" s="20">
        <v>1271329.3600000001</v>
      </c>
      <c r="D3" s="20">
        <v>438651.01</v>
      </c>
      <c r="E3" s="20">
        <v>110818.27</v>
      </c>
      <c r="G3" s="20">
        <v>1617706.57</v>
      </c>
      <c r="H3" s="20">
        <v>0</v>
      </c>
      <c r="I3" s="20">
        <v>0</v>
      </c>
      <c r="K3" s="20">
        <f>C3+G3</f>
        <v>2889035.93</v>
      </c>
      <c r="L3" s="20">
        <f>D3+H3</f>
        <v>438651.01</v>
      </c>
      <c r="M3" s="20">
        <f>E3-I3</f>
        <v>110818.27</v>
      </c>
      <c r="N3" s="20">
        <f>L3-M3</f>
        <v>327832.74</v>
      </c>
      <c r="O3" s="7">
        <v>0.1135</v>
      </c>
      <c r="Q3" s="7"/>
    </row>
    <row r="4" spans="1:17" ht="15" x14ac:dyDescent="0.25">
      <c r="A4" s="18">
        <v>1091</v>
      </c>
      <c r="B4" s="19" t="s">
        <v>13</v>
      </c>
      <c r="C4" s="20">
        <v>8627029.8599999994</v>
      </c>
      <c r="D4" s="20">
        <v>10523609.4</v>
      </c>
      <c r="E4" s="20">
        <v>1721927.08</v>
      </c>
      <c r="G4" s="20">
        <v>14133787.6</v>
      </c>
      <c r="H4" s="20">
        <v>0</v>
      </c>
      <c r="I4" s="20">
        <v>0</v>
      </c>
      <c r="K4" s="20">
        <f t="shared" ref="K4:L67" si="0">C4+G4</f>
        <v>22760817.460000001</v>
      </c>
      <c r="L4" s="20">
        <f t="shared" si="0"/>
        <v>10523609.4</v>
      </c>
      <c r="M4" s="20">
        <f t="shared" ref="M4:M67" si="1">E4-I4</f>
        <v>1721927.08</v>
      </c>
      <c r="N4" s="20">
        <f t="shared" ref="N4:N67" si="2">L4-M4</f>
        <v>8801682.3200000003</v>
      </c>
      <c r="O4" s="7">
        <v>0.38669999999999999</v>
      </c>
      <c r="Q4" s="7"/>
    </row>
    <row r="5" spans="1:17" ht="15" x14ac:dyDescent="0.25">
      <c r="A5" s="18">
        <v>1092</v>
      </c>
      <c r="B5" s="19" t="s">
        <v>14</v>
      </c>
      <c r="C5" s="20">
        <v>888240.82</v>
      </c>
      <c r="D5" s="20">
        <v>560709.19999999995</v>
      </c>
      <c r="E5" s="20">
        <v>8543.6299999999992</v>
      </c>
      <c r="G5" s="20">
        <v>1350959.95</v>
      </c>
      <c r="H5" s="20">
        <v>0</v>
      </c>
      <c r="I5" s="20">
        <v>0</v>
      </c>
      <c r="K5" s="20">
        <f t="shared" si="0"/>
        <v>2239200.77</v>
      </c>
      <c r="L5" s="20">
        <f t="shared" si="0"/>
        <v>560709.19999999995</v>
      </c>
      <c r="M5" s="20">
        <f t="shared" si="1"/>
        <v>8543.6299999999992</v>
      </c>
      <c r="N5" s="20">
        <f t="shared" si="2"/>
        <v>552165.56999999995</v>
      </c>
      <c r="O5" s="7">
        <v>0.24660000000000001</v>
      </c>
      <c r="Q5" s="7"/>
    </row>
    <row r="6" spans="1:17" ht="15" x14ac:dyDescent="0.25">
      <c r="A6" s="18">
        <v>2089</v>
      </c>
      <c r="B6" s="19" t="s">
        <v>15</v>
      </c>
      <c r="C6" s="20">
        <v>1479929.86</v>
      </c>
      <c r="D6" s="20">
        <v>1149788.73</v>
      </c>
      <c r="E6" s="20">
        <v>0</v>
      </c>
      <c r="G6" s="20">
        <v>2149788.38</v>
      </c>
      <c r="H6" s="20">
        <v>0</v>
      </c>
      <c r="I6" s="20">
        <v>0</v>
      </c>
      <c r="K6" s="20">
        <f t="shared" si="0"/>
        <v>3629718.24</v>
      </c>
      <c r="L6" s="20">
        <f t="shared" si="0"/>
        <v>1149788.73</v>
      </c>
      <c r="M6" s="20">
        <f t="shared" si="1"/>
        <v>0</v>
      </c>
      <c r="N6" s="20">
        <f t="shared" si="2"/>
        <v>1149788.73</v>
      </c>
      <c r="O6" s="7">
        <v>0.31680000000000003</v>
      </c>
      <c r="Q6" s="7"/>
    </row>
    <row r="7" spans="1:17" ht="15" x14ac:dyDescent="0.25">
      <c r="A7" s="18">
        <v>2090</v>
      </c>
      <c r="B7" s="19" t="s">
        <v>16</v>
      </c>
      <c r="C7" s="20">
        <v>482967.95</v>
      </c>
      <c r="D7" s="20">
        <v>1176227.2</v>
      </c>
      <c r="E7" s="20">
        <v>3901</v>
      </c>
      <c r="G7" s="20">
        <v>1169396.3999999999</v>
      </c>
      <c r="H7" s="20">
        <v>0</v>
      </c>
      <c r="I7" s="20">
        <v>0</v>
      </c>
      <c r="K7" s="20">
        <f t="shared" si="0"/>
        <v>1652364.3499999999</v>
      </c>
      <c r="L7" s="20">
        <f t="shared" si="0"/>
        <v>1176227.2</v>
      </c>
      <c r="M7" s="20">
        <f t="shared" si="1"/>
        <v>3901</v>
      </c>
      <c r="N7" s="20">
        <f t="shared" si="2"/>
        <v>1172326.2</v>
      </c>
      <c r="O7" s="7">
        <v>0.70950000000000002</v>
      </c>
      <c r="Q7" s="7"/>
    </row>
    <row r="8" spans="1:17" ht="15" x14ac:dyDescent="0.25">
      <c r="A8" s="18">
        <v>2097</v>
      </c>
      <c r="B8" s="19" t="s">
        <v>17</v>
      </c>
      <c r="C8" s="20">
        <v>7772791.1399999997</v>
      </c>
      <c r="D8" s="20">
        <v>4311859.71</v>
      </c>
      <c r="E8" s="20">
        <v>40000</v>
      </c>
      <c r="G8" s="20">
        <v>11413320.34</v>
      </c>
      <c r="H8" s="20">
        <v>0</v>
      </c>
      <c r="I8" s="20">
        <v>0</v>
      </c>
      <c r="K8" s="20">
        <f t="shared" si="0"/>
        <v>19186111.48</v>
      </c>
      <c r="L8" s="20">
        <f t="shared" si="0"/>
        <v>4311859.71</v>
      </c>
      <c r="M8" s="20">
        <f t="shared" si="1"/>
        <v>40000</v>
      </c>
      <c r="N8" s="20">
        <f t="shared" si="2"/>
        <v>4271859.71</v>
      </c>
      <c r="O8" s="7">
        <v>0.22270000000000001</v>
      </c>
      <c r="Q8" s="7"/>
    </row>
    <row r="9" spans="1:17" ht="15" x14ac:dyDescent="0.25">
      <c r="A9" s="18">
        <v>3031</v>
      </c>
      <c r="B9" s="19" t="s">
        <v>18</v>
      </c>
      <c r="C9" s="20">
        <v>1724783.07</v>
      </c>
      <c r="D9" s="20">
        <v>2371974.04</v>
      </c>
      <c r="E9" s="20">
        <v>0</v>
      </c>
      <c r="G9" s="20">
        <v>2647533.33</v>
      </c>
      <c r="H9" s="20">
        <v>6661.19</v>
      </c>
      <c r="I9" s="20">
        <v>0</v>
      </c>
      <c r="K9" s="20">
        <f t="shared" si="0"/>
        <v>4372316.4000000004</v>
      </c>
      <c r="L9" s="20">
        <f t="shared" si="0"/>
        <v>2378635.23</v>
      </c>
      <c r="M9" s="20">
        <f t="shared" si="1"/>
        <v>0</v>
      </c>
      <c r="N9" s="20">
        <f t="shared" si="2"/>
        <v>2378635.23</v>
      </c>
      <c r="O9" s="7">
        <v>0.54400000000000004</v>
      </c>
      <c r="Q9" s="7"/>
    </row>
    <row r="10" spans="1:17" ht="15" x14ac:dyDescent="0.25">
      <c r="A10" s="18">
        <v>3032</v>
      </c>
      <c r="B10" s="19" t="s">
        <v>19</v>
      </c>
      <c r="C10" s="20">
        <v>1462447.4</v>
      </c>
      <c r="D10" s="20">
        <v>1152009.6299999999</v>
      </c>
      <c r="E10" s="20">
        <v>4698.05</v>
      </c>
      <c r="G10" s="20">
        <v>2415749.27</v>
      </c>
      <c r="H10" s="20">
        <v>0</v>
      </c>
      <c r="I10" s="20">
        <v>0</v>
      </c>
      <c r="K10" s="20">
        <f t="shared" si="0"/>
        <v>3878196.67</v>
      </c>
      <c r="L10" s="20">
        <f t="shared" si="0"/>
        <v>1152009.6299999999</v>
      </c>
      <c r="M10" s="20">
        <f t="shared" si="1"/>
        <v>4698.05</v>
      </c>
      <c r="N10" s="20">
        <f t="shared" si="2"/>
        <v>1147311.5799999998</v>
      </c>
      <c r="O10" s="7">
        <v>0.29580000000000001</v>
      </c>
      <c r="Q10" s="7"/>
    </row>
    <row r="11" spans="1:17" ht="15" x14ac:dyDescent="0.25">
      <c r="A11" s="18">
        <v>3033</v>
      </c>
      <c r="B11" s="19" t="s">
        <v>20</v>
      </c>
      <c r="C11" s="20">
        <v>699850.83</v>
      </c>
      <c r="D11" s="20">
        <v>901046.24</v>
      </c>
      <c r="E11" s="20">
        <v>0</v>
      </c>
      <c r="G11" s="20">
        <v>1145490.3500000001</v>
      </c>
      <c r="H11" s="20">
        <v>0</v>
      </c>
      <c r="I11" s="20">
        <v>0</v>
      </c>
      <c r="K11" s="20">
        <f t="shared" si="0"/>
        <v>1845341.1800000002</v>
      </c>
      <c r="L11" s="20">
        <f t="shared" si="0"/>
        <v>901046.24</v>
      </c>
      <c r="M11" s="20">
        <f t="shared" si="1"/>
        <v>0</v>
      </c>
      <c r="N11" s="20">
        <f t="shared" si="2"/>
        <v>901046.24</v>
      </c>
      <c r="O11" s="7">
        <v>0.48830000000000001</v>
      </c>
      <c r="Q11" s="7"/>
    </row>
    <row r="12" spans="1:17" ht="15" x14ac:dyDescent="0.25">
      <c r="A12" s="18">
        <v>4106</v>
      </c>
      <c r="B12" s="19" t="s">
        <v>21</v>
      </c>
      <c r="C12" s="20">
        <v>1223783.6200000001</v>
      </c>
      <c r="D12" s="20">
        <v>2455555.35</v>
      </c>
      <c r="E12" s="20">
        <v>48838.06</v>
      </c>
      <c r="G12" s="20">
        <v>1960863.67</v>
      </c>
      <c r="H12" s="20">
        <v>0</v>
      </c>
      <c r="I12" s="20">
        <v>0</v>
      </c>
      <c r="K12" s="20">
        <f t="shared" si="0"/>
        <v>3184647.29</v>
      </c>
      <c r="L12" s="20">
        <f t="shared" si="0"/>
        <v>2455555.35</v>
      </c>
      <c r="M12" s="20">
        <f t="shared" si="1"/>
        <v>48838.06</v>
      </c>
      <c r="N12" s="20">
        <f t="shared" si="2"/>
        <v>2406717.29</v>
      </c>
      <c r="O12" s="7">
        <v>0.75570000000000004</v>
      </c>
      <c r="Q12" s="7"/>
    </row>
    <row r="13" spans="1:17" ht="15" x14ac:dyDescent="0.25">
      <c r="A13" s="18">
        <v>4109</v>
      </c>
      <c r="B13" s="19" t="s">
        <v>22</v>
      </c>
      <c r="C13" s="20">
        <v>2561868.33</v>
      </c>
      <c r="D13" s="20">
        <v>1497584.91</v>
      </c>
      <c r="E13" s="20">
        <v>69152.070000000007</v>
      </c>
      <c r="G13" s="20">
        <v>3496428.1</v>
      </c>
      <c r="H13" s="20">
        <v>0</v>
      </c>
      <c r="I13" s="20">
        <v>0</v>
      </c>
      <c r="K13" s="20">
        <f t="shared" si="0"/>
        <v>6058296.4299999997</v>
      </c>
      <c r="L13" s="20">
        <f t="shared" si="0"/>
        <v>1497584.91</v>
      </c>
      <c r="M13" s="20">
        <f t="shared" si="1"/>
        <v>69152.070000000007</v>
      </c>
      <c r="N13" s="20">
        <f t="shared" si="2"/>
        <v>1428432.8399999999</v>
      </c>
      <c r="O13" s="7">
        <v>0.23580000000000001</v>
      </c>
      <c r="Q13" s="7"/>
    </row>
    <row r="14" spans="1:17" ht="15" x14ac:dyDescent="0.25">
      <c r="A14" s="18">
        <v>4110</v>
      </c>
      <c r="B14" s="19" t="s">
        <v>23</v>
      </c>
      <c r="C14" s="20">
        <v>8715666.1699999999</v>
      </c>
      <c r="D14" s="20">
        <v>5336426.6500000004</v>
      </c>
      <c r="E14" s="20">
        <v>1326926.72</v>
      </c>
      <c r="G14" s="20">
        <v>12382361.84</v>
      </c>
      <c r="H14" s="20">
        <v>0</v>
      </c>
      <c r="I14" s="20">
        <v>0</v>
      </c>
      <c r="K14" s="20">
        <f t="shared" si="0"/>
        <v>21098028.009999998</v>
      </c>
      <c r="L14" s="20">
        <f t="shared" si="0"/>
        <v>5336426.6500000004</v>
      </c>
      <c r="M14" s="20">
        <f t="shared" si="1"/>
        <v>1326926.72</v>
      </c>
      <c r="N14" s="20">
        <f t="shared" si="2"/>
        <v>4009499.9300000006</v>
      </c>
      <c r="O14" s="7">
        <v>0.19</v>
      </c>
      <c r="Q14" s="7"/>
    </row>
    <row r="15" spans="1:17" ht="15" x14ac:dyDescent="0.25">
      <c r="A15" s="18">
        <v>5120</v>
      </c>
      <c r="B15" s="19" t="s">
        <v>24</v>
      </c>
      <c r="C15" s="20">
        <v>1682604.56</v>
      </c>
      <c r="D15" s="20">
        <v>1079041.02</v>
      </c>
      <c r="E15" s="20">
        <v>0</v>
      </c>
      <c r="G15" s="20">
        <v>2179802.7599999998</v>
      </c>
      <c r="H15" s="20">
        <v>0</v>
      </c>
      <c r="I15" s="20">
        <v>0</v>
      </c>
      <c r="K15" s="20">
        <f t="shared" si="0"/>
        <v>3862407.32</v>
      </c>
      <c r="L15" s="20">
        <f t="shared" si="0"/>
        <v>1079041.02</v>
      </c>
      <c r="M15" s="20">
        <f t="shared" si="1"/>
        <v>0</v>
      </c>
      <c r="N15" s="20">
        <f t="shared" si="2"/>
        <v>1079041.02</v>
      </c>
      <c r="O15" s="7">
        <v>0.27939999999999998</v>
      </c>
      <c r="Q15" s="7"/>
    </row>
    <row r="16" spans="1:17" ht="15" x14ac:dyDescent="0.25">
      <c r="A16" s="18">
        <v>5121</v>
      </c>
      <c r="B16" s="19" t="s">
        <v>25</v>
      </c>
      <c r="C16" s="20">
        <v>2309414.64</v>
      </c>
      <c r="D16" s="20">
        <v>1349072.55</v>
      </c>
      <c r="E16" s="20">
        <v>0</v>
      </c>
      <c r="G16" s="20">
        <v>4131118.49</v>
      </c>
      <c r="H16" s="20">
        <v>0</v>
      </c>
      <c r="I16" s="20">
        <v>0</v>
      </c>
      <c r="K16" s="20">
        <f t="shared" si="0"/>
        <v>6440533.1300000008</v>
      </c>
      <c r="L16" s="20">
        <f t="shared" si="0"/>
        <v>1349072.55</v>
      </c>
      <c r="M16" s="20">
        <f t="shared" si="1"/>
        <v>0</v>
      </c>
      <c r="N16" s="20">
        <f t="shared" si="2"/>
        <v>1349072.55</v>
      </c>
      <c r="O16" s="7">
        <v>0.20949999999999999</v>
      </c>
      <c r="Q16" s="7"/>
    </row>
    <row r="17" spans="1:17" ht="15" x14ac:dyDescent="0.25">
      <c r="A17" s="18">
        <v>5122</v>
      </c>
      <c r="B17" s="19" t="s">
        <v>26</v>
      </c>
      <c r="C17" s="20">
        <v>1151808.68</v>
      </c>
      <c r="D17" s="20">
        <v>999530.41</v>
      </c>
      <c r="E17" s="20">
        <v>0</v>
      </c>
      <c r="G17" s="20">
        <v>1689108.56</v>
      </c>
      <c r="H17" s="20">
        <v>0</v>
      </c>
      <c r="I17" s="20">
        <v>0</v>
      </c>
      <c r="K17" s="20">
        <f t="shared" si="0"/>
        <v>2840917.24</v>
      </c>
      <c r="L17" s="20">
        <f t="shared" si="0"/>
        <v>999530.41</v>
      </c>
      <c r="M17" s="20">
        <f t="shared" si="1"/>
        <v>0</v>
      </c>
      <c r="N17" s="20">
        <f t="shared" si="2"/>
        <v>999530.41</v>
      </c>
      <c r="O17" s="7">
        <v>0.3518</v>
      </c>
      <c r="Q17" s="7"/>
    </row>
    <row r="18" spans="1:17" ht="15" x14ac:dyDescent="0.25">
      <c r="A18" s="18">
        <v>5123</v>
      </c>
      <c r="B18" s="19" t="s">
        <v>27</v>
      </c>
      <c r="C18" s="20">
        <v>5744978.4100000001</v>
      </c>
      <c r="D18" s="20">
        <v>6336698.1500000004</v>
      </c>
      <c r="E18" s="20">
        <v>20337.61</v>
      </c>
      <c r="G18" s="20">
        <v>9041085.4600000009</v>
      </c>
      <c r="H18" s="20">
        <v>0</v>
      </c>
      <c r="I18" s="20">
        <v>0</v>
      </c>
      <c r="K18" s="20">
        <f t="shared" si="0"/>
        <v>14786063.870000001</v>
      </c>
      <c r="L18" s="20">
        <f t="shared" si="0"/>
        <v>6336698.1500000004</v>
      </c>
      <c r="M18" s="20">
        <f t="shared" si="1"/>
        <v>20337.61</v>
      </c>
      <c r="N18" s="20">
        <f t="shared" si="2"/>
        <v>6316360.54</v>
      </c>
      <c r="O18" s="7">
        <v>0.42720000000000002</v>
      </c>
      <c r="Q18" s="7"/>
    </row>
    <row r="19" spans="1:17" ht="15" x14ac:dyDescent="0.25">
      <c r="A19" s="18">
        <v>5124</v>
      </c>
      <c r="B19" s="19" t="s">
        <v>28</v>
      </c>
      <c r="C19" s="20">
        <v>2413860.64</v>
      </c>
      <c r="D19" s="20">
        <v>1850215.9</v>
      </c>
      <c r="E19" s="20">
        <v>5264</v>
      </c>
      <c r="G19" s="20">
        <v>3090445.91</v>
      </c>
      <c r="H19" s="20">
        <v>0</v>
      </c>
      <c r="I19" s="20">
        <v>0</v>
      </c>
      <c r="K19" s="20">
        <f t="shared" si="0"/>
        <v>5504306.5500000007</v>
      </c>
      <c r="L19" s="20">
        <f t="shared" si="0"/>
        <v>1850215.9</v>
      </c>
      <c r="M19" s="20">
        <f t="shared" si="1"/>
        <v>5264</v>
      </c>
      <c r="N19" s="20">
        <f t="shared" si="2"/>
        <v>1844951.9</v>
      </c>
      <c r="O19" s="7">
        <v>0.3352</v>
      </c>
      <c r="Q19" s="7"/>
    </row>
    <row r="20" spans="1:17" ht="15" x14ac:dyDescent="0.25">
      <c r="A20" s="18">
        <v>5127</v>
      </c>
      <c r="B20" s="19" t="s">
        <v>29</v>
      </c>
      <c r="C20" s="20">
        <v>1494152.48</v>
      </c>
      <c r="D20" s="20">
        <v>1440130.15</v>
      </c>
      <c r="E20" s="20">
        <v>0</v>
      </c>
      <c r="G20" s="20">
        <v>1386683.99</v>
      </c>
      <c r="H20" s="20">
        <v>1562979.52</v>
      </c>
      <c r="I20" s="20">
        <v>0</v>
      </c>
      <c r="K20" s="20">
        <f t="shared" si="0"/>
        <v>2880836.4699999997</v>
      </c>
      <c r="L20" s="20">
        <f t="shared" si="0"/>
        <v>3003109.67</v>
      </c>
      <c r="M20" s="20">
        <f t="shared" si="1"/>
        <v>0</v>
      </c>
      <c r="N20" s="20">
        <f t="shared" si="2"/>
        <v>3003109.67</v>
      </c>
      <c r="O20" s="7">
        <v>1.0424</v>
      </c>
      <c r="Q20" s="7"/>
    </row>
    <row r="21" spans="1:17" ht="15" x14ac:dyDescent="0.25">
      <c r="A21" s="18">
        <v>5128</v>
      </c>
      <c r="B21" s="19" t="s">
        <v>30</v>
      </c>
      <c r="C21" s="20">
        <v>7849197.9100000001</v>
      </c>
      <c r="D21" s="20">
        <v>7459256.46</v>
      </c>
      <c r="E21" s="20">
        <v>10349.700000000001</v>
      </c>
      <c r="G21" s="20">
        <v>12304916.83</v>
      </c>
      <c r="H21" s="20">
        <v>0</v>
      </c>
      <c r="I21" s="20">
        <v>0</v>
      </c>
      <c r="K21" s="20">
        <f t="shared" si="0"/>
        <v>20154114.740000002</v>
      </c>
      <c r="L21" s="20">
        <f t="shared" si="0"/>
        <v>7459256.46</v>
      </c>
      <c r="M21" s="20">
        <f t="shared" si="1"/>
        <v>10349.700000000001</v>
      </c>
      <c r="N21" s="20">
        <f t="shared" si="2"/>
        <v>7448906.7599999998</v>
      </c>
      <c r="O21" s="7">
        <v>0.36959999999999998</v>
      </c>
      <c r="Q21" s="7"/>
    </row>
    <row r="22" spans="1:17" ht="15" x14ac:dyDescent="0.25">
      <c r="A22" s="18">
        <v>6101</v>
      </c>
      <c r="B22" s="19" t="s">
        <v>31</v>
      </c>
      <c r="C22" s="20">
        <v>1971300.67</v>
      </c>
      <c r="D22" s="20">
        <v>318391.71999999997</v>
      </c>
      <c r="E22" s="20">
        <v>0</v>
      </c>
      <c r="G22" s="20">
        <v>2177012.09</v>
      </c>
      <c r="H22" s="20">
        <v>0</v>
      </c>
      <c r="I22" s="20">
        <v>0</v>
      </c>
      <c r="K22" s="20">
        <f t="shared" si="0"/>
        <v>4148312.76</v>
      </c>
      <c r="L22" s="20">
        <f t="shared" si="0"/>
        <v>318391.71999999997</v>
      </c>
      <c r="M22" s="20">
        <f t="shared" si="1"/>
        <v>0</v>
      </c>
      <c r="N22" s="20">
        <f t="shared" si="2"/>
        <v>318391.71999999997</v>
      </c>
      <c r="O22" s="7">
        <v>7.6799999999999993E-2</v>
      </c>
      <c r="Q22" s="7"/>
    </row>
    <row r="23" spans="1:17" ht="15" x14ac:dyDescent="0.25">
      <c r="A23" s="18">
        <v>6103</v>
      </c>
      <c r="B23" s="19" t="s">
        <v>32</v>
      </c>
      <c r="C23" s="20">
        <v>893645.7</v>
      </c>
      <c r="D23" s="20">
        <v>1720828.73</v>
      </c>
      <c r="E23" s="20">
        <v>0</v>
      </c>
      <c r="G23" s="20">
        <v>1378077.03</v>
      </c>
      <c r="H23" s="20">
        <v>0</v>
      </c>
      <c r="I23" s="20">
        <v>0</v>
      </c>
      <c r="K23" s="20">
        <f t="shared" si="0"/>
        <v>2271722.73</v>
      </c>
      <c r="L23" s="20">
        <f t="shared" si="0"/>
        <v>1720828.73</v>
      </c>
      <c r="M23" s="20">
        <f t="shared" si="1"/>
        <v>0</v>
      </c>
      <c r="N23" s="20">
        <f t="shared" si="2"/>
        <v>1720828.73</v>
      </c>
      <c r="O23" s="7">
        <v>0.75749999999999995</v>
      </c>
      <c r="Q23" s="7"/>
    </row>
    <row r="24" spans="1:17" ht="15" x14ac:dyDescent="0.25">
      <c r="A24" s="18">
        <v>6104</v>
      </c>
      <c r="B24" s="19" t="s">
        <v>33</v>
      </c>
      <c r="C24" s="20">
        <v>5043166.2300000004</v>
      </c>
      <c r="D24" s="20">
        <v>2687310.18</v>
      </c>
      <c r="E24" s="20">
        <v>0</v>
      </c>
      <c r="G24" s="20">
        <v>7064516.3700000001</v>
      </c>
      <c r="H24" s="20">
        <v>0</v>
      </c>
      <c r="I24" s="20">
        <v>0</v>
      </c>
      <c r="K24" s="20">
        <f t="shared" si="0"/>
        <v>12107682.600000001</v>
      </c>
      <c r="L24" s="20">
        <f t="shared" si="0"/>
        <v>2687310.18</v>
      </c>
      <c r="M24" s="20">
        <f t="shared" si="1"/>
        <v>0</v>
      </c>
      <c r="N24" s="20">
        <f t="shared" si="2"/>
        <v>2687310.18</v>
      </c>
      <c r="O24" s="7">
        <v>0.222</v>
      </c>
      <c r="Q24" s="7"/>
    </row>
    <row r="25" spans="1:17" ht="15" x14ac:dyDescent="0.25">
      <c r="A25" s="18">
        <v>7121</v>
      </c>
      <c r="B25" s="19" t="s">
        <v>34</v>
      </c>
      <c r="C25" s="20">
        <v>939756.61</v>
      </c>
      <c r="D25" s="20">
        <v>777955.37</v>
      </c>
      <c r="E25" s="20">
        <v>0</v>
      </c>
      <c r="G25" s="20">
        <v>1261870.81</v>
      </c>
      <c r="H25" s="20">
        <v>0</v>
      </c>
      <c r="I25" s="20">
        <v>0</v>
      </c>
      <c r="K25" s="20">
        <f t="shared" si="0"/>
        <v>2201627.42</v>
      </c>
      <c r="L25" s="20">
        <f t="shared" si="0"/>
        <v>777955.37</v>
      </c>
      <c r="M25" s="20">
        <f t="shared" si="1"/>
        <v>0</v>
      </c>
      <c r="N25" s="20">
        <f t="shared" si="2"/>
        <v>777955.37</v>
      </c>
      <c r="O25" s="7">
        <v>0.35339999999999999</v>
      </c>
      <c r="Q25" s="7"/>
    </row>
    <row r="26" spans="1:17" ht="15" x14ac:dyDescent="0.25">
      <c r="A26" s="18">
        <v>7122</v>
      </c>
      <c r="B26" s="19" t="s">
        <v>35</v>
      </c>
      <c r="C26" s="20">
        <v>594115.96</v>
      </c>
      <c r="D26" s="20">
        <v>905747.4</v>
      </c>
      <c r="E26" s="20">
        <v>2215</v>
      </c>
      <c r="G26" s="20">
        <v>1055842.74</v>
      </c>
      <c r="H26" s="20">
        <v>0</v>
      </c>
      <c r="I26" s="20">
        <v>0</v>
      </c>
      <c r="K26" s="20">
        <f t="shared" si="0"/>
        <v>1649958.7</v>
      </c>
      <c r="L26" s="20">
        <f t="shared" si="0"/>
        <v>905747.4</v>
      </c>
      <c r="M26" s="20">
        <f t="shared" si="1"/>
        <v>2215</v>
      </c>
      <c r="N26" s="20">
        <f t="shared" si="2"/>
        <v>903532.4</v>
      </c>
      <c r="O26" s="7">
        <v>0.54759999999999998</v>
      </c>
      <c r="Q26" s="7"/>
    </row>
    <row r="27" spans="1:17" ht="15" x14ac:dyDescent="0.25">
      <c r="A27" s="18">
        <v>7123</v>
      </c>
      <c r="B27" s="19" t="s">
        <v>36</v>
      </c>
      <c r="C27" s="20">
        <v>2806653.73</v>
      </c>
      <c r="D27" s="20">
        <v>2388523.13</v>
      </c>
      <c r="E27" s="20">
        <v>34464.36</v>
      </c>
      <c r="G27" s="20">
        <v>3755491.74</v>
      </c>
      <c r="H27" s="20">
        <v>0</v>
      </c>
      <c r="I27" s="20">
        <v>0</v>
      </c>
      <c r="K27" s="20">
        <f t="shared" si="0"/>
        <v>6562145.4700000007</v>
      </c>
      <c r="L27" s="20">
        <f t="shared" si="0"/>
        <v>2388523.13</v>
      </c>
      <c r="M27" s="20">
        <f t="shared" si="1"/>
        <v>34464.36</v>
      </c>
      <c r="N27" s="20">
        <f t="shared" si="2"/>
        <v>2354058.77</v>
      </c>
      <c r="O27" s="7">
        <v>0.35870000000000002</v>
      </c>
      <c r="Q27" s="7"/>
    </row>
    <row r="28" spans="1:17" ht="15" x14ac:dyDescent="0.25">
      <c r="A28" s="18">
        <v>7124</v>
      </c>
      <c r="B28" s="19" t="s">
        <v>37</v>
      </c>
      <c r="C28" s="20">
        <v>1501860.35</v>
      </c>
      <c r="D28" s="20">
        <v>1203442.69</v>
      </c>
      <c r="E28" s="20">
        <v>0</v>
      </c>
      <c r="G28" s="20">
        <v>2372683.5299999998</v>
      </c>
      <c r="H28" s="20">
        <v>0</v>
      </c>
      <c r="I28" s="20">
        <v>0</v>
      </c>
      <c r="K28" s="20">
        <f t="shared" si="0"/>
        <v>3874543.88</v>
      </c>
      <c r="L28" s="20">
        <f t="shared" si="0"/>
        <v>1203442.69</v>
      </c>
      <c r="M28" s="20">
        <f t="shared" si="1"/>
        <v>0</v>
      </c>
      <c r="N28" s="20">
        <f t="shared" si="2"/>
        <v>1203442.69</v>
      </c>
      <c r="O28" s="7">
        <v>0.31059999999999999</v>
      </c>
      <c r="Q28" s="7"/>
    </row>
    <row r="29" spans="1:17" ht="15" x14ac:dyDescent="0.25">
      <c r="A29" s="18">
        <v>7125</v>
      </c>
      <c r="B29" s="19" t="s">
        <v>38</v>
      </c>
      <c r="C29" s="20">
        <v>671354.2</v>
      </c>
      <c r="D29" s="20">
        <v>454286.17</v>
      </c>
      <c r="E29" s="20">
        <v>2828.37</v>
      </c>
      <c r="G29" s="20">
        <v>977263.63</v>
      </c>
      <c r="H29" s="20">
        <v>0</v>
      </c>
      <c r="I29" s="20">
        <v>0</v>
      </c>
      <c r="K29" s="20">
        <f t="shared" si="0"/>
        <v>1648617.83</v>
      </c>
      <c r="L29" s="20">
        <f t="shared" si="0"/>
        <v>454286.17</v>
      </c>
      <c r="M29" s="20">
        <f t="shared" si="1"/>
        <v>2828.37</v>
      </c>
      <c r="N29" s="20">
        <f t="shared" si="2"/>
        <v>451457.8</v>
      </c>
      <c r="O29" s="7">
        <v>0.27379999999999999</v>
      </c>
      <c r="Q29" s="7"/>
    </row>
    <row r="30" spans="1:17" ht="15" x14ac:dyDescent="0.25">
      <c r="A30" s="18">
        <v>7126</v>
      </c>
      <c r="B30" s="19" t="s">
        <v>39</v>
      </c>
      <c r="C30" s="20">
        <v>254152.82</v>
      </c>
      <c r="D30" s="20">
        <v>512966.31</v>
      </c>
      <c r="E30" s="20">
        <v>2019.24</v>
      </c>
      <c r="G30" s="20">
        <v>517239.18</v>
      </c>
      <c r="H30" s="20">
        <v>0</v>
      </c>
      <c r="I30" s="20">
        <v>0</v>
      </c>
      <c r="K30" s="20">
        <f t="shared" si="0"/>
        <v>771392</v>
      </c>
      <c r="L30" s="20">
        <f t="shared" si="0"/>
        <v>512966.31</v>
      </c>
      <c r="M30" s="20">
        <f t="shared" si="1"/>
        <v>2019.24</v>
      </c>
      <c r="N30" s="20">
        <f t="shared" si="2"/>
        <v>510947.07</v>
      </c>
      <c r="O30" s="7">
        <v>0.66239999999999999</v>
      </c>
      <c r="Q30" s="7"/>
    </row>
    <row r="31" spans="1:17" ht="15" x14ac:dyDescent="0.25">
      <c r="A31" s="18">
        <v>7129</v>
      </c>
      <c r="B31" s="19" t="s">
        <v>40</v>
      </c>
      <c r="C31" s="20">
        <v>3286644.29</v>
      </c>
      <c r="D31" s="20">
        <v>2278864.62</v>
      </c>
      <c r="E31" s="20">
        <v>196515.15</v>
      </c>
      <c r="G31" s="20">
        <v>5323756.0199999996</v>
      </c>
      <c r="H31" s="20">
        <v>0</v>
      </c>
      <c r="I31" s="20">
        <v>0</v>
      </c>
      <c r="K31" s="20">
        <f t="shared" si="0"/>
        <v>8610400.3099999987</v>
      </c>
      <c r="L31" s="20">
        <f t="shared" si="0"/>
        <v>2278864.62</v>
      </c>
      <c r="M31" s="20">
        <f t="shared" si="1"/>
        <v>196515.15</v>
      </c>
      <c r="N31" s="20">
        <f t="shared" si="2"/>
        <v>2082349.4700000002</v>
      </c>
      <c r="O31" s="7">
        <v>0.24179999999999999</v>
      </c>
      <c r="Q31" s="7"/>
    </row>
    <row r="32" spans="1:17" ht="15" x14ac:dyDescent="0.25">
      <c r="A32" s="18">
        <v>8106</v>
      </c>
      <c r="B32" s="19" t="s">
        <v>41</v>
      </c>
      <c r="C32" s="20">
        <v>1810174.19</v>
      </c>
      <c r="D32" s="20">
        <v>1072779.3600000001</v>
      </c>
      <c r="E32" s="20">
        <v>0</v>
      </c>
      <c r="G32" s="20">
        <v>2499030.58</v>
      </c>
      <c r="H32" s="20">
        <v>0</v>
      </c>
      <c r="I32" s="20">
        <v>0</v>
      </c>
      <c r="K32" s="20">
        <f t="shared" si="0"/>
        <v>4309204.7699999996</v>
      </c>
      <c r="L32" s="20">
        <f t="shared" si="0"/>
        <v>1072779.3600000001</v>
      </c>
      <c r="M32" s="20">
        <f t="shared" si="1"/>
        <v>0</v>
      </c>
      <c r="N32" s="20">
        <f t="shared" si="2"/>
        <v>1072779.3600000001</v>
      </c>
      <c r="O32" s="7">
        <v>0.249</v>
      </c>
      <c r="Q32" s="7"/>
    </row>
    <row r="33" spans="1:17" ht="15" x14ac:dyDescent="0.25">
      <c r="A33" s="18">
        <v>8107</v>
      </c>
      <c r="B33" s="19" t="s">
        <v>42</v>
      </c>
      <c r="C33" s="20">
        <v>4634066.7699999996</v>
      </c>
      <c r="D33" s="20">
        <v>2862026.57</v>
      </c>
      <c r="E33" s="20">
        <v>4750</v>
      </c>
      <c r="G33" s="20">
        <v>6658495.0700000003</v>
      </c>
      <c r="H33" s="20">
        <v>0</v>
      </c>
      <c r="I33" s="20">
        <v>0</v>
      </c>
      <c r="K33" s="20">
        <f t="shared" si="0"/>
        <v>11292561.84</v>
      </c>
      <c r="L33" s="20">
        <f t="shared" si="0"/>
        <v>2862026.57</v>
      </c>
      <c r="M33" s="20">
        <f t="shared" si="1"/>
        <v>4750</v>
      </c>
      <c r="N33" s="20">
        <f t="shared" si="2"/>
        <v>2857276.57</v>
      </c>
      <c r="O33" s="7">
        <v>0.253</v>
      </c>
      <c r="Q33" s="7"/>
    </row>
    <row r="34" spans="1:17" ht="15" x14ac:dyDescent="0.25">
      <c r="A34" s="18">
        <v>8111</v>
      </c>
      <c r="B34" s="19" t="s">
        <v>43</v>
      </c>
      <c r="C34" s="20">
        <v>2191687.7599999998</v>
      </c>
      <c r="D34" s="20">
        <v>1512988.39</v>
      </c>
      <c r="E34" s="20">
        <v>102847.4</v>
      </c>
      <c r="G34" s="20">
        <v>3427258.48</v>
      </c>
      <c r="H34" s="20">
        <v>0</v>
      </c>
      <c r="I34" s="20">
        <v>0</v>
      </c>
      <c r="K34" s="20">
        <f t="shared" si="0"/>
        <v>5618946.2400000002</v>
      </c>
      <c r="L34" s="20">
        <f t="shared" si="0"/>
        <v>1512988.39</v>
      </c>
      <c r="M34" s="20">
        <f t="shared" si="1"/>
        <v>102847.4</v>
      </c>
      <c r="N34" s="20">
        <f t="shared" si="2"/>
        <v>1410140.99</v>
      </c>
      <c r="O34" s="7">
        <v>0.251</v>
      </c>
      <c r="Q34" s="7"/>
    </row>
    <row r="35" spans="1:17" ht="15" x14ac:dyDescent="0.25">
      <c r="A35" s="18">
        <v>9077</v>
      </c>
      <c r="B35" s="19" t="s">
        <v>44</v>
      </c>
      <c r="C35" s="20">
        <v>1900345</v>
      </c>
      <c r="D35" s="20">
        <v>750194.02</v>
      </c>
      <c r="E35" s="20">
        <v>1013.75</v>
      </c>
      <c r="G35" s="20">
        <v>2572539.79</v>
      </c>
      <c r="H35" s="20">
        <v>128619.21</v>
      </c>
      <c r="I35" s="20">
        <v>0</v>
      </c>
      <c r="K35" s="20">
        <f t="shared" si="0"/>
        <v>4472884.79</v>
      </c>
      <c r="L35" s="20">
        <f t="shared" si="0"/>
        <v>878813.23</v>
      </c>
      <c r="M35" s="20">
        <f t="shared" si="1"/>
        <v>1013.75</v>
      </c>
      <c r="N35" s="20">
        <f t="shared" si="2"/>
        <v>877799.48</v>
      </c>
      <c r="O35" s="7">
        <v>0.19620000000000001</v>
      </c>
      <c r="Q35" s="7"/>
    </row>
    <row r="36" spans="1:17" ht="15" x14ac:dyDescent="0.25">
      <c r="A36" s="18">
        <v>9078</v>
      </c>
      <c r="B36" s="19" t="s">
        <v>45</v>
      </c>
      <c r="C36" s="20">
        <v>549145.43999999994</v>
      </c>
      <c r="D36" s="20">
        <v>1227351.02</v>
      </c>
      <c r="E36" s="20">
        <v>0</v>
      </c>
      <c r="G36" s="20">
        <v>931600.6</v>
      </c>
      <c r="H36" s="20">
        <v>0</v>
      </c>
      <c r="I36" s="20">
        <v>0</v>
      </c>
      <c r="K36" s="20">
        <f t="shared" si="0"/>
        <v>1480746.04</v>
      </c>
      <c r="L36" s="20">
        <f t="shared" si="0"/>
        <v>1227351.02</v>
      </c>
      <c r="M36" s="20">
        <f t="shared" si="1"/>
        <v>0</v>
      </c>
      <c r="N36" s="20">
        <f t="shared" si="2"/>
        <v>1227351.02</v>
      </c>
      <c r="O36" s="7">
        <v>0.82889999999999997</v>
      </c>
      <c r="Q36" s="7"/>
    </row>
    <row r="37" spans="1:17" ht="15" x14ac:dyDescent="0.25">
      <c r="A37" s="18">
        <v>9079</v>
      </c>
      <c r="B37" s="19" t="s">
        <v>46</v>
      </c>
      <c r="C37" s="20">
        <v>987041.32</v>
      </c>
      <c r="D37" s="20">
        <v>264911.71000000002</v>
      </c>
      <c r="E37" s="20">
        <v>0</v>
      </c>
      <c r="G37" s="20">
        <v>1077578.07</v>
      </c>
      <c r="H37" s="20">
        <v>0</v>
      </c>
      <c r="I37" s="20">
        <v>0</v>
      </c>
      <c r="K37" s="20">
        <f t="shared" si="0"/>
        <v>2064619.3900000001</v>
      </c>
      <c r="L37" s="20">
        <f t="shared" si="0"/>
        <v>264911.71000000002</v>
      </c>
      <c r="M37" s="20">
        <f t="shared" si="1"/>
        <v>0</v>
      </c>
      <c r="N37" s="20">
        <f t="shared" si="2"/>
        <v>264911.71000000002</v>
      </c>
      <c r="O37" s="7">
        <v>0.1283</v>
      </c>
      <c r="Q37" s="7"/>
    </row>
    <row r="38" spans="1:17" ht="15" x14ac:dyDescent="0.25">
      <c r="A38" s="18">
        <v>9080</v>
      </c>
      <c r="B38" s="19" t="s">
        <v>47</v>
      </c>
      <c r="C38" s="20">
        <v>2765683.46</v>
      </c>
      <c r="D38" s="20">
        <v>4626191.16</v>
      </c>
      <c r="E38" s="20">
        <v>31448</v>
      </c>
      <c r="G38" s="20">
        <v>4350066.05</v>
      </c>
      <c r="H38" s="20">
        <v>0</v>
      </c>
      <c r="I38" s="20">
        <v>0</v>
      </c>
      <c r="K38" s="20">
        <f t="shared" si="0"/>
        <v>7115749.5099999998</v>
      </c>
      <c r="L38" s="20">
        <f t="shared" si="0"/>
        <v>4626191.16</v>
      </c>
      <c r="M38" s="20">
        <f t="shared" si="1"/>
        <v>31448</v>
      </c>
      <c r="N38" s="20">
        <f t="shared" si="2"/>
        <v>4594743.16</v>
      </c>
      <c r="O38" s="7">
        <v>0.64570000000000005</v>
      </c>
      <c r="Q38" s="7"/>
    </row>
    <row r="39" spans="1:17" ht="15" x14ac:dyDescent="0.25">
      <c r="A39" s="18">
        <v>10087</v>
      </c>
      <c r="B39" s="19" t="s">
        <v>48</v>
      </c>
      <c r="C39" s="20">
        <v>5275138.79</v>
      </c>
      <c r="D39" s="20">
        <v>2416499.61</v>
      </c>
      <c r="E39" s="20">
        <v>0</v>
      </c>
      <c r="G39" s="20">
        <v>7300228.6399999997</v>
      </c>
      <c r="H39" s="20">
        <v>0</v>
      </c>
      <c r="I39" s="20">
        <v>0</v>
      </c>
      <c r="K39" s="20">
        <f t="shared" si="0"/>
        <v>12575367.43</v>
      </c>
      <c r="L39" s="20">
        <f t="shared" si="0"/>
        <v>2416499.61</v>
      </c>
      <c r="M39" s="20">
        <f t="shared" si="1"/>
        <v>0</v>
      </c>
      <c r="N39" s="20">
        <f t="shared" si="2"/>
        <v>2416499.61</v>
      </c>
      <c r="O39" s="7">
        <v>0.19220000000000001</v>
      </c>
      <c r="Q39" s="7"/>
    </row>
    <row r="40" spans="1:17" ht="15" x14ac:dyDescent="0.25">
      <c r="A40" s="18">
        <v>10089</v>
      </c>
      <c r="B40" s="19" t="s">
        <v>49</v>
      </c>
      <c r="C40" s="20">
        <v>4170501.05</v>
      </c>
      <c r="D40" s="20">
        <v>3098197.52</v>
      </c>
      <c r="E40" s="20">
        <v>0</v>
      </c>
      <c r="G40" s="20">
        <v>6742570.6399999997</v>
      </c>
      <c r="H40" s="20">
        <v>0</v>
      </c>
      <c r="I40" s="20">
        <v>0</v>
      </c>
      <c r="K40" s="20">
        <f t="shared" si="0"/>
        <v>10913071.689999999</v>
      </c>
      <c r="L40" s="20">
        <f t="shared" si="0"/>
        <v>3098197.52</v>
      </c>
      <c r="M40" s="20">
        <f t="shared" si="1"/>
        <v>0</v>
      </c>
      <c r="N40" s="20">
        <f t="shared" si="2"/>
        <v>3098197.52</v>
      </c>
      <c r="O40" s="7">
        <v>0.28389999999999999</v>
      </c>
      <c r="Q40" s="7"/>
    </row>
    <row r="41" spans="1:17" ht="15" x14ac:dyDescent="0.25">
      <c r="A41" s="18">
        <v>10090</v>
      </c>
      <c r="B41" s="19" t="s">
        <v>50</v>
      </c>
      <c r="C41" s="20">
        <v>1837292.47</v>
      </c>
      <c r="D41" s="20">
        <v>1624184.66</v>
      </c>
      <c r="E41" s="20">
        <v>0</v>
      </c>
      <c r="G41" s="20">
        <v>2462380.7200000002</v>
      </c>
      <c r="H41" s="20">
        <v>82.53</v>
      </c>
      <c r="I41" s="20">
        <v>0</v>
      </c>
      <c r="K41" s="20">
        <f t="shared" si="0"/>
        <v>4299673.1900000004</v>
      </c>
      <c r="L41" s="20">
        <f t="shared" si="0"/>
        <v>1624267.19</v>
      </c>
      <c r="M41" s="20">
        <f t="shared" si="1"/>
        <v>0</v>
      </c>
      <c r="N41" s="20">
        <f t="shared" si="2"/>
        <v>1624267.19</v>
      </c>
      <c r="O41" s="7">
        <v>0.37780000000000002</v>
      </c>
      <c r="Q41" s="7"/>
    </row>
    <row r="42" spans="1:17" ht="15" x14ac:dyDescent="0.25">
      <c r="A42" s="18">
        <v>10091</v>
      </c>
      <c r="B42" s="19" t="s">
        <v>51</v>
      </c>
      <c r="C42" s="20">
        <v>3823708.96</v>
      </c>
      <c r="D42" s="20">
        <v>3609371.58</v>
      </c>
      <c r="E42" s="20">
        <v>443636.7</v>
      </c>
      <c r="G42" s="20">
        <v>6816120.7400000002</v>
      </c>
      <c r="H42" s="20">
        <v>0</v>
      </c>
      <c r="I42" s="20">
        <v>0</v>
      </c>
      <c r="K42" s="20">
        <f t="shared" si="0"/>
        <v>10639829.699999999</v>
      </c>
      <c r="L42" s="20">
        <f t="shared" si="0"/>
        <v>3609371.58</v>
      </c>
      <c r="M42" s="20">
        <f t="shared" si="1"/>
        <v>443636.7</v>
      </c>
      <c r="N42" s="20">
        <f t="shared" si="2"/>
        <v>3165734.88</v>
      </c>
      <c r="O42" s="7">
        <v>0.29749999999999999</v>
      </c>
      <c r="Q42" s="7"/>
    </row>
    <row r="43" spans="1:17" ht="15" x14ac:dyDescent="0.25">
      <c r="A43" s="18">
        <v>10092</v>
      </c>
      <c r="B43" s="19" t="s">
        <v>52</v>
      </c>
      <c r="C43" s="20">
        <v>1825878.72</v>
      </c>
      <c r="D43" s="20">
        <v>1734800.28</v>
      </c>
      <c r="E43" s="20">
        <v>0</v>
      </c>
      <c r="G43" s="20">
        <v>2743755.62</v>
      </c>
      <c r="H43" s="20">
        <v>0</v>
      </c>
      <c r="I43" s="20">
        <v>0</v>
      </c>
      <c r="K43" s="20">
        <f t="shared" si="0"/>
        <v>4569634.34</v>
      </c>
      <c r="L43" s="20">
        <f t="shared" si="0"/>
        <v>1734800.28</v>
      </c>
      <c r="M43" s="20">
        <f t="shared" si="1"/>
        <v>0</v>
      </c>
      <c r="N43" s="20">
        <f t="shared" si="2"/>
        <v>1734800.28</v>
      </c>
      <c r="O43" s="7">
        <v>0.37959999999999999</v>
      </c>
      <c r="Q43" s="7"/>
    </row>
    <row r="44" spans="1:17" ht="15" x14ac:dyDescent="0.25">
      <c r="A44" s="18">
        <v>10093</v>
      </c>
      <c r="B44" s="19" t="s">
        <v>53</v>
      </c>
      <c r="C44" s="20">
        <v>74122203.909999996</v>
      </c>
      <c r="D44" s="20">
        <v>47228125.649999999</v>
      </c>
      <c r="E44" s="20">
        <v>0</v>
      </c>
      <c r="G44" s="20">
        <v>105127062.08</v>
      </c>
      <c r="H44" s="20">
        <v>1694748.73</v>
      </c>
      <c r="I44" s="20">
        <v>0</v>
      </c>
      <c r="K44" s="20">
        <f t="shared" si="0"/>
        <v>179249265.99000001</v>
      </c>
      <c r="L44" s="20">
        <f t="shared" si="0"/>
        <v>48922874.379999995</v>
      </c>
      <c r="M44" s="20">
        <f t="shared" si="1"/>
        <v>0</v>
      </c>
      <c r="N44" s="20">
        <f t="shared" si="2"/>
        <v>48922874.379999995</v>
      </c>
      <c r="O44" s="7">
        <v>0.27289999999999998</v>
      </c>
      <c r="Q44" s="7"/>
    </row>
    <row r="45" spans="1:17" ht="15" x14ac:dyDescent="0.25">
      <c r="A45" s="18">
        <v>11076</v>
      </c>
      <c r="B45" s="19" t="s">
        <v>54</v>
      </c>
      <c r="C45" s="20">
        <v>2625325.09</v>
      </c>
      <c r="D45" s="20">
        <v>2912900.74</v>
      </c>
      <c r="E45" s="20">
        <v>0</v>
      </c>
      <c r="G45" s="20">
        <v>4042063.6</v>
      </c>
      <c r="H45" s="20">
        <v>0</v>
      </c>
      <c r="I45" s="20">
        <v>0</v>
      </c>
      <c r="K45" s="20">
        <f t="shared" si="0"/>
        <v>6667388.6899999995</v>
      </c>
      <c r="L45" s="20">
        <f t="shared" si="0"/>
        <v>2912900.74</v>
      </c>
      <c r="M45" s="20">
        <f t="shared" si="1"/>
        <v>0</v>
      </c>
      <c r="N45" s="20">
        <f t="shared" si="2"/>
        <v>2912900.74</v>
      </c>
      <c r="O45" s="7">
        <v>0.43690000000000001</v>
      </c>
      <c r="Q45" s="7"/>
    </row>
    <row r="46" spans="1:17" ht="15" x14ac:dyDescent="0.25">
      <c r="A46" s="18">
        <v>11078</v>
      </c>
      <c r="B46" s="19" t="s">
        <v>55</v>
      </c>
      <c r="C46" s="20">
        <v>2431699.2000000002</v>
      </c>
      <c r="D46" s="20">
        <v>455884.68</v>
      </c>
      <c r="E46" s="20">
        <v>0</v>
      </c>
      <c r="G46" s="20">
        <v>4136809.9</v>
      </c>
      <c r="H46" s="20">
        <v>0</v>
      </c>
      <c r="I46" s="20">
        <v>0</v>
      </c>
      <c r="K46" s="20">
        <f t="shared" si="0"/>
        <v>6568509.0999999996</v>
      </c>
      <c r="L46" s="20">
        <f t="shared" si="0"/>
        <v>455884.68</v>
      </c>
      <c r="M46" s="20">
        <f t="shared" si="1"/>
        <v>0</v>
      </c>
      <c r="N46" s="20">
        <f t="shared" si="2"/>
        <v>455884.68</v>
      </c>
      <c r="O46" s="7">
        <v>6.9400000000000003E-2</v>
      </c>
      <c r="Q46" s="7"/>
    </row>
    <row r="47" spans="1:17" ht="15" x14ac:dyDescent="0.25">
      <c r="A47" s="18">
        <v>11079</v>
      </c>
      <c r="B47" s="19" t="s">
        <v>56</v>
      </c>
      <c r="C47" s="20">
        <v>1693476.66</v>
      </c>
      <c r="D47" s="20">
        <v>1040025.93</v>
      </c>
      <c r="E47" s="20">
        <v>0</v>
      </c>
      <c r="G47" s="20">
        <v>2193153.66</v>
      </c>
      <c r="H47" s="20">
        <v>50.64</v>
      </c>
      <c r="I47" s="20">
        <v>0</v>
      </c>
      <c r="K47" s="20">
        <f t="shared" si="0"/>
        <v>3886630.3200000003</v>
      </c>
      <c r="L47" s="20">
        <f t="shared" si="0"/>
        <v>1040076.5700000001</v>
      </c>
      <c r="M47" s="20">
        <f t="shared" si="1"/>
        <v>0</v>
      </c>
      <c r="N47" s="20">
        <f t="shared" si="2"/>
        <v>1040076.5700000001</v>
      </c>
      <c r="O47" s="7">
        <v>0.2676</v>
      </c>
      <c r="Q47" s="7"/>
    </row>
    <row r="48" spans="1:17" ht="15" x14ac:dyDescent="0.25">
      <c r="A48" s="18">
        <v>11082</v>
      </c>
      <c r="B48" s="19" t="s">
        <v>57</v>
      </c>
      <c r="C48" s="20">
        <v>46111777.880000003</v>
      </c>
      <c r="D48" s="20">
        <v>21291807.41</v>
      </c>
      <c r="E48" s="20">
        <v>297594.63</v>
      </c>
      <c r="G48" s="20">
        <v>64086411.340000004</v>
      </c>
      <c r="H48" s="20">
        <v>0</v>
      </c>
      <c r="I48" s="20">
        <v>0</v>
      </c>
      <c r="K48" s="20">
        <f t="shared" si="0"/>
        <v>110198189.22</v>
      </c>
      <c r="L48" s="20">
        <f t="shared" si="0"/>
        <v>21291807.41</v>
      </c>
      <c r="M48" s="20">
        <f t="shared" si="1"/>
        <v>297594.63</v>
      </c>
      <c r="N48" s="20">
        <f t="shared" si="2"/>
        <v>20994212.780000001</v>
      </c>
      <c r="O48" s="7">
        <v>0.1905</v>
      </c>
      <c r="Q48" s="7"/>
    </row>
    <row r="49" spans="1:17" ht="15" x14ac:dyDescent="0.25">
      <c r="A49" s="18">
        <v>12108</v>
      </c>
      <c r="B49" s="19" t="s">
        <v>58</v>
      </c>
      <c r="C49" s="20">
        <v>2128810.71</v>
      </c>
      <c r="D49" s="20">
        <v>1691505.58</v>
      </c>
      <c r="E49" s="20">
        <v>0</v>
      </c>
      <c r="G49" s="20">
        <v>3208401.94</v>
      </c>
      <c r="H49" s="20">
        <v>0</v>
      </c>
      <c r="I49" s="20">
        <v>0</v>
      </c>
      <c r="K49" s="20">
        <f t="shared" si="0"/>
        <v>5337212.6500000004</v>
      </c>
      <c r="L49" s="20">
        <f t="shared" si="0"/>
        <v>1691505.58</v>
      </c>
      <c r="M49" s="20">
        <f t="shared" si="1"/>
        <v>0</v>
      </c>
      <c r="N49" s="20">
        <f t="shared" si="2"/>
        <v>1691505.58</v>
      </c>
      <c r="O49" s="7">
        <v>0.31690000000000002</v>
      </c>
      <c r="Q49" s="7"/>
    </row>
    <row r="50" spans="1:17" ht="15" x14ac:dyDescent="0.25">
      <c r="A50" s="18">
        <v>12109</v>
      </c>
      <c r="B50" s="19" t="s">
        <v>59</v>
      </c>
      <c r="C50" s="20">
        <v>15506179.43</v>
      </c>
      <c r="D50" s="20">
        <v>13789818.560000001</v>
      </c>
      <c r="E50" s="20">
        <v>34235.339999999997</v>
      </c>
      <c r="G50" s="20">
        <v>24855726.5</v>
      </c>
      <c r="H50" s="20">
        <v>0</v>
      </c>
      <c r="I50" s="20">
        <v>0</v>
      </c>
      <c r="K50" s="20">
        <f t="shared" si="0"/>
        <v>40361905.93</v>
      </c>
      <c r="L50" s="20">
        <f t="shared" si="0"/>
        <v>13789818.560000001</v>
      </c>
      <c r="M50" s="20">
        <f t="shared" si="1"/>
        <v>34235.339999999997</v>
      </c>
      <c r="N50" s="20">
        <f t="shared" si="2"/>
        <v>13755583.220000001</v>
      </c>
      <c r="O50" s="7">
        <v>0.34079999999999999</v>
      </c>
      <c r="Q50" s="7"/>
    </row>
    <row r="51" spans="1:17" ht="15" x14ac:dyDescent="0.25">
      <c r="A51" s="18">
        <v>12110</v>
      </c>
      <c r="B51" s="19" t="s">
        <v>60</v>
      </c>
      <c r="C51" s="20">
        <v>3566644.29</v>
      </c>
      <c r="D51" s="20">
        <v>2719906.08</v>
      </c>
      <c r="E51" s="20">
        <v>0</v>
      </c>
      <c r="G51" s="20">
        <v>4734197.3</v>
      </c>
      <c r="H51" s="20">
        <v>0</v>
      </c>
      <c r="I51" s="20">
        <v>0</v>
      </c>
      <c r="K51" s="20">
        <f t="shared" si="0"/>
        <v>8300841.5899999999</v>
      </c>
      <c r="L51" s="20">
        <f t="shared" si="0"/>
        <v>2719906.08</v>
      </c>
      <c r="M51" s="20">
        <f t="shared" si="1"/>
        <v>0</v>
      </c>
      <c r="N51" s="20">
        <f t="shared" si="2"/>
        <v>2719906.08</v>
      </c>
      <c r="O51" s="7">
        <v>0.32769999999999999</v>
      </c>
      <c r="Q51" s="7"/>
    </row>
    <row r="52" spans="1:17" ht="15" x14ac:dyDescent="0.25">
      <c r="A52" s="18">
        <v>13054</v>
      </c>
      <c r="B52" s="19" t="s">
        <v>61</v>
      </c>
      <c r="C52" s="20">
        <v>434973.78</v>
      </c>
      <c r="D52" s="20">
        <v>379115.42</v>
      </c>
      <c r="E52" s="20">
        <v>0</v>
      </c>
      <c r="G52" s="20">
        <v>803356.46</v>
      </c>
      <c r="H52" s="20">
        <v>0</v>
      </c>
      <c r="I52" s="20">
        <v>0</v>
      </c>
      <c r="K52" s="20">
        <f t="shared" si="0"/>
        <v>1238330.24</v>
      </c>
      <c r="L52" s="20">
        <f t="shared" si="0"/>
        <v>379115.42</v>
      </c>
      <c r="M52" s="20">
        <f t="shared" si="1"/>
        <v>0</v>
      </c>
      <c r="N52" s="20">
        <f t="shared" si="2"/>
        <v>379115.42</v>
      </c>
      <c r="O52" s="7">
        <v>0.30620000000000003</v>
      </c>
      <c r="Q52" s="7"/>
    </row>
    <row r="53" spans="1:17" ht="15" x14ac:dyDescent="0.25">
      <c r="A53" s="18">
        <v>13055</v>
      </c>
      <c r="B53" s="19" t="s">
        <v>62</v>
      </c>
      <c r="C53" s="20">
        <v>2383614.5699999998</v>
      </c>
      <c r="D53" s="20">
        <v>2290052.88</v>
      </c>
      <c r="E53" s="20">
        <v>12500</v>
      </c>
      <c r="G53" s="20">
        <v>3856696.45</v>
      </c>
      <c r="H53" s="20">
        <v>0</v>
      </c>
      <c r="I53" s="20">
        <v>0</v>
      </c>
      <c r="K53" s="20">
        <f t="shared" si="0"/>
        <v>6240311.0199999996</v>
      </c>
      <c r="L53" s="20">
        <f t="shared" si="0"/>
        <v>2290052.88</v>
      </c>
      <c r="M53" s="20">
        <f t="shared" si="1"/>
        <v>12500</v>
      </c>
      <c r="N53" s="20">
        <f t="shared" si="2"/>
        <v>2277552.88</v>
      </c>
      <c r="O53" s="7">
        <v>0.36499999999999999</v>
      </c>
      <c r="Q53" s="7"/>
    </row>
    <row r="54" spans="1:17" ht="15" x14ac:dyDescent="0.25">
      <c r="A54" s="18">
        <v>13057</v>
      </c>
      <c r="B54" s="19" t="s">
        <v>63</v>
      </c>
      <c r="C54" s="20">
        <v>145922.04</v>
      </c>
      <c r="D54" s="20">
        <v>298590.34999999998</v>
      </c>
      <c r="E54" s="20">
        <v>0</v>
      </c>
      <c r="G54" s="20">
        <v>458207.63</v>
      </c>
      <c r="H54" s="20">
        <v>192548.42</v>
      </c>
      <c r="I54" s="20">
        <v>0</v>
      </c>
      <c r="K54" s="20">
        <f t="shared" si="0"/>
        <v>604129.67000000004</v>
      </c>
      <c r="L54" s="20">
        <f t="shared" si="0"/>
        <v>491138.77</v>
      </c>
      <c r="M54" s="20">
        <f t="shared" si="1"/>
        <v>0</v>
      </c>
      <c r="N54" s="20">
        <f t="shared" si="2"/>
        <v>491138.77</v>
      </c>
      <c r="O54" s="7">
        <v>0.81299999999999994</v>
      </c>
      <c r="Q54" s="7"/>
    </row>
    <row r="55" spans="1:17" ht="15" x14ac:dyDescent="0.25">
      <c r="A55" s="18">
        <v>13058</v>
      </c>
      <c r="B55" s="19" t="s">
        <v>64</v>
      </c>
      <c r="C55" s="20">
        <v>267107.55</v>
      </c>
      <c r="D55" s="20">
        <v>419434.13</v>
      </c>
      <c r="E55" s="20">
        <v>0</v>
      </c>
      <c r="G55" s="20">
        <v>390874.89</v>
      </c>
      <c r="H55" s="20">
        <v>0</v>
      </c>
      <c r="I55" s="20">
        <v>0</v>
      </c>
      <c r="K55" s="20">
        <f t="shared" si="0"/>
        <v>657982.43999999994</v>
      </c>
      <c r="L55" s="20">
        <f t="shared" si="0"/>
        <v>419434.13</v>
      </c>
      <c r="M55" s="20">
        <f t="shared" si="1"/>
        <v>0</v>
      </c>
      <c r="N55" s="20">
        <f t="shared" si="2"/>
        <v>419434.13</v>
      </c>
      <c r="O55" s="7">
        <v>0.63749999999999996</v>
      </c>
      <c r="Q55" s="7"/>
    </row>
    <row r="56" spans="1:17" ht="15" x14ac:dyDescent="0.25">
      <c r="A56" s="18">
        <v>13059</v>
      </c>
      <c r="B56" s="19" t="s">
        <v>65</v>
      </c>
      <c r="C56" s="20">
        <v>1471712.45</v>
      </c>
      <c r="D56" s="20">
        <v>760485.23</v>
      </c>
      <c r="E56" s="20">
        <v>0</v>
      </c>
      <c r="G56" s="20">
        <v>2572689.2999999998</v>
      </c>
      <c r="H56" s="20">
        <v>0</v>
      </c>
      <c r="I56" s="20">
        <v>0</v>
      </c>
      <c r="K56" s="20">
        <f t="shared" si="0"/>
        <v>4044401.75</v>
      </c>
      <c r="L56" s="20">
        <f t="shared" si="0"/>
        <v>760485.23</v>
      </c>
      <c r="M56" s="20">
        <f t="shared" si="1"/>
        <v>0</v>
      </c>
      <c r="N56" s="20">
        <f t="shared" si="2"/>
        <v>760485.23</v>
      </c>
      <c r="O56" s="7">
        <v>0.188</v>
      </c>
      <c r="Q56" s="7"/>
    </row>
    <row r="57" spans="1:17" ht="15" x14ac:dyDescent="0.25">
      <c r="A57" s="18">
        <v>13060</v>
      </c>
      <c r="B57" s="19" t="s">
        <v>66</v>
      </c>
      <c r="C57" s="20">
        <v>326606.15000000002</v>
      </c>
      <c r="D57" s="20">
        <v>288400.38</v>
      </c>
      <c r="E57" s="20">
        <v>0</v>
      </c>
      <c r="G57" s="20">
        <v>514743.28</v>
      </c>
      <c r="H57" s="20">
        <v>0</v>
      </c>
      <c r="I57" s="20">
        <v>0</v>
      </c>
      <c r="K57" s="20">
        <f t="shared" si="0"/>
        <v>841349.43</v>
      </c>
      <c r="L57" s="20">
        <f t="shared" si="0"/>
        <v>288400.38</v>
      </c>
      <c r="M57" s="20">
        <f t="shared" si="1"/>
        <v>0</v>
      </c>
      <c r="N57" s="20">
        <f t="shared" si="2"/>
        <v>288400.38</v>
      </c>
      <c r="O57" s="7">
        <v>0.34279999999999999</v>
      </c>
      <c r="Q57" s="7"/>
    </row>
    <row r="58" spans="1:17" ht="15" x14ac:dyDescent="0.25">
      <c r="A58" s="18">
        <v>13061</v>
      </c>
      <c r="B58" s="19" t="s">
        <v>67</v>
      </c>
      <c r="C58" s="20">
        <v>987675.15</v>
      </c>
      <c r="D58" s="20">
        <v>1690277.43</v>
      </c>
      <c r="E58" s="20">
        <v>12560.31</v>
      </c>
      <c r="G58" s="20">
        <v>1543634.34</v>
      </c>
      <c r="H58" s="20">
        <v>0</v>
      </c>
      <c r="I58" s="20">
        <v>0</v>
      </c>
      <c r="K58" s="20">
        <f t="shared" si="0"/>
        <v>2531309.4900000002</v>
      </c>
      <c r="L58" s="20">
        <f t="shared" si="0"/>
        <v>1690277.43</v>
      </c>
      <c r="M58" s="20">
        <f t="shared" si="1"/>
        <v>12560.31</v>
      </c>
      <c r="N58" s="20">
        <f t="shared" si="2"/>
        <v>1677717.1199999999</v>
      </c>
      <c r="O58" s="7">
        <v>0.66279999999999994</v>
      </c>
      <c r="Q58" s="7"/>
    </row>
    <row r="59" spans="1:17" ht="15" x14ac:dyDescent="0.25">
      <c r="A59" s="18">
        <v>13062</v>
      </c>
      <c r="B59" s="19" t="s">
        <v>68</v>
      </c>
      <c r="C59" s="20">
        <v>159519.60999999999</v>
      </c>
      <c r="D59" s="20">
        <v>256703.37</v>
      </c>
      <c r="E59" s="20">
        <v>0</v>
      </c>
      <c r="G59" s="20">
        <v>446612.08</v>
      </c>
      <c r="H59" s="20">
        <v>0</v>
      </c>
      <c r="I59" s="20">
        <v>0</v>
      </c>
      <c r="K59" s="20">
        <f t="shared" si="0"/>
        <v>606131.68999999994</v>
      </c>
      <c r="L59" s="20">
        <f t="shared" si="0"/>
        <v>256703.37</v>
      </c>
      <c r="M59" s="20">
        <f t="shared" si="1"/>
        <v>0</v>
      </c>
      <c r="N59" s="20">
        <f t="shared" si="2"/>
        <v>256703.37</v>
      </c>
      <c r="O59" s="7">
        <v>0.42349999999999999</v>
      </c>
      <c r="Q59" s="7"/>
    </row>
    <row r="60" spans="1:17" ht="15" x14ac:dyDescent="0.25">
      <c r="A60" s="18">
        <v>14126</v>
      </c>
      <c r="B60" s="19" t="s">
        <v>69</v>
      </c>
      <c r="C60" s="20">
        <v>3927337.21</v>
      </c>
      <c r="D60" s="20">
        <v>2234940.91</v>
      </c>
      <c r="E60" s="20">
        <v>0</v>
      </c>
      <c r="G60" s="20">
        <v>6353930.3099999996</v>
      </c>
      <c r="H60" s="20">
        <v>0.03</v>
      </c>
      <c r="I60" s="20">
        <v>0</v>
      </c>
      <c r="K60" s="20">
        <f t="shared" si="0"/>
        <v>10281267.52</v>
      </c>
      <c r="L60" s="20">
        <f t="shared" si="0"/>
        <v>2234940.94</v>
      </c>
      <c r="M60" s="20">
        <f t="shared" si="1"/>
        <v>0</v>
      </c>
      <c r="N60" s="20">
        <f t="shared" si="2"/>
        <v>2234940.94</v>
      </c>
      <c r="O60" s="7">
        <v>0.21740000000000001</v>
      </c>
      <c r="Q60" s="7"/>
    </row>
    <row r="61" spans="1:17" ht="15" x14ac:dyDescent="0.25">
      <c r="A61" s="18">
        <v>14127</v>
      </c>
      <c r="B61" s="19" t="s">
        <v>70</v>
      </c>
      <c r="C61" s="20">
        <v>2377082.27</v>
      </c>
      <c r="D61" s="20">
        <v>888537.78</v>
      </c>
      <c r="E61" s="20">
        <v>0</v>
      </c>
      <c r="G61" s="20">
        <v>2835952.27</v>
      </c>
      <c r="H61" s="20">
        <v>248356.68</v>
      </c>
      <c r="I61" s="20">
        <v>0</v>
      </c>
      <c r="K61" s="20">
        <f t="shared" si="0"/>
        <v>5213034.54</v>
      </c>
      <c r="L61" s="20">
        <f t="shared" si="0"/>
        <v>1136894.46</v>
      </c>
      <c r="M61" s="20">
        <f t="shared" si="1"/>
        <v>0</v>
      </c>
      <c r="N61" s="20">
        <f t="shared" si="2"/>
        <v>1136894.46</v>
      </c>
      <c r="O61" s="7">
        <v>0.21809999999999999</v>
      </c>
      <c r="Q61" s="7"/>
    </row>
    <row r="62" spans="1:17" ht="15" x14ac:dyDescent="0.25">
      <c r="A62" s="18">
        <v>14129</v>
      </c>
      <c r="B62" s="19" t="s">
        <v>71</v>
      </c>
      <c r="C62" s="20">
        <v>7366810.2999999998</v>
      </c>
      <c r="D62" s="20">
        <v>6201053.9100000001</v>
      </c>
      <c r="E62" s="20">
        <v>0</v>
      </c>
      <c r="G62" s="20">
        <v>10376626.58</v>
      </c>
      <c r="H62" s="20">
        <v>0</v>
      </c>
      <c r="I62" s="20">
        <v>0</v>
      </c>
      <c r="K62" s="20">
        <f t="shared" si="0"/>
        <v>17743436.879999999</v>
      </c>
      <c r="L62" s="20">
        <f t="shared" si="0"/>
        <v>6201053.9100000001</v>
      </c>
      <c r="M62" s="20">
        <f t="shared" si="1"/>
        <v>0</v>
      </c>
      <c r="N62" s="20">
        <f t="shared" si="2"/>
        <v>6201053.9100000001</v>
      </c>
      <c r="O62" s="7">
        <v>0.34949999999999998</v>
      </c>
      <c r="Q62" s="7"/>
    </row>
    <row r="63" spans="1:17" ht="15" x14ac:dyDescent="0.25">
      <c r="A63" s="18">
        <v>14130</v>
      </c>
      <c r="B63" s="19" t="s">
        <v>72</v>
      </c>
      <c r="C63" s="20">
        <v>3854364.59</v>
      </c>
      <c r="D63" s="20">
        <v>4239943.66</v>
      </c>
      <c r="E63" s="20">
        <v>0</v>
      </c>
      <c r="G63" s="20">
        <v>5452764.4199999999</v>
      </c>
      <c r="H63" s="20">
        <v>1478297.53</v>
      </c>
      <c r="I63" s="20">
        <v>0</v>
      </c>
      <c r="K63" s="20">
        <f t="shared" si="0"/>
        <v>9307129.0099999998</v>
      </c>
      <c r="L63" s="20">
        <f t="shared" si="0"/>
        <v>5718241.1900000004</v>
      </c>
      <c r="M63" s="20">
        <f t="shared" si="1"/>
        <v>0</v>
      </c>
      <c r="N63" s="20">
        <f t="shared" si="2"/>
        <v>5718241.1900000004</v>
      </c>
      <c r="O63" s="7">
        <v>0.61439999999999995</v>
      </c>
      <c r="Q63" s="7"/>
    </row>
    <row r="64" spans="1:17" ht="15" x14ac:dyDescent="0.25">
      <c r="A64" s="18">
        <v>15001</v>
      </c>
      <c r="B64" s="19" t="s">
        <v>73</v>
      </c>
      <c r="C64" s="20">
        <v>1905085.74</v>
      </c>
      <c r="D64" s="20">
        <v>680600.13</v>
      </c>
      <c r="E64" s="20">
        <v>8189.69</v>
      </c>
      <c r="G64" s="20">
        <v>2128043.89</v>
      </c>
      <c r="H64" s="20">
        <v>0</v>
      </c>
      <c r="I64" s="20">
        <v>0</v>
      </c>
      <c r="K64" s="20">
        <f t="shared" si="0"/>
        <v>4033129.63</v>
      </c>
      <c r="L64" s="20">
        <f t="shared" si="0"/>
        <v>680600.13</v>
      </c>
      <c r="M64" s="20">
        <f t="shared" si="1"/>
        <v>8189.69</v>
      </c>
      <c r="N64" s="20">
        <f t="shared" si="2"/>
        <v>672410.44000000006</v>
      </c>
      <c r="O64" s="7">
        <v>0.16669999999999999</v>
      </c>
      <c r="Q64" s="7"/>
    </row>
    <row r="65" spans="1:17" ht="15" x14ac:dyDescent="0.25">
      <c r="A65" s="18">
        <v>15002</v>
      </c>
      <c r="B65" s="19" t="s">
        <v>74</v>
      </c>
      <c r="C65" s="20">
        <v>16593897.27</v>
      </c>
      <c r="D65" s="20">
        <v>16186279.32</v>
      </c>
      <c r="E65" s="20">
        <v>0</v>
      </c>
      <c r="G65" s="20">
        <v>25298154.300000001</v>
      </c>
      <c r="H65" s="20">
        <v>0</v>
      </c>
      <c r="I65" s="20">
        <v>0</v>
      </c>
      <c r="K65" s="20">
        <f t="shared" si="0"/>
        <v>41892051.57</v>
      </c>
      <c r="L65" s="20">
        <f t="shared" si="0"/>
        <v>16186279.32</v>
      </c>
      <c r="M65" s="20">
        <f t="shared" si="1"/>
        <v>0</v>
      </c>
      <c r="N65" s="20">
        <f t="shared" si="2"/>
        <v>16186279.32</v>
      </c>
      <c r="O65" s="7">
        <v>0.38640000000000002</v>
      </c>
      <c r="Q65" s="7"/>
    </row>
    <row r="66" spans="1:17" ht="15" x14ac:dyDescent="0.25">
      <c r="A66" s="18">
        <v>15003</v>
      </c>
      <c r="B66" s="19" t="s">
        <v>75</v>
      </c>
      <c r="C66" s="20">
        <v>1573243.05</v>
      </c>
      <c r="D66" s="20">
        <v>721186.41</v>
      </c>
      <c r="E66" s="20">
        <v>0</v>
      </c>
      <c r="G66" s="20">
        <v>1769453.56</v>
      </c>
      <c r="H66" s="20">
        <v>430.19</v>
      </c>
      <c r="I66" s="20">
        <v>0</v>
      </c>
      <c r="K66" s="20">
        <f t="shared" si="0"/>
        <v>3342696.6100000003</v>
      </c>
      <c r="L66" s="20">
        <f t="shared" si="0"/>
        <v>721616.6</v>
      </c>
      <c r="M66" s="20">
        <f t="shared" si="1"/>
        <v>0</v>
      </c>
      <c r="N66" s="20">
        <f t="shared" si="2"/>
        <v>721616.6</v>
      </c>
      <c r="O66" s="7">
        <v>0.21590000000000001</v>
      </c>
      <c r="Q66" s="7"/>
    </row>
    <row r="67" spans="1:17" ht="15" x14ac:dyDescent="0.25">
      <c r="A67" s="18">
        <v>15004</v>
      </c>
      <c r="B67" s="19" t="s">
        <v>76</v>
      </c>
      <c r="C67" s="20">
        <v>1156959.23</v>
      </c>
      <c r="D67" s="20">
        <v>1407046.91</v>
      </c>
      <c r="E67" s="20">
        <v>0</v>
      </c>
      <c r="G67" s="20">
        <v>1881794.12</v>
      </c>
      <c r="H67" s="20">
        <v>0</v>
      </c>
      <c r="I67" s="20">
        <v>0</v>
      </c>
      <c r="K67" s="20">
        <f t="shared" si="0"/>
        <v>3038753.35</v>
      </c>
      <c r="L67" s="20">
        <f t="shared" si="0"/>
        <v>1407046.91</v>
      </c>
      <c r="M67" s="20">
        <f t="shared" si="1"/>
        <v>0</v>
      </c>
      <c r="N67" s="20">
        <f t="shared" si="2"/>
        <v>1407046.91</v>
      </c>
      <c r="O67" s="7">
        <v>0.46300000000000002</v>
      </c>
      <c r="Q67" s="7"/>
    </row>
    <row r="68" spans="1:17" ht="15" x14ac:dyDescent="0.25">
      <c r="A68" s="18">
        <v>16090</v>
      </c>
      <c r="B68" s="19" t="s">
        <v>77</v>
      </c>
      <c r="C68" s="20">
        <v>14422720.1</v>
      </c>
      <c r="D68" s="20">
        <v>5823116.1900000004</v>
      </c>
      <c r="E68" s="20">
        <v>0</v>
      </c>
      <c r="G68" s="20">
        <v>21086944.629999999</v>
      </c>
      <c r="H68" s="20">
        <v>0</v>
      </c>
      <c r="I68" s="20">
        <v>0</v>
      </c>
      <c r="K68" s="20">
        <f t="shared" ref="K68:L131" si="3">C68+G68</f>
        <v>35509664.729999997</v>
      </c>
      <c r="L68" s="20">
        <f t="shared" si="3"/>
        <v>5823116.1900000004</v>
      </c>
      <c r="M68" s="20">
        <f t="shared" ref="M68:M131" si="4">E68-I68</f>
        <v>0</v>
      </c>
      <c r="N68" s="20">
        <f t="shared" ref="N68:N131" si="5">L68-M68</f>
        <v>5823116.1900000004</v>
      </c>
      <c r="O68" s="7">
        <v>0.16400000000000001</v>
      </c>
      <c r="Q68" s="7"/>
    </row>
    <row r="69" spans="1:17" ht="15" x14ac:dyDescent="0.25">
      <c r="A69" s="18">
        <v>16092</v>
      </c>
      <c r="B69" s="19" t="s">
        <v>78</v>
      </c>
      <c r="C69" s="20">
        <v>1034959</v>
      </c>
      <c r="D69" s="20">
        <v>1324766.97</v>
      </c>
      <c r="E69" s="20">
        <v>0</v>
      </c>
      <c r="G69" s="20">
        <v>1719606.53</v>
      </c>
      <c r="H69" s="20">
        <v>0</v>
      </c>
      <c r="I69" s="20">
        <v>0</v>
      </c>
      <c r="K69" s="20">
        <f t="shared" si="3"/>
        <v>2754565.5300000003</v>
      </c>
      <c r="L69" s="20">
        <f t="shared" si="3"/>
        <v>1324766.97</v>
      </c>
      <c r="M69" s="20">
        <f t="shared" si="4"/>
        <v>0</v>
      </c>
      <c r="N69" s="20">
        <f t="shared" si="5"/>
        <v>1324766.97</v>
      </c>
      <c r="O69" s="7">
        <v>0.48089999999999999</v>
      </c>
      <c r="Q69" s="7"/>
    </row>
    <row r="70" spans="1:17" ht="15" x14ac:dyDescent="0.25">
      <c r="A70" s="18">
        <v>16094</v>
      </c>
      <c r="B70" s="19" t="s">
        <v>79</v>
      </c>
      <c r="C70" s="20">
        <v>1178360.52</v>
      </c>
      <c r="D70" s="20">
        <v>1567412.54</v>
      </c>
      <c r="E70" s="20">
        <v>0</v>
      </c>
      <c r="G70" s="20">
        <v>2016078.34</v>
      </c>
      <c r="H70" s="20">
        <v>0</v>
      </c>
      <c r="I70" s="20">
        <v>0</v>
      </c>
      <c r="K70" s="20">
        <f t="shared" si="3"/>
        <v>3194438.8600000003</v>
      </c>
      <c r="L70" s="20">
        <f t="shared" si="3"/>
        <v>1567412.54</v>
      </c>
      <c r="M70" s="20">
        <f t="shared" si="4"/>
        <v>0</v>
      </c>
      <c r="N70" s="20">
        <f t="shared" si="5"/>
        <v>1567412.54</v>
      </c>
      <c r="O70" s="7">
        <v>0.49070000000000003</v>
      </c>
      <c r="Q70" s="7"/>
    </row>
    <row r="71" spans="1:17" ht="15" x14ac:dyDescent="0.25">
      <c r="A71" s="18">
        <v>16096</v>
      </c>
      <c r="B71" s="19" t="s">
        <v>80</v>
      </c>
      <c r="C71" s="20">
        <v>16781390.859999999</v>
      </c>
      <c r="D71" s="20">
        <v>6653300.79</v>
      </c>
      <c r="E71" s="20">
        <v>43476.92</v>
      </c>
      <c r="G71" s="20">
        <v>25924391.100000001</v>
      </c>
      <c r="H71" s="20">
        <v>0</v>
      </c>
      <c r="I71" s="20">
        <v>0</v>
      </c>
      <c r="K71" s="20">
        <f t="shared" si="3"/>
        <v>42705781.960000001</v>
      </c>
      <c r="L71" s="20">
        <f t="shared" si="3"/>
        <v>6653300.79</v>
      </c>
      <c r="M71" s="20">
        <f t="shared" si="4"/>
        <v>43476.92</v>
      </c>
      <c r="N71" s="20">
        <f t="shared" si="5"/>
        <v>6609823.8700000001</v>
      </c>
      <c r="O71" s="7">
        <v>0.15479999999999999</v>
      </c>
      <c r="Q71" s="7"/>
    </row>
    <row r="72" spans="1:17" ht="15" x14ac:dyDescent="0.25">
      <c r="A72" s="18">
        <v>16097</v>
      </c>
      <c r="B72" s="19" t="s">
        <v>81</v>
      </c>
      <c r="C72" s="20">
        <v>1707444.73</v>
      </c>
      <c r="D72" s="20">
        <v>1317268.58</v>
      </c>
      <c r="E72" s="20">
        <v>0</v>
      </c>
      <c r="G72" s="20">
        <v>2236359.37</v>
      </c>
      <c r="H72" s="20">
        <v>0</v>
      </c>
      <c r="I72" s="20">
        <v>0</v>
      </c>
      <c r="K72" s="20">
        <f t="shared" si="3"/>
        <v>3943804.1</v>
      </c>
      <c r="L72" s="20">
        <f t="shared" si="3"/>
        <v>1317268.58</v>
      </c>
      <c r="M72" s="20">
        <f t="shared" si="4"/>
        <v>0</v>
      </c>
      <c r="N72" s="20">
        <f t="shared" si="5"/>
        <v>1317268.58</v>
      </c>
      <c r="O72" s="7">
        <v>0.33400000000000002</v>
      </c>
      <c r="Q72" s="7"/>
    </row>
    <row r="73" spans="1:17" ht="15" x14ac:dyDescent="0.25">
      <c r="A73" s="18">
        <v>17121</v>
      </c>
      <c r="B73" s="19" t="s">
        <v>82</v>
      </c>
      <c r="C73" s="20">
        <v>513611.46</v>
      </c>
      <c r="D73" s="20">
        <v>821965.6</v>
      </c>
      <c r="E73" s="20">
        <v>0</v>
      </c>
      <c r="G73" s="20">
        <v>1130648.6000000001</v>
      </c>
      <c r="H73" s="20">
        <v>83069.27</v>
      </c>
      <c r="I73" s="20">
        <v>0</v>
      </c>
      <c r="K73" s="20">
        <f t="shared" si="3"/>
        <v>1644260.06</v>
      </c>
      <c r="L73" s="20">
        <f t="shared" si="3"/>
        <v>905034.87</v>
      </c>
      <c r="M73" s="20">
        <f t="shared" si="4"/>
        <v>0</v>
      </c>
      <c r="N73" s="20">
        <f t="shared" si="5"/>
        <v>905034.87</v>
      </c>
      <c r="O73" s="7">
        <v>0.5504</v>
      </c>
      <c r="Q73" s="7"/>
    </row>
    <row r="74" spans="1:17" ht="15" x14ac:dyDescent="0.25">
      <c r="A74" s="18">
        <v>17122</v>
      </c>
      <c r="B74" s="19" t="s">
        <v>83</v>
      </c>
      <c r="C74" s="20">
        <v>641361.75</v>
      </c>
      <c r="D74" s="20">
        <v>1391209.02</v>
      </c>
      <c r="E74" s="20">
        <v>14749.69</v>
      </c>
      <c r="G74" s="20">
        <v>1124886.51</v>
      </c>
      <c r="H74" s="20">
        <v>0</v>
      </c>
      <c r="I74" s="20">
        <v>0</v>
      </c>
      <c r="K74" s="20">
        <f t="shared" si="3"/>
        <v>1766248.26</v>
      </c>
      <c r="L74" s="20">
        <f t="shared" si="3"/>
        <v>1391209.02</v>
      </c>
      <c r="M74" s="20">
        <f t="shared" si="4"/>
        <v>14749.69</v>
      </c>
      <c r="N74" s="20">
        <f t="shared" si="5"/>
        <v>1376459.33</v>
      </c>
      <c r="O74" s="7">
        <v>0.77929999999999999</v>
      </c>
      <c r="Q74" s="7"/>
    </row>
    <row r="75" spans="1:17" ht="15" x14ac:dyDescent="0.25">
      <c r="A75" s="18">
        <v>17124</v>
      </c>
      <c r="B75" s="19" t="s">
        <v>84</v>
      </c>
      <c r="C75" s="20">
        <v>476002.6</v>
      </c>
      <c r="D75" s="20">
        <v>974834.43</v>
      </c>
      <c r="E75" s="20">
        <v>0</v>
      </c>
      <c r="G75" s="20">
        <v>898584.54</v>
      </c>
      <c r="H75" s="20">
        <v>0</v>
      </c>
      <c r="I75" s="20">
        <v>0</v>
      </c>
      <c r="K75" s="20">
        <f t="shared" si="3"/>
        <v>1374587.1400000001</v>
      </c>
      <c r="L75" s="20">
        <f t="shared" si="3"/>
        <v>974834.43</v>
      </c>
      <c r="M75" s="20">
        <f t="shared" si="4"/>
        <v>0</v>
      </c>
      <c r="N75" s="20">
        <f t="shared" si="5"/>
        <v>974834.43</v>
      </c>
      <c r="O75" s="7">
        <v>0.70920000000000005</v>
      </c>
      <c r="Q75" s="7"/>
    </row>
    <row r="76" spans="1:17" ht="15" x14ac:dyDescent="0.25">
      <c r="A76" s="18">
        <v>17125</v>
      </c>
      <c r="B76" s="19" t="s">
        <v>85</v>
      </c>
      <c r="C76" s="20">
        <v>3329678.16</v>
      </c>
      <c r="D76" s="20">
        <v>4832355.82</v>
      </c>
      <c r="E76" s="20">
        <v>0</v>
      </c>
      <c r="G76" s="20">
        <v>4899875.1399999997</v>
      </c>
      <c r="H76" s="20">
        <v>0</v>
      </c>
      <c r="I76" s="20">
        <v>0</v>
      </c>
      <c r="K76" s="20">
        <f t="shared" si="3"/>
        <v>8229553.2999999998</v>
      </c>
      <c r="L76" s="20">
        <f t="shared" si="3"/>
        <v>4832355.82</v>
      </c>
      <c r="M76" s="20">
        <f t="shared" si="4"/>
        <v>0</v>
      </c>
      <c r="N76" s="20">
        <f t="shared" si="5"/>
        <v>4832355.82</v>
      </c>
      <c r="O76" s="7">
        <v>0.58720000000000006</v>
      </c>
      <c r="Q76" s="7"/>
    </row>
    <row r="77" spans="1:17" ht="15" x14ac:dyDescent="0.25">
      <c r="A77" s="18">
        <v>17126</v>
      </c>
      <c r="B77" s="19" t="s">
        <v>86</v>
      </c>
      <c r="C77" s="20">
        <v>796065.09</v>
      </c>
      <c r="D77" s="20">
        <v>1412192.41</v>
      </c>
      <c r="E77" s="20">
        <v>0</v>
      </c>
      <c r="G77" s="20">
        <v>1383033.4</v>
      </c>
      <c r="H77" s="20">
        <v>0</v>
      </c>
      <c r="I77" s="20">
        <v>0</v>
      </c>
      <c r="K77" s="20">
        <f t="shared" si="3"/>
        <v>2179098.4899999998</v>
      </c>
      <c r="L77" s="20">
        <f t="shared" si="3"/>
        <v>1412192.41</v>
      </c>
      <c r="M77" s="20">
        <f t="shared" si="4"/>
        <v>0</v>
      </c>
      <c r="N77" s="20">
        <f t="shared" si="5"/>
        <v>1412192.41</v>
      </c>
      <c r="O77" s="7">
        <v>0.64810000000000001</v>
      </c>
      <c r="Q77" s="7"/>
    </row>
    <row r="78" spans="1:17" ht="15" x14ac:dyDescent="0.25">
      <c r="A78" s="18">
        <v>18047</v>
      </c>
      <c r="B78" s="19" t="s">
        <v>87</v>
      </c>
      <c r="C78" s="20">
        <v>2838480.23</v>
      </c>
      <c r="D78" s="20">
        <v>1032303.75</v>
      </c>
      <c r="E78" s="20">
        <v>0</v>
      </c>
      <c r="G78" s="20">
        <v>3260799.16</v>
      </c>
      <c r="H78" s="20">
        <v>630735.46</v>
      </c>
      <c r="I78" s="20">
        <v>0</v>
      </c>
      <c r="K78" s="20">
        <f t="shared" si="3"/>
        <v>6099279.3900000006</v>
      </c>
      <c r="L78" s="20">
        <f t="shared" si="3"/>
        <v>1663039.21</v>
      </c>
      <c r="M78" s="20">
        <f t="shared" si="4"/>
        <v>0</v>
      </c>
      <c r="N78" s="20">
        <f t="shared" si="5"/>
        <v>1663039.21</v>
      </c>
      <c r="O78" s="7">
        <v>0.2727</v>
      </c>
      <c r="Q78" s="7"/>
    </row>
    <row r="79" spans="1:17" ht="15" x14ac:dyDescent="0.25">
      <c r="A79" s="18">
        <v>18050</v>
      </c>
      <c r="B79" s="19" t="s">
        <v>88</v>
      </c>
      <c r="C79" s="20">
        <v>2295026.34</v>
      </c>
      <c r="D79" s="20">
        <v>857056.83</v>
      </c>
      <c r="E79" s="20">
        <v>0</v>
      </c>
      <c r="G79" s="20">
        <v>2735737.09</v>
      </c>
      <c r="H79" s="20">
        <v>0</v>
      </c>
      <c r="I79" s="20">
        <v>0</v>
      </c>
      <c r="K79" s="20">
        <f t="shared" si="3"/>
        <v>5030763.43</v>
      </c>
      <c r="L79" s="20">
        <f t="shared" si="3"/>
        <v>857056.83</v>
      </c>
      <c r="M79" s="20">
        <f t="shared" si="4"/>
        <v>0</v>
      </c>
      <c r="N79" s="20">
        <f t="shared" si="5"/>
        <v>857056.83</v>
      </c>
      <c r="O79" s="7">
        <v>0.1704</v>
      </c>
      <c r="Q79" s="7"/>
    </row>
    <row r="80" spans="1:17" ht="15" x14ac:dyDescent="0.25">
      <c r="A80" s="18">
        <v>19139</v>
      </c>
      <c r="B80" s="19" t="s">
        <v>89</v>
      </c>
      <c r="C80" s="20">
        <v>1920281.99</v>
      </c>
      <c r="D80" s="20">
        <v>1051294.1200000001</v>
      </c>
      <c r="E80" s="20">
        <v>500</v>
      </c>
      <c r="G80" s="20">
        <v>3000405.16</v>
      </c>
      <c r="H80" s="20">
        <v>0</v>
      </c>
      <c r="I80" s="20">
        <v>0</v>
      </c>
      <c r="K80" s="20">
        <f t="shared" si="3"/>
        <v>4920687.1500000004</v>
      </c>
      <c r="L80" s="20">
        <f t="shared" si="3"/>
        <v>1051294.1200000001</v>
      </c>
      <c r="M80" s="20">
        <f t="shared" si="4"/>
        <v>500</v>
      </c>
      <c r="N80" s="20">
        <f t="shared" si="5"/>
        <v>1050794.1200000001</v>
      </c>
      <c r="O80" s="7">
        <v>0.2135</v>
      </c>
      <c r="Q80" s="7"/>
    </row>
    <row r="81" spans="1:17" ht="15" x14ac:dyDescent="0.25">
      <c r="A81" s="18">
        <v>19140</v>
      </c>
      <c r="B81" s="19" t="s">
        <v>90</v>
      </c>
      <c r="C81" s="20">
        <v>828985.41</v>
      </c>
      <c r="D81" s="20">
        <v>299877.74</v>
      </c>
      <c r="E81" s="20">
        <v>3515.7</v>
      </c>
      <c r="G81" s="20">
        <v>687974.03</v>
      </c>
      <c r="H81" s="20">
        <v>2134.5</v>
      </c>
      <c r="I81" s="20">
        <v>1354.08</v>
      </c>
      <c r="K81" s="20">
        <f t="shared" si="3"/>
        <v>1516959.44</v>
      </c>
      <c r="L81" s="20">
        <f t="shared" si="3"/>
        <v>302012.24</v>
      </c>
      <c r="M81" s="20">
        <f t="shared" si="4"/>
        <v>2161.62</v>
      </c>
      <c r="N81" s="20">
        <f t="shared" si="5"/>
        <v>299850.62</v>
      </c>
      <c r="O81" s="7">
        <v>0.19589999999999999</v>
      </c>
      <c r="Q81" s="7"/>
    </row>
    <row r="82" spans="1:17" ht="15" x14ac:dyDescent="0.25">
      <c r="A82" s="18">
        <v>19142</v>
      </c>
      <c r="B82" s="19" t="s">
        <v>91</v>
      </c>
      <c r="C82" s="20">
        <v>21355056.370000001</v>
      </c>
      <c r="D82" s="20">
        <v>15624151.800000001</v>
      </c>
      <c r="E82" s="20">
        <v>0</v>
      </c>
      <c r="G82" s="20">
        <v>30105592.530000001</v>
      </c>
      <c r="H82" s="20">
        <v>150538.41</v>
      </c>
      <c r="I82" s="20">
        <v>0</v>
      </c>
      <c r="K82" s="20">
        <f t="shared" si="3"/>
        <v>51460648.900000006</v>
      </c>
      <c r="L82" s="20">
        <f t="shared" si="3"/>
        <v>15774690.210000001</v>
      </c>
      <c r="M82" s="20">
        <f t="shared" si="4"/>
        <v>0</v>
      </c>
      <c r="N82" s="20">
        <f t="shared" si="5"/>
        <v>15774690.210000001</v>
      </c>
      <c r="O82" s="7">
        <v>0.30649999999999999</v>
      </c>
      <c r="Q82" s="7"/>
    </row>
    <row r="83" spans="1:17" ht="15" x14ac:dyDescent="0.25">
      <c r="A83" s="18">
        <v>19144</v>
      </c>
      <c r="B83" s="19" t="s">
        <v>92</v>
      </c>
      <c r="C83" s="20">
        <v>2838987.32</v>
      </c>
      <c r="D83" s="20">
        <v>1863752.89</v>
      </c>
      <c r="E83" s="20">
        <v>150000</v>
      </c>
      <c r="G83" s="20">
        <v>4368128.07</v>
      </c>
      <c r="H83" s="20">
        <v>0</v>
      </c>
      <c r="I83" s="20">
        <v>0</v>
      </c>
      <c r="K83" s="20">
        <f t="shared" si="3"/>
        <v>7207115.3900000006</v>
      </c>
      <c r="L83" s="20">
        <f t="shared" si="3"/>
        <v>1863752.89</v>
      </c>
      <c r="M83" s="20">
        <f t="shared" si="4"/>
        <v>150000</v>
      </c>
      <c r="N83" s="20">
        <f t="shared" si="5"/>
        <v>1713752.89</v>
      </c>
      <c r="O83" s="7">
        <v>0.23780000000000001</v>
      </c>
      <c r="Q83" s="7"/>
    </row>
    <row r="84" spans="1:17" ht="15" x14ac:dyDescent="0.25">
      <c r="A84" s="18">
        <v>19147</v>
      </c>
      <c r="B84" s="19" t="s">
        <v>93</v>
      </c>
      <c r="C84" s="20">
        <v>769833.96</v>
      </c>
      <c r="D84" s="20">
        <v>616368.96</v>
      </c>
      <c r="E84" s="20">
        <v>0</v>
      </c>
      <c r="G84" s="20">
        <v>1324778.74</v>
      </c>
      <c r="H84" s="20">
        <v>0</v>
      </c>
      <c r="I84" s="20">
        <v>0</v>
      </c>
      <c r="K84" s="20">
        <f t="shared" si="3"/>
        <v>2094612.7</v>
      </c>
      <c r="L84" s="20">
        <f t="shared" si="3"/>
        <v>616368.96</v>
      </c>
      <c r="M84" s="20">
        <f t="shared" si="4"/>
        <v>0</v>
      </c>
      <c r="N84" s="20">
        <f t="shared" si="5"/>
        <v>616368.96</v>
      </c>
      <c r="O84" s="7">
        <v>0.29430000000000001</v>
      </c>
      <c r="Q84" s="7"/>
    </row>
    <row r="85" spans="1:17" ht="15" x14ac:dyDescent="0.25">
      <c r="A85" s="18">
        <v>19148</v>
      </c>
      <c r="B85" s="19" t="s">
        <v>94</v>
      </c>
      <c r="C85" s="20">
        <v>6974401.5700000003</v>
      </c>
      <c r="D85" s="20">
        <v>4730152.55</v>
      </c>
      <c r="E85" s="20">
        <v>0</v>
      </c>
      <c r="G85" s="20">
        <v>10240242.220000001</v>
      </c>
      <c r="H85" s="20">
        <v>0</v>
      </c>
      <c r="I85" s="20">
        <v>0</v>
      </c>
      <c r="K85" s="20">
        <f t="shared" si="3"/>
        <v>17214643.789999999</v>
      </c>
      <c r="L85" s="20">
        <f t="shared" si="3"/>
        <v>4730152.55</v>
      </c>
      <c r="M85" s="20">
        <f t="shared" si="4"/>
        <v>0</v>
      </c>
      <c r="N85" s="20">
        <f t="shared" si="5"/>
        <v>4730152.55</v>
      </c>
      <c r="O85" s="7">
        <v>0.27479999999999999</v>
      </c>
      <c r="Q85" s="7"/>
    </row>
    <row r="86" spans="1:17" ht="15" x14ac:dyDescent="0.25">
      <c r="A86" s="18">
        <v>19149</v>
      </c>
      <c r="B86" s="19" t="s">
        <v>95</v>
      </c>
      <c r="C86" s="20">
        <v>9193024.7400000002</v>
      </c>
      <c r="D86" s="20">
        <v>8234235.4699999997</v>
      </c>
      <c r="E86" s="20">
        <v>0</v>
      </c>
      <c r="G86" s="20">
        <v>14009607.83</v>
      </c>
      <c r="H86" s="20">
        <v>0</v>
      </c>
      <c r="I86" s="20">
        <v>0</v>
      </c>
      <c r="K86" s="20">
        <f t="shared" si="3"/>
        <v>23202632.57</v>
      </c>
      <c r="L86" s="20">
        <f t="shared" si="3"/>
        <v>8234235.4699999997</v>
      </c>
      <c r="M86" s="20">
        <f t="shared" si="4"/>
        <v>0</v>
      </c>
      <c r="N86" s="20">
        <f t="shared" si="5"/>
        <v>8234235.4699999997</v>
      </c>
      <c r="O86" s="7">
        <v>0.35489999999999999</v>
      </c>
      <c r="Q86" s="7"/>
    </row>
    <row r="87" spans="1:17" ht="15" x14ac:dyDescent="0.25">
      <c r="A87" s="18">
        <v>19150</v>
      </c>
      <c r="B87" s="19" t="s">
        <v>96</v>
      </c>
      <c r="C87" s="20">
        <v>1179972.24</v>
      </c>
      <c r="D87" s="20">
        <v>1097929.3600000001</v>
      </c>
      <c r="E87" s="20">
        <v>0</v>
      </c>
      <c r="G87" s="20">
        <v>1937545.22</v>
      </c>
      <c r="H87" s="20">
        <v>0</v>
      </c>
      <c r="I87" s="20">
        <v>0</v>
      </c>
      <c r="K87" s="20">
        <f t="shared" si="3"/>
        <v>3117517.46</v>
      </c>
      <c r="L87" s="20">
        <f t="shared" si="3"/>
        <v>1097929.3600000001</v>
      </c>
      <c r="M87" s="20">
        <f t="shared" si="4"/>
        <v>0</v>
      </c>
      <c r="N87" s="20">
        <f t="shared" si="5"/>
        <v>1097929.3600000001</v>
      </c>
      <c r="O87" s="7">
        <v>0.35220000000000001</v>
      </c>
      <c r="Q87" s="7"/>
    </row>
    <row r="88" spans="1:17" ht="15" x14ac:dyDescent="0.25">
      <c r="A88" s="18">
        <v>19151</v>
      </c>
      <c r="B88" s="19" t="s">
        <v>97</v>
      </c>
      <c r="C88" s="20">
        <v>1903686.3</v>
      </c>
      <c r="D88" s="20">
        <v>1312725.31</v>
      </c>
      <c r="E88" s="20">
        <v>0</v>
      </c>
      <c r="G88" s="20">
        <v>3057688.28</v>
      </c>
      <c r="H88" s="20">
        <v>0</v>
      </c>
      <c r="I88" s="20">
        <v>0</v>
      </c>
      <c r="K88" s="20">
        <f t="shared" si="3"/>
        <v>4961374.58</v>
      </c>
      <c r="L88" s="20">
        <f t="shared" si="3"/>
        <v>1312725.31</v>
      </c>
      <c r="M88" s="20">
        <f t="shared" si="4"/>
        <v>0</v>
      </c>
      <c r="N88" s="20">
        <f t="shared" si="5"/>
        <v>1312725.31</v>
      </c>
      <c r="O88" s="7">
        <v>0.2646</v>
      </c>
      <c r="Q88" s="7"/>
    </row>
    <row r="89" spans="1:17" ht="15" x14ac:dyDescent="0.25">
      <c r="A89" s="18">
        <v>19152</v>
      </c>
      <c r="B89" s="19" t="s">
        <v>98</v>
      </c>
      <c r="C89" s="20">
        <v>19471415.550000001</v>
      </c>
      <c r="D89" s="20">
        <v>11543224.710000001</v>
      </c>
      <c r="E89" s="20">
        <v>0</v>
      </c>
      <c r="G89" s="20">
        <v>26931761.57</v>
      </c>
      <c r="H89" s="20">
        <v>0</v>
      </c>
      <c r="I89" s="20">
        <v>0</v>
      </c>
      <c r="K89" s="20">
        <f t="shared" si="3"/>
        <v>46403177.120000005</v>
      </c>
      <c r="L89" s="20">
        <f t="shared" si="3"/>
        <v>11543224.710000001</v>
      </c>
      <c r="M89" s="20">
        <f t="shared" si="4"/>
        <v>0</v>
      </c>
      <c r="N89" s="20">
        <f t="shared" si="5"/>
        <v>11543224.710000001</v>
      </c>
      <c r="O89" s="7">
        <v>0.24879999999999999</v>
      </c>
      <c r="Q89" s="7"/>
    </row>
    <row r="90" spans="1:17" ht="15" x14ac:dyDescent="0.25">
      <c r="A90" s="18">
        <v>20001</v>
      </c>
      <c r="B90" s="19" t="s">
        <v>99</v>
      </c>
      <c r="C90" s="20">
        <v>3445097.59</v>
      </c>
      <c r="D90" s="20">
        <v>2570319.8199999998</v>
      </c>
      <c r="E90" s="20">
        <v>309273.03999999998</v>
      </c>
      <c r="G90" s="20">
        <v>4649783.3899999997</v>
      </c>
      <c r="H90" s="20">
        <v>0</v>
      </c>
      <c r="I90" s="20">
        <v>0</v>
      </c>
      <c r="K90" s="20">
        <f t="shared" si="3"/>
        <v>8094880.9799999995</v>
      </c>
      <c r="L90" s="20">
        <f t="shared" si="3"/>
        <v>2570319.8199999998</v>
      </c>
      <c r="M90" s="20">
        <f t="shared" si="4"/>
        <v>309273.03999999998</v>
      </c>
      <c r="N90" s="20">
        <f t="shared" si="5"/>
        <v>2261046.7799999998</v>
      </c>
      <c r="O90" s="7">
        <v>0.27929999999999999</v>
      </c>
      <c r="Q90" s="7"/>
    </row>
    <row r="91" spans="1:17" ht="15" x14ac:dyDescent="0.25">
      <c r="A91" s="18">
        <v>20002</v>
      </c>
      <c r="B91" s="19" t="s">
        <v>100</v>
      </c>
      <c r="C91" s="20">
        <v>4401769.12</v>
      </c>
      <c r="D91" s="20">
        <v>3251559.03</v>
      </c>
      <c r="E91" s="20">
        <v>0</v>
      </c>
      <c r="G91" s="20">
        <v>6116578.6799999997</v>
      </c>
      <c r="H91" s="20">
        <v>0</v>
      </c>
      <c r="I91" s="20">
        <v>0</v>
      </c>
      <c r="K91" s="20">
        <f t="shared" si="3"/>
        <v>10518347.800000001</v>
      </c>
      <c r="L91" s="20">
        <f t="shared" si="3"/>
        <v>3251559.03</v>
      </c>
      <c r="M91" s="20">
        <f t="shared" si="4"/>
        <v>0</v>
      </c>
      <c r="N91" s="20">
        <f t="shared" si="5"/>
        <v>3251559.03</v>
      </c>
      <c r="O91" s="7">
        <v>0.30909999999999999</v>
      </c>
      <c r="Q91" s="7"/>
    </row>
    <row r="92" spans="1:17" ht="15" x14ac:dyDescent="0.25">
      <c r="A92" s="18">
        <v>21148</v>
      </c>
      <c r="B92" s="19" t="s">
        <v>101</v>
      </c>
      <c r="C92" s="20">
        <v>754971.31</v>
      </c>
      <c r="D92" s="20">
        <v>1011662.16</v>
      </c>
      <c r="E92" s="20">
        <v>0</v>
      </c>
      <c r="G92" s="20">
        <v>1268757.76</v>
      </c>
      <c r="H92" s="20">
        <v>554416.64000000001</v>
      </c>
      <c r="I92" s="20">
        <v>0</v>
      </c>
      <c r="K92" s="20">
        <f t="shared" si="3"/>
        <v>2023729.07</v>
      </c>
      <c r="L92" s="20">
        <f t="shared" si="3"/>
        <v>1566078.8</v>
      </c>
      <c r="M92" s="20">
        <f t="shared" si="4"/>
        <v>0</v>
      </c>
      <c r="N92" s="20">
        <f t="shared" si="5"/>
        <v>1566078.8</v>
      </c>
      <c r="O92" s="7">
        <v>0.77390000000000003</v>
      </c>
      <c r="Q92" s="7"/>
    </row>
    <row r="93" spans="1:17" ht="15" x14ac:dyDescent="0.25">
      <c r="A93" s="18">
        <v>21149</v>
      </c>
      <c r="B93" s="19" t="s">
        <v>102</v>
      </c>
      <c r="C93" s="20">
        <v>1296793.8899999999</v>
      </c>
      <c r="D93" s="20">
        <v>1964219.47</v>
      </c>
      <c r="E93" s="20">
        <v>0</v>
      </c>
      <c r="G93" s="20">
        <v>1616516.83</v>
      </c>
      <c r="H93" s="20">
        <v>0</v>
      </c>
      <c r="I93" s="20">
        <v>0</v>
      </c>
      <c r="K93" s="20">
        <f t="shared" si="3"/>
        <v>2913310.7199999997</v>
      </c>
      <c r="L93" s="20">
        <f t="shared" si="3"/>
        <v>1964219.47</v>
      </c>
      <c r="M93" s="20">
        <f t="shared" si="4"/>
        <v>0</v>
      </c>
      <c r="N93" s="20">
        <f t="shared" si="5"/>
        <v>1964219.47</v>
      </c>
      <c r="O93" s="7">
        <v>0.67420000000000002</v>
      </c>
      <c r="Q93" s="7"/>
    </row>
    <row r="94" spans="1:17" ht="15" x14ac:dyDescent="0.25">
      <c r="A94" s="18">
        <v>21150</v>
      </c>
      <c r="B94" s="19" t="s">
        <v>103</v>
      </c>
      <c r="C94" s="20">
        <v>789410.84</v>
      </c>
      <c r="D94" s="20">
        <v>987568.39</v>
      </c>
      <c r="E94" s="20">
        <v>0</v>
      </c>
      <c r="G94" s="20">
        <v>1186121.04</v>
      </c>
      <c r="H94" s="20">
        <v>1140946.05</v>
      </c>
      <c r="I94" s="20">
        <v>0</v>
      </c>
      <c r="K94" s="20">
        <f t="shared" si="3"/>
        <v>1975531.88</v>
      </c>
      <c r="L94" s="20">
        <f t="shared" si="3"/>
        <v>2128514.44</v>
      </c>
      <c r="M94" s="20">
        <f t="shared" si="4"/>
        <v>0</v>
      </c>
      <c r="N94" s="20">
        <f t="shared" si="5"/>
        <v>2128514.44</v>
      </c>
      <c r="O94" s="7">
        <v>1.0773999999999999</v>
      </c>
      <c r="Q94" s="7"/>
    </row>
    <row r="95" spans="1:17" ht="15" x14ac:dyDescent="0.25">
      <c r="A95" s="18">
        <v>21151</v>
      </c>
      <c r="B95" s="19" t="s">
        <v>104</v>
      </c>
      <c r="C95" s="20">
        <v>2042068.37</v>
      </c>
      <c r="D95" s="20">
        <v>2097458.85</v>
      </c>
      <c r="E95" s="20">
        <v>0</v>
      </c>
      <c r="G95" s="20">
        <v>2763500.58</v>
      </c>
      <c r="H95" s="20">
        <v>0</v>
      </c>
      <c r="I95" s="20">
        <v>0</v>
      </c>
      <c r="K95" s="20">
        <f t="shared" si="3"/>
        <v>4805568.95</v>
      </c>
      <c r="L95" s="20">
        <f t="shared" si="3"/>
        <v>2097458.85</v>
      </c>
      <c r="M95" s="20">
        <f t="shared" si="4"/>
        <v>0</v>
      </c>
      <c r="N95" s="20">
        <f t="shared" si="5"/>
        <v>2097458.85</v>
      </c>
      <c r="O95" s="7">
        <v>0.4365</v>
      </c>
      <c r="Q95" s="7"/>
    </row>
    <row r="96" spans="1:17" ht="15" x14ac:dyDescent="0.25">
      <c r="A96" s="18">
        <v>22088</v>
      </c>
      <c r="B96" s="19" t="s">
        <v>105</v>
      </c>
      <c r="C96" s="20">
        <v>918759.55</v>
      </c>
      <c r="D96" s="20">
        <v>541961.19999999995</v>
      </c>
      <c r="E96" s="20">
        <v>0</v>
      </c>
      <c r="G96" s="20">
        <v>1191601.22</v>
      </c>
      <c r="H96" s="20">
        <v>0</v>
      </c>
      <c r="I96" s="20">
        <v>0</v>
      </c>
      <c r="K96" s="20">
        <f t="shared" si="3"/>
        <v>2110360.77</v>
      </c>
      <c r="L96" s="20">
        <f t="shared" si="3"/>
        <v>541961.19999999995</v>
      </c>
      <c r="M96" s="20">
        <f t="shared" si="4"/>
        <v>0</v>
      </c>
      <c r="N96" s="20">
        <f t="shared" si="5"/>
        <v>541961.19999999995</v>
      </c>
      <c r="O96" s="7">
        <v>0.25679999999999997</v>
      </c>
      <c r="Q96" s="7"/>
    </row>
    <row r="97" spans="1:17" ht="15" x14ac:dyDescent="0.25">
      <c r="A97" s="18">
        <v>22089</v>
      </c>
      <c r="B97" s="19" t="s">
        <v>542</v>
      </c>
      <c r="C97" s="20">
        <v>16661983.789999999</v>
      </c>
      <c r="D97" s="20">
        <v>16275756.300000001</v>
      </c>
      <c r="E97" s="20">
        <v>0</v>
      </c>
      <c r="G97" s="20">
        <v>30301554.84</v>
      </c>
      <c r="H97" s="20">
        <v>0</v>
      </c>
      <c r="I97" s="20">
        <v>0</v>
      </c>
      <c r="K97" s="20">
        <f t="shared" si="3"/>
        <v>46963538.629999995</v>
      </c>
      <c r="L97" s="20">
        <f t="shared" si="3"/>
        <v>16275756.300000001</v>
      </c>
      <c r="M97" s="20">
        <f t="shared" si="4"/>
        <v>0</v>
      </c>
      <c r="N97" s="20">
        <f t="shared" si="5"/>
        <v>16275756.300000001</v>
      </c>
      <c r="O97" s="7">
        <v>0.34660000000000002</v>
      </c>
      <c r="Q97" s="7"/>
    </row>
    <row r="98" spans="1:17" ht="15" x14ac:dyDescent="0.25">
      <c r="A98" s="18">
        <v>22090</v>
      </c>
      <c r="B98" s="19" t="s">
        <v>106</v>
      </c>
      <c r="C98" s="20">
        <v>2506173.9300000002</v>
      </c>
      <c r="D98" s="20">
        <v>1559944.76</v>
      </c>
      <c r="E98" s="20">
        <v>0</v>
      </c>
      <c r="G98" s="20">
        <v>3733602.52</v>
      </c>
      <c r="H98" s="20">
        <v>0</v>
      </c>
      <c r="I98" s="20">
        <v>0</v>
      </c>
      <c r="K98" s="20">
        <f t="shared" si="3"/>
        <v>6239776.4500000002</v>
      </c>
      <c r="L98" s="20">
        <f t="shared" si="3"/>
        <v>1559944.76</v>
      </c>
      <c r="M98" s="20">
        <f t="shared" si="4"/>
        <v>0</v>
      </c>
      <c r="N98" s="20">
        <f t="shared" si="5"/>
        <v>1559944.76</v>
      </c>
      <c r="O98" s="7">
        <v>0.25</v>
      </c>
      <c r="Q98" s="7"/>
    </row>
    <row r="99" spans="1:17" ht="15" x14ac:dyDescent="0.25">
      <c r="A99" s="18">
        <v>22091</v>
      </c>
      <c r="B99" s="19" t="s">
        <v>107</v>
      </c>
      <c r="C99" s="20">
        <v>1534327.46</v>
      </c>
      <c r="D99" s="20">
        <v>383500.21</v>
      </c>
      <c r="E99" s="20">
        <v>0</v>
      </c>
      <c r="G99" s="20">
        <v>2345260.5</v>
      </c>
      <c r="H99" s="20">
        <v>0</v>
      </c>
      <c r="I99" s="20">
        <v>0</v>
      </c>
      <c r="K99" s="20">
        <f t="shared" si="3"/>
        <v>3879587.96</v>
      </c>
      <c r="L99" s="20">
        <f t="shared" si="3"/>
        <v>383500.21</v>
      </c>
      <c r="M99" s="20">
        <f t="shared" si="4"/>
        <v>0</v>
      </c>
      <c r="N99" s="20">
        <f t="shared" si="5"/>
        <v>383500.21</v>
      </c>
      <c r="O99" s="7">
        <v>9.8900000000000002E-2</v>
      </c>
      <c r="Q99" s="7"/>
    </row>
    <row r="100" spans="1:17" ht="15" x14ac:dyDescent="0.25">
      <c r="A100" s="18">
        <v>22092</v>
      </c>
      <c r="B100" s="19" t="s">
        <v>108</v>
      </c>
      <c r="C100" s="20">
        <v>3384729.32</v>
      </c>
      <c r="D100" s="20">
        <v>3060119.22</v>
      </c>
      <c r="E100" s="20">
        <v>10590</v>
      </c>
      <c r="G100" s="20">
        <v>4901405.8899999997</v>
      </c>
      <c r="H100" s="20">
        <v>0</v>
      </c>
      <c r="I100" s="20">
        <v>0</v>
      </c>
      <c r="K100" s="20">
        <f t="shared" si="3"/>
        <v>8286135.209999999</v>
      </c>
      <c r="L100" s="20">
        <f t="shared" si="3"/>
        <v>3060119.22</v>
      </c>
      <c r="M100" s="20">
        <f t="shared" si="4"/>
        <v>10590</v>
      </c>
      <c r="N100" s="20">
        <f t="shared" si="5"/>
        <v>3049529.22</v>
      </c>
      <c r="O100" s="7">
        <v>0.36799999999999999</v>
      </c>
      <c r="Q100" s="7"/>
    </row>
    <row r="101" spans="1:17" ht="15" x14ac:dyDescent="0.25">
      <c r="A101" s="18">
        <v>22093</v>
      </c>
      <c r="B101" s="19" t="s">
        <v>109</v>
      </c>
      <c r="C101" s="20">
        <v>15186630.970000001</v>
      </c>
      <c r="D101" s="20">
        <v>14729547.890000001</v>
      </c>
      <c r="E101" s="20">
        <v>0</v>
      </c>
      <c r="G101" s="20">
        <v>26970733.600000001</v>
      </c>
      <c r="H101" s="20">
        <v>0</v>
      </c>
      <c r="I101" s="20">
        <v>0</v>
      </c>
      <c r="K101" s="20">
        <f t="shared" si="3"/>
        <v>42157364.57</v>
      </c>
      <c r="L101" s="20">
        <f t="shared" si="3"/>
        <v>14729547.890000001</v>
      </c>
      <c r="M101" s="20">
        <f t="shared" si="4"/>
        <v>0</v>
      </c>
      <c r="N101" s="20">
        <f t="shared" si="5"/>
        <v>14729547.890000001</v>
      </c>
      <c r="O101" s="7">
        <v>0.34939999999999999</v>
      </c>
      <c r="Q101" s="7"/>
    </row>
    <row r="102" spans="1:17" ht="15" x14ac:dyDescent="0.25">
      <c r="A102" s="18">
        <v>22094</v>
      </c>
      <c r="B102" s="19" t="s">
        <v>110</v>
      </c>
      <c r="C102" s="20">
        <v>2448484.44</v>
      </c>
      <c r="D102" s="20">
        <v>2801377.47</v>
      </c>
      <c r="E102" s="20">
        <v>0</v>
      </c>
      <c r="G102" s="20">
        <v>3713708.94</v>
      </c>
      <c r="H102" s="20">
        <v>0</v>
      </c>
      <c r="I102" s="20">
        <v>0</v>
      </c>
      <c r="K102" s="20">
        <f t="shared" si="3"/>
        <v>6162193.3799999999</v>
      </c>
      <c r="L102" s="20">
        <f t="shared" si="3"/>
        <v>2801377.47</v>
      </c>
      <c r="M102" s="20">
        <f t="shared" si="4"/>
        <v>0</v>
      </c>
      <c r="N102" s="20">
        <f t="shared" si="5"/>
        <v>2801377.47</v>
      </c>
      <c r="O102" s="7">
        <v>0.4546</v>
      </c>
      <c r="Q102" s="7"/>
    </row>
    <row r="103" spans="1:17" ht="15" x14ac:dyDescent="0.25">
      <c r="A103" s="18">
        <v>23099</v>
      </c>
      <c r="B103" s="19" t="s">
        <v>581</v>
      </c>
      <c r="C103" s="20">
        <v>274264.39</v>
      </c>
      <c r="D103" s="20">
        <v>355315.33</v>
      </c>
      <c r="E103" s="20">
        <v>0</v>
      </c>
      <c r="G103" s="20">
        <v>392479.25</v>
      </c>
      <c r="H103" s="20">
        <v>0</v>
      </c>
      <c r="I103" s="20">
        <v>0</v>
      </c>
      <c r="K103" s="20">
        <f t="shared" si="3"/>
        <v>666743.64</v>
      </c>
      <c r="L103" s="20">
        <f t="shared" si="3"/>
        <v>355315.33</v>
      </c>
      <c r="M103" s="20">
        <f t="shared" si="4"/>
        <v>0</v>
      </c>
      <c r="N103" s="20">
        <f t="shared" si="5"/>
        <v>355315.33</v>
      </c>
      <c r="O103" s="7">
        <v>0.53290000000000004</v>
      </c>
      <c r="Q103" s="7"/>
    </row>
    <row r="104" spans="1:17" ht="15" x14ac:dyDescent="0.25">
      <c r="A104" s="18">
        <v>23101</v>
      </c>
      <c r="B104" s="19" t="s">
        <v>111</v>
      </c>
      <c r="C104" s="20">
        <v>3498034.43</v>
      </c>
      <c r="D104" s="20">
        <v>3449927.21</v>
      </c>
      <c r="E104" s="20">
        <v>115545.82</v>
      </c>
      <c r="G104" s="20">
        <v>5122540.1900000004</v>
      </c>
      <c r="H104" s="20">
        <v>0</v>
      </c>
      <c r="I104" s="20">
        <v>0</v>
      </c>
      <c r="K104" s="20">
        <f t="shared" si="3"/>
        <v>8620574.620000001</v>
      </c>
      <c r="L104" s="20">
        <f t="shared" si="3"/>
        <v>3449927.21</v>
      </c>
      <c r="M104" s="20">
        <f t="shared" si="4"/>
        <v>115545.82</v>
      </c>
      <c r="N104" s="20">
        <f t="shared" si="5"/>
        <v>3334381.39</v>
      </c>
      <c r="O104" s="7">
        <v>0.38679999999999998</v>
      </c>
      <c r="Q104" s="7"/>
    </row>
    <row r="105" spans="1:17" ht="15" x14ac:dyDescent="0.25">
      <c r="A105" s="18">
        <v>24086</v>
      </c>
      <c r="B105" s="19" t="s">
        <v>112</v>
      </c>
      <c r="C105" s="20">
        <v>12330418.59</v>
      </c>
      <c r="D105" s="20">
        <v>9152522.6400000006</v>
      </c>
      <c r="E105" s="20">
        <v>0</v>
      </c>
      <c r="G105" s="20">
        <v>19247847.300000001</v>
      </c>
      <c r="H105" s="20">
        <v>0</v>
      </c>
      <c r="I105" s="20">
        <v>0</v>
      </c>
      <c r="K105" s="20">
        <f t="shared" si="3"/>
        <v>31578265.890000001</v>
      </c>
      <c r="L105" s="20">
        <f t="shared" si="3"/>
        <v>9152522.6400000006</v>
      </c>
      <c r="M105" s="20">
        <f t="shared" si="4"/>
        <v>0</v>
      </c>
      <c r="N105" s="20">
        <f t="shared" si="5"/>
        <v>9152522.6400000006</v>
      </c>
      <c r="O105" s="7">
        <v>0.2898</v>
      </c>
      <c r="Q105" s="7"/>
    </row>
    <row r="106" spans="1:17" ht="15" x14ac:dyDescent="0.25">
      <c r="A106" s="18">
        <v>24087</v>
      </c>
      <c r="B106" s="19" t="s">
        <v>113</v>
      </c>
      <c r="C106" s="20">
        <v>7499320.5999999996</v>
      </c>
      <c r="D106" s="20">
        <v>5567100.1100000003</v>
      </c>
      <c r="E106" s="20">
        <v>0</v>
      </c>
      <c r="G106" s="20">
        <v>13494361.08</v>
      </c>
      <c r="H106" s="20">
        <v>0</v>
      </c>
      <c r="I106" s="20">
        <v>0</v>
      </c>
      <c r="K106" s="20">
        <f t="shared" si="3"/>
        <v>20993681.68</v>
      </c>
      <c r="L106" s="20">
        <f t="shared" si="3"/>
        <v>5567100.1100000003</v>
      </c>
      <c r="M106" s="20">
        <f t="shared" si="4"/>
        <v>0</v>
      </c>
      <c r="N106" s="20">
        <f t="shared" si="5"/>
        <v>5567100.1100000003</v>
      </c>
      <c r="O106" s="7">
        <v>0.26519999999999999</v>
      </c>
      <c r="Q106" s="7"/>
    </row>
    <row r="107" spans="1:17" ht="15" x14ac:dyDescent="0.25">
      <c r="A107" s="18">
        <v>24089</v>
      </c>
      <c r="B107" s="19" t="s">
        <v>114</v>
      </c>
      <c r="C107" s="20">
        <v>12234798.720000001</v>
      </c>
      <c r="D107" s="20">
        <v>7172932.0999999996</v>
      </c>
      <c r="E107" s="20">
        <v>0</v>
      </c>
      <c r="G107" s="20">
        <v>15891940</v>
      </c>
      <c r="H107" s="20">
        <v>0</v>
      </c>
      <c r="I107" s="20">
        <v>0</v>
      </c>
      <c r="K107" s="20">
        <f t="shared" si="3"/>
        <v>28126738.719999999</v>
      </c>
      <c r="L107" s="20">
        <f t="shared" si="3"/>
        <v>7172932.0999999996</v>
      </c>
      <c r="M107" s="20">
        <f t="shared" si="4"/>
        <v>0</v>
      </c>
      <c r="N107" s="20">
        <f t="shared" si="5"/>
        <v>7172932.0999999996</v>
      </c>
      <c r="O107" s="7">
        <v>0.255</v>
      </c>
      <c r="Q107" s="7"/>
    </row>
    <row r="108" spans="1:17" ht="15" x14ac:dyDescent="0.25">
      <c r="A108" s="18">
        <v>24090</v>
      </c>
      <c r="B108" s="19" t="s">
        <v>115</v>
      </c>
      <c r="C108" s="20">
        <v>49535262.079999998</v>
      </c>
      <c r="D108" s="20">
        <v>21143881.91</v>
      </c>
      <c r="E108" s="20">
        <v>1494504.85</v>
      </c>
      <c r="G108" s="20">
        <v>64296710.170000002</v>
      </c>
      <c r="H108" s="20">
        <v>0</v>
      </c>
      <c r="I108" s="20">
        <v>0</v>
      </c>
      <c r="K108" s="20">
        <f t="shared" si="3"/>
        <v>113831972.25</v>
      </c>
      <c r="L108" s="20">
        <f t="shared" si="3"/>
        <v>21143881.91</v>
      </c>
      <c r="M108" s="20">
        <f t="shared" si="4"/>
        <v>1494504.85</v>
      </c>
      <c r="N108" s="20">
        <f t="shared" si="5"/>
        <v>19649377.059999999</v>
      </c>
      <c r="O108" s="7">
        <v>0.1726</v>
      </c>
      <c r="Q108" s="7"/>
    </row>
    <row r="109" spans="1:17" ht="15" x14ac:dyDescent="0.25">
      <c r="A109" s="18">
        <v>24091</v>
      </c>
      <c r="B109" s="19" t="s">
        <v>116</v>
      </c>
      <c r="C109" s="20">
        <v>221707.23</v>
      </c>
      <c r="D109" s="20">
        <v>377048.99</v>
      </c>
      <c r="E109" s="20">
        <v>0</v>
      </c>
      <c r="G109" s="20">
        <v>361872.26</v>
      </c>
      <c r="H109" s="20">
        <v>0</v>
      </c>
      <c r="I109" s="20">
        <v>0</v>
      </c>
      <c r="K109" s="20">
        <f t="shared" si="3"/>
        <v>583579.49</v>
      </c>
      <c r="L109" s="20">
        <f t="shared" si="3"/>
        <v>377048.99</v>
      </c>
      <c r="M109" s="20">
        <f t="shared" si="4"/>
        <v>0</v>
      </c>
      <c r="N109" s="20">
        <f t="shared" si="5"/>
        <v>377048.99</v>
      </c>
      <c r="O109" s="7">
        <v>0.64610000000000001</v>
      </c>
      <c r="Q109" s="7"/>
    </row>
    <row r="110" spans="1:17" ht="15" x14ac:dyDescent="0.25">
      <c r="A110" s="18">
        <v>24093</v>
      </c>
      <c r="B110" s="19" t="s">
        <v>117</v>
      </c>
      <c r="C110" s="20">
        <v>81969338.370000005</v>
      </c>
      <c r="D110" s="20">
        <v>40057876.090000004</v>
      </c>
      <c r="E110" s="20">
        <v>0</v>
      </c>
      <c r="G110" s="20">
        <v>116005654.91</v>
      </c>
      <c r="H110" s="20">
        <v>829228.05</v>
      </c>
      <c r="I110" s="20">
        <v>0</v>
      </c>
      <c r="K110" s="20">
        <f t="shared" si="3"/>
        <v>197974993.28</v>
      </c>
      <c r="L110" s="20">
        <f t="shared" si="3"/>
        <v>40887104.140000001</v>
      </c>
      <c r="M110" s="20">
        <f t="shared" si="4"/>
        <v>0</v>
      </c>
      <c r="N110" s="20">
        <f t="shared" si="5"/>
        <v>40887104.140000001</v>
      </c>
      <c r="O110" s="7">
        <v>0.20649999999999999</v>
      </c>
      <c r="Q110" s="7"/>
    </row>
    <row r="111" spans="1:17" ht="15" x14ac:dyDescent="0.25">
      <c r="A111" s="18">
        <v>25001</v>
      </c>
      <c r="B111" s="19" t="s">
        <v>118</v>
      </c>
      <c r="C111" s="20">
        <v>6848818.1100000003</v>
      </c>
      <c r="D111" s="20">
        <v>4911169.9400000004</v>
      </c>
      <c r="E111" s="20">
        <v>0</v>
      </c>
      <c r="G111" s="20">
        <v>9088027.3800000008</v>
      </c>
      <c r="H111" s="20">
        <v>0</v>
      </c>
      <c r="I111" s="20">
        <v>0</v>
      </c>
      <c r="K111" s="20">
        <f t="shared" si="3"/>
        <v>15936845.490000002</v>
      </c>
      <c r="L111" s="20">
        <f t="shared" si="3"/>
        <v>4911169.9400000004</v>
      </c>
      <c r="M111" s="20">
        <f t="shared" si="4"/>
        <v>0</v>
      </c>
      <c r="N111" s="20">
        <f t="shared" si="5"/>
        <v>4911169.9400000004</v>
      </c>
      <c r="O111" s="7">
        <v>0.30819999999999997</v>
      </c>
      <c r="Q111" s="7"/>
    </row>
    <row r="112" spans="1:17" ht="15" x14ac:dyDescent="0.25">
      <c r="A112" s="18">
        <v>25002</v>
      </c>
      <c r="B112" s="19" t="s">
        <v>119</v>
      </c>
      <c r="C112" s="20">
        <v>3189098.16</v>
      </c>
      <c r="D112" s="20">
        <v>3086931.83</v>
      </c>
      <c r="E112" s="20">
        <v>0</v>
      </c>
      <c r="G112" s="20">
        <v>5244686.78</v>
      </c>
      <c r="H112" s="20">
        <v>0</v>
      </c>
      <c r="I112" s="20">
        <v>0</v>
      </c>
      <c r="K112" s="20">
        <f t="shared" si="3"/>
        <v>8433784.9400000013</v>
      </c>
      <c r="L112" s="20">
        <f t="shared" si="3"/>
        <v>3086931.83</v>
      </c>
      <c r="M112" s="20">
        <f t="shared" si="4"/>
        <v>0</v>
      </c>
      <c r="N112" s="20">
        <f t="shared" si="5"/>
        <v>3086931.83</v>
      </c>
      <c r="O112" s="7">
        <v>0.36599999999999999</v>
      </c>
      <c r="Q112" s="7"/>
    </row>
    <row r="113" spans="1:17" ht="15" x14ac:dyDescent="0.25">
      <c r="A113" s="18">
        <v>25003</v>
      </c>
      <c r="B113" s="19" t="s">
        <v>120</v>
      </c>
      <c r="C113" s="20">
        <v>2889678.19</v>
      </c>
      <c r="D113" s="20">
        <v>1813407.1</v>
      </c>
      <c r="E113" s="20">
        <v>0</v>
      </c>
      <c r="G113" s="20">
        <v>3930607.4</v>
      </c>
      <c r="H113" s="20">
        <v>0</v>
      </c>
      <c r="I113" s="20">
        <v>0</v>
      </c>
      <c r="K113" s="20">
        <f t="shared" si="3"/>
        <v>6820285.5899999999</v>
      </c>
      <c r="L113" s="20">
        <f t="shared" si="3"/>
        <v>1813407.1</v>
      </c>
      <c r="M113" s="20">
        <f t="shared" si="4"/>
        <v>0</v>
      </c>
      <c r="N113" s="20">
        <f t="shared" si="5"/>
        <v>1813407.1</v>
      </c>
      <c r="O113" s="7">
        <v>0.26590000000000003</v>
      </c>
      <c r="Q113" s="7"/>
    </row>
    <row r="114" spans="1:17" ht="15" x14ac:dyDescent="0.25">
      <c r="A114" s="18">
        <v>26001</v>
      </c>
      <c r="B114" s="19" t="s">
        <v>121</v>
      </c>
      <c r="C114" s="20">
        <v>1980481.89</v>
      </c>
      <c r="D114" s="20">
        <v>2132942.09</v>
      </c>
      <c r="E114" s="20">
        <v>7133.08</v>
      </c>
      <c r="G114" s="20">
        <v>3234633.64</v>
      </c>
      <c r="H114" s="20">
        <v>0</v>
      </c>
      <c r="I114" s="20">
        <v>0</v>
      </c>
      <c r="K114" s="20">
        <f t="shared" si="3"/>
        <v>5215115.53</v>
      </c>
      <c r="L114" s="20">
        <f t="shared" si="3"/>
        <v>2132942.09</v>
      </c>
      <c r="M114" s="20">
        <f t="shared" si="4"/>
        <v>7133.08</v>
      </c>
      <c r="N114" s="20">
        <f t="shared" si="5"/>
        <v>2125809.0099999998</v>
      </c>
      <c r="O114" s="7">
        <v>0.40760000000000002</v>
      </c>
      <c r="Q114" s="7"/>
    </row>
    <row r="115" spans="1:17" ht="15" x14ac:dyDescent="0.25">
      <c r="A115" s="18">
        <v>26002</v>
      </c>
      <c r="B115" s="19" t="s">
        <v>122</v>
      </c>
      <c r="C115" s="20">
        <v>3689075</v>
      </c>
      <c r="D115" s="20">
        <v>1624426.59</v>
      </c>
      <c r="E115" s="20">
        <v>0</v>
      </c>
      <c r="G115" s="20">
        <v>4916863.55</v>
      </c>
      <c r="H115" s="20">
        <v>0</v>
      </c>
      <c r="I115" s="20">
        <v>0</v>
      </c>
      <c r="K115" s="20">
        <f t="shared" si="3"/>
        <v>8605938.5500000007</v>
      </c>
      <c r="L115" s="20">
        <f t="shared" si="3"/>
        <v>1624426.59</v>
      </c>
      <c r="M115" s="20">
        <f t="shared" si="4"/>
        <v>0</v>
      </c>
      <c r="N115" s="20">
        <f t="shared" si="5"/>
        <v>1624426.59</v>
      </c>
      <c r="O115" s="7">
        <v>0.1888</v>
      </c>
      <c r="Q115" s="7"/>
    </row>
    <row r="116" spans="1:17" ht="15" x14ac:dyDescent="0.25">
      <c r="A116" s="18">
        <v>26005</v>
      </c>
      <c r="B116" s="19" t="s">
        <v>123</v>
      </c>
      <c r="C116" s="20">
        <v>2298900.9300000002</v>
      </c>
      <c r="D116" s="20">
        <v>1594362.9</v>
      </c>
      <c r="E116" s="20">
        <v>0</v>
      </c>
      <c r="G116" s="20">
        <v>3159216.09</v>
      </c>
      <c r="H116" s="20">
        <v>17056.45</v>
      </c>
      <c r="I116" s="20">
        <v>0</v>
      </c>
      <c r="K116" s="20">
        <f t="shared" si="3"/>
        <v>5458117.0199999996</v>
      </c>
      <c r="L116" s="20">
        <f t="shared" si="3"/>
        <v>1611419.3499999999</v>
      </c>
      <c r="M116" s="20">
        <f t="shared" si="4"/>
        <v>0</v>
      </c>
      <c r="N116" s="20">
        <f t="shared" si="5"/>
        <v>1611419.3499999999</v>
      </c>
      <c r="O116" s="7">
        <v>0.29520000000000002</v>
      </c>
      <c r="Q116" s="7"/>
    </row>
    <row r="117" spans="1:17" ht="15" x14ac:dyDescent="0.25">
      <c r="A117" s="18">
        <v>26006</v>
      </c>
      <c r="B117" s="19" t="s">
        <v>124</v>
      </c>
      <c r="C117" s="20">
        <v>31007646.09</v>
      </c>
      <c r="D117" s="20">
        <v>21275454.82</v>
      </c>
      <c r="E117" s="20">
        <v>0</v>
      </c>
      <c r="G117" s="20">
        <v>51299528.700000003</v>
      </c>
      <c r="H117" s="20">
        <v>0</v>
      </c>
      <c r="I117" s="20">
        <v>0</v>
      </c>
      <c r="K117" s="20">
        <f t="shared" si="3"/>
        <v>82307174.790000007</v>
      </c>
      <c r="L117" s="20">
        <f t="shared" si="3"/>
        <v>21275454.82</v>
      </c>
      <c r="M117" s="20">
        <f t="shared" si="4"/>
        <v>0</v>
      </c>
      <c r="N117" s="20">
        <f t="shared" si="5"/>
        <v>21275454.82</v>
      </c>
      <c r="O117" s="7">
        <v>0.25850000000000001</v>
      </c>
      <c r="Q117" s="7"/>
    </row>
    <row r="118" spans="1:17" ht="15" x14ac:dyDescent="0.25">
      <c r="A118" s="18">
        <v>27055</v>
      </c>
      <c r="B118" s="19" t="s">
        <v>125</v>
      </c>
      <c r="C118" s="20">
        <v>465041.73</v>
      </c>
      <c r="D118" s="20">
        <v>564025.44999999995</v>
      </c>
      <c r="E118" s="20">
        <v>0</v>
      </c>
      <c r="G118" s="20">
        <v>880555.22</v>
      </c>
      <c r="H118" s="20">
        <v>0</v>
      </c>
      <c r="I118" s="20">
        <v>0</v>
      </c>
      <c r="K118" s="20">
        <f t="shared" si="3"/>
        <v>1345596.95</v>
      </c>
      <c r="L118" s="20">
        <f t="shared" si="3"/>
        <v>564025.44999999995</v>
      </c>
      <c r="M118" s="20">
        <f t="shared" si="4"/>
        <v>0</v>
      </c>
      <c r="N118" s="20">
        <f t="shared" si="5"/>
        <v>564025.44999999995</v>
      </c>
      <c r="O118" s="7">
        <v>0.41920000000000002</v>
      </c>
      <c r="Q118" s="7"/>
    </row>
    <row r="119" spans="1:17" ht="15" x14ac:dyDescent="0.25">
      <c r="A119" s="18">
        <v>27056</v>
      </c>
      <c r="B119" s="19" t="s">
        <v>126</v>
      </c>
      <c r="C119" s="20">
        <v>683710.17</v>
      </c>
      <c r="D119" s="20">
        <v>972810.66</v>
      </c>
      <c r="E119" s="20">
        <v>0</v>
      </c>
      <c r="G119" s="20">
        <v>1148531.42</v>
      </c>
      <c r="H119" s="20">
        <v>84494.58</v>
      </c>
      <c r="I119" s="20">
        <v>0</v>
      </c>
      <c r="K119" s="20">
        <f t="shared" si="3"/>
        <v>1832241.5899999999</v>
      </c>
      <c r="L119" s="20">
        <f t="shared" si="3"/>
        <v>1057305.24</v>
      </c>
      <c r="M119" s="20">
        <f t="shared" si="4"/>
        <v>0</v>
      </c>
      <c r="N119" s="20">
        <f t="shared" si="5"/>
        <v>1057305.24</v>
      </c>
      <c r="O119" s="7">
        <v>0.57709999999999995</v>
      </c>
      <c r="Q119" s="7"/>
    </row>
    <row r="120" spans="1:17" ht="15" x14ac:dyDescent="0.25">
      <c r="A120" s="18">
        <v>27057</v>
      </c>
      <c r="B120" s="19" t="s">
        <v>127</v>
      </c>
      <c r="C120" s="20">
        <v>542775.47</v>
      </c>
      <c r="D120" s="20">
        <v>517550.33</v>
      </c>
      <c r="E120" s="20">
        <v>1000</v>
      </c>
      <c r="G120" s="20">
        <v>1034329.53</v>
      </c>
      <c r="H120" s="20">
        <v>0</v>
      </c>
      <c r="I120" s="20">
        <v>0</v>
      </c>
      <c r="K120" s="20">
        <f t="shared" si="3"/>
        <v>1577105</v>
      </c>
      <c r="L120" s="20">
        <f t="shared" si="3"/>
        <v>517550.33</v>
      </c>
      <c r="M120" s="20">
        <f t="shared" si="4"/>
        <v>1000</v>
      </c>
      <c r="N120" s="20">
        <f t="shared" si="5"/>
        <v>516550.33</v>
      </c>
      <c r="O120" s="7">
        <v>0.32750000000000001</v>
      </c>
      <c r="Q120" s="7"/>
    </row>
    <row r="121" spans="1:17" ht="15" x14ac:dyDescent="0.25">
      <c r="A121" s="18">
        <v>27058</v>
      </c>
      <c r="B121" s="19" t="s">
        <v>128</v>
      </c>
      <c r="C121" s="20">
        <v>1164026.55</v>
      </c>
      <c r="D121" s="20">
        <v>736476.71</v>
      </c>
      <c r="E121" s="20">
        <v>0</v>
      </c>
      <c r="G121" s="20">
        <v>1346417.67</v>
      </c>
      <c r="H121" s="20">
        <v>0</v>
      </c>
      <c r="I121" s="20">
        <v>0</v>
      </c>
      <c r="K121" s="20">
        <f t="shared" si="3"/>
        <v>2510444.2199999997</v>
      </c>
      <c r="L121" s="20">
        <f t="shared" si="3"/>
        <v>736476.71</v>
      </c>
      <c r="M121" s="20">
        <f t="shared" si="4"/>
        <v>0</v>
      </c>
      <c r="N121" s="20">
        <f t="shared" si="5"/>
        <v>736476.71</v>
      </c>
      <c r="O121" s="7">
        <v>0.29339999999999999</v>
      </c>
      <c r="Q121" s="7"/>
    </row>
    <row r="122" spans="1:17" ht="15" x14ac:dyDescent="0.25">
      <c r="A122" s="18">
        <v>27059</v>
      </c>
      <c r="B122" s="19" t="s">
        <v>129</v>
      </c>
      <c r="C122" s="20">
        <v>1184059.6399999999</v>
      </c>
      <c r="D122" s="20">
        <v>1082378.68</v>
      </c>
      <c r="E122" s="20">
        <v>0</v>
      </c>
      <c r="G122" s="20">
        <v>1475718.26</v>
      </c>
      <c r="H122" s="20">
        <v>0</v>
      </c>
      <c r="I122" s="20">
        <v>0</v>
      </c>
      <c r="K122" s="20">
        <f t="shared" si="3"/>
        <v>2659777.9</v>
      </c>
      <c r="L122" s="20">
        <f t="shared" si="3"/>
        <v>1082378.68</v>
      </c>
      <c r="M122" s="20">
        <f t="shared" si="4"/>
        <v>0</v>
      </c>
      <c r="N122" s="20">
        <f t="shared" si="5"/>
        <v>1082378.68</v>
      </c>
      <c r="O122" s="7">
        <v>0.40689999999999998</v>
      </c>
      <c r="Q122" s="7"/>
    </row>
    <row r="123" spans="1:17" ht="15" x14ac:dyDescent="0.25">
      <c r="A123" s="18">
        <v>27061</v>
      </c>
      <c r="B123" s="19" t="s">
        <v>130</v>
      </c>
      <c r="C123" s="20">
        <v>5263865.51</v>
      </c>
      <c r="D123" s="20">
        <v>3742431.6</v>
      </c>
      <c r="E123" s="20">
        <v>74896.52</v>
      </c>
      <c r="G123" s="20">
        <v>8007329.2999999998</v>
      </c>
      <c r="H123" s="20">
        <v>0</v>
      </c>
      <c r="I123" s="20">
        <v>0</v>
      </c>
      <c r="K123" s="20">
        <f t="shared" si="3"/>
        <v>13271194.809999999</v>
      </c>
      <c r="L123" s="20">
        <f t="shared" si="3"/>
        <v>3742431.6</v>
      </c>
      <c r="M123" s="20">
        <f t="shared" si="4"/>
        <v>74896.52</v>
      </c>
      <c r="N123" s="20">
        <f t="shared" si="5"/>
        <v>3667535.08</v>
      </c>
      <c r="O123" s="7">
        <v>0.27639999999999998</v>
      </c>
      <c r="Q123" s="7"/>
    </row>
    <row r="124" spans="1:17" ht="15" x14ac:dyDescent="0.25">
      <c r="A124" s="18">
        <v>28101</v>
      </c>
      <c r="B124" s="19" t="s">
        <v>131</v>
      </c>
      <c r="C124" s="20">
        <v>2945913.06</v>
      </c>
      <c r="D124" s="20">
        <v>2456365.2200000002</v>
      </c>
      <c r="E124" s="20">
        <v>0</v>
      </c>
      <c r="G124" s="20">
        <v>4944081.74</v>
      </c>
      <c r="H124" s="20">
        <v>0</v>
      </c>
      <c r="I124" s="20">
        <v>0</v>
      </c>
      <c r="K124" s="20">
        <f t="shared" si="3"/>
        <v>7889994.8000000007</v>
      </c>
      <c r="L124" s="20">
        <f t="shared" si="3"/>
        <v>2456365.2200000002</v>
      </c>
      <c r="M124" s="20">
        <f t="shared" si="4"/>
        <v>0</v>
      </c>
      <c r="N124" s="20">
        <f t="shared" si="5"/>
        <v>2456365.2200000002</v>
      </c>
      <c r="O124" s="7">
        <v>0.31130000000000002</v>
      </c>
      <c r="Q124" s="7"/>
    </row>
    <row r="125" spans="1:17" ht="15" x14ac:dyDescent="0.25">
      <c r="A125" s="18">
        <v>28102</v>
      </c>
      <c r="B125" s="19" t="s">
        <v>132</v>
      </c>
      <c r="C125" s="20">
        <v>4592860.12</v>
      </c>
      <c r="D125" s="20">
        <v>5679594.9000000004</v>
      </c>
      <c r="E125" s="20">
        <v>0</v>
      </c>
      <c r="G125" s="20">
        <v>6887898.8200000003</v>
      </c>
      <c r="H125" s="20">
        <v>0</v>
      </c>
      <c r="I125" s="20">
        <v>0</v>
      </c>
      <c r="K125" s="20">
        <f t="shared" si="3"/>
        <v>11480758.940000001</v>
      </c>
      <c r="L125" s="20">
        <f t="shared" si="3"/>
        <v>5679594.9000000004</v>
      </c>
      <c r="M125" s="20">
        <f t="shared" si="4"/>
        <v>0</v>
      </c>
      <c r="N125" s="20">
        <f t="shared" si="5"/>
        <v>5679594.9000000004</v>
      </c>
      <c r="O125" s="7">
        <v>0.49469999999999997</v>
      </c>
      <c r="Q125" s="7"/>
    </row>
    <row r="126" spans="1:17" ht="15" x14ac:dyDescent="0.25">
      <c r="A126" s="18">
        <v>28103</v>
      </c>
      <c r="B126" s="19" t="s">
        <v>133</v>
      </c>
      <c r="C126" s="20">
        <v>3550761.65</v>
      </c>
      <c r="D126" s="20">
        <v>818186.22</v>
      </c>
      <c r="E126" s="20">
        <v>0</v>
      </c>
      <c r="G126" s="20">
        <v>4336525.1100000003</v>
      </c>
      <c r="H126" s="20">
        <v>0</v>
      </c>
      <c r="I126" s="20">
        <v>0</v>
      </c>
      <c r="K126" s="20">
        <f t="shared" si="3"/>
        <v>7887286.7599999998</v>
      </c>
      <c r="L126" s="20">
        <f t="shared" si="3"/>
        <v>818186.22</v>
      </c>
      <c r="M126" s="20">
        <f t="shared" si="4"/>
        <v>0</v>
      </c>
      <c r="N126" s="20">
        <f t="shared" si="5"/>
        <v>818186.22</v>
      </c>
      <c r="O126" s="7">
        <v>0.1037</v>
      </c>
      <c r="Q126" s="7"/>
    </row>
    <row r="127" spans="1:17" ht="15" x14ac:dyDescent="0.25">
      <c r="A127" s="18">
        <v>29001</v>
      </c>
      <c r="B127" s="19" t="s">
        <v>134</v>
      </c>
      <c r="C127" s="20">
        <v>1563914.3</v>
      </c>
      <c r="D127" s="20">
        <v>567495.98</v>
      </c>
      <c r="E127" s="20">
        <v>0</v>
      </c>
      <c r="G127" s="20">
        <v>1787817.46</v>
      </c>
      <c r="H127" s="20">
        <v>0</v>
      </c>
      <c r="I127" s="20">
        <v>0</v>
      </c>
      <c r="K127" s="20">
        <f t="shared" si="3"/>
        <v>3351731.76</v>
      </c>
      <c r="L127" s="20">
        <f t="shared" si="3"/>
        <v>567495.98</v>
      </c>
      <c r="M127" s="20">
        <f t="shared" si="4"/>
        <v>0</v>
      </c>
      <c r="N127" s="20">
        <f t="shared" si="5"/>
        <v>567495.98</v>
      </c>
      <c r="O127" s="7">
        <v>0.16930000000000001</v>
      </c>
      <c r="Q127" s="7"/>
    </row>
    <row r="128" spans="1:17" ht="15" x14ac:dyDescent="0.25">
      <c r="A128" s="18">
        <v>29002</v>
      </c>
      <c r="B128" s="19" t="s">
        <v>135</v>
      </c>
      <c r="C128" s="20">
        <v>611777.73</v>
      </c>
      <c r="D128" s="20">
        <v>594792.51</v>
      </c>
      <c r="E128" s="20">
        <v>0</v>
      </c>
      <c r="G128" s="20">
        <v>968906.12</v>
      </c>
      <c r="H128" s="20">
        <v>0</v>
      </c>
      <c r="I128" s="20">
        <v>0</v>
      </c>
      <c r="K128" s="20">
        <f t="shared" si="3"/>
        <v>1580683.85</v>
      </c>
      <c r="L128" s="20">
        <f t="shared" si="3"/>
        <v>594792.51</v>
      </c>
      <c r="M128" s="20">
        <f t="shared" si="4"/>
        <v>0</v>
      </c>
      <c r="N128" s="20">
        <f t="shared" si="5"/>
        <v>594792.51</v>
      </c>
      <c r="O128" s="7">
        <v>0.37630000000000002</v>
      </c>
      <c r="Q128" s="7"/>
    </row>
    <row r="129" spans="1:17" ht="15" x14ac:dyDescent="0.25">
      <c r="A129" s="18">
        <v>29003</v>
      </c>
      <c r="B129" s="19" t="s">
        <v>136</v>
      </c>
      <c r="C129" s="20">
        <v>675185.3</v>
      </c>
      <c r="D129" s="20">
        <v>256649.93</v>
      </c>
      <c r="E129" s="20">
        <v>0</v>
      </c>
      <c r="G129" s="20">
        <v>920233.35</v>
      </c>
      <c r="H129" s="20">
        <v>0</v>
      </c>
      <c r="I129" s="20">
        <v>0</v>
      </c>
      <c r="K129" s="20">
        <f t="shared" si="3"/>
        <v>1595418.65</v>
      </c>
      <c r="L129" s="20">
        <f t="shared" si="3"/>
        <v>256649.93</v>
      </c>
      <c r="M129" s="20">
        <f t="shared" si="4"/>
        <v>0</v>
      </c>
      <c r="N129" s="20">
        <f t="shared" si="5"/>
        <v>256649.93</v>
      </c>
      <c r="O129" s="7">
        <v>0.16089999999999999</v>
      </c>
      <c r="Q129" s="7"/>
    </row>
    <row r="130" spans="1:17" ht="15" x14ac:dyDescent="0.25">
      <c r="A130" s="18">
        <v>29004</v>
      </c>
      <c r="B130" s="19" t="s">
        <v>137</v>
      </c>
      <c r="C130" s="20">
        <v>1734426.03</v>
      </c>
      <c r="D130" s="20">
        <v>1548055.44</v>
      </c>
      <c r="E130" s="20">
        <v>4417.22</v>
      </c>
      <c r="G130" s="20">
        <v>2250393.64</v>
      </c>
      <c r="H130" s="20">
        <v>216863.14</v>
      </c>
      <c r="I130" s="20">
        <v>0</v>
      </c>
      <c r="K130" s="20">
        <f t="shared" si="3"/>
        <v>3984819.67</v>
      </c>
      <c r="L130" s="20">
        <f t="shared" si="3"/>
        <v>1764918.58</v>
      </c>
      <c r="M130" s="20">
        <f t="shared" si="4"/>
        <v>4417.22</v>
      </c>
      <c r="N130" s="20">
        <f t="shared" si="5"/>
        <v>1760501.36</v>
      </c>
      <c r="O130" s="7">
        <v>0.44180000000000003</v>
      </c>
      <c r="Q130" s="7"/>
    </row>
    <row r="131" spans="1:17" ht="15" x14ac:dyDescent="0.25">
      <c r="A131" s="18">
        <v>30093</v>
      </c>
      <c r="B131" s="19" t="s">
        <v>138</v>
      </c>
      <c r="C131" s="20">
        <v>6544103.3200000003</v>
      </c>
      <c r="D131" s="20">
        <v>3773831.81</v>
      </c>
      <c r="E131" s="20">
        <v>526058.04</v>
      </c>
      <c r="G131" s="20">
        <v>10039957.289999999</v>
      </c>
      <c r="H131" s="20">
        <v>0</v>
      </c>
      <c r="I131" s="20">
        <v>0</v>
      </c>
      <c r="K131" s="20">
        <f t="shared" si="3"/>
        <v>16584060.609999999</v>
      </c>
      <c r="L131" s="20">
        <f t="shared" si="3"/>
        <v>3773831.81</v>
      </c>
      <c r="M131" s="20">
        <f t="shared" si="4"/>
        <v>526058.04</v>
      </c>
      <c r="N131" s="20">
        <f t="shared" si="5"/>
        <v>3247773.77</v>
      </c>
      <c r="O131" s="7">
        <v>0.1958</v>
      </c>
      <c r="Q131" s="7"/>
    </row>
    <row r="132" spans="1:17" ht="15" x14ac:dyDescent="0.25">
      <c r="A132" s="18">
        <v>31116</v>
      </c>
      <c r="B132" s="19" t="s">
        <v>139</v>
      </c>
      <c r="C132" s="20">
        <v>778064.02</v>
      </c>
      <c r="D132" s="20">
        <v>1097740.1200000001</v>
      </c>
      <c r="E132" s="20">
        <v>0</v>
      </c>
      <c r="G132" s="20">
        <v>1248846.55</v>
      </c>
      <c r="H132" s="20">
        <v>0</v>
      </c>
      <c r="I132" s="20">
        <v>0</v>
      </c>
      <c r="K132" s="20">
        <f t="shared" ref="K132:L195" si="6">C132+G132</f>
        <v>2026910.57</v>
      </c>
      <c r="L132" s="20">
        <f t="shared" si="6"/>
        <v>1097740.1200000001</v>
      </c>
      <c r="M132" s="20">
        <f t="shared" ref="M132:M195" si="7">E132-I132</f>
        <v>0</v>
      </c>
      <c r="N132" s="20">
        <f t="shared" ref="N132:N195" si="8">L132-M132</f>
        <v>1097740.1200000001</v>
      </c>
      <c r="O132" s="7">
        <v>0.54159999999999997</v>
      </c>
      <c r="Q132" s="7"/>
    </row>
    <row r="133" spans="1:17" ht="15" x14ac:dyDescent="0.25">
      <c r="A133" s="18">
        <v>31117</v>
      </c>
      <c r="B133" s="19" t="s">
        <v>140</v>
      </c>
      <c r="C133" s="20">
        <v>638827.71</v>
      </c>
      <c r="D133" s="20">
        <v>885097.19</v>
      </c>
      <c r="E133" s="20">
        <v>0</v>
      </c>
      <c r="G133" s="20">
        <v>1294824.3</v>
      </c>
      <c r="H133" s="20">
        <v>0</v>
      </c>
      <c r="I133" s="20">
        <v>0</v>
      </c>
      <c r="K133" s="20">
        <f t="shared" si="6"/>
        <v>1933652.01</v>
      </c>
      <c r="L133" s="20">
        <f t="shared" si="6"/>
        <v>885097.19</v>
      </c>
      <c r="M133" s="20">
        <f t="shared" si="7"/>
        <v>0</v>
      </c>
      <c r="N133" s="20">
        <f t="shared" si="8"/>
        <v>885097.19</v>
      </c>
      <c r="O133" s="7">
        <v>0.4577</v>
      </c>
      <c r="Q133" s="7"/>
    </row>
    <row r="134" spans="1:17" ht="15" x14ac:dyDescent="0.25">
      <c r="A134" s="18">
        <v>31118</v>
      </c>
      <c r="B134" s="19" t="s">
        <v>141</v>
      </c>
      <c r="C134" s="20">
        <v>402491.66</v>
      </c>
      <c r="D134" s="20">
        <v>394518.56</v>
      </c>
      <c r="E134" s="20">
        <v>0</v>
      </c>
      <c r="G134" s="20">
        <v>817833.29</v>
      </c>
      <c r="H134" s="20">
        <v>515.71</v>
      </c>
      <c r="I134" s="20">
        <v>0</v>
      </c>
      <c r="K134" s="20">
        <f t="shared" si="6"/>
        <v>1220324.95</v>
      </c>
      <c r="L134" s="20">
        <f t="shared" si="6"/>
        <v>395034.27</v>
      </c>
      <c r="M134" s="20">
        <f t="shared" si="7"/>
        <v>0</v>
      </c>
      <c r="N134" s="20">
        <f t="shared" si="8"/>
        <v>395034.27</v>
      </c>
      <c r="O134" s="7">
        <v>0.32369999999999999</v>
      </c>
      <c r="Q134" s="7"/>
    </row>
    <row r="135" spans="1:17" ht="15" x14ac:dyDescent="0.25">
      <c r="A135" s="18">
        <v>31121</v>
      </c>
      <c r="B135" s="19" t="s">
        <v>142</v>
      </c>
      <c r="C135" s="20">
        <v>1935521.4</v>
      </c>
      <c r="D135" s="20">
        <v>2469950.73</v>
      </c>
      <c r="E135" s="20">
        <v>0</v>
      </c>
      <c r="G135" s="20">
        <v>3048846.94</v>
      </c>
      <c r="H135" s="20">
        <v>0</v>
      </c>
      <c r="I135" s="20">
        <v>0</v>
      </c>
      <c r="K135" s="20">
        <f t="shared" si="6"/>
        <v>4984368.34</v>
      </c>
      <c r="L135" s="20">
        <f t="shared" si="6"/>
        <v>2469950.73</v>
      </c>
      <c r="M135" s="20">
        <f t="shared" si="7"/>
        <v>0</v>
      </c>
      <c r="N135" s="20">
        <f t="shared" si="8"/>
        <v>2469950.73</v>
      </c>
      <c r="O135" s="7">
        <v>0.4955</v>
      </c>
      <c r="Q135" s="7"/>
    </row>
    <row r="136" spans="1:17" ht="15" x14ac:dyDescent="0.25">
      <c r="A136" s="18">
        <v>31122</v>
      </c>
      <c r="B136" s="19" t="s">
        <v>143</v>
      </c>
      <c r="C136" s="20">
        <v>898249.05</v>
      </c>
      <c r="D136" s="20">
        <v>872171</v>
      </c>
      <c r="E136" s="20">
        <v>0</v>
      </c>
      <c r="G136" s="20">
        <v>1328058.58</v>
      </c>
      <c r="H136" s="20">
        <v>77411.88</v>
      </c>
      <c r="I136" s="20">
        <v>0</v>
      </c>
      <c r="K136" s="20">
        <f t="shared" si="6"/>
        <v>2226307.63</v>
      </c>
      <c r="L136" s="20">
        <f t="shared" si="6"/>
        <v>949582.88</v>
      </c>
      <c r="M136" s="20">
        <f t="shared" si="7"/>
        <v>0</v>
      </c>
      <c r="N136" s="20">
        <f t="shared" si="8"/>
        <v>949582.88</v>
      </c>
      <c r="O136" s="7">
        <v>0.42649999999999999</v>
      </c>
      <c r="Q136" s="7"/>
    </row>
    <row r="137" spans="1:17" ht="15" x14ac:dyDescent="0.25">
      <c r="A137" s="18">
        <v>32054</v>
      </c>
      <c r="B137" s="19" t="s">
        <v>144</v>
      </c>
      <c r="C137" s="20">
        <v>594129.71</v>
      </c>
      <c r="D137" s="20">
        <v>1145434.1399999999</v>
      </c>
      <c r="E137" s="20">
        <v>100000</v>
      </c>
      <c r="G137" s="20">
        <v>1033060.9</v>
      </c>
      <c r="H137" s="20">
        <v>0</v>
      </c>
      <c r="I137" s="20">
        <v>0</v>
      </c>
      <c r="K137" s="20">
        <f t="shared" si="6"/>
        <v>1627190.6099999999</v>
      </c>
      <c r="L137" s="20">
        <f t="shared" si="6"/>
        <v>1145434.1399999999</v>
      </c>
      <c r="M137" s="20">
        <f t="shared" si="7"/>
        <v>100000</v>
      </c>
      <c r="N137" s="20">
        <f t="shared" si="8"/>
        <v>1045434.1399999999</v>
      </c>
      <c r="O137" s="7">
        <v>0.64249999999999996</v>
      </c>
      <c r="Q137" s="7"/>
    </row>
    <row r="138" spans="1:17" ht="15" x14ac:dyDescent="0.25">
      <c r="A138" s="18">
        <v>32055</v>
      </c>
      <c r="B138" s="19" t="s">
        <v>145</v>
      </c>
      <c r="C138" s="20">
        <v>2091656.79</v>
      </c>
      <c r="D138" s="20">
        <v>1575564.36</v>
      </c>
      <c r="E138" s="20">
        <v>0</v>
      </c>
      <c r="G138" s="20">
        <v>2968888.54</v>
      </c>
      <c r="H138" s="20">
        <v>0</v>
      </c>
      <c r="I138" s="20">
        <v>0</v>
      </c>
      <c r="K138" s="20">
        <f t="shared" si="6"/>
        <v>5060545.33</v>
      </c>
      <c r="L138" s="20">
        <f t="shared" si="6"/>
        <v>1575564.36</v>
      </c>
      <c r="M138" s="20">
        <f t="shared" si="7"/>
        <v>0</v>
      </c>
      <c r="N138" s="20">
        <f t="shared" si="8"/>
        <v>1575564.36</v>
      </c>
      <c r="O138" s="7">
        <v>0.31130000000000002</v>
      </c>
      <c r="Q138" s="7"/>
    </row>
    <row r="139" spans="1:17" ht="15" x14ac:dyDescent="0.25">
      <c r="A139" s="18">
        <v>32056</v>
      </c>
      <c r="B139" s="19" t="s">
        <v>146</v>
      </c>
      <c r="C139" s="20">
        <v>601965.98</v>
      </c>
      <c r="D139" s="20">
        <v>606474.59</v>
      </c>
      <c r="E139" s="20">
        <v>0</v>
      </c>
      <c r="G139" s="20">
        <v>1117410.6299999999</v>
      </c>
      <c r="H139" s="20">
        <v>167.07</v>
      </c>
      <c r="I139" s="20">
        <v>0</v>
      </c>
      <c r="K139" s="20">
        <f t="shared" si="6"/>
        <v>1719376.6099999999</v>
      </c>
      <c r="L139" s="20">
        <f t="shared" si="6"/>
        <v>606641.65999999992</v>
      </c>
      <c r="M139" s="20">
        <f t="shared" si="7"/>
        <v>0</v>
      </c>
      <c r="N139" s="20">
        <f t="shared" si="8"/>
        <v>606641.65999999992</v>
      </c>
      <c r="O139" s="7">
        <v>0.3528</v>
      </c>
      <c r="Q139" s="7"/>
    </row>
    <row r="140" spans="1:17" ht="15" x14ac:dyDescent="0.25">
      <c r="A140" s="18">
        <v>32058</v>
      </c>
      <c r="B140" s="19" t="s">
        <v>147</v>
      </c>
      <c r="C140" s="20">
        <v>924881.71</v>
      </c>
      <c r="D140" s="20">
        <v>901177.06</v>
      </c>
      <c r="E140" s="20">
        <v>250</v>
      </c>
      <c r="G140" s="20">
        <v>1367601.04</v>
      </c>
      <c r="H140" s="20">
        <v>0</v>
      </c>
      <c r="I140" s="20">
        <v>0</v>
      </c>
      <c r="K140" s="20">
        <f t="shared" si="6"/>
        <v>2292482.75</v>
      </c>
      <c r="L140" s="20">
        <f t="shared" si="6"/>
        <v>901177.06</v>
      </c>
      <c r="M140" s="20">
        <f t="shared" si="7"/>
        <v>250</v>
      </c>
      <c r="N140" s="20">
        <f t="shared" si="8"/>
        <v>900927.06</v>
      </c>
      <c r="O140" s="7">
        <v>0.39300000000000002</v>
      </c>
      <c r="Q140" s="7"/>
    </row>
    <row r="141" spans="1:17" ht="15" x14ac:dyDescent="0.25">
      <c r="A141" s="18">
        <v>33090</v>
      </c>
      <c r="B141" s="19" t="s">
        <v>148</v>
      </c>
      <c r="C141" s="20">
        <v>4383617.95</v>
      </c>
      <c r="D141" s="20">
        <v>3371191.91</v>
      </c>
      <c r="E141" s="20">
        <v>0</v>
      </c>
      <c r="G141" s="20">
        <v>6604031.0099999998</v>
      </c>
      <c r="H141" s="20">
        <v>0</v>
      </c>
      <c r="I141" s="20">
        <v>0</v>
      </c>
      <c r="K141" s="20">
        <f t="shared" si="6"/>
        <v>10987648.960000001</v>
      </c>
      <c r="L141" s="20">
        <f t="shared" si="6"/>
        <v>3371191.91</v>
      </c>
      <c r="M141" s="20">
        <f t="shared" si="7"/>
        <v>0</v>
      </c>
      <c r="N141" s="20">
        <f t="shared" si="8"/>
        <v>3371191.91</v>
      </c>
      <c r="O141" s="7">
        <v>0.30680000000000002</v>
      </c>
      <c r="Q141" s="7"/>
    </row>
    <row r="142" spans="1:17" ht="15" x14ac:dyDescent="0.25">
      <c r="A142" s="18">
        <v>33091</v>
      </c>
      <c r="B142" s="19" t="s">
        <v>149</v>
      </c>
      <c r="C142" s="20">
        <v>497541.66</v>
      </c>
      <c r="D142" s="20">
        <v>410127.27</v>
      </c>
      <c r="E142" s="20">
        <v>0</v>
      </c>
      <c r="G142" s="20">
        <v>985244.89</v>
      </c>
      <c r="H142" s="20">
        <v>0</v>
      </c>
      <c r="I142" s="20">
        <v>0</v>
      </c>
      <c r="K142" s="20">
        <f t="shared" si="6"/>
        <v>1482786.55</v>
      </c>
      <c r="L142" s="20">
        <f t="shared" si="6"/>
        <v>410127.27</v>
      </c>
      <c r="M142" s="20">
        <f t="shared" si="7"/>
        <v>0</v>
      </c>
      <c r="N142" s="20">
        <f t="shared" si="8"/>
        <v>410127.27</v>
      </c>
      <c r="O142" s="7">
        <v>0.27660000000000001</v>
      </c>
      <c r="Q142" s="7"/>
    </row>
    <row r="143" spans="1:17" ht="15" x14ac:dyDescent="0.25">
      <c r="A143" s="18">
        <v>33092</v>
      </c>
      <c r="B143" s="19" t="s">
        <v>150</v>
      </c>
      <c r="C143" s="20">
        <v>696906.18</v>
      </c>
      <c r="D143" s="20">
        <v>834715.63</v>
      </c>
      <c r="E143" s="20">
        <v>0</v>
      </c>
      <c r="G143" s="20">
        <v>1307997.1599999999</v>
      </c>
      <c r="H143" s="20">
        <v>0</v>
      </c>
      <c r="I143" s="20">
        <v>0</v>
      </c>
      <c r="K143" s="20">
        <f t="shared" si="6"/>
        <v>2004903.3399999999</v>
      </c>
      <c r="L143" s="20">
        <f t="shared" si="6"/>
        <v>834715.63</v>
      </c>
      <c r="M143" s="20">
        <f t="shared" si="7"/>
        <v>0</v>
      </c>
      <c r="N143" s="20">
        <f t="shared" si="8"/>
        <v>834715.63</v>
      </c>
      <c r="O143" s="7">
        <v>0.4163</v>
      </c>
      <c r="Q143" s="7"/>
    </row>
    <row r="144" spans="1:17" ht="15" x14ac:dyDescent="0.25">
      <c r="A144" s="18">
        <v>33093</v>
      </c>
      <c r="B144" s="19" t="s">
        <v>151</v>
      </c>
      <c r="C144" s="20">
        <v>907279.94</v>
      </c>
      <c r="D144" s="20">
        <v>925223.75</v>
      </c>
      <c r="E144" s="20">
        <v>0</v>
      </c>
      <c r="G144" s="20">
        <v>2014598.44</v>
      </c>
      <c r="H144" s="20">
        <v>0</v>
      </c>
      <c r="I144" s="20">
        <v>0</v>
      </c>
      <c r="K144" s="20">
        <f t="shared" si="6"/>
        <v>2921878.38</v>
      </c>
      <c r="L144" s="20">
        <f t="shared" si="6"/>
        <v>925223.75</v>
      </c>
      <c r="M144" s="20">
        <f t="shared" si="7"/>
        <v>0</v>
      </c>
      <c r="N144" s="20">
        <f t="shared" si="8"/>
        <v>925223.75</v>
      </c>
      <c r="O144" s="7">
        <v>0.31669999999999998</v>
      </c>
      <c r="Q144" s="7"/>
    </row>
    <row r="145" spans="1:17" ht="15" x14ac:dyDescent="0.25">
      <c r="A145" s="18">
        <v>33094</v>
      </c>
      <c r="B145" s="19" t="s">
        <v>152</v>
      </c>
      <c r="C145" s="20">
        <v>755307.01</v>
      </c>
      <c r="D145" s="20">
        <v>1040832.79</v>
      </c>
      <c r="E145" s="20">
        <v>500</v>
      </c>
      <c r="G145" s="20">
        <v>1580853.43</v>
      </c>
      <c r="H145" s="20">
        <v>0</v>
      </c>
      <c r="I145" s="20">
        <v>0</v>
      </c>
      <c r="K145" s="20">
        <f t="shared" si="6"/>
        <v>2336160.44</v>
      </c>
      <c r="L145" s="20">
        <f t="shared" si="6"/>
        <v>1040832.79</v>
      </c>
      <c r="M145" s="20">
        <f t="shared" si="7"/>
        <v>500</v>
      </c>
      <c r="N145" s="20">
        <f t="shared" si="8"/>
        <v>1040332.79</v>
      </c>
      <c r="O145" s="7">
        <v>0.44529999999999997</v>
      </c>
      <c r="Q145" s="7"/>
    </row>
    <row r="146" spans="1:17" ht="15" x14ac:dyDescent="0.25">
      <c r="A146" s="18">
        <v>34121</v>
      </c>
      <c r="B146" s="19" t="s">
        <v>153</v>
      </c>
      <c r="C146" s="20">
        <v>429484.09</v>
      </c>
      <c r="D146" s="20">
        <v>228095.52</v>
      </c>
      <c r="E146" s="20">
        <v>0</v>
      </c>
      <c r="G146" s="20">
        <v>784980.3</v>
      </c>
      <c r="H146" s="20">
        <v>0</v>
      </c>
      <c r="I146" s="20">
        <v>0</v>
      </c>
      <c r="K146" s="20">
        <f t="shared" si="6"/>
        <v>1214464.3900000001</v>
      </c>
      <c r="L146" s="20">
        <f t="shared" si="6"/>
        <v>228095.52</v>
      </c>
      <c r="M146" s="20">
        <f t="shared" si="7"/>
        <v>0</v>
      </c>
      <c r="N146" s="20">
        <f t="shared" si="8"/>
        <v>228095.52</v>
      </c>
      <c r="O146" s="7">
        <v>0.18779999999999999</v>
      </c>
      <c r="Q146" s="7"/>
    </row>
    <row r="147" spans="1:17" ht="15" x14ac:dyDescent="0.25">
      <c r="A147" s="18">
        <v>34122</v>
      </c>
      <c r="B147" s="19" t="s">
        <v>154</v>
      </c>
      <c r="C147" s="20">
        <v>469620.73</v>
      </c>
      <c r="D147" s="20">
        <v>173817.26</v>
      </c>
      <c r="E147" s="20">
        <v>0</v>
      </c>
      <c r="G147" s="20">
        <v>868780.32</v>
      </c>
      <c r="H147" s="20">
        <v>0</v>
      </c>
      <c r="I147" s="20">
        <v>0</v>
      </c>
      <c r="K147" s="20">
        <f t="shared" si="6"/>
        <v>1338401.0499999998</v>
      </c>
      <c r="L147" s="20">
        <f t="shared" si="6"/>
        <v>173817.26</v>
      </c>
      <c r="M147" s="20">
        <f t="shared" si="7"/>
        <v>0</v>
      </c>
      <c r="N147" s="20">
        <f t="shared" si="8"/>
        <v>173817.26</v>
      </c>
      <c r="O147" s="7">
        <v>0.12989999999999999</v>
      </c>
      <c r="Q147" s="7"/>
    </row>
    <row r="148" spans="1:17" ht="15" x14ac:dyDescent="0.25">
      <c r="A148" s="18">
        <v>34124</v>
      </c>
      <c r="B148" s="19" t="s">
        <v>155</v>
      </c>
      <c r="C148" s="20">
        <v>4866699.05</v>
      </c>
      <c r="D148" s="20">
        <v>3119426.75</v>
      </c>
      <c r="E148" s="20">
        <v>47197.61</v>
      </c>
      <c r="G148" s="20">
        <v>6840069.0499999998</v>
      </c>
      <c r="H148" s="20">
        <v>0</v>
      </c>
      <c r="I148" s="20">
        <v>0</v>
      </c>
      <c r="K148" s="20">
        <f t="shared" si="6"/>
        <v>11706768.1</v>
      </c>
      <c r="L148" s="20">
        <f t="shared" si="6"/>
        <v>3119426.75</v>
      </c>
      <c r="M148" s="20">
        <f t="shared" si="7"/>
        <v>47197.61</v>
      </c>
      <c r="N148" s="20">
        <f t="shared" si="8"/>
        <v>3072229.14</v>
      </c>
      <c r="O148" s="7">
        <v>0.26240000000000002</v>
      </c>
      <c r="Q148" s="7"/>
    </row>
    <row r="149" spans="1:17" ht="15" x14ac:dyDescent="0.25">
      <c r="A149" s="18">
        <v>35092</v>
      </c>
      <c r="B149" s="19" t="s">
        <v>156</v>
      </c>
      <c r="C149" s="20">
        <v>4223752.68</v>
      </c>
      <c r="D149" s="20">
        <v>2226597.63</v>
      </c>
      <c r="E149" s="20">
        <v>0</v>
      </c>
      <c r="G149" s="20">
        <v>5572868.8099999996</v>
      </c>
      <c r="H149" s="20">
        <v>0</v>
      </c>
      <c r="I149" s="20">
        <v>0</v>
      </c>
      <c r="K149" s="20">
        <f t="shared" si="6"/>
        <v>9796621.4899999984</v>
      </c>
      <c r="L149" s="20">
        <f t="shared" si="6"/>
        <v>2226597.63</v>
      </c>
      <c r="M149" s="20">
        <f t="shared" si="7"/>
        <v>0</v>
      </c>
      <c r="N149" s="20">
        <f t="shared" si="8"/>
        <v>2226597.63</v>
      </c>
      <c r="O149" s="7">
        <v>0.2273</v>
      </c>
      <c r="Q149" s="7"/>
    </row>
    <row r="150" spans="1:17" ht="15" x14ac:dyDescent="0.25">
      <c r="A150" s="18">
        <v>35093</v>
      </c>
      <c r="B150" s="19" t="s">
        <v>157</v>
      </c>
      <c r="C150" s="20">
        <v>1720459.31</v>
      </c>
      <c r="D150" s="20">
        <v>2329363.09</v>
      </c>
      <c r="E150" s="20">
        <v>53254.68</v>
      </c>
      <c r="G150" s="20">
        <v>2940847.81</v>
      </c>
      <c r="H150" s="20">
        <v>0</v>
      </c>
      <c r="I150" s="20">
        <v>0</v>
      </c>
      <c r="K150" s="20">
        <f t="shared" si="6"/>
        <v>4661307.12</v>
      </c>
      <c r="L150" s="20">
        <f t="shared" si="6"/>
        <v>2329363.09</v>
      </c>
      <c r="M150" s="20">
        <f t="shared" si="7"/>
        <v>53254.68</v>
      </c>
      <c r="N150" s="20">
        <f t="shared" si="8"/>
        <v>2276108.4099999997</v>
      </c>
      <c r="O150" s="7">
        <v>0.48830000000000001</v>
      </c>
      <c r="Q150" s="7"/>
    </row>
    <row r="151" spans="1:17" ht="15" x14ac:dyDescent="0.25">
      <c r="A151" s="18">
        <v>35094</v>
      </c>
      <c r="B151" s="19" t="s">
        <v>158</v>
      </c>
      <c r="C151" s="20">
        <v>1648016.88</v>
      </c>
      <c r="D151" s="20">
        <v>909686.33</v>
      </c>
      <c r="E151" s="20">
        <v>14032.12</v>
      </c>
      <c r="G151" s="20">
        <v>2846111.18</v>
      </c>
      <c r="H151" s="20">
        <v>0</v>
      </c>
      <c r="I151" s="20">
        <v>0</v>
      </c>
      <c r="K151" s="20">
        <f t="shared" si="6"/>
        <v>4494128.0600000005</v>
      </c>
      <c r="L151" s="20">
        <f t="shared" si="6"/>
        <v>909686.33</v>
      </c>
      <c r="M151" s="20">
        <f t="shared" si="7"/>
        <v>14032.12</v>
      </c>
      <c r="N151" s="20">
        <f t="shared" si="8"/>
        <v>895654.21</v>
      </c>
      <c r="O151" s="7">
        <v>0.1993</v>
      </c>
      <c r="Q151" s="7"/>
    </row>
    <row r="152" spans="1:17" ht="15" x14ac:dyDescent="0.25">
      <c r="A152" s="18">
        <v>35097</v>
      </c>
      <c r="B152" s="19" t="s">
        <v>159</v>
      </c>
      <c r="C152" s="20">
        <v>1700676.95</v>
      </c>
      <c r="D152" s="20">
        <v>10608.57</v>
      </c>
      <c r="E152" s="20">
        <v>50000</v>
      </c>
      <c r="G152" s="20">
        <v>1721451.55</v>
      </c>
      <c r="H152" s="20">
        <v>0</v>
      </c>
      <c r="I152" s="20">
        <v>0</v>
      </c>
      <c r="K152" s="20">
        <f t="shared" si="6"/>
        <v>3422128.5</v>
      </c>
      <c r="L152" s="20">
        <f t="shared" si="6"/>
        <v>10608.57</v>
      </c>
      <c r="M152" s="20">
        <f t="shared" si="7"/>
        <v>50000</v>
      </c>
      <c r="N152" s="20">
        <f t="shared" si="8"/>
        <v>-39391.43</v>
      </c>
      <c r="O152" s="7">
        <v>-1.15E-2</v>
      </c>
      <c r="Q152" s="7"/>
    </row>
    <row r="153" spans="1:17" ht="15" x14ac:dyDescent="0.25">
      <c r="A153" s="18">
        <v>35098</v>
      </c>
      <c r="B153" s="19" t="s">
        <v>160</v>
      </c>
      <c r="C153" s="20">
        <v>2784504.44</v>
      </c>
      <c r="D153" s="20">
        <v>2085586.28</v>
      </c>
      <c r="E153" s="20">
        <v>0</v>
      </c>
      <c r="G153" s="20">
        <v>3980220</v>
      </c>
      <c r="H153" s="20">
        <v>25122.49</v>
      </c>
      <c r="I153" s="20">
        <v>0</v>
      </c>
      <c r="K153" s="20">
        <f t="shared" si="6"/>
        <v>6764724.4399999995</v>
      </c>
      <c r="L153" s="20">
        <f t="shared" si="6"/>
        <v>2110708.77</v>
      </c>
      <c r="M153" s="20">
        <f t="shared" si="7"/>
        <v>0</v>
      </c>
      <c r="N153" s="20">
        <f t="shared" si="8"/>
        <v>2110708.77</v>
      </c>
      <c r="O153" s="7">
        <v>0.312</v>
      </c>
      <c r="Q153" s="7"/>
    </row>
    <row r="154" spans="1:17" ht="15" x14ac:dyDescent="0.25">
      <c r="A154" s="18">
        <v>35099</v>
      </c>
      <c r="B154" s="19" t="s">
        <v>161</v>
      </c>
      <c r="C154" s="20">
        <v>1456448.61</v>
      </c>
      <c r="D154" s="20">
        <v>869447.08</v>
      </c>
      <c r="E154" s="20">
        <v>0</v>
      </c>
      <c r="G154" s="20">
        <v>1696961.95</v>
      </c>
      <c r="H154" s="20">
        <v>0</v>
      </c>
      <c r="I154" s="20">
        <v>0</v>
      </c>
      <c r="K154" s="20">
        <f t="shared" si="6"/>
        <v>3153410.56</v>
      </c>
      <c r="L154" s="20">
        <f t="shared" si="6"/>
        <v>869447.08</v>
      </c>
      <c r="M154" s="20">
        <f t="shared" si="7"/>
        <v>0</v>
      </c>
      <c r="N154" s="20">
        <f t="shared" si="8"/>
        <v>869447.08</v>
      </c>
      <c r="O154" s="7">
        <v>0.2757</v>
      </c>
      <c r="Q154" s="7"/>
    </row>
    <row r="155" spans="1:17" ht="15" x14ac:dyDescent="0.25">
      <c r="A155" s="18">
        <v>35102</v>
      </c>
      <c r="B155" s="19" t="s">
        <v>162</v>
      </c>
      <c r="C155" s="20">
        <v>6477796.3499999996</v>
      </c>
      <c r="D155" s="20">
        <v>5947889.29</v>
      </c>
      <c r="E155" s="20">
        <v>279922.98</v>
      </c>
      <c r="G155" s="20">
        <v>10284758.109999999</v>
      </c>
      <c r="H155" s="20">
        <v>0</v>
      </c>
      <c r="I155" s="20">
        <v>0</v>
      </c>
      <c r="K155" s="20">
        <f t="shared" si="6"/>
        <v>16762554.459999999</v>
      </c>
      <c r="L155" s="20">
        <f t="shared" si="6"/>
        <v>5947889.29</v>
      </c>
      <c r="M155" s="20">
        <f t="shared" si="7"/>
        <v>279922.98</v>
      </c>
      <c r="N155" s="20">
        <f t="shared" si="8"/>
        <v>5667966.3100000005</v>
      </c>
      <c r="O155" s="7">
        <v>0.33810000000000001</v>
      </c>
      <c r="Q155" s="7"/>
    </row>
    <row r="156" spans="1:17" ht="15" x14ac:dyDescent="0.25">
      <c r="A156" s="18">
        <v>36123</v>
      </c>
      <c r="B156" s="19" t="s">
        <v>163</v>
      </c>
      <c r="C156" s="20">
        <v>916395.05</v>
      </c>
      <c r="D156" s="20">
        <v>1281931.3600000001</v>
      </c>
      <c r="E156" s="20">
        <v>0</v>
      </c>
      <c r="G156" s="20">
        <v>1153480.01</v>
      </c>
      <c r="H156" s="20">
        <v>0</v>
      </c>
      <c r="I156" s="20">
        <v>0</v>
      </c>
      <c r="K156" s="20">
        <f t="shared" si="6"/>
        <v>2069875.06</v>
      </c>
      <c r="L156" s="20">
        <f t="shared" si="6"/>
        <v>1281931.3600000001</v>
      </c>
      <c r="M156" s="20">
        <f t="shared" si="7"/>
        <v>0</v>
      </c>
      <c r="N156" s="20">
        <f t="shared" si="8"/>
        <v>1281931.3600000001</v>
      </c>
      <c r="O156" s="7">
        <v>0.61929999999999996</v>
      </c>
      <c r="Q156" s="7"/>
    </row>
    <row r="157" spans="1:17" ht="15" x14ac:dyDescent="0.25">
      <c r="A157" s="18">
        <v>36126</v>
      </c>
      <c r="B157" s="19" t="s">
        <v>164</v>
      </c>
      <c r="C157" s="20">
        <v>12108339.529999999</v>
      </c>
      <c r="D157" s="20">
        <v>15310841.800000001</v>
      </c>
      <c r="E157" s="20">
        <v>0</v>
      </c>
      <c r="G157" s="20">
        <v>18253773.260000002</v>
      </c>
      <c r="H157" s="20">
        <v>0</v>
      </c>
      <c r="I157" s="20">
        <v>0</v>
      </c>
      <c r="K157" s="20">
        <f t="shared" si="6"/>
        <v>30362112.789999999</v>
      </c>
      <c r="L157" s="20">
        <f t="shared" si="6"/>
        <v>15310841.800000001</v>
      </c>
      <c r="M157" s="20">
        <f t="shared" si="7"/>
        <v>0</v>
      </c>
      <c r="N157" s="20">
        <f t="shared" si="8"/>
        <v>15310841.800000001</v>
      </c>
      <c r="O157" s="7">
        <v>0.50429999999999997</v>
      </c>
      <c r="Q157" s="7"/>
    </row>
    <row r="158" spans="1:17" ht="15" x14ac:dyDescent="0.25">
      <c r="A158" s="18">
        <v>36131</v>
      </c>
      <c r="B158" s="19" t="s">
        <v>165</v>
      </c>
      <c r="C158" s="20">
        <v>9549166.8699999992</v>
      </c>
      <c r="D158" s="20">
        <v>8517086.6199999992</v>
      </c>
      <c r="E158" s="20">
        <v>0</v>
      </c>
      <c r="G158" s="20">
        <v>14723545.08</v>
      </c>
      <c r="H158" s="20">
        <v>0</v>
      </c>
      <c r="I158" s="20">
        <v>0</v>
      </c>
      <c r="K158" s="20">
        <f t="shared" si="6"/>
        <v>24272711.949999999</v>
      </c>
      <c r="L158" s="20">
        <f t="shared" si="6"/>
        <v>8517086.6199999992</v>
      </c>
      <c r="M158" s="20">
        <f t="shared" si="7"/>
        <v>0</v>
      </c>
      <c r="N158" s="20">
        <f t="shared" si="8"/>
        <v>8517086.6199999992</v>
      </c>
      <c r="O158" s="7">
        <v>0.35089999999999999</v>
      </c>
      <c r="Q158" s="7"/>
    </row>
    <row r="159" spans="1:17" ht="15" x14ac:dyDescent="0.25">
      <c r="A159" s="18">
        <v>36133</v>
      </c>
      <c r="B159" s="19" t="s">
        <v>166</v>
      </c>
      <c r="C159" s="20">
        <v>1636362.67</v>
      </c>
      <c r="D159" s="20">
        <v>2024638.14</v>
      </c>
      <c r="E159" s="20">
        <v>18298</v>
      </c>
      <c r="G159" s="20">
        <v>3165024.15</v>
      </c>
      <c r="H159" s="20">
        <v>0</v>
      </c>
      <c r="I159" s="20">
        <v>0</v>
      </c>
      <c r="K159" s="20">
        <f t="shared" si="6"/>
        <v>4801386.82</v>
      </c>
      <c r="L159" s="20">
        <f t="shared" si="6"/>
        <v>2024638.14</v>
      </c>
      <c r="M159" s="20">
        <f t="shared" si="7"/>
        <v>18298</v>
      </c>
      <c r="N159" s="20">
        <f t="shared" si="8"/>
        <v>2006340.14</v>
      </c>
      <c r="O159" s="7">
        <v>0.41789999999999999</v>
      </c>
      <c r="Q159" s="7"/>
    </row>
    <row r="160" spans="1:17" ht="15" x14ac:dyDescent="0.25">
      <c r="A160" s="18">
        <v>36134</v>
      </c>
      <c r="B160" s="19" t="s">
        <v>167</v>
      </c>
      <c r="C160" s="20">
        <v>937411.57</v>
      </c>
      <c r="D160" s="20">
        <v>1134806.98</v>
      </c>
      <c r="E160" s="20">
        <v>0</v>
      </c>
      <c r="G160" s="20">
        <v>1970448.16</v>
      </c>
      <c r="H160" s="20">
        <v>0</v>
      </c>
      <c r="I160" s="20">
        <v>0</v>
      </c>
      <c r="K160" s="20">
        <f t="shared" si="6"/>
        <v>2907859.73</v>
      </c>
      <c r="L160" s="20">
        <f t="shared" si="6"/>
        <v>1134806.98</v>
      </c>
      <c r="M160" s="20">
        <f t="shared" si="7"/>
        <v>0</v>
      </c>
      <c r="N160" s="20">
        <f t="shared" si="8"/>
        <v>1134806.98</v>
      </c>
      <c r="O160" s="7">
        <v>0.39029999999999998</v>
      </c>
      <c r="Q160" s="7"/>
    </row>
    <row r="161" spans="1:17" ht="15" x14ac:dyDescent="0.25">
      <c r="A161" s="18">
        <v>36135</v>
      </c>
      <c r="B161" s="19" t="s">
        <v>168</v>
      </c>
      <c r="C161" s="20">
        <v>250443.5</v>
      </c>
      <c r="D161" s="20">
        <v>318843.05</v>
      </c>
      <c r="E161" s="20">
        <v>0</v>
      </c>
      <c r="G161" s="20">
        <v>644293.11</v>
      </c>
      <c r="H161" s="20">
        <v>0</v>
      </c>
      <c r="I161" s="20">
        <v>0</v>
      </c>
      <c r="K161" s="20">
        <f t="shared" si="6"/>
        <v>894736.61</v>
      </c>
      <c r="L161" s="20">
        <f t="shared" si="6"/>
        <v>318843.05</v>
      </c>
      <c r="M161" s="20">
        <f t="shared" si="7"/>
        <v>0</v>
      </c>
      <c r="N161" s="20">
        <f t="shared" si="8"/>
        <v>318843.05</v>
      </c>
      <c r="O161" s="7">
        <v>0.35639999999999999</v>
      </c>
      <c r="Q161" s="7"/>
    </row>
    <row r="162" spans="1:17" ht="15" x14ac:dyDescent="0.25">
      <c r="A162" s="18">
        <v>36136</v>
      </c>
      <c r="B162" s="19" t="s">
        <v>169</v>
      </c>
      <c r="C162" s="20">
        <v>8668460.5800000001</v>
      </c>
      <c r="D162" s="20">
        <v>4404618.3499999996</v>
      </c>
      <c r="E162" s="20">
        <v>112575.97</v>
      </c>
      <c r="G162" s="20">
        <v>13039015.07</v>
      </c>
      <c r="H162" s="20">
        <v>0</v>
      </c>
      <c r="I162" s="20">
        <v>0</v>
      </c>
      <c r="K162" s="20">
        <f t="shared" si="6"/>
        <v>21707475.649999999</v>
      </c>
      <c r="L162" s="20">
        <f t="shared" si="6"/>
        <v>4404618.3499999996</v>
      </c>
      <c r="M162" s="20">
        <f t="shared" si="7"/>
        <v>112575.97</v>
      </c>
      <c r="N162" s="20">
        <f t="shared" si="8"/>
        <v>4292042.38</v>
      </c>
      <c r="O162" s="7">
        <v>0.19769999999999999</v>
      </c>
      <c r="Q162" s="7"/>
    </row>
    <row r="163" spans="1:17" ht="15" x14ac:dyDescent="0.25">
      <c r="A163" s="18">
        <v>36137</v>
      </c>
      <c r="B163" s="19" t="s">
        <v>567</v>
      </c>
      <c r="C163" s="20">
        <v>6446123.2300000004</v>
      </c>
      <c r="D163" s="20">
        <v>7829088.25</v>
      </c>
      <c r="E163" s="20">
        <v>0</v>
      </c>
      <c r="G163" s="20">
        <v>11103760.109999999</v>
      </c>
      <c r="H163" s="20">
        <v>0</v>
      </c>
      <c r="I163" s="20">
        <v>0</v>
      </c>
      <c r="K163" s="20">
        <f t="shared" si="6"/>
        <v>17549883.34</v>
      </c>
      <c r="L163" s="20">
        <f t="shared" si="6"/>
        <v>7829088.25</v>
      </c>
      <c r="M163" s="20">
        <f t="shared" si="7"/>
        <v>0</v>
      </c>
      <c r="N163" s="20">
        <f t="shared" si="8"/>
        <v>7829088.25</v>
      </c>
      <c r="O163" s="7">
        <v>0.4461</v>
      </c>
      <c r="Q163" s="7"/>
    </row>
    <row r="164" spans="1:17" ht="15" x14ac:dyDescent="0.25">
      <c r="A164" s="18">
        <v>36138</v>
      </c>
      <c r="B164" s="19" t="s">
        <v>170</v>
      </c>
      <c r="C164" s="20">
        <v>1859393.67</v>
      </c>
      <c r="D164" s="20">
        <v>2001063.67</v>
      </c>
      <c r="E164" s="20">
        <v>707893.36</v>
      </c>
      <c r="G164" s="20">
        <v>2848284.78</v>
      </c>
      <c r="H164" s="20">
        <v>0</v>
      </c>
      <c r="I164" s="20">
        <v>0</v>
      </c>
      <c r="K164" s="20">
        <f t="shared" si="6"/>
        <v>4707678.4499999993</v>
      </c>
      <c r="L164" s="20">
        <f t="shared" si="6"/>
        <v>2001063.67</v>
      </c>
      <c r="M164" s="20">
        <f t="shared" si="7"/>
        <v>707893.36</v>
      </c>
      <c r="N164" s="20">
        <f t="shared" si="8"/>
        <v>1293170.31</v>
      </c>
      <c r="O164" s="7">
        <v>0.2747</v>
      </c>
      <c r="Q164" s="7"/>
    </row>
    <row r="165" spans="1:17" ht="15" x14ac:dyDescent="0.25">
      <c r="A165" s="18">
        <v>36139</v>
      </c>
      <c r="B165" s="19" t="s">
        <v>171</v>
      </c>
      <c r="C165" s="20">
        <v>17534284.969999999</v>
      </c>
      <c r="D165" s="20">
        <v>16669480.76</v>
      </c>
      <c r="E165" s="20">
        <v>0</v>
      </c>
      <c r="G165" s="20">
        <v>25092398.120000001</v>
      </c>
      <c r="H165" s="20">
        <v>0</v>
      </c>
      <c r="I165" s="20">
        <v>0</v>
      </c>
      <c r="K165" s="20">
        <f t="shared" si="6"/>
        <v>42626683.090000004</v>
      </c>
      <c r="L165" s="20">
        <f t="shared" si="6"/>
        <v>16669480.76</v>
      </c>
      <c r="M165" s="20">
        <f t="shared" si="7"/>
        <v>0</v>
      </c>
      <c r="N165" s="20">
        <f t="shared" si="8"/>
        <v>16669480.76</v>
      </c>
      <c r="O165" s="7">
        <v>0.3911</v>
      </c>
      <c r="Q165" s="7"/>
    </row>
    <row r="166" spans="1:17" ht="15" x14ac:dyDescent="0.25">
      <c r="A166" s="18">
        <v>37037</v>
      </c>
      <c r="B166" s="19" t="s">
        <v>172</v>
      </c>
      <c r="C166" s="20">
        <v>6577639.1900000004</v>
      </c>
      <c r="D166" s="20">
        <v>4968038.33</v>
      </c>
      <c r="E166" s="20">
        <v>60629.41</v>
      </c>
      <c r="G166" s="20">
        <v>9069739.1600000001</v>
      </c>
      <c r="H166" s="20">
        <v>0</v>
      </c>
      <c r="I166" s="20">
        <v>0</v>
      </c>
      <c r="K166" s="20">
        <f t="shared" si="6"/>
        <v>15647378.350000001</v>
      </c>
      <c r="L166" s="20">
        <f t="shared" si="6"/>
        <v>4968038.33</v>
      </c>
      <c r="M166" s="20">
        <f t="shared" si="7"/>
        <v>60629.41</v>
      </c>
      <c r="N166" s="20">
        <f t="shared" si="8"/>
        <v>4907408.92</v>
      </c>
      <c r="O166" s="7">
        <v>0.31359999999999999</v>
      </c>
      <c r="Q166" s="7"/>
    </row>
    <row r="167" spans="1:17" ht="15" x14ac:dyDescent="0.25">
      <c r="A167" s="18">
        <v>37039</v>
      </c>
      <c r="B167" s="19" t="s">
        <v>173</v>
      </c>
      <c r="C167" s="20">
        <v>3450022.12</v>
      </c>
      <c r="D167" s="20">
        <v>1757488.32</v>
      </c>
      <c r="E167" s="20">
        <v>0</v>
      </c>
      <c r="G167" s="20">
        <v>5691310.6900000004</v>
      </c>
      <c r="H167" s="20">
        <v>0</v>
      </c>
      <c r="I167" s="20">
        <v>0</v>
      </c>
      <c r="K167" s="20">
        <f t="shared" si="6"/>
        <v>9141332.8100000005</v>
      </c>
      <c r="L167" s="20">
        <f t="shared" si="6"/>
        <v>1757488.32</v>
      </c>
      <c r="M167" s="20">
        <f t="shared" si="7"/>
        <v>0</v>
      </c>
      <c r="N167" s="20">
        <f t="shared" si="8"/>
        <v>1757488.32</v>
      </c>
      <c r="O167" s="7">
        <v>0.1923</v>
      </c>
      <c r="Q167" s="7"/>
    </row>
    <row r="168" spans="1:17" ht="15" x14ac:dyDescent="0.25">
      <c r="A168" s="18">
        <v>38044</v>
      </c>
      <c r="B168" s="19" t="s">
        <v>174</v>
      </c>
      <c r="C168" s="20">
        <v>1631735.31</v>
      </c>
      <c r="D168" s="20">
        <v>1503925.58</v>
      </c>
      <c r="E168" s="20">
        <v>0</v>
      </c>
      <c r="G168" s="20">
        <v>2358576.19</v>
      </c>
      <c r="H168" s="20">
        <v>0</v>
      </c>
      <c r="I168" s="20">
        <v>0</v>
      </c>
      <c r="K168" s="20">
        <f t="shared" si="6"/>
        <v>3990311.5</v>
      </c>
      <c r="L168" s="20">
        <f t="shared" si="6"/>
        <v>1503925.58</v>
      </c>
      <c r="M168" s="20">
        <f t="shared" si="7"/>
        <v>0</v>
      </c>
      <c r="N168" s="20">
        <f t="shared" si="8"/>
        <v>1503925.58</v>
      </c>
      <c r="O168" s="7">
        <v>0.37690000000000001</v>
      </c>
      <c r="Q168" s="7"/>
    </row>
    <row r="169" spans="1:17" ht="15" x14ac:dyDescent="0.25">
      <c r="A169" s="18">
        <v>38045</v>
      </c>
      <c r="B169" s="19" t="s">
        <v>175</v>
      </c>
      <c r="C169" s="20">
        <v>1509067.46</v>
      </c>
      <c r="D169" s="20">
        <v>1469487.2</v>
      </c>
      <c r="E169" s="20">
        <v>161494.89000000001</v>
      </c>
      <c r="G169" s="20">
        <v>2147590.4300000002</v>
      </c>
      <c r="H169" s="20">
        <v>0</v>
      </c>
      <c r="I169" s="20">
        <v>0</v>
      </c>
      <c r="K169" s="20">
        <f t="shared" si="6"/>
        <v>3656657.89</v>
      </c>
      <c r="L169" s="20">
        <f t="shared" si="6"/>
        <v>1469487.2</v>
      </c>
      <c r="M169" s="20">
        <f t="shared" si="7"/>
        <v>161494.89000000001</v>
      </c>
      <c r="N169" s="20">
        <f t="shared" si="8"/>
        <v>1307992.31</v>
      </c>
      <c r="O169" s="7">
        <v>0.35770000000000002</v>
      </c>
      <c r="Q169" s="7"/>
    </row>
    <row r="170" spans="1:17" ht="15" x14ac:dyDescent="0.25">
      <c r="A170" s="18">
        <v>38046</v>
      </c>
      <c r="B170" s="19" t="s">
        <v>176</v>
      </c>
      <c r="C170" s="20">
        <v>1900231.08</v>
      </c>
      <c r="D170" s="20">
        <v>1322507.79</v>
      </c>
      <c r="E170" s="20">
        <v>286000</v>
      </c>
      <c r="G170" s="20">
        <v>2534214.08</v>
      </c>
      <c r="H170" s="20">
        <v>0</v>
      </c>
      <c r="I170" s="20">
        <v>0</v>
      </c>
      <c r="K170" s="20">
        <f t="shared" si="6"/>
        <v>4434445.16</v>
      </c>
      <c r="L170" s="20">
        <f t="shared" si="6"/>
        <v>1322507.79</v>
      </c>
      <c r="M170" s="20">
        <f t="shared" si="7"/>
        <v>286000</v>
      </c>
      <c r="N170" s="20">
        <f t="shared" si="8"/>
        <v>1036507.79</v>
      </c>
      <c r="O170" s="7">
        <v>0.23369999999999999</v>
      </c>
      <c r="Q170" s="7"/>
    </row>
    <row r="171" spans="1:17" ht="15" x14ac:dyDescent="0.25">
      <c r="A171" s="18">
        <v>39133</v>
      </c>
      <c r="B171" s="19" t="s">
        <v>177</v>
      </c>
      <c r="C171" s="20">
        <v>14265661.470000001</v>
      </c>
      <c r="D171" s="20">
        <v>8692674.2100000009</v>
      </c>
      <c r="E171" s="20">
        <v>0</v>
      </c>
      <c r="G171" s="20">
        <v>22128424.829999998</v>
      </c>
      <c r="H171" s="20">
        <v>0</v>
      </c>
      <c r="I171" s="20">
        <v>0</v>
      </c>
      <c r="K171" s="20">
        <f t="shared" si="6"/>
        <v>36394086.299999997</v>
      </c>
      <c r="L171" s="20">
        <f t="shared" si="6"/>
        <v>8692674.2100000009</v>
      </c>
      <c r="M171" s="20">
        <f t="shared" si="7"/>
        <v>0</v>
      </c>
      <c r="N171" s="20">
        <f t="shared" si="8"/>
        <v>8692674.2100000009</v>
      </c>
      <c r="O171" s="7">
        <v>0.23880000000000001</v>
      </c>
      <c r="Q171" s="7"/>
    </row>
    <row r="172" spans="1:17" ht="15" x14ac:dyDescent="0.25">
      <c r="A172" s="18">
        <v>39134</v>
      </c>
      <c r="B172" s="19" t="s">
        <v>178</v>
      </c>
      <c r="C172" s="20">
        <v>11794289.42</v>
      </c>
      <c r="D172" s="20">
        <v>12210877.01</v>
      </c>
      <c r="E172" s="20">
        <v>0</v>
      </c>
      <c r="G172" s="20">
        <v>24312901.59</v>
      </c>
      <c r="H172" s="20">
        <v>0</v>
      </c>
      <c r="I172" s="20">
        <v>0</v>
      </c>
      <c r="K172" s="20">
        <f t="shared" si="6"/>
        <v>36107191.009999998</v>
      </c>
      <c r="L172" s="20">
        <f t="shared" si="6"/>
        <v>12210877.01</v>
      </c>
      <c r="M172" s="20">
        <f t="shared" si="7"/>
        <v>0</v>
      </c>
      <c r="N172" s="20">
        <f t="shared" si="8"/>
        <v>12210877.01</v>
      </c>
      <c r="O172" s="7">
        <v>0.3382</v>
      </c>
      <c r="Q172" s="7"/>
    </row>
    <row r="173" spans="1:17" ht="15" x14ac:dyDescent="0.25">
      <c r="A173" s="18">
        <v>39135</v>
      </c>
      <c r="B173" s="19" t="s">
        <v>179</v>
      </c>
      <c r="C173" s="20">
        <v>2258200.4</v>
      </c>
      <c r="D173" s="20">
        <v>2620957.52</v>
      </c>
      <c r="E173" s="20">
        <v>0</v>
      </c>
      <c r="G173" s="20">
        <v>3760087.61</v>
      </c>
      <c r="H173" s="20">
        <v>0</v>
      </c>
      <c r="I173" s="20">
        <v>0</v>
      </c>
      <c r="K173" s="20">
        <f t="shared" si="6"/>
        <v>6018288.0099999998</v>
      </c>
      <c r="L173" s="20">
        <f t="shared" si="6"/>
        <v>2620957.52</v>
      </c>
      <c r="M173" s="20">
        <f t="shared" si="7"/>
        <v>0</v>
      </c>
      <c r="N173" s="20">
        <f t="shared" si="8"/>
        <v>2620957.52</v>
      </c>
      <c r="O173" s="7">
        <v>0.4355</v>
      </c>
      <c r="Q173" s="7"/>
    </row>
    <row r="174" spans="1:17" ht="15" x14ac:dyDescent="0.25">
      <c r="A174" s="18">
        <v>39136</v>
      </c>
      <c r="B174" s="19" t="s">
        <v>180</v>
      </c>
      <c r="C174" s="20">
        <v>1041586.2</v>
      </c>
      <c r="D174" s="20">
        <v>866067.22</v>
      </c>
      <c r="E174" s="20">
        <v>0</v>
      </c>
      <c r="G174" s="20">
        <v>1372969.79</v>
      </c>
      <c r="H174" s="20">
        <v>0</v>
      </c>
      <c r="I174" s="20">
        <v>0</v>
      </c>
      <c r="K174" s="20">
        <f t="shared" si="6"/>
        <v>2414555.9900000002</v>
      </c>
      <c r="L174" s="20">
        <f t="shared" si="6"/>
        <v>866067.22</v>
      </c>
      <c r="M174" s="20">
        <f t="shared" si="7"/>
        <v>0</v>
      </c>
      <c r="N174" s="20">
        <f t="shared" si="8"/>
        <v>866067.22</v>
      </c>
      <c r="O174" s="7">
        <v>0.35870000000000002</v>
      </c>
      <c r="Q174" s="7"/>
    </row>
    <row r="175" spans="1:17" ht="15" x14ac:dyDescent="0.25">
      <c r="A175" s="18">
        <v>39137</v>
      </c>
      <c r="B175" s="19" t="s">
        <v>181</v>
      </c>
      <c r="C175" s="20">
        <v>4200181.04</v>
      </c>
      <c r="D175" s="20">
        <v>3408672.55</v>
      </c>
      <c r="E175" s="20">
        <v>0</v>
      </c>
      <c r="G175" s="20">
        <v>5662687.4100000001</v>
      </c>
      <c r="H175" s="20">
        <v>0</v>
      </c>
      <c r="I175" s="20">
        <v>0</v>
      </c>
      <c r="K175" s="20">
        <f t="shared" si="6"/>
        <v>9862868.4499999993</v>
      </c>
      <c r="L175" s="20">
        <f t="shared" si="6"/>
        <v>3408672.55</v>
      </c>
      <c r="M175" s="20">
        <f t="shared" si="7"/>
        <v>0</v>
      </c>
      <c r="N175" s="20">
        <f t="shared" si="8"/>
        <v>3408672.55</v>
      </c>
      <c r="O175" s="7">
        <v>0.34560000000000002</v>
      </c>
      <c r="Q175" s="7"/>
    </row>
    <row r="176" spans="1:17" ht="15" x14ac:dyDescent="0.25">
      <c r="A176" s="18">
        <v>39139</v>
      </c>
      <c r="B176" s="19" t="s">
        <v>182</v>
      </c>
      <c r="C176" s="20">
        <v>7543246.8899999997</v>
      </c>
      <c r="D176" s="20">
        <v>3180660.29</v>
      </c>
      <c r="E176" s="20">
        <v>0</v>
      </c>
      <c r="G176" s="20">
        <v>9649511.4600000009</v>
      </c>
      <c r="H176" s="20">
        <v>0</v>
      </c>
      <c r="I176" s="20">
        <v>0</v>
      </c>
      <c r="K176" s="20">
        <f t="shared" si="6"/>
        <v>17192758.350000001</v>
      </c>
      <c r="L176" s="20">
        <f t="shared" si="6"/>
        <v>3180660.29</v>
      </c>
      <c r="M176" s="20">
        <f t="shared" si="7"/>
        <v>0</v>
      </c>
      <c r="N176" s="20">
        <f t="shared" si="8"/>
        <v>3180660.29</v>
      </c>
      <c r="O176" s="7">
        <v>0.185</v>
      </c>
      <c r="Q176" s="7"/>
    </row>
    <row r="177" spans="1:17" ht="15" x14ac:dyDescent="0.25">
      <c r="A177" s="18">
        <v>39141</v>
      </c>
      <c r="B177" s="19" t="s">
        <v>183</v>
      </c>
      <c r="C177" s="20">
        <v>91051655.969999999</v>
      </c>
      <c r="D177" s="20">
        <v>35820073.030000001</v>
      </c>
      <c r="E177" s="20">
        <v>0</v>
      </c>
      <c r="G177" s="20">
        <v>124776576.76000001</v>
      </c>
      <c r="H177" s="20">
        <v>0</v>
      </c>
      <c r="I177" s="20">
        <v>0</v>
      </c>
      <c r="K177" s="20">
        <f t="shared" si="6"/>
        <v>215828232.73000002</v>
      </c>
      <c r="L177" s="20">
        <f t="shared" si="6"/>
        <v>35820073.030000001</v>
      </c>
      <c r="M177" s="20">
        <f t="shared" si="7"/>
        <v>0</v>
      </c>
      <c r="N177" s="20">
        <f t="shared" si="8"/>
        <v>35820073.030000001</v>
      </c>
      <c r="O177" s="7">
        <v>0.16600000000000001</v>
      </c>
      <c r="Q177" s="7"/>
    </row>
    <row r="178" spans="1:17" ht="15" x14ac:dyDescent="0.25">
      <c r="A178" s="18">
        <v>39142</v>
      </c>
      <c r="B178" s="19" t="s">
        <v>184</v>
      </c>
      <c r="C178" s="20">
        <v>3269093.1</v>
      </c>
      <c r="D178" s="20">
        <v>1396451.08</v>
      </c>
      <c r="E178" s="20">
        <v>0</v>
      </c>
      <c r="G178" s="20">
        <v>5084717.3499999996</v>
      </c>
      <c r="H178" s="20">
        <v>0</v>
      </c>
      <c r="I178" s="20">
        <v>0</v>
      </c>
      <c r="K178" s="20">
        <f t="shared" si="6"/>
        <v>8353810.4499999993</v>
      </c>
      <c r="L178" s="20">
        <f t="shared" si="6"/>
        <v>1396451.08</v>
      </c>
      <c r="M178" s="20">
        <f t="shared" si="7"/>
        <v>0</v>
      </c>
      <c r="N178" s="20">
        <f t="shared" si="8"/>
        <v>1396451.08</v>
      </c>
      <c r="O178" s="7">
        <v>0.16719999999999999</v>
      </c>
      <c r="Q178" s="7"/>
    </row>
    <row r="179" spans="1:17" ht="15" x14ac:dyDescent="0.25">
      <c r="A179" s="18">
        <v>40100</v>
      </c>
      <c r="B179" s="19" t="s">
        <v>568</v>
      </c>
      <c r="C179" s="20">
        <v>1085932.78</v>
      </c>
      <c r="D179" s="20">
        <v>1788577.02</v>
      </c>
      <c r="E179" s="20">
        <v>0</v>
      </c>
      <c r="G179" s="20">
        <v>1221761.57</v>
      </c>
      <c r="H179" s="20">
        <v>0</v>
      </c>
      <c r="I179" s="20">
        <v>0</v>
      </c>
      <c r="K179" s="20">
        <f t="shared" si="6"/>
        <v>2307694.35</v>
      </c>
      <c r="L179" s="20">
        <f t="shared" si="6"/>
        <v>1788577.02</v>
      </c>
      <c r="M179" s="20">
        <f t="shared" si="7"/>
        <v>0</v>
      </c>
      <c r="N179" s="20">
        <f t="shared" si="8"/>
        <v>1788577.02</v>
      </c>
      <c r="O179" s="7">
        <v>0.77500000000000002</v>
      </c>
      <c r="Q179" s="7"/>
    </row>
    <row r="180" spans="1:17" ht="15" x14ac:dyDescent="0.25">
      <c r="A180" s="18">
        <v>40101</v>
      </c>
      <c r="B180" s="19" t="s">
        <v>185</v>
      </c>
      <c r="C180" s="20">
        <v>432540.96</v>
      </c>
      <c r="D180" s="20">
        <v>360111.44</v>
      </c>
      <c r="E180" s="20">
        <v>16345.05</v>
      </c>
      <c r="G180" s="20">
        <v>329379.08</v>
      </c>
      <c r="H180" s="20">
        <v>0</v>
      </c>
      <c r="I180" s="20">
        <v>0</v>
      </c>
      <c r="K180" s="20">
        <f t="shared" si="6"/>
        <v>761920.04</v>
      </c>
      <c r="L180" s="20">
        <f t="shared" si="6"/>
        <v>360111.44</v>
      </c>
      <c r="M180" s="20">
        <f t="shared" si="7"/>
        <v>16345.05</v>
      </c>
      <c r="N180" s="20">
        <f t="shared" si="8"/>
        <v>343766.39</v>
      </c>
      <c r="O180" s="7">
        <v>0.45119999999999999</v>
      </c>
      <c r="Q180" s="7"/>
    </row>
    <row r="181" spans="1:17" ht="15" x14ac:dyDescent="0.25">
      <c r="A181" s="18">
        <v>40103</v>
      </c>
      <c r="B181" s="19" t="s">
        <v>186</v>
      </c>
      <c r="C181" s="20">
        <v>531424.34</v>
      </c>
      <c r="D181" s="20">
        <v>1191691.3</v>
      </c>
      <c r="E181" s="20">
        <v>0</v>
      </c>
      <c r="G181" s="20">
        <v>767635.67</v>
      </c>
      <c r="H181" s="20">
        <v>0</v>
      </c>
      <c r="I181" s="20">
        <v>0</v>
      </c>
      <c r="K181" s="20">
        <f t="shared" si="6"/>
        <v>1299060.01</v>
      </c>
      <c r="L181" s="20">
        <f t="shared" si="6"/>
        <v>1191691.3</v>
      </c>
      <c r="M181" s="20">
        <f t="shared" si="7"/>
        <v>0</v>
      </c>
      <c r="N181" s="20">
        <f t="shared" si="8"/>
        <v>1191691.3</v>
      </c>
      <c r="O181" s="7">
        <v>0.9173</v>
      </c>
      <c r="Q181" s="7"/>
    </row>
    <row r="182" spans="1:17" ht="15" x14ac:dyDescent="0.25">
      <c r="A182" s="18">
        <v>40104</v>
      </c>
      <c r="B182" s="19" t="s">
        <v>187</v>
      </c>
      <c r="C182" s="20">
        <v>327230.84999999998</v>
      </c>
      <c r="D182" s="20">
        <v>595985.99</v>
      </c>
      <c r="E182" s="20">
        <v>0</v>
      </c>
      <c r="G182" s="20">
        <v>644626.48</v>
      </c>
      <c r="H182" s="20">
        <v>0</v>
      </c>
      <c r="I182" s="20">
        <v>0</v>
      </c>
      <c r="K182" s="20">
        <f t="shared" si="6"/>
        <v>971857.33</v>
      </c>
      <c r="L182" s="20">
        <f t="shared" si="6"/>
        <v>595985.99</v>
      </c>
      <c r="M182" s="20">
        <f t="shared" si="7"/>
        <v>0</v>
      </c>
      <c r="N182" s="20">
        <f t="shared" si="8"/>
        <v>595985.99</v>
      </c>
      <c r="O182" s="7">
        <v>0.61319999999999997</v>
      </c>
      <c r="Q182" s="7"/>
    </row>
    <row r="183" spans="1:17" ht="15" x14ac:dyDescent="0.25">
      <c r="A183" s="18">
        <v>40107</v>
      </c>
      <c r="B183" s="19" t="s">
        <v>188</v>
      </c>
      <c r="C183" s="20">
        <v>4023637.34</v>
      </c>
      <c r="D183" s="20">
        <v>3532880.15</v>
      </c>
      <c r="E183" s="20">
        <v>0</v>
      </c>
      <c r="G183" s="20">
        <v>6126105.1799999997</v>
      </c>
      <c r="H183" s="20">
        <v>0</v>
      </c>
      <c r="I183" s="20">
        <v>0</v>
      </c>
      <c r="K183" s="20">
        <f t="shared" si="6"/>
        <v>10149742.52</v>
      </c>
      <c r="L183" s="20">
        <f t="shared" si="6"/>
        <v>3532880.15</v>
      </c>
      <c r="M183" s="20">
        <f t="shared" si="7"/>
        <v>0</v>
      </c>
      <c r="N183" s="20">
        <f t="shared" si="8"/>
        <v>3532880.15</v>
      </c>
      <c r="O183" s="7">
        <v>0.34810000000000002</v>
      </c>
      <c r="Q183" s="7"/>
    </row>
    <row r="184" spans="1:17" ht="15" x14ac:dyDescent="0.25">
      <c r="A184" s="18">
        <v>41001</v>
      </c>
      <c r="B184" s="19" t="s">
        <v>189</v>
      </c>
      <c r="C184" s="20">
        <v>659813.44999999995</v>
      </c>
      <c r="D184" s="20">
        <v>428675.14</v>
      </c>
      <c r="E184" s="20">
        <v>0</v>
      </c>
      <c r="G184" s="20">
        <v>731301.04</v>
      </c>
      <c r="H184" s="20">
        <v>0</v>
      </c>
      <c r="I184" s="20">
        <v>0</v>
      </c>
      <c r="K184" s="20">
        <f t="shared" si="6"/>
        <v>1391114.49</v>
      </c>
      <c r="L184" s="20">
        <f t="shared" si="6"/>
        <v>428675.14</v>
      </c>
      <c r="M184" s="20">
        <f t="shared" si="7"/>
        <v>0</v>
      </c>
      <c r="N184" s="20">
        <f t="shared" si="8"/>
        <v>428675.14</v>
      </c>
      <c r="O184" s="7">
        <v>0.30819999999999997</v>
      </c>
      <c r="Q184" s="7"/>
    </row>
    <row r="185" spans="1:17" ht="15" x14ac:dyDescent="0.25">
      <c r="A185" s="18">
        <v>41002</v>
      </c>
      <c r="B185" s="19" t="s">
        <v>190</v>
      </c>
      <c r="C185" s="20">
        <v>3070967.34</v>
      </c>
      <c r="D185" s="20">
        <v>3624030.31</v>
      </c>
      <c r="E185" s="20">
        <v>7357.99</v>
      </c>
      <c r="G185" s="20">
        <v>4303282.16</v>
      </c>
      <c r="H185" s="20">
        <v>0</v>
      </c>
      <c r="I185" s="20">
        <v>0</v>
      </c>
      <c r="K185" s="20">
        <f t="shared" si="6"/>
        <v>7374249.5</v>
      </c>
      <c r="L185" s="20">
        <f t="shared" si="6"/>
        <v>3624030.31</v>
      </c>
      <c r="M185" s="20">
        <f t="shared" si="7"/>
        <v>7357.99</v>
      </c>
      <c r="N185" s="20">
        <f t="shared" si="8"/>
        <v>3616672.32</v>
      </c>
      <c r="O185" s="7">
        <v>0.4904</v>
      </c>
      <c r="Q185" s="7"/>
    </row>
    <row r="186" spans="1:17" ht="15" x14ac:dyDescent="0.25">
      <c r="A186" s="18">
        <v>41003</v>
      </c>
      <c r="B186" s="19" t="s">
        <v>191</v>
      </c>
      <c r="C186" s="20">
        <v>1209009.8600000001</v>
      </c>
      <c r="D186" s="20">
        <v>489987.7</v>
      </c>
      <c r="E186" s="20">
        <v>0</v>
      </c>
      <c r="G186" s="20">
        <v>1395190.57</v>
      </c>
      <c r="H186" s="20">
        <v>100625.27</v>
      </c>
      <c r="I186" s="20">
        <v>0</v>
      </c>
      <c r="K186" s="20">
        <f t="shared" si="6"/>
        <v>2604200.4300000002</v>
      </c>
      <c r="L186" s="20">
        <f t="shared" si="6"/>
        <v>590612.97</v>
      </c>
      <c r="M186" s="20">
        <f t="shared" si="7"/>
        <v>0</v>
      </c>
      <c r="N186" s="20">
        <f t="shared" si="8"/>
        <v>590612.97</v>
      </c>
      <c r="O186" s="7">
        <v>0.2268</v>
      </c>
      <c r="Q186" s="7"/>
    </row>
    <row r="187" spans="1:17" ht="15" x14ac:dyDescent="0.25">
      <c r="A187" s="18">
        <v>41004</v>
      </c>
      <c r="B187" s="19" t="s">
        <v>192</v>
      </c>
      <c r="C187" s="20">
        <v>525027.56999999995</v>
      </c>
      <c r="D187" s="20">
        <v>231598.85</v>
      </c>
      <c r="E187" s="20">
        <v>0</v>
      </c>
      <c r="G187" s="20">
        <v>991968.27</v>
      </c>
      <c r="H187" s="20">
        <v>0</v>
      </c>
      <c r="I187" s="20">
        <v>0</v>
      </c>
      <c r="K187" s="20">
        <f t="shared" si="6"/>
        <v>1516995.8399999999</v>
      </c>
      <c r="L187" s="20">
        <f t="shared" si="6"/>
        <v>231598.85</v>
      </c>
      <c r="M187" s="20">
        <f t="shared" si="7"/>
        <v>0</v>
      </c>
      <c r="N187" s="20">
        <f t="shared" si="8"/>
        <v>231598.85</v>
      </c>
      <c r="O187" s="7">
        <v>0.1527</v>
      </c>
      <c r="Q187" s="7"/>
    </row>
    <row r="188" spans="1:17" ht="15" x14ac:dyDescent="0.25">
      <c r="A188" s="18">
        <v>41005</v>
      </c>
      <c r="B188" s="19" t="s">
        <v>193</v>
      </c>
      <c r="C188" s="20">
        <v>441065.31</v>
      </c>
      <c r="D188" s="20">
        <v>217341.32</v>
      </c>
      <c r="E188" s="20">
        <v>849.92</v>
      </c>
      <c r="G188" s="20">
        <v>875369.19</v>
      </c>
      <c r="H188" s="20">
        <v>0</v>
      </c>
      <c r="I188" s="20">
        <v>0</v>
      </c>
      <c r="K188" s="20">
        <f t="shared" si="6"/>
        <v>1316434.5</v>
      </c>
      <c r="L188" s="20">
        <f t="shared" si="6"/>
        <v>217341.32</v>
      </c>
      <c r="M188" s="20">
        <f t="shared" si="7"/>
        <v>849.92</v>
      </c>
      <c r="N188" s="20">
        <f t="shared" si="8"/>
        <v>216491.4</v>
      </c>
      <c r="O188" s="7">
        <v>0.16450000000000001</v>
      </c>
      <c r="Q188" s="7"/>
    </row>
    <row r="189" spans="1:17" ht="15" x14ac:dyDescent="0.25">
      <c r="A189" s="18">
        <v>42111</v>
      </c>
      <c r="B189" s="19" t="s">
        <v>194</v>
      </c>
      <c r="C189" s="20">
        <v>2182984.3199999998</v>
      </c>
      <c r="D189" s="20">
        <v>1554675.42</v>
      </c>
      <c r="E189" s="20">
        <v>0</v>
      </c>
      <c r="G189" s="20">
        <v>3344623.99</v>
      </c>
      <c r="H189" s="20">
        <v>0</v>
      </c>
      <c r="I189" s="20">
        <v>0</v>
      </c>
      <c r="K189" s="20">
        <f t="shared" si="6"/>
        <v>5527608.3100000005</v>
      </c>
      <c r="L189" s="20">
        <f t="shared" si="6"/>
        <v>1554675.42</v>
      </c>
      <c r="M189" s="20">
        <f t="shared" si="7"/>
        <v>0</v>
      </c>
      <c r="N189" s="20">
        <f t="shared" si="8"/>
        <v>1554675.42</v>
      </c>
      <c r="O189" s="7">
        <v>0.28129999999999999</v>
      </c>
      <c r="Q189" s="7"/>
    </row>
    <row r="190" spans="1:17" ht="15" x14ac:dyDescent="0.25">
      <c r="A190" s="18">
        <v>42113</v>
      </c>
      <c r="B190" s="19" t="s">
        <v>195</v>
      </c>
      <c r="C190" s="20">
        <v>285898.34000000003</v>
      </c>
      <c r="D190" s="20">
        <v>448570.53</v>
      </c>
      <c r="E190" s="20">
        <v>0</v>
      </c>
      <c r="G190" s="20">
        <v>611422.18999999994</v>
      </c>
      <c r="H190" s="20">
        <v>95518.29</v>
      </c>
      <c r="I190" s="20">
        <v>0</v>
      </c>
      <c r="K190" s="20">
        <f t="shared" si="6"/>
        <v>897320.53</v>
      </c>
      <c r="L190" s="20">
        <f t="shared" si="6"/>
        <v>544088.82000000007</v>
      </c>
      <c r="M190" s="20">
        <f t="shared" si="7"/>
        <v>0</v>
      </c>
      <c r="N190" s="20">
        <f t="shared" si="8"/>
        <v>544088.82000000007</v>
      </c>
      <c r="O190" s="7">
        <v>0.60629999999999995</v>
      </c>
      <c r="Q190" s="7"/>
    </row>
    <row r="191" spans="1:17" ht="15" x14ac:dyDescent="0.25">
      <c r="A191" s="18">
        <v>42117</v>
      </c>
      <c r="B191" s="19" t="s">
        <v>196</v>
      </c>
      <c r="C191" s="20">
        <v>1369765.97</v>
      </c>
      <c r="D191" s="20">
        <v>647881.97</v>
      </c>
      <c r="E191" s="20">
        <v>0</v>
      </c>
      <c r="G191" s="20">
        <v>1178183.08</v>
      </c>
      <c r="H191" s="20">
        <v>0</v>
      </c>
      <c r="I191" s="20">
        <v>0</v>
      </c>
      <c r="K191" s="20">
        <f t="shared" si="6"/>
        <v>2547949.0499999998</v>
      </c>
      <c r="L191" s="20">
        <f t="shared" si="6"/>
        <v>647881.97</v>
      </c>
      <c r="M191" s="20">
        <f t="shared" si="7"/>
        <v>0</v>
      </c>
      <c r="N191" s="20">
        <f t="shared" si="8"/>
        <v>647881.97</v>
      </c>
      <c r="O191" s="7">
        <v>0.25430000000000003</v>
      </c>
      <c r="Q191" s="7"/>
    </row>
    <row r="192" spans="1:17" ht="15" x14ac:dyDescent="0.25">
      <c r="A192" s="18">
        <v>42118</v>
      </c>
      <c r="B192" s="19" t="s">
        <v>197</v>
      </c>
      <c r="C192" s="20">
        <v>424713.55</v>
      </c>
      <c r="D192" s="20">
        <v>588510.5</v>
      </c>
      <c r="E192" s="20">
        <v>0</v>
      </c>
      <c r="G192" s="20">
        <v>697452.78</v>
      </c>
      <c r="H192" s="20">
        <v>0</v>
      </c>
      <c r="I192" s="20">
        <v>0</v>
      </c>
      <c r="K192" s="20">
        <f t="shared" si="6"/>
        <v>1122166.33</v>
      </c>
      <c r="L192" s="20">
        <f t="shared" si="6"/>
        <v>588510.5</v>
      </c>
      <c r="M192" s="20">
        <f t="shared" si="7"/>
        <v>0</v>
      </c>
      <c r="N192" s="20">
        <f t="shared" si="8"/>
        <v>588510.5</v>
      </c>
      <c r="O192" s="7">
        <v>0.52439999999999998</v>
      </c>
      <c r="Q192" s="7"/>
    </row>
    <row r="193" spans="1:17" ht="15" x14ac:dyDescent="0.25">
      <c r="A193" s="18">
        <v>42119</v>
      </c>
      <c r="B193" s="19" t="s">
        <v>198</v>
      </c>
      <c r="C193" s="20">
        <v>251489.04</v>
      </c>
      <c r="D193" s="20">
        <v>796304.86</v>
      </c>
      <c r="E193" s="20">
        <v>0</v>
      </c>
      <c r="G193" s="20">
        <v>407306.77</v>
      </c>
      <c r="H193" s="20">
        <v>183039.05</v>
      </c>
      <c r="I193" s="20">
        <v>0</v>
      </c>
      <c r="K193" s="20">
        <f t="shared" si="6"/>
        <v>658795.81000000006</v>
      </c>
      <c r="L193" s="20">
        <f t="shared" si="6"/>
        <v>979343.90999999992</v>
      </c>
      <c r="M193" s="20">
        <f t="shared" si="7"/>
        <v>0</v>
      </c>
      <c r="N193" s="20">
        <f t="shared" si="8"/>
        <v>979343.90999999992</v>
      </c>
      <c r="O193" s="7">
        <v>1.4865999999999999</v>
      </c>
      <c r="Q193" s="7"/>
    </row>
    <row r="194" spans="1:17" ht="15" x14ac:dyDescent="0.25">
      <c r="A194" s="18">
        <v>42121</v>
      </c>
      <c r="B194" s="19" t="s">
        <v>199</v>
      </c>
      <c r="C194" s="20">
        <v>411485.18</v>
      </c>
      <c r="D194" s="20">
        <v>417855.67</v>
      </c>
      <c r="E194" s="20">
        <v>0</v>
      </c>
      <c r="G194" s="20">
        <v>716112.82</v>
      </c>
      <c r="H194" s="20">
        <v>0</v>
      </c>
      <c r="I194" s="20">
        <v>0</v>
      </c>
      <c r="K194" s="20">
        <f t="shared" si="6"/>
        <v>1127598</v>
      </c>
      <c r="L194" s="20">
        <f t="shared" si="6"/>
        <v>417855.67</v>
      </c>
      <c r="M194" s="20">
        <f t="shared" si="7"/>
        <v>0</v>
      </c>
      <c r="N194" s="20">
        <f t="shared" si="8"/>
        <v>417855.67</v>
      </c>
      <c r="O194" s="7">
        <v>0.37059999999999998</v>
      </c>
      <c r="Q194" s="7"/>
    </row>
    <row r="195" spans="1:17" ht="15" x14ac:dyDescent="0.25">
      <c r="A195" s="18">
        <v>42124</v>
      </c>
      <c r="B195" s="19" t="s">
        <v>200</v>
      </c>
      <c r="C195" s="20">
        <v>6093102.0999999996</v>
      </c>
      <c r="D195" s="20">
        <v>3271564.89</v>
      </c>
      <c r="E195" s="20">
        <v>0</v>
      </c>
      <c r="G195" s="20">
        <v>9710851.1999999993</v>
      </c>
      <c r="H195" s="20">
        <v>0</v>
      </c>
      <c r="I195" s="20">
        <v>0</v>
      </c>
      <c r="K195" s="20">
        <f t="shared" si="6"/>
        <v>15803953.299999999</v>
      </c>
      <c r="L195" s="20">
        <f t="shared" si="6"/>
        <v>3271564.89</v>
      </c>
      <c r="M195" s="20">
        <f t="shared" si="7"/>
        <v>0</v>
      </c>
      <c r="N195" s="20">
        <f t="shared" si="8"/>
        <v>3271564.89</v>
      </c>
      <c r="O195" s="7">
        <v>0.20699999999999999</v>
      </c>
      <c r="Q195" s="7"/>
    </row>
    <row r="196" spans="1:17" ht="15" x14ac:dyDescent="0.25">
      <c r="A196" s="18">
        <v>43001</v>
      </c>
      <c r="B196" s="19" t="s">
        <v>201</v>
      </c>
      <c r="C196" s="20">
        <v>2667068.56</v>
      </c>
      <c r="D196" s="20">
        <v>3162451.53</v>
      </c>
      <c r="E196" s="20">
        <v>0</v>
      </c>
      <c r="G196" s="20">
        <v>3621168.4</v>
      </c>
      <c r="H196" s="20">
        <v>0</v>
      </c>
      <c r="I196" s="20">
        <v>0</v>
      </c>
      <c r="K196" s="20">
        <f t="shared" ref="K196:L259" si="9">C196+G196</f>
        <v>6288236.96</v>
      </c>
      <c r="L196" s="20">
        <f t="shared" si="9"/>
        <v>3162451.53</v>
      </c>
      <c r="M196" s="20">
        <f t="shared" ref="M196:M259" si="10">E196-I196</f>
        <v>0</v>
      </c>
      <c r="N196" s="20">
        <f t="shared" ref="N196:N259" si="11">L196-M196</f>
        <v>3162451.53</v>
      </c>
      <c r="O196" s="7">
        <v>0.50290000000000001</v>
      </c>
      <c r="Q196" s="7"/>
    </row>
    <row r="197" spans="1:17" ht="15" x14ac:dyDescent="0.25">
      <c r="A197" s="18">
        <v>43002</v>
      </c>
      <c r="B197" s="19" t="s">
        <v>202</v>
      </c>
      <c r="C197" s="20">
        <v>1161889.07</v>
      </c>
      <c r="D197" s="20">
        <v>1206298.05</v>
      </c>
      <c r="E197" s="20">
        <v>55613.94</v>
      </c>
      <c r="G197" s="20">
        <v>1724428.5</v>
      </c>
      <c r="H197" s="20">
        <v>0</v>
      </c>
      <c r="I197" s="20">
        <v>0</v>
      </c>
      <c r="K197" s="20">
        <f t="shared" si="9"/>
        <v>2886317.5700000003</v>
      </c>
      <c r="L197" s="20">
        <f t="shared" si="9"/>
        <v>1206298.05</v>
      </c>
      <c r="M197" s="20">
        <f t="shared" si="10"/>
        <v>55613.94</v>
      </c>
      <c r="N197" s="20">
        <f t="shared" si="11"/>
        <v>1150684.1100000001</v>
      </c>
      <c r="O197" s="7">
        <v>0.3987</v>
      </c>
      <c r="Q197" s="7"/>
    </row>
    <row r="198" spans="1:17" ht="15" x14ac:dyDescent="0.25">
      <c r="A198" s="18">
        <v>43003</v>
      </c>
      <c r="B198" s="19" t="s">
        <v>203</v>
      </c>
      <c r="C198" s="20">
        <v>1334906.27</v>
      </c>
      <c r="D198" s="20">
        <v>1199585.57</v>
      </c>
      <c r="E198" s="20">
        <v>0</v>
      </c>
      <c r="G198" s="20">
        <v>1713738.12</v>
      </c>
      <c r="H198" s="20">
        <v>0</v>
      </c>
      <c r="I198" s="20">
        <v>0</v>
      </c>
      <c r="K198" s="20">
        <f t="shared" si="9"/>
        <v>3048644.39</v>
      </c>
      <c r="L198" s="20">
        <f t="shared" si="9"/>
        <v>1199585.57</v>
      </c>
      <c r="M198" s="20">
        <f t="shared" si="10"/>
        <v>0</v>
      </c>
      <c r="N198" s="20">
        <f t="shared" si="11"/>
        <v>1199585.57</v>
      </c>
      <c r="O198" s="7">
        <v>0.39350000000000002</v>
      </c>
      <c r="Q198" s="7"/>
    </row>
    <row r="199" spans="1:17" ht="15" x14ac:dyDescent="0.25">
      <c r="A199" s="18">
        <v>43004</v>
      </c>
      <c r="B199" s="19" t="s">
        <v>204</v>
      </c>
      <c r="C199" s="20">
        <v>1558827.41</v>
      </c>
      <c r="D199" s="20">
        <v>1104590.17</v>
      </c>
      <c r="E199" s="20">
        <v>0</v>
      </c>
      <c r="G199" s="20">
        <v>1716641.95</v>
      </c>
      <c r="H199" s="20">
        <v>0</v>
      </c>
      <c r="I199" s="20">
        <v>0</v>
      </c>
      <c r="K199" s="20">
        <f t="shared" si="9"/>
        <v>3275469.36</v>
      </c>
      <c r="L199" s="20">
        <f t="shared" si="9"/>
        <v>1104590.17</v>
      </c>
      <c r="M199" s="20">
        <f t="shared" si="10"/>
        <v>0</v>
      </c>
      <c r="N199" s="20">
        <f t="shared" si="11"/>
        <v>1104590.17</v>
      </c>
      <c r="O199" s="7">
        <v>0.3372</v>
      </c>
      <c r="Q199" s="7"/>
    </row>
    <row r="200" spans="1:17" ht="15" x14ac:dyDescent="0.25">
      <c r="A200" s="18">
        <v>44078</v>
      </c>
      <c r="B200" s="19" t="s">
        <v>205</v>
      </c>
      <c r="C200" s="20">
        <v>479848.64</v>
      </c>
      <c r="D200" s="20">
        <v>648477.30000000005</v>
      </c>
      <c r="E200" s="20">
        <v>0</v>
      </c>
      <c r="G200" s="20">
        <v>857628.62</v>
      </c>
      <c r="H200" s="20">
        <v>743363.21</v>
      </c>
      <c r="I200" s="20">
        <v>0</v>
      </c>
      <c r="K200" s="20">
        <f t="shared" si="9"/>
        <v>1337477.26</v>
      </c>
      <c r="L200" s="20">
        <f t="shared" si="9"/>
        <v>1391840.51</v>
      </c>
      <c r="M200" s="20">
        <f t="shared" si="10"/>
        <v>0</v>
      </c>
      <c r="N200" s="20">
        <f t="shared" si="11"/>
        <v>1391840.51</v>
      </c>
      <c r="O200" s="7">
        <v>1.0406</v>
      </c>
      <c r="Q200" s="7"/>
    </row>
    <row r="201" spans="1:17" ht="15" x14ac:dyDescent="0.25">
      <c r="A201" s="18">
        <v>44083</v>
      </c>
      <c r="B201" s="19" t="s">
        <v>206</v>
      </c>
      <c r="C201" s="20">
        <v>1121949.52</v>
      </c>
      <c r="D201" s="20">
        <v>1734933.76</v>
      </c>
      <c r="E201" s="20">
        <v>3851.32</v>
      </c>
      <c r="G201" s="20">
        <v>1617737.49</v>
      </c>
      <c r="H201" s="20">
        <v>0</v>
      </c>
      <c r="I201" s="20">
        <v>0</v>
      </c>
      <c r="K201" s="20">
        <f t="shared" si="9"/>
        <v>2739687.01</v>
      </c>
      <c r="L201" s="20">
        <f t="shared" si="9"/>
        <v>1734933.76</v>
      </c>
      <c r="M201" s="20">
        <f t="shared" si="10"/>
        <v>3851.32</v>
      </c>
      <c r="N201" s="20">
        <f t="shared" si="11"/>
        <v>1731082.44</v>
      </c>
      <c r="O201" s="7">
        <v>0.63190000000000002</v>
      </c>
      <c r="Q201" s="7"/>
    </row>
    <row r="202" spans="1:17" ht="15" x14ac:dyDescent="0.25">
      <c r="A202" s="18">
        <v>44084</v>
      </c>
      <c r="B202" s="19" t="s">
        <v>207</v>
      </c>
      <c r="C202" s="20">
        <v>1219317.81</v>
      </c>
      <c r="D202" s="20">
        <v>1218142.8700000001</v>
      </c>
      <c r="E202" s="20">
        <v>0</v>
      </c>
      <c r="G202" s="20">
        <v>1749094.95</v>
      </c>
      <c r="H202" s="20">
        <v>0</v>
      </c>
      <c r="I202" s="20">
        <v>0</v>
      </c>
      <c r="K202" s="20">
        <f t="shared" si="9"/>
        <v>2968412.76</v>
      </c>
      <c r="L202" s="20">
        <f t="shared" si="9"/>
        <v>1218142.8700000001</v>
      </c>
      <c r="M202" s="20">
        <f t="shared" si="10"/>
        <v>0</v>
      </c>
      <c r="N202" s="20">
        <f t="shared" si="11"/>
        <v>1218142.8700000001</v>
      </c>
      <c r="O202" s="7">
        <v>0.41039999999999999</v>
      </c>
      <c r="Q202" s="7"/>
    </row>
    <row r="203" spans="1:17" ht="15" x14ac:dyDescent="0.25">
      <c r="A203" s="18">
        <v>45076</v>
      </c>
      <c r="B203" s="19" t="s">
        <v>208</v>
      </c>
      <c r="C203" s="20">
        <v>1269497.6499999999</v>
      </c>
      <c r="D203" s="20">
        <v>1749682.3</v>
      </c>
      <c r="E203" s="20">
        <v>201067.2</v>
      </c>
      <c r="G203" s="20">
        <v>2204556.08</v>
      </c>
      <c r="H203" s="20">
        <v>0</v>
      </c>
      <c r="I203" s="20">
        <v>0</v>
      </c>
      <c r="K203" s="20">
        <f t="shared" si="9"/>
        <v>3474053.73</v>
      </c>
      <c r="L203" s="20">
        <f t="shared" si="9"/>
        <v>1749682.3</v>
      </c>
      <c r="M203" s="20">
        <f t="shared" si="10"/>
        <v>201067.2</v>
      </c>
      <c r="N203" s="20">
        <f t="shared" si="11"/>
        <v>1548615.1</v>
      </c>
      <c r="O203" s="7">
        <v>0.44579999999999997</v>
      </c>
      <c r="Q203" s="7"/>
    </row>
    <row r="204" spans="1:17" ht="15" x14ac:dyDescent="0.25">
      <c r="A204" s="18">
        <v>45077</v>
      </c>
      <c r="B204" s="19" t="s">
        <v>209</v>
      </c>
      <c r="C204" s="20">
        <v>2413278.48</v>
      </c>
      <c r="D204" s="20">
        <v>1424262.11</v>
      </c>
      <c r="E204" s="20">
        <v>130756.35</v>
      </c>
      <c r="G204" s="20">
        <v>3359365.39</v>
      </c>
      <c r="H204" s="20">
        <v>0</v>
      </c>
      <c r="I204" s="20">
        <v>0</v>
      </c>
      <c r="K204" s="20">
        <f t="shared" si="9"/>
        <v>5772643.8700000001</v>
      </c>
      <c r="L204" s="20">
        <f t="shared" si="9"/>
        <v>1424262.11</v>
      </c>
      <c r="M204" s="20">
        <f t="shared" si="10"/>
        <v>130756.35</v>
      </c>
      <c r="N204" s="20">
        <f t="shared" si="11"/>
        <v>1293505.76</v>
      </c>
      <c r="O204" s="7">
        <v>0.22409999999999999</v>
      </c>
      <c r="Q204" s="7"/>
    </row>
    <row r="205" spans="1:17" ht="15" x14ac:dyDescent="0.25">
      <c r="A205" s="18">
        <v>45078</v>
      </c>
      <c r="B205" s="19" t="s">
        <v>210</v>
      </c>
      <c r="C205" s="20">
        <v>1207661.24</v>
      </c>
      <c r="D205" s="20">
        <v>664569.57999999996</v>
      </c>
      <c r="E205" s="20">
        <v>0</v>
      </c>
      <c r="G205" s="20">
        <v>1597451.57</v>
      </c>
      <c r="H205" s="20">
        <v>158607.35</v>
      </c>
      <c r="I205" s="20">
        <v>0</v>
      </c>
      <c r="K205" s="20">
        <f t="shared" si="9"/>
        <v>2805112.81</v>
      </c>
      <c r="L205" s="20">
        <f t="shared" si="9"/>
        <v>823176.92999999993</v>
      </c>
      <c r="M205" s="20">
        <f t="shared" si="10"/>
        <v>0</v>
      </c>
      <c r="N205" s="20">
        <f t="shared" si="11"/>
        <v>823176.92999999993</v>
      </c>
      <c r="O205" s="7">
        <v>0.29349999999999998</v>
      </c>
      <c r="Q205" s="7"/>
    </row>
    <row r="206" spans="1:17" ht="15" x14ac:dyDescent="0.25">
      <c r="A206" s="18">
        <v>46128</v>
      </c>
      <c r="B206" s="19" t="s">
        <v>211</v>
      </c>
      <c r="C206" s="20">
        <v>758115.69</v>
      </c>
      <c r="D206" s="20">
        <v>1469485.67</v>
      </c>
      <c r="E206" s="20">
        <v>0</v>
      </c>
      <c r="G206" s="20">
        <v>1813575.77</v>
      </c>
      <c r="H206" s="20">
        <v>0</v>
      </c>
      <c r="I206" s="20">
        <v>0</v>
      </c>
      <c r="K206" s="20">
        <f t="shared" si="9"/>
        <v>2571691.46</v>
      </c>
      <c r="L206" s="20">
        <f t="shared" si="9"/>
        <v>1469485.67</v>
      </c>
      <c r="M206" s="20">
        <f t="shared" si="10"/>
        <v>0</v>
      </c>
      <c r="N206" s="20">
        <f t="shared" si="11"/>
        <v>1469485.67</v>
      </c>
      <c r="O206" s="7">
        <v>0.57140000000000002</v>
      </c>
      <c r="Q206" s="7"/>
    </row>
    <row r="207" spans="1:17" ht="15" x14ac:dyDescent="0.25">
      <c r="A207" s="18">
        <v>46130</v>
      </c>
      <c r="B207" s="19" t="s">
        <v>212</v>
      </c>
      <c r="C207" s="20">
        <v>4248660.9400000004</v>
      </c>
      <c r="D207" s="20">
        <v>940723.02</v>
      </c>
      <c r="E207" s="20">
        <v>0</v>
      </c>
      <c r="G207" s="20">
        <v>5919947.5499999998</v>
      </c>
      <c r="H207" s="20">
        <v>32977.019999999997</v>
      </c>
      <c r="I207" s="20">
        <v>0</v>
      </c>
      <c r="K207" s="20">
        <f t="shared" si="9"/>
        <v>10168608.49</v>
      </c>
      <c r="L207" s="20">
        <f t="shared" si="9"/>
        <v>973700.04</v>
      </c>
      <c r="M207" s="20">
        <f t="shared" si="10"/>
        <v>0</v>
      </c>
      <c r="N207" s="20">
        <f t="shared" si="11"/>
        <v>973700.04</v>
      </c>
      <c r="O207" s="7">
        <v>9.5799999999999996E-2</v>
      </c>
      <c r="Q207" s="7"/>
    </row>
    <row r="208" spans="1:17" ht="15" x14ac:dyDescent="0.25">
      <c r="A208" s="18">
        <v>46131</v>
      </c>
      <c r="B208" s="19" t="s">
        <v>213</v>
      </c>
      <c r="C208" s="20">
        <v>3795737.72</v>
      </c>
      <c r="D208" s="20">
        <v>2178914.37</v>
      </c>
      <c r="E208" s="20">
        <v>10930.96</v>
      </c>
      <c r="G208" s="20">
        <v>6705279.7300000004</v>
      </c>
      <c r="H208" s="20">
        <v>0</v>
      </c>
      <c r="I208" s="20">
        <v>0</v>
      </c>
      <c r="K208" s="20">
        <f t="shared" si="9"/>
        <v>10501017.450000001</v>
      </c>
      <c r="L208" s="20">
        <f t="shared" si="9"/>
        <v>2178914.37</v>
      </c>
      <c r="M208" s="20">
        <f t="shared" si="10"/>
        <v>10930.96</v>
      </c>
      <c r="N208" s="20">
        <f t="shared" si="11"/>
        <v>2167983.41</v>
      </c>
      <c r="O208" s="7">
        <v>0.20649999999999999</v>
      </c>
      <c r="Q208" s="7"/>
    </row>
    <row r="209" spans="1:17" ht="15" x14ac:dyDescent="0.25">
      <c r="A209" s="18">
        <v>46132</v>
      </c>
      <c r="B209" s="19" t="s">
        <v>214</v>
      </c>
      <c r="C209" s="20">
        <v>1266472.6000000001</v>
      </c>
      <c r="D209" s="20">
        <v>2141272.0099999998</v>
      </c>
      <c r="E209" s="20">
        <v>0</v>
      </c>
      <c r="G209" s="20">
        <v>2948160.53</v>
      </c>
      <c r="H209" s="20">
        <v>0</v>
      </c>
      <c r="I209" s="20">
        <v>0</v>
      </c>
      <c r="K209" s="20">
        <f t="shared" si="9"/>
        <v>4214633.13</v>
      </c>
      <c r="L209" s="20">
        <f t="shared" si="9"/>
        <v>2141272.0099999998</v>
      </c>
      <c r="M209" s="20">
        <f t="shared" si="10"/>
        <v>0</v>
      </c>
      <c r="N209" s="20">
        <f t="shared" si="11"/>
        <v>2141272.0099999998</v>
      </c>
      <c r="O209" s="7">
        <v>0.5081</v>
      </c>
      <c r="Q209" s="7"/>
    </row>
    <row r="210" spans="1:17" ht="15" x14ac:dyDescent="0.25">
      <c r="A210" s="18">
        <v>46134</v>
      </c>
      <c r="B210" s="19" t="s">
        <v>215</v>
      </c>
      <c r="C210" s="20">
        <v>9548031.4700000007</v>
      </c>
      <c r="D210" s="20">
        <v>4859433.9400000004</v>
      </c>
      <c r="E210" s="20">
        <v>0</v>
      </c>
      <c r="G210" s="20">
        <v>14173812.58</v>
      </c>
      <c r="H210" s="20">
        <v>339658.8</v>
      </c>
      <c r="I210" s="20">
        <v>0</v>
      </c>
      <c r="K210" s="20">
        <f t="shared" si="9"/>
        <v>23721844.050000001</v>
      </c>
      <c r="L210" s="20">
        <f t="shared" si="9"/>
        <v>5199092.74</v>
      </c>
      <c r="M210" s="20">
        <f t="shared" si="10"/>
        <v>0</v>
      </c>
      <c r="N210" s="20">
        <f t="shared" si="11"/>
        <v>5199092.74</v>
      </c>
      <c r="O210" s="7">
        <v>0.21920000000000001</v>
      </c>
      <c r="Q210" s="7"/>
    </row>
    <row r="211" spans="1:17" ht="15" x14ac:dyDescent="0.25">
      <c r="A211" s="18">
        <v>46135</v>
      </c>
      <c r="B211" s="19" t="s">
        <v>216</v>
      </c>
      <c r="C211" s="20">
        <v>1444197.12</v>
      </c>
      <c r="D211" s="20">
        <v>600185.59</v>
      </c>
      <c r="E211" s="20">
        <v>0</v>
      </c>
      <c r="G211" s="20">
        <v>1312838.81</v>
      </c>
      <c r="H211" s="20">
        <v>0</v>
      </c>
      <c r="I211" s="20">
        <v>0</v>
      </c>
      <c r="K211" s="20">
        <f t="shared" si="9"/>
        <v>2757035.93</v>
      </c>
      <c r="L211" s="20">
        <f t="shared" si="9"/>
        <v>600185.59</v>
      </c>
      <c r="M211" s="20">
        <f t="shared" si="10"/>
        <v>0</v>
      </c>
      <c r="N211" s="20">
        <f t="shared" si="11"/>
        <v>600185.59</v>
      </c>
      <c r="O211" s="7">
        <v>0.2177</v>
      </c>
      <c r="Q211" s="7"/>
    </row>
    <row r="212" spans="1:17" ht="15" x14ac:dyDescent="0.25">
      <c r="A212" s="18">
        <v>46137</v>
      </c>
      <c r="B212" s="19" t="s">
        <v>217</v>
      </c>
      <c r="C212" s="20">
        <v>1277007.1599999999</v>
      </c>
      <c r="D212" s="20">
        <v>889935.51</v>
      </c>
      <c r="E212" s="20">
        <v>0</v>
      </c>
      <c r="G212" s="20">
        <v>1129336.07</v>
      </c>
      <c r="H212" s="20">
        <v>0</v>
      </c>
      <c r="I212" s="20">
        <v>0</v>
      </c>
      <c r="K212" s="20">
        <f t="shared" si="9"/>
        <v>2406343.23</v>
      </c>
      <c r="L212" s="20">
        <f t="shared" si="9"/>
        <v>889935.51</v>
      </c>
      <c r="M212" s="20">
        <f t="shared" si="10"/>
        <v>0</v>
      </c>
      <c r="N212" s="20">
        <f t="shared" si="11"/>
        <v>889935.51</v>
      </c>
      <c r="O212" s="7">
        <v>0.36980000000000002</v>
      </c>
      <c r="Q212" s="7"/>
    </row>
    <row r="213" spans="1:17" ht="15" x14ac:dyDescent="0.25">
      <c r="A213" s="18">
        <v>46140</v>
      </c>
      <c r="B213" s="19" t="s">
        <v>218</v>
      </c>
      <c r="C213" s="20">
        <v>1557837.17</v>
      </c>
      <c r="D213" s="20">
        <v>1228943.46</v>
      </c>
      <c r="E213" s="20">
        <v>0</v>
      </c>
      <c r="G213" s="20">
        <v>4075602.88</v>
      </c>
      <c r="H213" s="20">
        <v>0</v>
      </c>
      <c r="I213" s="20">
        <v>0</v>
      </c>
      <c r="K213" s="20">
        <f t="shared" si="9"/>
        <v>5633440.0499999998</v>
      </c>
      <c r="L213" s="20">
        <f t="shared" si="9"/>
        <v>1228943.46</v>
      </c>
      <c r="M213" s="20">
        <f t="shared" si="10"/>
        <v>0</v>
      </c>
      <c r="N213" s="20">
        <f t="shared" si="11"/>
        <v>1228943.46</v>
      </c>
      <c r="O213" s="7">
        <v>0.21820000000000001</v>
      </c>
      <c r="Q213" s="7"/>
    </row>
    <row r="214" spans="1:17" ht="15" x14ac:dyDescent="0.25">
      <c r="A214" s="18">
        <v>47060</v>
      </c>
      <c r="B214" s="19" t="s">
        <v>219</v>
      </c>
      <c r="C214" s="20">
        <v>1477723.08</v>
      </c>
      <c r="D214" s="20">
        <v>1363152.47</v>
      </c>
      <c r="E214" s="20">
        <v>362746.33</v>
      </c>
      <c r="G214" s="20">
        <v>1672762.32</v>
      </c>
      <c r="H214" s="20">
        <v>0</v>
      </c>
      <c r="I214" s="20">
        <v>0</v>
      </c>
      <c r="K214" s="20">
        <f t="shared" si="9"/>
        <v>3150485.4000000004</v>
      </c>
      <c r="L214" s="20">
        <f t="shared" si="9"/>
        <v>1363152.47</v>
      </c>
      <c r="M214" s="20">
        <f t="shared" si="10"/>
        <v>362746.33</v>
      </c>
      <c r="N214" s="20">
        <f t="shared" si="11"/>
        <v>1000406.1399999999</v>
      </c>
      <c r="O214" s="7">
        <v>0.3175</v>
      </c>
      <c r="Q214" s="7"/>
    </row>
    <row r="215" spans="1:17" ht="15" x14ac:dyDescent="0.25">
      <c r="A215" s="18">
        <v>47062</v>
      </c>
      <c r="B215" s="19" t="s">
        <v>220</v>
      </c>
      <c r="C215" s="20">
        <v>3694308.35</v>
      </c>
      <c r="D215" s="20">
        <v>3838704.09</v>
      </c>
      <c r="E215" s="20">
        <v>11224.3</v>
      </c>
      <c r="G215" s="20">
        <v>6230161.7999999998</v>
      </c>
      <c r="H215" s="20">
        <v>0</v>
      </c>
      <c r="I215" s="20">
        <v>0</v>
      </c>
      <c r="K215" s="20">
        <f t="shared" si="9"/>
        <v>9924470.1500000004</v>
      </c>
      <c r="L215" s="20">
        <f t="shared" si="9"/>
        <v>3838704.09</v>
      </c>
      <c r="M215" s="20">
        <f t="shared" si="10"/>
        <v>11224.3</v>
      </c>
      <c r="N215" s="20">
        <f t="shared" si="11"/>
        <v>3827479.79</v>
      </c>
      <c r="O215" s="7">
        <v>0.38569999999999999</v>
      </c>
      <c r="Q215" s="7"/>
    </row>
    <row r="216" spans="1:17" ht="15" x14ac:dyDescent="0.25">
      <c r="A216" s="18">
        <v>47064</v>
      </c>
      <c r="B216" s="19" t="s">
        <v>221</v>
      </c>
      <c r="C216" s="20">
        <v>548297.05000000005</v>
      </c>
      <c r="D216" s="20">
        <v>485215.31</v>
      </c>
      <c r="E216" s="20">
        <v>0</v>
      </c>
      <c r="G216" s="20">
        <v>1013221.39</v>
      </c>
      <c r="H216" s="20">
        <v>0</v>
      </c>
      <c r="I216" s="20">
        <v>0</v>
      </c>
      <c r="K216" s="20">
        <f t="shared" si="9"/>
        <v>1561518.44</v>
      </c>
      <c r="L216" s="20">
        <f t="shared" si="9"/>
        <v>485215.31</v>
      </c>
      <c r="M216" s="20">
        <f t="shared" si="10"/>
        <v>0</v>
      </c>
      <c r="N216" s="20">
        <f t="shared" si="11"/>
        <v>485215.31</v>
      </c>
      <c r="O216" s="7">
        <v>0.31069999999999998</v>
      </c>
      <c r="Q216" s="7"/>
    </row>
    <row r="217" spans="1:17" ht="15" x14ac:dyDescent="0.25">
      <c r="A217" s="18">
        <v>47065</v>
      </c>
      <c r="B217" s="19" t="s">
        <v>222</v>
      </c>
      <c r="C217" s="20">
        <v>1760771.96</v>
      </c>
      <c r="D217" s="20">
        <v>2011383.99</v>
      </c>
      <c r="E217" s="20">
        <v>18398.189999999999</v>
      </c>
      <c r="G217" s="20">
        <v>2322172.87</v>
      </c>
      <c r="H217" s="20">
        <v>0</v>
      </c>
      <c r="I217" s="20">
        <v>0</v>
      </c>
      <c r="K217" s="20">
        <f t="shared" si="9"/>
        <v>4082944.83</v>
      </c>
      <c r="L217" s="20">
        <f t="shared" si="9"/>
        <v>2011383.99</v>
      </c>
      <c r="M217" s="20">
        <f t="shared" si="10"/>
        <v>18398.189999999999</v>
      </c>
      <c r="N217" s="20">
        <f t="shared" si="11"/>
        <v>1992985.8</v>
      </c>
      <c r="O217" s="7">
        <v>0.48809999999999998</v>
      </c>
      <c r="Q217" s="7"/>
    </row>
    <row r="218" spans="1:17" ht="15" x14ac:dyDescent="0.25">
      <c r="A218" s="18">
        <v>48066</v>
      </c>
      <c r="B218" s="19" t="s">
        <v>223</v>
      </c>
      <c r="C218" s="20">
        <v>20794660.710000001</v>
      </c>
      <c r="D218" s="20">
        <v>14985602.01</v>
      </c>
      <c r="E218" s="20">
        <v>0</v>
      </c>
      <c r="G218" s="20">
        <v>30091096.68</v>
      </c>
      <c r="H218" s="20">
        <v>0</v>
      </c>
      <c r="I218" s="20">
        <v>0</v>
      </c>
      <c r="K218" s="20">
        <f t="shared" si="9"/>
        <v>50885757.390000001</v>
      </c>
      <c r="L218" s="20">
        <f t="shared" si="9"/>
        <v>14985602.01</v>
      </c>
      <c r="M218" s="20">
        <f t="shared" si="10"/>
        <v>0</v>
      </c>
      <c r="N218" s="20">
        <f t="shared" si="11"/>
        <v>14985602.01</v>
      </c>
      <c r="O218" s="7">
        <v>0.29449999999999998</v>
      </c>
      <c r="Q218" s="7"/>
    </row>
    <row r="219" spans="1:17" ht="15" x14ac:dyDescent="0.25">
      <c r="A219" s="18">
        <v>48068</v>
      </c>
      <c r="B219" s="19" t="s">
        <v>224</v>
      </c>
      <c r="C219" s="20">
        <v>55694703.740000002</v>
      </c>
      <c r="D219" s="20">
        <v>44325654.509999998</v>
      </c>
      <c r="E219" s="20">
        <v>3472143.87</v>
      </c>
      <c r="G219" s="20">
        <v>81036869.019999996</v>
      </c>
      <c r="H219" s="20">
        <v>0</v>
      </c>
      <c r="I219" s="20">
        <v>0</v>
      </c>
      <c r="K219" s="20">
        <f t="shared" si="9"/>
        <v>136731572.75999999</v>
      </c>
      <c r="L219" s="20">
        <f t="shared" si="9"/>
        <v>44325654.509999998</v>
      </c>
      <c r="M219" s="20">
        <f t="shared" si="10"/>
        <v>3472143.87</v>
      </c>
      <c r="N219" s="20">
        <f t="shared" si="11"/>
        <v>40853510.640000001</v>
      </c>
      <c r="O219" s="7">
        <v>0.29880000000000001</v>
      </c>
      <c r="Q219" s="7"/>
    </row>
    <row r="220" spans="1:17" ht="15" x14ac:dyDescent="0.25">
      <c r="A220" s="18">
        <v>48069</v>
      </c>
      <c r="B220" s="19" t="s">
        <v>225</v>
      </c>
      <c r="C220" s="20">
        <v>11268225.220000001</v>
      </c>
      <c r="D220" s="20">
        <v>8828131.0299999993</v>
      </c>
      <c r="E220" s="20">
        <v>16026.87</v>
      </c>
      <c r="G220" s="20">
        <v>20669305.870000001</v>
      </c>
      <c r="H220" s="20">
        <v>0</v>
      </c>
      <c r="I220" s="20">
        <v>0</v>
      </c>
      <c r="K220" s="20">
        <f t="shared" si="9"/>
        <v>31937531.090000004</v>
      </c>
      <c r="L220" s="20">
        <f t="shared" si="9"/>
        <v>8828131.0299999993</v>
      </c>
      <c r="M220" s="20">
        <f t="shared" si="10"/>
        <v>16026.87</v>
      </c>
      <c r="N220" s="20">
        <f t="shared" si="11"/>
        <v>8812104.1600000001</v>
      </c>
      <c r="O220" s="7">
        <v>0.27589999999999998</v>
      </c>
      <c r="Q220" s="7"/>
    </row>
    <row r="221" spans="1:17" ht="15" x14ac:dyDescent="0.25">
      <c r="A221" s="18">
        <v>48070</v>
      </c>
      <c r="B221" s="19" t="s">
        <v>226</v>
      </c>
      <c r="C221" s="20">
        <v>6358054.8300000001</v>
      </c>
      <c r="D221" s="20">
        <v>4664431.67</v>
      </c>
      <c r="E221" s="20">
        <v>117872.83</v>
      </c>
      <c r="G221" s="20">
        <v>10771150</v>
      </c>
      <c r="H221" s="20">
        <v>0</v>
      </c>
      <c r="I221" s="20">
        <v>0</v>
      </c>
      <c r="K221" s="20">
        <f t="shared" si="9"/>
        <v>17129204.829999998</v>
      </c>
      <c r="L221" s="20">
        <f t="shared" si="9"/>
        <v>4664431.67</v>
      </c>
      <c r="M221" s="20">
        <f t="shared" si="10"/>
        <v>117872.83</v>
      </c>
      <c r="N221" s="20">
        <f t="shared" si="11"/>
        <v>4546558.84</v>
      </c>
      <c r="O221" s="7">
        <v>0.26540000000000002</v>
      </c>
      <c r="Q221" s="7"/>
    </row>
    <row r="222" spans="1:17" ht="15" x14ac:dyDescent="0.25">
      <c r="A222" s="18">
        <v>48071</v>
      </c>
      <c r="B222" s="19" t="s">
        <v>227</v>
      </c>
      <c r="C222" s="20">
        <v>66261115.549999997</v>
      </c>
      <c r="D222" s="20">
        <v>60934482.109999999</v>
      </c>
      <c r="E222" s="20">
        <v>0</v>
      </c>
      <c r="G222" s="20">
        <v>105724025.8</v>
      </c>
      <c r="H222" s="20">
        <v>0</v>
      </c>
      <c r="I222" s="20">
        <v>0</v>
      </c>
      <c r="K222" s="20">
        <f t="shared" si="9"/>
        <v>171985141.34999999</v>
      </c>
      <c r="L222" s="20">
        <f t="shared" si="9"/>
        <v>60934482.109999999</v>
      </c>
      <c r="M222" s="20">
        <f t="shared" si="10"/>
        <v>0</v>
      </c>
      <c r="N222" s="20">
        <f t="shared" si="11"/>
        <v>60934482.109999999</v>
      </c>
      <c r="O222" s="7">
        <v>0.3543</v>
      </c>
      <c r="Q222" s="7"/>
    </row>
    <row r="223" spans="1:17" ht="15" x14ac:dyDescent="0.25">
      <c r="A223" s="18">
        <v>48072</v>
      </c>
      <c r="B223" s="19" t="s">
        <v>228</v>
      </c>
      <c r="C223" s="20">
        <v>30110411.75</v>
      </c>
      <c r="D223" s="20">
        <v>15081459.880000001</v>
      </c>
      <c r="E223" s="20">
        <v>23358.25</v>
      </c>
      <c r="G223" s="20">
        <v>38480600.770000003</v>
      </c>
      <c r="H223" s="20">
        <v>0</v>
      </c>
      <c r="I223" s="20">
        <v>0</v>
      </c>
      <c r="K223" s="20">
        <f t="shared" si="9"/>
        <v>68591012.520000011</v>
      </c>
      <c r="L223" s="20">
        <f t="shared" si="9"/>
        <v>15081459.880000001</v>
      </c>
      <c r="M223" s="20">
        <f t="shared" si="10"/>
        <v>23358.25</v>
      </c>
      <c r="N223" s="20">
        <f t="shared" si="11"/>
        <v>15058101.630000001</v>
      </c>
      <c r="O223" s="7">
        <v>0.2195</v>
      </c>
      <c r="Q223" s="7"/>
    </row>
    <row r="224" spans="1:17" ht="15" x14ac:dyDescent="0.25">
      <c r="A224" s="18">
        <v>48073</v>
      </c>
      <c r="B224" s="19" t="s">
        <v>229</v>
      </c>
      <c r="C224" s="20">
        <v>36756455.689999998</v>
      </c>
      <c r="D224" s="20">
        <v>21034740.5</v>
      </c>
      <c r="E224" s="20">
        <v>0</v>
      </c>
      <c r="G224" s="20">
        <v>51305421.93</v>
      </c>
      <c r="H224" s="20">
        <v>0</v>
      </c>
      <c r="I224" s="20">
        <v>0</v>
      </c>
      <c r="K224" s="20">
        <f t="shared" si="9"/>
        <v>88061877.620000005</v>
      </c>
      <c r="L224" s="20">
        <f t="shared" si="9"/>
        <v>21034740.5</v>
      </c>
      <c r="M224" s="20">
        <f t="shared" si="10"/>
        <v>0</v>
      </c>
      <c r="N224" s="20">
        <f t="shared" si="11"/>
        <v>21034740.5</v>
      </c>
      <c r="O224" s="7">
        <v>0.2389</v>
      </c>
      <c r="Q224" s="7"/>
    </row>
    <row r="225" spans="1:17" ht="15" x14ac:dyDescent="0.25">
      <c r="A225" s="18">
        <v>48074</v>
      </c>
      <c r="B225" s="19" t="s">
        <v>230</v>
      </c>
      <c r="C225" s="20">
        <v>17489381.969999999</v>
      </c>
      <c r="D225" s="20">
        <v>10095124.25</v>
      </c>
      <c r="E225" s="20">
        <v>0</v>
      </c>
      <c r="G225" s="20">
        <v>27502348.41</v>
      </c>
      <c r="H225" s="20">
        <v>0</v>
      </c>
      <c r="I225" s="20">
        <v>0</v>
      </c>
      <c r="K225" s="20">
        <f t="shared" si="9"/>
        <v>44991730.379999995</v>
      </c>
      <c r="L225" s="20">
        <f t="shared" si="9"/>
        <v>10095124.25</v>
      </c>
      <c r="M225" s="20">
        <f t="shared" si="10"/>
        <v>0</v>
      </c>
      <c r="N225" s="20">
        <f t="shared" si="11"/>
        <v>10095124.25</v>
      </c>
      <c r="O225" s="7">
        <v>0.22439999999999999</v>
      </c>
      <c r="Q225" s="7"/>
    </row>
    <row r="226" spans="1:17" ht="15" x14ac:dyDescent="0.25">
      <c r="A226" s="18">
        <v>48075</v>
      </c>
      <c r="B226" s="19" t="s">
        <v>231</v>
      </c>
      <c r="C226" s="20">
        <v>2061825.11</v>
      </c>
      <c r="D226" s="20">
        <v>1369765.89</v>
      </c>
      <c r="E226" s="20">
        <v>10334.26</v>
      </c>
      <c r="G226" s="20">
        <v>3292617.47</v>
      </c>
      <c r="H226" s="20">
        <v>5</v>
      </c>
      <c r="I226" s="20">
        <v>0</v>
      </c>
      <c r="K226" s="20">
        <f t="shared" si="9"/>
        <v>5354442.58</v>
      </c>
      <c r="L226" s="20">
        <f t="shared" si="9"/>
        <v>1369770.89</v>
      </c>
      <c r="M226" s="20">
        <f t="shared" si="10"/>
        <v>10334.26</v>
      </c>
      <c r="N226" s="20">
        <f t="shared" si="11"/>
        <v>1359436.63</v>
      </c>
      <c r="O226" s="7">
        <v>0.25390000000000001</v>
      </c>
      <c r="Q226" s="7"/>
    </row>
    <row r="227" spans="1:17" ht="15" x14ac:dyDescent="0.25">
      <c r="A227" s="18">
        <v>48077</v>
      </c>
      <c r="B227" s="19" t="s">
        <v>232</v>
      </c>
      <c r="C227" s="20">
        <v>71587945.950000003</v>
      </c>
      <c r="D227" s="20">
        <v>25876723.469999999</v>
      </c>
      <c r="E227" s="20">
        <v>2258386.56</v>
      </c>
      <c r="G227" s="20">
        <v>81527502.939999998</v>
      </c>
      <c r="H227" s="20">
        <v>6373195.1799999997</v>
      </c>
      <c r="I227" s="20">
        <v>0</v>
      </c>
      <c r="K227" s="20">
        <f t="shared" si="9"/>
        <v>153115448.88999999</v>
      </c>
      <c r="L227" s="20">
        <f t="shared" si="9"/>
        <v>32249918.649999999</v>
      </c>
      <c r="M227" s="20">
        <f t="shared" si="10"/>
        <v>2258386.56</v>
      </c>
      <c r="N227" s="20">
        <f t="shared" si="11"/>
        <v>29991532.09</v>
      </c>
      <c r="O227" s="7">
        <v>0.19589999999999999</v>
      </c>
      <c r="Q227" s="7"/>
    </row>
    <row r="228" spans="1:17" ht="15" x14ac:dyDescent="0.25">
      <c r="A228" s="18">
        <v>48078</v>
      </c>
      <c r="B228" s="19" t="s">
        <v>233</v>
      </c>
      <c r="C228" s="20">
        <v>107791819.25</v>
      </c>
      <c r="D228" s="20">
        <v>66080733.109999999</v>
      </c>
      <c r="E228" s="20">
        <v>0</v>
      </c>
      <c r="G228" s="20">
        <v>93322434.269999996</v>
      </c>
      <c r="H228" s="20">
        <v>9171.75</v>
      </c>
      <c r="I228" s="20">
        <v>0</v>
      </c>
      <c r="K228" s="20">
        <f t="shared" si="9"/>
        <v>201114253.51999998</v>
      </c>
      <c r="L228" s="20">
        <f t="shared" si="9"/>
        <v>66089904.859999999</v>
      </c>
      <c r="M228" s="20">
        <f t="shared" si="10"/>
        <v>0</v>
      </c>
      <c r="N228" s="20">
        <f t="shared" si="11"/>
        <v>66089904.859999999</v>
      </c>
      <c r="O228" s="7">
        <v>0.3286</v>
      </c>
      <c r="Q228" s="7"/>
    </row>
    <row r="229" spans="1:17" ht="15" x14ac:dyDescent="0.25">
      <c r="A229" s="18">
        <v>48080</v>
      </c>
      <c r="B229" s="19" t="s">
        <v>234</v>
      </c>
      <c r="C229" s="20">
        <v>14907414.699999999</v>
      </c>
      <c r="D229" s="20">
        <v>8976010.3399999999</v>
      </c>
      <c r="E229" s="20">
        <v>0</v>
      </c>
      <c r="G229" s="20">
        <v>18202027.120000001</v>
      </c>
      <c r="H229" s="20">
        <v>0</v>
      </c>
      <c r="I229" s="20">
        <v>0</v>
      </c>
      <c r="K229" s="20">
        <f t="shared" si="9"/>
        <v>33109441.82</v>
      </c>
      <c r="L229" s="20">
        <f t="shared" si="9"/>
        <v>8976010.3399999999</v>
      </c>
      <c r="M229" s="20">
        <f t="shared" si="10"/>
        <v>0</v>
      </c>
      <c r="N229" s="20">
        <f t="shared" si="11"/>
        <v>8976010.3399999999</v>
      </c>
      <c r="O229" s="7">
        <v>0.27110000000000001</v>
      </c>
      <c r="Q229" s="7"/>
    </row>
    <row r="230" spans="1:17" ht="15" x14ac:dyDescent="0.25">
      <c r="A230" s="18">
        <v>48901</v>
      </c>
      <c r="B230" s="19" t="s">
        <v>235</v>
      </c>
      <c r="C230" s="20">
        <v>5893207.2999999998</v>
      </c>
      <c r="D230" s="20">
        <v>3285674.76</v>
      </c>
      <c r="E230" s="20">
        <v>0</v>
      </c>
      <c r="G230" s="20">
        <v>5995127.7199999997</v>
      </c>
      <c r="H230" s="20">
        <v>597071.94999999995</v>
      </c>
      <c r="I230" s="20">
        <v>0</v>
      </c>
      <c r="K230" s="20">
        <f t="shared" si="9"/>
        <v>11888335.02</v>
      </c>
      <c r="L230" s="20">
        <f t="shared" si="9"/>
        <v>3882746.71</v>
      </c>
      <c r="M230" s="20">
        <f t="shared" si="10"/>
        <v>0</v>
      </c>
      <c r="N230" s="20">
        <f t="shared" si="11"/>
        <v>3882746.71</v>
      </c>
      <c r="O230" s="7">
        <v>0.3266</v>
      </c>
      <c r="Q230" s="7"/>
    </row>
    <row r="231" spans="1:17" ht="15" x14ac:dyDescent="0.25">
      <c r="A231" s="18">
        <v>48902</v>
      </c>
      <c r="B231" s="19" t="s">
        <v>569</v>
      </c>
      <c r="C231" s="20">
        <v>4049238.06</v>
      </c>
      <c r="D231" s="20">
        <v>968638.31</v>
      </c>
      <c r="E231" s="20">
        <v>0</v>
      </c>
      <c r="G231" s="20">
        <v>3115380.78</v>
      </c>
      <c r="H231" s="20">
        <v>0</v>
      </c>
      <c r="I231" s="20">
        <v>0</v>
      </c>
      <c r="K231" s="20">
        <f t="shared" si="9"/>
        <v>7164618.8399999999</v>
      </c>
      <c r="L231" s="20">
        <f t="shared" si="9"/>
        <v>968638.31</v>
      </c>
      <c r="M231" s="20">
        <f t="shared" si="10"/>
        <v>0</v>
      </c>
      <c r="N231" s="20">
        <f t="shared" si="11"/>
        <v>968638.31</v>
      </c>
      <c r="O231" s="7">
        <v>0.13519999999999999</v>
      </c>
      <c r="Q231" s="7"/>
    </row>
    <row r="232" spans="1:17" ht="15" x14ac:dyDescent="0.25">
      <c r="A232" s="18">
        <v>48904</v>
      </c>
      <c r="B232" s="19" t="s">
        <v>236</v>
      </c>
      <c r="C232" s="20">
        <v>3604528.32</v>
      </c>
      <c r="D232" s="20">
        <v>1135207.9099999999</v>
      </c>
      <c r="E232" s="20">
        <v>0</v>
      </c>
      <c r="G232" s="20">
        <v>3892963.93</v>
      </c>
      <c r="H232" s="20">
        <v>0</v>
      </c>
      <c r="I232" s="20">
        <v>0</v>
      </c>
      <c r="K232" s="20">
        <f t="shared" si="9"/>
        <v>7497492.25</v>
      </c>
      <c r="L232" s="20">
        <f t="shared" si="9"/>
        <v>1135207.9099999999</v>
      </c>
      <c r="M232" s="20">
        <f t="shared" si="10"/>
        <v>0</v>
      </c>
      <c r="N232" s="20">
        <f t="shared" si="11"/>
        <v>1135207.9099999999</v>
      </c>
      <c r="O232" s="7">
        <v>0.15140000000000001</v>
      </c>
      <c r="Q232" s="7"/>
    </row>
    <row r="233" spans="1:17" ht="15" x14ac:dyDescent="0.25">
      <c r="A233" s="18">
        <v>48905</v>
      </c>
      <c r="B233" s="19" t="s">
        <v>570</v>
      </c>
      <c r="C233" s="20">
        <v>8428612</v>
      </c>
      <c r="D233" s="20">
        <v>1457772.4</v>
      </c>
      <c r="E233" s="20">
        <v>0</v>
      </c>
      <c r="G233" s="20">
        <v>1110651.46</v>
      </c>
      <c r="H233" s="20">
        <v>0</v>
      </c>
      <c r="I233" s="20">
        <v>0</v>
      </c>
      <c r="K233" s="20">
        <f t="shared" si="9"/>
        <v>9539263.4600000009</v>
      </c>
      <c r="L233" s="20">
        <f t="shared" si="9"/>
        <v>1457772.4</v>
      </c>
      <c r="M233" s="20">
        <f t="shared" si="10"/>
        <v>0</v>
      </c>
      <c r="N233" s="20">
        <f t="shared" si="11"/>
        <v>1457772.4</v>
      </c>
      <c r="O233" s="7">
        <v>0.15279999999999999</v>
      </c>
      <c r="Q233" s="7"/>
    </row>
    <row r="234" spans="1:17" ht="15" x14ac:dyDescent="0.25">
      <c r="A234" s="18">
        <v>48909</v>
      </c>
      <c r="B234" s="19" t="s">
        <v>237</v>
      </c>
      <c r="C234" s="20">
        <v>2936029.87</v>
      </c>
      <c r="D234" s="20">
        <v>3939508.62</v>
      </c>
      <c r="E234" s="20">
        <v>0</v>
      </c>
      <c r="G234" s="20">
        <v>1694546.35</v>
      </c>
      <c r="H234" s="20">
        <v>0</v>
      </c>
      <c r="I234" s="20">
        <v>0</v>
      </c>
      <c r="K234" s="20">
        <f t="shared" si="9"/>
        <v>4630576.2200000007</v>
      </c>
      <c r="L234" s="20">
        <f t="shared" si="9"/>
        <v>3939508.62</v>
      </c>
      <c r="M234" s="20">
        <f t="shared" si="10"/>
        <v>0</v>
      </c>
      <c r="N234" s="20">
        <f t="shared" si="11"/>
        <v>3939508.62</v>
      </c>
      <c r="O234" s="7">
        <v>0.8508</v>
      </c>
      <c r="Q234" s="7"/>
    </row>
    <row r="235" spans="1:17" ht="15" x14ac:dyDescent="0.25">
      <c r="A235" s="18">
        <v>48910</v>
      </c>
      <c r="B235" s="19" t="s">
        <v>238</v>
      </c>
      <c r="C235" s="20">
        <v>2878917.41</v>
      </c>
      <c r="D235" s="20">
        <v>183023.11</v>
      </c>
      <c r="E235" s="20">
        <v>0</v>
      </c>
      <c r="G235" s="20">
        <v>3327763.86</v>
      </c>
      <c r="H235" s="20">
        <v>2041740.25</v>
      </c>
      <c r="I235" s="20">
        <v>0</v>
      </c>
      <c r="K235" s="20">
        <f t="shared" si="9"/>
        <v>6206681.2699999996</v>
      </c>
      <c r="L235" s="20">
        <f t="shared" si="9"/>
        <v>2224763.36</v>
      </c>
      <c r="M235" s="20">
        <f t="shared" si="10"/>
        <v>0</v>
      </c>
      <c r="N235" s="20">
        <f t="shared" si="11"/>
        <v>2224763.36</v>
      </c>
      <c r="O235" s="7">
        <v>0.3584</v>
      </c>
      <c r="Q235" s="7"/>
    </row>
    <row r="236" spans="1:17" ht="15" x14ac:dyDescent="0.25">
      <c r="A236" s="18">
        <v>48911</v>
      </c>
      <c r="B236" s="19" t="s">
        <v>571</v>
      </c>
      <c r="C236" s="20">
        <v>2928271.29</v>
      </c>
      <c r="D236" s="20">
        <v>684581.68</v>
      </c>
      <c r="E236" s="20">
        <v>0</v>
      </c>
      <c r="G236" s="20">
        <v>2415151.0299999998</v>
      </c>
      <c r="H236" s="20">
        <v>0</v>
      </c>
      <c r="I236" s="20">
        <v>0</v>
      </c>
      <c r="K236" s="20">
        <f t="shared" si="9"/>
        <v>5343422.32</v>
      </c>
      <c r="L236" s="20">
        <f t="shared" si="9"/>
        <v>684581.68</v>
      </c>
      <c r="M236" s="20">
        <f t="shared" si="10"/>
        <v>0</v>
      </c>
      <c r="N236" s="20">
        <f t="shared" si="11"/>
        <v>684581.68</v>
      </c>
      <c r="O236" s="7">
        <v>0.12809999999999999</v>
      </c>
      <c r="Q236" s="7"/>
    </row>
    <row r="237" spans="1:17" ht="15" x14ac:dyDescent="0.25">
      <c r="A237" s="18">
        <v>48912</v>
      </c>
      <c r="B237" s="19" t="s">
        <v>572</v>
      </c>
      <c r="C237" s="20">
        <v>7114130.6600000001</v>
      </c>
      <c r="D237" s="20">
        <v>1793452.47</v>
      </c>
      <c r="E237" s="20">
        <v>0</v>
      </c>
      <c r="G237" s="20">
        <v>2632198.79</v>
      </c>
      <c r="H237" s="20">
        <v>0</v>
      </c>
      <c r="I237" s="20">
        <v>0</v>
      </c>
      <c r="K237" s="20">
        <f t="shared" si="9"/>
        <v>9746329.4499999993</v>
      </c>
      <c r="L237" s="20">
        <f t="shared" si="9"/>
        <v>1793452.47</v>
      </c>
      <c r="M237" s="20">
        <f t="shared" si="10"/>
        <v>0</v>
      </c>
      <c r="N237" s="20">
        <f t="shared" si="11"/>
        <v>1793452.47</v>
      </c>
      <c r="O237" s="7">
        <v>0.184</v>
      </c>
      <c r="Q237" s="7"/>
    </row>
    <row r="238" spans="1:17" ht="15" x14ac:dyDescent="0.25">
      <c r="A238" s="18">
        <v>48913</v>
      </c>
      <c r="B238" s="19" t="s">
        <v>239</v>
      </c>
      <c r="C238" s="20">
        <v>2218410.35</v>
      </c>
      <c r="D238" s="20">
        <v>330306.31</v>
      </c>
      <c r="E238" s="20">
        <v>0</v>
      </c>
      <c r="G238" s="20">
        <v>1864779.38</v>
      </c>
      <c r="H238" s="20">
        <v>0</v>
      </c>
      <c r="I238" s="20">
        <v>0</v>
      </c>
      <c r="K238" s="20">
        <f t="shared" si="9"/>
        <v>4083189.73</v>
      </c>
      <c r="L238" s="20">
        <f t="shared" si="9"/>
        <v>330306.31</v>
      </c>
      <c r="M238" s="20">
        <f t="shared" si="10"/>
        <v>0</v>
      </c>
      <c r="N238" s="20">
        <f t="shared" si="11"/>
        <v>330306.31</v>
      </c>
      <c r="O238" s="7">
        <v>8.09E-2</v>
      </c>
      <c r="Q238" s="7"/>
    </row>
    <row r="239" spans="1:17" ht="15" x14ac:dyDescent="0.25">
      <c r="A239" s="18">
        <v>48914</v>
      </c>
      <c r="B239" s="19" t="s">
        <v>240</v>
      </c>
      <c r="C239" s="20">
        <v>3683608.84</v>
      </c>
      <c r="D239" s="20">
        <v>815592.36</v>
      </c>
      <c r="E239" s="20">
        <v>0</v>
      </c>
      <c r="G239" s="20">
        <v>4303044.09</v>
      </c>
      <c r="H239" s="20">
        <v>0</v>
      </c>
      <c r="I239" s="20">
        <v>0</v>
      </c>
      <c r="K239" s="20">
        <f t="shared" si="9"/>
        <v>7986652.9299999997</v>
      </c>
      <c r="L239" s="20">
        <f t="shared" si="9"/>
        <v>815592.36</v>
      </c>
      <c r="M239" s="20">
        <f t="shared" si="10"/>
        <v>0</v>
      </c>
      <c r="N239" s="20">
        <f t="shared" si="11"/>
        <v>815592.36</v>
      </c>
      <c r="O239" s="7">
        <v>0.1021</v>
      </c>
      <c r="Q239" s="7"/>
    </row>
    <row r="240" spans="1:17" ht="15" x14ac:dyDescent="0.25">
      <c r="A240" s="18">
        <v>48915</v>
      </c>
      <c r="B240" s="19" t="s">
        <v>241</v>
      </c>
      <c r="C240" s="20">
        <v>1034332.9</v>
      </c>
      <c r="D240" s="20">
        <v>2705523</v>
      </c>
      <c r="E240" s="20">
        <v>0</v>
      </c>
      <c r="G240" s="20">
        <v>1362982.96</v>
      </c>
      <c r="H240" s="20">
        <v>0</v>
      </c>
      <c r="I240" s="20">
        <v>0</v>
      </c>
      <c r="K240" s="20">
        <f t="shared" si="9"/>
        <v>2397315.86</v>
      </c>
      <c r="L240" s="20">
        <f t="shared" si="9"/>
        <v>2705523</v>
      </c>
      <c r="M240" s="20">
        <f t="shared" si="10"/>
        <v>0</v>
      </c>
      <c r="N240" s="20">
        <f t="shared" si="11"/>
        <v>2705523</v>
      </c>
      <c r="O240" s="7">
        <v>1.1286</v>
      </c>
      <c r="Q240" s="7"/>
    </row>
    <row r="241" spans="1:17" ht="15" x14ac:dyDescent="0.25">
      <c r="A241" s="18">
        <v>48916</v>
      </c>
      <c r="B241" s="19" t="s">
        <v>573</v>
      </c>
      <c r="C241" s="20">
        <v>2901639.32</v>
      </c>
      <c r="D241" s="20">
        <v>3310222.12</v>
      </c>
      <c r="E241" s="20">
        <v>0</v>
      </c>
      <c r="G241" s="20">
        <v>2066395.78</v>
      </c>
      <c r="H241" s="20">
        <v>0</v>
      </c>
      <c r="I241" s="20">
        <v>0</v>
      </c>
      <c r="K241" s="20">
        <f t="shared" si="9"/>
        <v>4968035.0999999996</v>
      </c>
      <c r="L241" s="20">
        <f t="shared" si="9"/>
        <v>3310222.12</v>
      </c>
      <c r="M241" s="20">
        <f t="shared" si="10"/>
        <v>0</v>
      </c>
      <c r="N241" s="20">
        <f t="shared" si="11"/>
        <v>3310222.12</v>
      </c>
      <c r="O241" s="7">
        <v>0.6663</v>
      </c>
      <c r="Q241" s="7"/>
    </row>
    <row r="242" spans="1:17" ht="15" x14ac:dyDescent="0.25">
      <c r="A242" s="18">
        <v>48917</v>
      </c>
      <c r="B242" s="19" t="s">
        <v>585</v>
      </c>
      <c r="C242" s="20">
        <v>4774273.8600000003</v>
      </c>
      <c r="D242" s="20">
        <v>1765820.85</v>
      </c>
      <c r="E242" s="20">
        <v>0</v>
      </c>
      <c r="G242" s="20">
        <v>3396657.35</v>
      </c>
      <c r="H242" s="20">
        <v>0</v>
      </c>
      <c r="I242" s="20">
        <v>0</v>
      </c>
      <c r="K242" s="20">
        <f t="shared" si="9"/>
        <v>8170931.2100000009</v>
      </c>
      <c r="L242" s="20">
        <f t="shared" si="9"/>
        <v>1765820.85</v>
      </c>
      <c r="M242" s="20">
        <f t="shared" si="10"/>
        <v>0</v>
      </c>
      <c r="N242" s="20">
        <f t="shared" si="11"/>
        <v>1765820.85</v>
      </c>
      <c r="O242" s="7">
        <v>0.21609999999999999</v>
      </c>
      <c r="Q242" s="7"/>
    </row>
    <row r="243" spans="1:17" ht="15" x14ac:dyDescent="0.25">
      <c r="A243" s="18">
        <v>48918</v>
      </c>
      <c r="B243" s="19" t="s">
        <v>242</v>
      </c>
      <c r="C243" s="20">
        <v>2619844.64</v>
      </c>
      <c r="D243" s="20">
        <v>173338.28</v>
      </c>
      <c r="E243" s="20">
        <v>0</v>
      </c>
      <c r="G243" s="20">
        <v>770847.39</v>
      </c>
      <c r="H243" s="20">
        <v>0</v>
      </c>
      <c r="I243" s="20">
        <v>0</v>
      </c>
      <c r="K243" s="20">
        <f t="shared" si="9"/>
        <v>3390692.0300000003</v>
      </c>
      <c r="L243" s="20">
        <f t="shared" si="9"/>
        <v>173338.28</v>
      </c>
      <c r="M243" s="20">
        <f t="shared" si="10"/>
        <v>0</v>
      </c>
      <c r="N243" s="20">
        <f t="shared" si="11"/>
        <v>173338.28</v>
      </c>
      <c r="O243" s="7">
        <v>5.11E-2</v>
      </c>
      <c r="Q243" s="7"/>
    </row>
    <row r="244" spans="1:17" ht="15" x14ac:dyDescent="0.25">
      <c r="A244" s="18">
        <v>48920</v>
      </c>
      <c r="B244" s="19" t="s">
        <v>584</v>
      </c>
      <c r="C244" s="20">
        <v>2728233.23</v>
      </c>
      <c r="D244" s="20">
        <v>2523128.91</v>
      </c>
      <c r="E244" s="20">
        <v>0</v>
      </c>
      <c r="G244" s="20">
        <v>1318598.1499999999</v>
      </c>
      <c r="H244" s="20">
        <v>0</v>
      </c>
      <c r="I244" s="20">
        <v>0</v>
      </c>
      <c r="K244" s="20">
        <f t="shared" si="9"/>
        <v>4046831.38</v>
      </c>
      <c r="L244" s="20">
        <f t="shared" si="9"/>
        <v>2523128.91</v>
      </c>
      <c r="M244" s="20">
        <f t="shared" si="10"/>
        <v>0</v>
      </c>
      <c r="N244" s="20">
        <f t="shared" si="11"/>
        <v>2523128.91</v>
      </c>
      <c r="O244" s="7">
        <v>0.62350000000000005</v>
      </c>
      <c r="Q244" s="7"/>
    </row>
    <row r="245" spans="1:17" ht="15" x14ac:dyDescent="0.25">
      <c r="A245" s="18">
        <v>48921</v>
      </c>
      <c r="B245" s="19" t="s">
        <v>243</v>
      </c>
      <c r="C245" s="20">
        <v>2942581.93</v>
      </c>
      <c r="D245" s="20">
        <v>1613646.07</v>
      </c>
      <c r="E245" s="20">
        <v>0</v>
      </c>
      <c r="G245" s="20">
        <v>1861875.89</v>
      </c>
      <c r="H245" s="20">
        <v>0</v>
      </c>
      <c r="I245" s="20">
        <v>0</v>
      </c>
      <c r="K245" s="20">
        <f t="shared" si="9"/>
        <v>4804457.82</v>
      </c>
      <c r="L245" s="20">
        <f t="shared" si="9"/>
        <v>1613646.07</v>
      </c>
      <c r="M245" s="20">
        <f t="shared" si="10"/>
        <v>0</v>
      </c>
      <c r="N245" s="20">
        <f t="shared" si="11"/>
        <v>1613646.07</v>
      </c>
      <c r="O245" s="7">
        <v>0.33589999999999998</v>
      </c>
      <c r="Q245" s="7"/>
    </row>
    <row r="246" spans="1:17" ht="15" x14ac:dyDescent="0.25">
      <c r="A246" s="18">
        <v>48922</v>
      </c>
      <c r="B246" s="19" t="s">
        <v>574</v>
      </c>
      <c r="C246" s="20">
        <v>5911668.6900000004</v>
      </c>
      <c r="D246" s="20">
        <v>1235987.52</v>
      </c>
      <c r="E246" s="20">
        <v>0</v>
      </c>
      <c r="G246" s="20">
        <v>4401727.3499999996</v>
      </c>
      <c r="H246" s="20">
        <v>0</v>
      </c>
      <c r="I246" s="20">
        <v>0</v>
      </c>
      <c r="K246" s="20">
        <f t="shared" si="9"/>
        <v>10313396.039999999</v>
      </c>
      <c r="L246" s="20">
        <f t="shared" si="9"/>
        <v>1235987.52</v>
      </c>
      <c r="M246" s="20">
        <f t="shared" si="10"/>
        <v>0</v>
      </c>
      <c r="N246" s="20">
        <f t="shared" si="11"/>
        <v>1235987.52</v>
      </c>
      <c r="O246" s="7">
        <v>0.1198</v>
      </c>
      <c r="Q246" s="7"/>
    </row>
    <row r="247" spans="1:17" ht="15" x14ac:dyDescent="0.25">
      <c r="A247" s="18">
        <v>48923</v>
      </c>
      <c r="B247" s="19" t="s">
        <v>244</v>
      </c>
      <c r="C247" s="20">
        <v>3545088.65</v>
      </c>
      <c r="D247" s="20">
        <v>1830847.38</v>
      </c>
      <c r="E247" s="20">
        <v>0</v>
      </c>
      <c r="G247" s="20">
        <v>887330.51</v>
      </c>
      <c r="H247" s="20">
        <v>0</v>
      </c>
      <c r="I247" s="20">
        <v>0</v>
      </c>
      <c r="K247" s="20">
        <f t="shared" si="9"/>
        <v>4432419.16</v>
      </c>
      <c r="L247" s="20">
        <f t="shared" si="9"/>
        <v>1830847.38</v>
      </c>
      <c r="M247" s="20">
        <f t="shared" si="10"/>
        <v>0</v>
      </c>
      <c r="N247" s="20">
        <f t="shared" si="11"/>
        <v>1830847.38</v>
      </c>
      <c r="O247" s="7">
        <v>0.41310000000000002</v>
      </c>
      <c r="Q247" s="7"/>
    </row>
    <row r="248" spans="1:17" ht="15" x14ac:dyDescent="0.25">
      <c r="A248" s="18">
        <v>48924</v>
      </c>
      <c r="B248" s="19" t="s">
        <v>245</v>
      </c>
      <c r="C248" s="20">
        <v>2817456.69</v>
      </c>
      <c r="D248" s="20">
        <v>790396.66</v>
      </c>
      <c r="E248" s="20">
        <v>0</v>
      </c>
      <c r="G248" s="20">
        <v>1269624.6100000001</v>
      </c>
      <c r="H248" s="20">
        <v>0</v>
      </c>
      <c r="I248" s="20">
        <v>0</v>
      </c>
      <c r="K248" s="20">
        <f t="shared" si="9"/>
        <v>4087081.3</v>
      </c>
      <c r="L248" s="20">
        <f t="shared" si="9"/>
        <v>790396.66</v>
      </c>
      <c r="M248" s="20">
        <f t="shared" si="10"/>
        <v>0</v>
      </c>
      <c r="N248" s="20">
        <f t="shared" si="11"/>
        <v>790396.66</v>
      </c>
      <c r="O248" s="7">
        <v>0.19339999999999999</v>
      </c>
      <c r="Q248" s="7"/>
    </row>
    <row r="249" spans="1:17" ht="15" x14ac:dyDescent="0.25">
      <c r="A249" s="18">
        <v>48925</v>
      </c>
      <c r="B249" s="19" t="s">
        <v>246</v>
      </c>
      <c r="C249" s="20">
        <v>489415.09</v>
      </c>
      <c r="D249" s="20">
        <v>176614.86</v>
      </c>
      <c r="E249" s="20">
        <v>0</v>
      </c>
      <c r="G249" s="20">
        <v>500730.34</v>
      </c>
      <c r="H249" s="20">
        <v>0</v>
      </c>
      <c r="I249" s="20">
        <v>0</v>
      </c>
      <c r="K249" s="20">
        <f t="shared" si="9"/>
        <v>990145.43</v>
      </c>
      <c r="L249" s="20">
        <f t="shared" si="9"/>
        <v>176614.86</v>
      </c>
      <c r="M249" s="20">
        <f t="shared" si="10"/>
        <v>0</v>
      </c>
      <c r="N249" s="20">
        <f t="shared" si="11"/>
        <v>176614.86</v>
      </c>
      <c r="O249" s="7">
        <v>0.1784</v>
      </c>
      <c r="Q249" s="7"/>
    </row>
    <row r="250" spans="1:17" ht="15" x14ac:dyDescent="0.25">
      <c r="A250" s="18">
        <v>48926</v>
      </c>
      <c r="B250" s="19" t="s">
        <v>575</v>
      </c>
      <c r="C250" s="20">
        <v>1303577.8500000001</v>
      </c>
      <c r="D250" s="20">
        <v>106635.97</v>
      </c>
      <c r="E250" s="20">
        <v>0</v>
      </c>
      <c r="G250" s="20">
        <v>1082701.6200000001</v>
      </c>
      <c r="H250" s="20">
        <v>0</v>
      </c>
      <c r="I250" s="20">
        <v>0</v>
      </c>
      <c r="K250" s="20">
        <f t="shared" si="9"/>
        <v>2386279.4700000002</v>
      </c>
      <c r="L250" s="20">
        <f t="shared" si="9"/>
        <v>106635.97</v>
      </c>
      <c r="M250" s="20">
        <f t="shared" si="10"/>
        <v>0</v>
      </c>
      <c r="N250" s="20">
        <f t="shared" si="11"/>
        <v>106635.97</v>
      </c>
      <c r="O250" s="7">
        <v>4.4699999999999997E-2</v>
      </c>
      <c r="Q250" s="7"/>
    </row>
    <row r="251" spans="1:17" ht="15" x14ac:dyDescent="0.25">
      <c r="A251" s="18">
        <v>48927</v>
      </c>
      <c r="B251" s="19" t="s">
        <v>543</v>
      </c>
      <c r="C251" s="20">
        <v>430062.36</v>
      </c>
      <c r="D251" s="20">
        <v>139329.87</v>
      </c>
      <c r="E251" s="20">
        <v>0</v>
      </c>
      <c r="G251" s="20">
        <v>431631.16</v>
      </c>
      <c r="H251" s="20">
        <v>0</v>
      </c>
      <c r="I251" s="20">
        <v>0</v>
      </c>
      <c r="K251" s="20">
        <f t="shared" si="9"/>
        <v>861693.52</v>
      </c>
      <c r="L251" s="20">
        <f t="shared" si="9"/>
        <v>139329.87</v>
      </c>
      <c r="M251" s="20">
        <f t="shared" si="10"/>
        <v>0</v>
      </c>
      <c r="N251" s="20">
        <f t="shared" si="11"/>
        <v>139329.87</v>
      </c>
      <c r="O251" s="7">
        <v>0.16170000000000001</v>
      </c>
      <c r="Q251" s="7"/>
    </row>
    <row r="252" spans="1:17" ht="15" x14ac:dyDescent="0.25">
      <c r="A252" s="18">
        <v>49132</v>
      </c>
      <c r="B252" s="19" t="s">
        <v>247</v>
      </c>
      <c r="C252" s="20">
        <v>9382123.6899999995</v>
      </c>
      <c r="D252" s="20">
        <v>3276524.73</v>
      </c>
      <c r="E252" s="20">
        <v>0</v>
      </c>
      <c r="G252" s="20">
        <v>15920088.640000001</v>
      </c>
      <c r="H252" s="20">
        <v>0</v>
      </c>
      <c r="I252" s="20">
        <v>0</v>
      </c>
      <c r="K252" s="20">
        <f t="shared" si="9"/>
        <v>25302212.329999998</v>
      </c>
      <c r="L252" s="20">
        <f t="shared" si="9"/>
        <v>3276524.73</v>
      </c>
      <c r="M252" s="20">
        <f t="shared" si="10"/>
        <v>0</v>
      </c>
      <c r="N252" s="20">
        <f t="shared" si="11"/>
        <v>3276524.73</v>
      </c>
      <c r="O252" s="7">
        <v>0.1295</v>
      </c>
      <c r="Q252" s="7"/>
    </row>
    <row r="253" spans="1:17" ht="15" x14ac:dyDescent="0.25">
      <c r="A253" s="18">
        <v>49135</v>
      </c>
      <c r="B253" s="19" t="s">
        <v>248</v>
      </c>
      <c r="C253" s="20">
        <v>665309.62</v>
      </c>
      <c r="D253" s="20">
        <v>661619.19999999995</v>
      </c>
      <c r="E253" s="20">
        <v>0</v>
      </c>
      <c r="G253" s="20">
        <v>1194468.47</v>
      </c>
      <c r="H253" s="20">
        <v>0</v>
      </c>
      <c r="I253" s="20">
        <v>0</v>
      </c>
      <c r="K253" s="20">
        <f t="shared" si="9"/>
        <v>1859778.0899999999</v>
      </c>
      <c r="L253" s="20">
        <f t="shared" si="9"/>
        <v>661619.19999999995</v>
      </c>
      <c r="M253" s="20">
        <f t="shared" si="10"/>
        <v>0</v>
      </c>
      <c r="N253" s="20">
        <f t="shared" si="11"/>
        <v>661619.19999999995</v>
      </c>
      <c r="O253" s="7">
        <v>0.35580000000000001</v>
      </c>
      <c r="Q253" s="7"/>
    </row>
    <row r="254" spans="1:17" ht="15" x14ac:dyDescent="0.25">
      <c r="A254" s="18">
        <v>49137</v>
      </c>
      <c r="B254" s="19" t="s">
        <v>249</v>
      </c>
      <c r="C254" s="20">
        <v>1739472.6</v>
      </c>
      <c r="D254" s="20">
        <v>1200647.45</v>
      </c>
      <c r="E254" s="20">
        <v>0</v>
      </c>
      <c r="G254" s="20">
        <v>2659386.35</v>
      </c>
      <c r="H254" s="20">
        <v>0</v>
      </c>
      <c r="I254" s="20">
        <v>0</v>
      </c>
      <c r="K254" s="20">
        <f t="shared" si="9"/>
        <v>4398858.95</v>
      </c>
      <c r="L254" s="20">
        <f t="shared" si="9"/>
        <v>1200647.45</v>
      </c>
      <c r="M254" s="20">
        <f t="shared" si="10"/>
        <v>0</v>
      </c>
      <c r="N254" s="20">
        <f t="shared" si="11"/>
        <v>1200647.45</v>
      </c>
      <c r="O254" s="7">
        <v>0.27289999999999998</v>
      </c>
      <c r="Q254" s="7"/>
    </row>
    <row r="255" spans="1:17" ht="15" x14ac:dyDescent="0.25">
      <c r="A255" s="18">
        <v>49140</v>
      </c>
      <c r="B255" s="19" t="s">
        <v>250</v>
      </c>
      <c r="C255" s="20">
        <v>2713451.87</v>
      </c>
      <c r="D255" s="20">
        <v>3143776.8</v>
      </c>
      <c r="E255" s="20">
        <v>0</v>
      </c>
      <c r="G255" s="20">
        <v>3915890.9</v>
      </c>
      <c r="H255" s="20">
        <v>0</v>
      </c>
      <c r="I255" s="20">
        <v>0</v>
      </c>
      <c r="K255" s="20">
        <f t="shared" si="9"/>
        <v>6629342.7699999996</v>
      </c>
      <c r="L255" s="20">
        <f t="shared" si="9"/>
        <v>3143776.8</v>
      </c>
      <c r="M255" s="20">
        <f t="shared" si="10"/>
        <v>0</v>
      </c>
      <c r="N255" s="20">
        <f t="shared" si="11"/>
        <v>3143776.8</v>
      </c>
      <c r="O255" s="7">
        <v>0.47420000000000001</v>
      </c>
      <c r="Q255" s="7"/>
    </row>
    <row r="256" spans="1:17" ht="15" x14ac:dyDescent="0.25">
      <c r="A256" s="18">
        <v>49142</v>
      </c>
      <c r="B256" s="19" t="s">
        <v>251</v>
      </c>
      <c r="C256" s="20">
        <v>13997323.09</v>
      </c>
      <c r="D256" s="20">
        <v>14979314.279999999</v>
      </c>
      <c r="E256" s="20">
        <v>0</v>
      </c>
      <c r="G256" s="20">
        <v>22287424.140000001</v>
      </c>
      <c r="H256" s="20">
        <v>0</v>
      </c>
      <c r="I256" s="20">
        <v>0</v>
      </c>
      <c r="K256" s="20">
        <f t="shared" si="9"/>
        <v>36284747.230000004</v>
      </c>
      <c r="L256" s="20">
        <f t="shared" si="9"/>
        <v>14979314.279999999</v>
      </c>
      <c r="M256" s="20">
        <f t="shared" si="10"/>
        <v>0</v>
      </c>
      <c r="N256" s="20">
        <f t="shared" si="11"/>
        <v>14979314.279999999</v>
      </c>
      <c r="O256" s="7">
        <v>0.4128</v>
      </c>
      <c r="Q256" s="7"/>
    </row>
    <row r="257" spans="1:17" ht="15" x14ac:dyDescent="0.25">
      <c r="A257" s="18">
        <v>49144</v>
      </c>
      <c r="B257" s="19" t="s">
        <v>252</v>
      </c>
      <c r="C257" s="20">
        <v>12568978.67</v>
      </c>
      <c r="D257" s="20">
        <v>6275718.8700000001</v>
      </c>
      <c r="E257" s="20">
        <v>0</v>
      </c>
      <c r="G257" s="20">
        <v>19139699.859999999</v>
      </c>
      <c r="H257" s="20">
        <v>0</v>
      </c>
      <c r="I257" s="20">
        <v>0</v>
      </c>
      <c r="K257" s="20">
        <f t="shared" si="9"/>
        <v>31708678.530000001</v>
      </c>
      <c r="L257" s="20">
        <f t="shared" si="9"/>
        <v>6275718.8700000001</v>
      </c>
      <c r="M257" s="20">
        <f t="shared" si="10"/>
        <v>0</v>
      </c>
      <c r="N257" s="20">
        <f t="shared" si="11"/>
        <v>6275718.8700000001</v>
      </c>
      <c r="O257" s="7">
        <v>0.19789999999999999</v>
      </c>
      <c r="Q257" s="7"/>
    </row>
    <row r="258" spans="1:17" ht="15" x14ac:dyDescent="0.25">
      <c r="A258" s="18">
        <v>49148</v>
      </c>
      <c r="B258" s="19" t="s">
        <v>253</v>
      </c>
      <c r="C258" s="20">
        <v>31101556.57</v>
      </c>
      <c r="D258" s="20">
        <v>10780190.57</v>
      </c>
      <c r="E258" s="20">
        <v>560050.22</v>
      </c>
      <c r="G258" s="20">
        <v>37512660.25</v>
      </c>
      <c r="H258" s="20">
        <v>0</v>
      </c>
      <c r="I258" s="20">
        <v>0</v>
      </c>
      <c r="K258" s="20">
        <f t="shared" si="9"/>
        <v>68614216.819999993</v>
      </c>
      <c r="L258" s="20">
        <f t="shared" si="9"/>
        <v>10780190.57</v>
      </c>
      <c r="M258" s="20">
        <f t="shared" si="10"/>
        <v>560050.22</v>
      </c>
      <c r="N258" s="20">
        <f t="shared" si="11"/>
        <v>10220140.35</v>
      </c>
      <c r="O258" s="7">
        <v>0.14899999999999999</v>
      </c>
      <c r="Q258" s="7"/>
    </row>
    <row r="259" spans="1:17" ht="15" x14ac:dyDescent="0.25">
      <c r="A259" s="18">
        <v>50001</v>
      </c>
      <c r="B259" s="19" t="s">
        <v>254</v>
      </c>
      <c r="C259" s="20">
        <v>23459089.41</v>
      </c>
      <c r="D259" s="20">
        <v>13333402.189999999</v>
      </c>
      <c r="E259" s="20">
        <v>0</v>
      </c>
      <c r="G259" s="20">
        <v>41216532.5</v>
      </c>
      <c r="H259" s="20">
        <v>0</v>
      </c>
      <c r="I259" s="20">
        <v>0</v>
      </c>
      <c r="K259" s="20">
        <f t="shared" si="9"/>
        <v>64675621.909999996</v>
      </c>
      <c r="L259" s="20">
        <f t="shared" si="9"/>
        <v>13333402.189999999</v>
      </c>
      <c r="M259" s="20">
        <f t="shared" si="10"/>
        <v>0</v>
      </c>
      <c r="N259" s="20">
        <f t="shared" si="11"/>
        <v>13333402.189999999</v>
      </c>
      <c r="O259" s="7">
        <v>0.20619999999999999</v>
      </c>
      <c r="Q259" s="7"/>
    </row>
    <row r="260" spans="1:17" ht="15" x14ac:dyDescent="0.25">
      <c r="A260" s="18">
        <v>50002</v>
      </c>
      <c r="B260" s="19" t="s">
        <v>255</v>
      </c>
      <c r="C260" s="20">
        <v>3141234.18</v>
      </c>
      <c r="D260" s="20">
        <v>1777057.82</v>
      </c>
      <c r="E260" s="20">
        <v>0</v>
      </c>
      <c r="G260" s="20">
        <v>4035057.85</v>
      </c>
      <c r="H260" s="20">
        <v>0</v>
      </c>
      <c r="I260" s="20">
        <v>0</v>
      </c>
      <c r="K260" s="20">
        <f t="shared" ref="K260:L323" si="12">C260+G260</f>
        <v>7176292.0300000003</v>
      </c>
      <c r="L260" s="20">
        <f t="shared" si="12"/>
        <v>1777057.82</v>
      </c>
      <c r="M260" s="20">
        <f t="shared" ref="M260:M323" si="13">E260-I260</f>
        <v>0</v>
      </c>
      <c r="N260" s="20">
        <f t="shared" ref="N260:N323" si="14">L260-M260</f>
        <v>1777057.82</v>
      </c>
      <c r="O260" s="7">
        <v>0.24759999999999999</v>
      </c>
      <c r="Q260" s="7"/>
    </row>
    <row r="261" spans="1:17" ht="15" x14ac:dyDescent="0.25">
      <c r="A261" s="18">
        <v>50003</v>
      </c>
      <c r="B261" s="19" t="s">
        <v>256</v>
      </c>
      <c r="C261" s="20">
        <v>11833805.07</v>
      </c>
      <c r="D261" s="20">
        <v>5374065.1900000004</v>
      </c>
      <c r="E261" s="20">
        <v>0</v>
      </c>
      <c r="G261" s="20">
        <v>18632676.539999999</v>
      </c>
      <c r="H261" s="20">
        <v>0</v>
      </c>
      <c r="I261" s="20">
        <v>0</v>
      </c>
      <c r="K261" s="20">
        <f t="shared" si="12"/>
        <v>30466481.609999999</v>
      </c>
      <c r="L261" s="20">
        <f t="shared" si="12"/>
        <v>5374065.1900000004</v>
      </c>
      <c r="M261" s="20">
        <f t="shared" si="13"/>
        <v>0</v>
      </c>
      <c r="N261" s="20">
        <f t="shared" si="14"/>
        <v>5374065.1900000004</v>
      </c>
      <c r="O261" s="7">
        <v>0.1764</v>
      </c>
      <c r="Q261" s="7"/>
    </row>
    <row r="262" spans="1:17" ht="15" x14ac:dyDescent="0.25">
      <c r="A262" s="18">
        <v>50005</v>
      </c>
      <c r="B262" s="19" t="s">
        <v>257</v>
      </c>
      <c r="C262" s="20">
        <v>6232963.54</v>
      </c>
      <c r="D262" s="20">
        <v>4251069.9800000004</v>
      </c>
      <c r="E262" s="20">
        <v>133667.25</v>
      </c>
      <c r="G262" s="20">
        <v>8074156.5499999998</v>
      </c>
      <c r="H262" s="20">
        <v>0</v>
      </c>
      <c r="I262" s="20">
        <v>0</v>
      </c>
      <c r="K262" s="20">
        <f t="shared" si="12"/>
        <v>14307120.09</v>
      </c>
      <c r="L262" s="20">
        <f t="shared" si="12"/>
        <v>4251069.9800000004</v>
      </c>
      <c r="M262" s="20">
        <f t="shared" si="13"/>
        <v>133667.25</v>
      </c>
      <c r="N262" s="20">
        <f t="shared" si="14"/>
        <v>4117402.7300000004</v>
      </c>
      <c r="O262" s="7">
        <v>0.2878</v>
      </c>
      <c r="Q262" s="7"/>
    </row>
    <row r="263" spans="1:17" ht="15" x14ac:dyDescent="0.25">
      <c r="A263" s="18">
        <v>50006</v>
      </c>
      <c r="B263" s="19" t="s">
        <v>258</v>
      </c>
      <c r="C263" s="20">
        <v>7101687.8700000001</v>
      </c>
      <c r="D263" s="20">
        <v>8614534.9900000002</v>
      </c>
      <c r="E263" s="20">
        <v>1082594.01</v>
      </c>
      <c r="G263" s="20">
        <v>15885530.810000001</v>
      </c>
      <c r="H263" s="20">
        <v>0</v>
      </c>
      <c r="I263" s="20">
        <v>0</v>
      </c>
      <c r="K263" s="20">
        <f t="shared" si="12"/>
        <v>22987218.68</v>
      </c>
      <c r="L263" s="20">
        <f t="shared" si="12"/>
        <v>8614534.9900000002</v>
      </c>
      <c r="M263" s="20">
        <f t="shared" si="13"/>
        <v>1082594.01</v>
      </c>
      <c r="N263" s="20">
        <f t="shared" si="14"/>
        <v>7531940.9800000004</v>
      </c>
      <c r="O263" s="7">
        <v>0.32769999999999999</v>
      </c>
      <c r="Q263" s="7"/>
    </row>
    <row r="264" spans="1:17" ht="15" x14ac:dyDescent="0.25">
      <c r="A264" s="18">
        <v>50007</v>
      </c>
      <c r="B264" s="19" t="s">
        <v>259</v>
      </c>
      <c r="C264" s="20">
        <v>4356903.6399999997</v>
      </c>
      <c r="D264" s="20">
        <v>2171000.9900000002</v>
      </c>
      <c r="E264" s="20">
        <v>0</v>
      </c>
      <c r="G264" s="20">
        <v>5244665.8</v>
      </c>
      <c r="H264" s="20">
        <v>0</v>
      </c>
      <c r="I264" s="20">
        <v>0</v>
      </c>
      <c r="K264" s="20">
        <f t="shared" si="12"/>
        <v>9601569.4399999995</v>
      </c>
      <c r="L264" s="20">
        <f t="shared" si="12"/>
        <v>2171000.9900000002</v>
      </c>
      <c r="M264" s="20">
        <f t="shared" si="13"/>
        <v>0</v>
      </c>
      <c r="N264" s="20">
        <f t="shared" si="14"/>
        <v>2171000.9900000002</v>
      </c>
      <c r="O264" s="7">
        <v>0.2261</v>
      </c>
      <c r="Q264" s="7"/>
    </row>
    <row r="265" spans="1:17" ht="15" x14ac:dyDescent="0.25">
      <c r="A265" s="18">
        <v>50009</v>
      </c>
      <c r="B265" s="19" t="s">
        <v>260</v>
      </c>
      <c r="C265" s="20">
        <v>1168605.1399999999</v>
      </c>
      <c r="D265" s="20">
        <v>669938.23</v>
      </c>
      <c r="E265" s="20">
        <v>0</v>
      </c>
      <c r="G265" s="20">
        <v>2283268.2400000002</v>
      </c>
      <c r="H265" s="20">
        <v>0</v>
      </c>
      <c r="I265" s="20">
        <v>0</v>
      </c>
      <c r="K265" s="20">
        <f t="shared" si="12"/>
        <v>3451873.38</v>
      </c>
      <c r="L265" s="20">
        <f t="shared" si="12"/>
        <v>669938.23</v>
      </c>
      <c r="M265" s="20">
        <f t="shared" si="13"/>
        <v>0</v>
      </c>
      <c r="N265" s="20">
        <f t="shared" si="14"/>
        <v>669938.23</v>
      </c>
      <c r="O265" s="7">
        <v>0.19409999999999999</v>
      </c>
      <c r="Q265" s="7"/>
    </row>
    <row r="266" spans="1:17" ht="15" x14ac:dyDescent="0.25">
      <c r="A266" s="18">
        <v>50010</v>
      </c>
      <c r="B266" s="19" t="s">
        <v>261</v>
      </c>
      <c r="C266" s="20">
        <v>9878856.3100000005</v>
      </c>
      <c r="D266" s="20">
        <v>5279811.0599999996</v>
      </c>
      <c r="E266" s="20">
        <v>0</v>
      </c>
      <c r="G266" s="20">
        <v>14781815.630000001</v>
      </c>
      <c r="H266" s="20">
        <v>0</v>
      </c>
      <c r="I266" s="20">
        <v>0</v>
      </c>
      <c r="K266" s="20">
        <f t="shared" si="12"/>
        <v>24660671.940000001</v>
      </c>
      <c r="L266" s="20">
        <f t="shared" si="12"/>
        <v>5279811.0599999996</v>
      </c>
      <c r="M266" s="20">
        <f t="shared" si="13"/>
        <v>0</v>
      </c>
      <c r="N266" s="20">
        <f t="shared" si="14"/>
        <v>5279811.0599999996</v>
      </c>
      <c r="O266" s="7">
        <v>0.21410000000000001</v>
      </c>
      <c r="Q266" s="7"/>
    </row>
    <row r="267" spans="1:17" ht="15" x14ac:dyDescent="0.25">
      <c r="A267" s="18">
        <v>50012</v>
      </c>
      <c r="B267" s="19" t="s">
        <v>262</v>
      </c>
      <c r="C267" s="20">
        <v>38106097.960000001</v>
      </c>
      <c r="D267" s="20">
        <v>21367473.940000001</v>
      </c>
      <c r="E267" s="20">
        <v>0</v>
      </c>
      <c r="G267" s="20">
        <v>75578617.079999998</v>
      </c>
      <c r="H267" s="20">
        <v>0</v>
      </c>
      <c r="I267" s="20">
        <v>0</v>
      </c>
      <c r="K267" s="20">
        <f t="shared" si="12"/>
        <v>113684715.03999999</v>
      </c>
      <c r="L267" s="20">
        <f t="shared" si="12"/>
        <v>21367473.940000001</v>
      </c>
      <c r="M267" s="20">
        <f t="shared" si="13"/>
        <v>0</v>
      </c>
      <c r="N267" s="20">
        <f t="shared" si="14"/>
        <v>21367473.940000001</v>
      </c>
      <c r="O267" s="7">
        <v>0.188</v>
      </c>
      <c r="Q267" s="7"/>
    </row>
    <row r="268" spans="1:17" ht="15" x14ac:dyDescent="0.25">
      <c r="A268" s="18">
        <v>50013</v>
      </c>
      <c r="B268" s="19" t="s">
        <v>263</v>
      </c>
      <c r="C268" s="20">
        <v>2044544.98</v>
      </c>
      <c r="D268" s="20">
        <v>2906378.18</v>
      </c>
      <c r="E268" s="20">
        <v>480242.72</v>
      </c>
      <c r="G268" s="20">
        <v>4058306.64</v>
      </c>
      <c r="H268" s="20">
        <v>86853.19</v>
      </c>
      <c r="I268" s="20">
        <v>0</v>
      </c>
      <c r="K268" s="20">
        <f t="shared" si="12"/>
        <v>6102851.6200000001</v>
      </c>
      <c r="L268" s="20">
        <f t="shared" si="12"/>
        <v>2993231.37</v>
      </c>
      <c r="M268" s="20">
        <f t="shared" si="13"/>
        <v>480242.72</v>
      </c>
      <c r="N268" s="20">
        <f t="shared" si="14"/>
        <v>2512988.6500000004</v>
      </c>
      <c r="O268" s="7">
        <v>0.4118</v>
      </c>
      <c r="Q268" s="7"/>
    </row>
    <row r="269" spans="1:17" ht="15" x14ac:dyDescent="0.25">
      <c r="A269" s="18">
        <v>50014</v>
      </c>
      <c r="B269" s="19" t="s">
        <v>264</v>
      </c>
      <c r="C269" s="20">
        <v>11074426.99</v>
      </c>
      <c r="D269" s="20">
        <v>7552365.4100000001</v>
      </c>
      <c r="E269" s="20">
        <v>2097201.6800000002</v>
      </c>
      <c r="G269" s="20">
        <v>16806190.100000001</v>
      </c>
      <c r="H269" s="20">
        <v>0</v>
      </c>
      <c r="I269" s="20">
        <v>0</v>
      </c>
      <c r="K269" s="20">
        <f t="shared" si="12"/>
        <v>27880617.090000004</v>
      </c>
      <c r="L269" s="20">
        <f t="shared" si="12"/>
        <v>7552365.4100000001</v>
      </c>
      <c r="M269" s="20">
        <f t="shared" si="13"/>
        <v>2097201.6800000002</v>
      </c>
      <c r="N269" s="20">
        <f t="shared" si="14"/>
        <v>5455163.7300000004</v>
      </c>
      <c r="O269" s="7">
        <v>0.19570000000000001</v>
      </c>
      <c r="Q269" s="7"/>
    </row>
    <row r="270" spans="1:17" ht="15" x14ac:dyDescent="0.25">
      <c r="A270" s="18">
        <v>51150</v>
      </c>
      <c r="B270" s="19" t="s">
        <v>265</v>
      </c>
      <c r="C270" s="20">
        <v>914946.66</v>
      </c>
      <c r="D270" s="20">
        <v>1351635.05</v>
      </c>
      <c r="E270" s="20">
        <v>0</v>
      </c>
      <c r="G270" s="20">
        <v>1487902.02</v>
      </c>
      <c r="H270" s="20">
        <v>0</v>
      </c>
      <c r="I270" s="20">
        <v>0</v>
      </c>
      <c r="K270" s="20">
        <f t="shared" si="12"/>
        <v>2402848.6800000002</v>
      </c>
      <c r="L270" s="20">
        <f t="shared" si="12"/>
        <v>1351635.05</v>
      </c>
      <c r="M270" s="20">
        <f t="shared" si="13"/>
        <v>0</v>
      </c>
      <c r="N270" s="20">
        <f t="shared" si="14"/>
        <v>1351635.05</v>
      </c>
      <c r="O270" s="7">
        <v>0.5625</v>
      </c>
      <c r="Q270" s="7"/>
    </row>
    <row r="271" spans="1:17" ht="15" x14ac:dyDescent="0.25">
      <c r="A271" s="18">
        <v>51152</v>
      </c>
      <c r="B271" s="19" t="s">
        <v>266</v>
      </c>
      <c r="C271" s="20">
        <v>4961096.6399999997</v>
      </c>
      <c r="D271" s="20">
        <v>2586401.37</v>
      </c>
      <c r="E271" s="20">
        <v>0</v>
      </c>
      <c r="G271" s="20">
        <v>7039629.46</v>
      </c>
      <c r="H271" s="20">
        <v>0</v>
      </c>
      <c r="I271" s="20">
        <v>0</v>
      </c>
      <c r="K271" s="20">
        <f t="shared" si="12"/>
        <v>12000726.1</v>
      </c>
      <c r="L271" s="20">
        <f t="shared" si="12"/>
        <v>2586401.37</v>
      </c>
      <c r="M271" s="20">
        <f t="shared" si="13"/>
        <v>0</v>
      </c>
      <c r="N271" s="20">
        <f t="shared" si="14"/>
        <v>2586401.37</v>
      </c>
      <c r="O271" s="7">
        <v>0.2155</v>
      </c>
      <c r="Q271" s="7"/>
    </row>
    <row r="272" spans="1:17" ht="15" x14ac:dyDescent="0.25">
      <c r="A272" s="18">
        <v>51153</v>
      </c>
      <c r="B272" s="19" t="s">
        <v>267</v>
      </c>
      <c r="C272" s="20">
        <v>748181.2</v>
      </c>
      <c r="D272" s="20">
        <v>586951.43999999994</v>
      </c>
      <c r="E272" s="20">
        <v>0</v>
      </c>
      <c r="G272" s="20">
        <v>1173682.3999999999</v>
      </c>
      <c r="H272" s="20">
        <v>0</v>
      </c>
      <c r="I272" s="20">
        <v>0</v>
      </c>
      <c r="K272" s="20">
        <f t="shared" si="12"/>
        <v>1921863.5999999999</v>
      </c>
      <c r="L272" s="20">
        <f t="shared" si="12"/>
        <v>586951.43999999994</v>
      </c>
      <c r="M272" s="20">
        <f t="shared" si="13"/>
        <v>0</v>
      </c>
      <c r="N272" s="20">
        <f t="shared" si="14"/>
        <v>586951.43999999994</v>
      </c>
      <c r="O272" s="7">
        <v>0.3054</v>
      </c>
      <c r="Q272" s="7"/>
    </row>
    <row r="273" spans="1:17" ht="15" x14ac:dyDescent="0.25">
      <c r="A273" s="18">
        <v>51154</v>
      </c>
      <c r="B273" s="19" t="s">
        <v>268</v>
      </c>
      <c r="C273" s="20">
        <v>2071766.54</v>
      </c>
      <c r="D273" s="20">
        <v>998086.65</v>
      </c>
      <c r="E273" s="20">
        <v>0</v>
      </c>
      <c r="G273" s="20">
        <v>3071689.13</v>
      </c>
      <c r="H273" s="20">
        <v>21287.919999999998</v>
      </c>
      <c r="I273" s="20">
        <v>0</v>
      </c>
      <c r="K273" s="20">
        <f t="shared" si="12"/>
        <v>5143455.67</v>
      </c>
      <c r="L273" s="20">
        <f t="shared" si="12"/>
        <v>1019374.5700000001</v>
      </c>
      <c r="M273" s="20">
        <f t="shared" si="13"/>
        <v>0</v>
      </c>
      <c r="N273" s="20">
        <f t="shared" si="14"/>
        <v>1019374.5700000001</v>
      </c>
      <c r="O273" s="7">
        <v>0.19819999999999999</v>
      </c>
      <c r="Q273" s="7"/>
    </row>
    <row r="274" spans="1:17" ht="15" x14ac:dyDescent="0.25">
      <c r="A274" s="18">
        <v>51155</v>
      </c>
      <c r="B274" s="19" t="s">
        <v>269</v>
      </c>
      <c r="C274" s="20">
        <v>4568686.59</v>
      </c>
      <c r="D274" s="20">
        <v>6405490.9199999999</v>
      </c>
      <c r="E274" s="20">
        <v>0</v>
      </c>
      <c r="G274" s="20">
        <v>9504638.3000000007</v>
      </c>
      <c r="H274" s="20">
        <v>0</v>
      </c>
      <c r="I274" s="20">
        <v>0</v>
      </c>
      <c r="K274" s="20">
        <f t="shared" si="12"/>
        <v>14073324.890000001</v>
      </c>
      <c r="L274" s="20">
        <f t="shared" si="12"/>
        <v>6405490.9199999999</v>
      </c>
      <c r="M274" s="20">
        <f t="shared" si="13"/>
        <v>0</v>
      </c>
      <c r="N274" s="20">
        <f t="shared" si="14"/>
        <v>6405490.9199999999</v>
      </c>
      <c r="O274" s="7">
        <v>0.45519999999999999</v>
      </c>
      <c r="Q274" s="7"/>
    </row>
    <row r="275" spans="1:17" ht="15" x14ac:dyDescent="0.25">
      <c r="A275" s="18">
        <v>51156</v>
      </c>
      <c r="B275" s="19" t="s">
        <v>270</v>
      </c>
      <c r="C275" s="20">
        <v>1561848.32</v>
      </c>
      <c r="D275" s="20">
        <v>903213.42</v>
      </c>
      <c r="E275" s="20">
        <v>0</v>
      </c>
      <c r="G275" s="20">
        <v>2038331.51</v>
      </c>
      <c r="H275" s="20">
        <v>0</v>
      </c>
      <c r="I275" s="20">
        <v>0</v>
      </c>
      <c r="K275" s="20">
        <f t="shared" si="12"/>
        <v>3600179.83</v>
      </c>
      <c r="L275" s="20">
        <f t="shared" si="12"/>
        <v>903213.42</v>
      </c>
      <c r="M275" s="20">
        <f t="shared" si="13"/>
        <v>0</v>
      </c>
      <c r="N275" s="20">
        <f t="shared" si="14"/>
        <v>903213.42</v>
      </c>
      <c r="O275" s="7">
        <v>0.25090000000000001</v>
      </c>
      <c r="Q275" s="7"/>
    </row>
    <row r="276" spans="1:17" ht="15" x14ac:dyDescent="0.25">
      <c r="A276" s="18">
        <v>51159</v>
      </c>
      <c r="B276" s="19" t="s">
        <v>271</v>
      </c>
      <c r="C276" s="20">
        <v>11204325.039999999</v>
      </c>
      <c r="D276" s="20">
        <v>5176674.96</v>
      </c>
      <c r="E276" s="20">
        <v>0</v>
      </c>
      <c r="G276" s="20">
        <v>18411394.739999998</v>
      </c>
      <c r="H276" s="20">
        <v>0</v>
      </c>
      <c r="I276" s="20">
        <v>0</v>
      </c>
      <c r="K276" s="20">
        <f t="shared" si="12"/>
        <v>29615719.779999997</v>
      </c>
      <c r="L276" s="20">
        <f t="shared" si="12"/>
        <v>5176674.96</v>
      </c>
      <c r="M276" s="20">
        <f t="shared" si="13"/>
        <v>0</v>
      </c>
      <c r="N276" s="20">
        <f t="shared" si="14"/>
        <v>5176674.96</v>
      </c>
      <c r="O276" s="7">
        <v>0.17480000000000001</v>
      </c>
      <c r="Q276" s="7"/>
    </row>
    <row r="277" spans="1:17" ht="15" x14ac:dyDescent="0.25">
      <c r="A277" s="18">
        <v>52096</v>
      </c>
      <c r="B277" s="19" t="s">
        <v>272</v>
      </c>
      <c r="C277" s="20">
        <v>2446461.71</v>
      </c>
      <c r="D277" s="20">
        <v>1977003.32</v>
      </c>
      <c r="E277" s="20">
        <v>0</v>
      </c>
      <c r="G277" s="20">
        <v>2842866.12</v>
      </c>
      <c r="H277" s="20">
        <v>0</v>
      </c>
      <c r="I277" s="20">
        <v>0</v>
      </c>
      <c r="K277" s="20">
        <f t="shared" si="12"/>
        <v>5289327.83</v>
      </c>
      <c r="L277" s="20">
        <f t="shared" si="12"/>
        <v>1977003.32</v>
      </c>
      <c r="M277" s="20">
        <f t="shared" si="13"/>
        <v>0</v>
      </c>
      <c r="N277" s="20">
        <f t="shared" si="14"/>
        <v>1977003.32</v>
      </c>
      <c r="O277" s="7">
        <v>0.37380000000000002</v>
      </c>
      <c r="Q277" s="7"/>
    </row>
    <row r="278" spans="1:17" ht="15" x14ac:dyDescent="0.25">
      <c r="A278" s="18">
        <v>53111</v>
      </c>
      <c r="B278" s="19" t="s">
        <v>273</v>
      </c>
      <c r="C278" s="20">
        <v>2397972.7999999998</v>
      </c>
      <c r="D278" s="20">
        <v>2061373.06</v>
      </c>
      <c r="E278" s="20">
        <v>0</v>
      </c>
      <c r="G278" s="20">
        <v>3874721.06</v>
      </c>
      <c r="H278" s="20">
        <v>0</v>
      </c>
      <c r="I278" s="20">
        <v>0</v>
      </c>
      <c r="K278" s="20">
        <f t="shared" si="12"/>
        <v>6272693.8599999994</v>
      </c>
      <c r="L278" s="20">
        <f t="shared" si="12"/>
        <v>2061373.06</v>
      </c>
      <c r="M278" s="20">
        <f t="shared" si="13"/>
        <v>0</v>
      </c>
      <c r="N278" s="20">
        <f t="shared" si="14"/>
        <v>2061373.06</v>
      </c>
      <c r="O278" s="7">
        <v>0.3286</v>
      </c>
      <c r="Q278" s="7"/>
    </row>
    <row r="279" spans="1:17" ht="15" x14ac:dyDescent="0.25">
      <c r="A279" s="18">
        <v>53112</v>
      </c>
      <c r="B279" s="19" t="s">
        <v>274</v>
      </c>
      <c r="C279" s="20">
        <v>400337.07</v>
      </c>
      <c r="D279" s="20">
        <v>150039.43</v>
      </c>
      <c r="E279" s="20">
        <v>0</v>
      </c>
      <c r="G279" s="20">
        <v>693460.76</v>
      </c>
      <c r="H279" s="20">
        <v>0</v>
      </c>
      <c r="I279" s="20">
        <v>0</v>
      </c>
      <c r="K279" s="20">
        <f t="shared" si="12"/>
        <v>1093797.83</v>
      </c>
      <c r="L279" s="20">
        <f t="shared" si="12"/>
        <v>150039.43</v>
      </c>
      <c r="M279" s="20">
        <f t="shared" si="13"/>
        <v>0</v>
      </c>
      <c r="N279" s="20">
        <f t="shared" si="14"/>
        <v>150039.43</v>
      </c>
      <c r="O279" s="7">
        <v>0.13719999999999999</v>
      </c>
      <c r="Q279" s="7"/>
    </row>
    <row r="280" spans="1:17" ht="15" x14ac:dyDescent="0.25">
      <c r="A280" s="18">
        <v>53113</v>
      </c>
      <c r="B280" s="19" t="s">
        <v>275</v>
      </c>
      <c r="C280" s="20">
        <v>15077063.75</v>
      </c>
      <c r="D280" s="20">
        <v>8587150.1400000006</v>
      </c>
      <c r="E280" s="20">
        <v>1777958.54</v>
      </c>
      <c r="G280" s="20">
        <v>21819194.82</v>
      </c>
      <c r="H280" s="20">
        <v>0</v>
      </c>
      <c r="I280" s="20">
        <v>0</v>
      </c>
      <c r="K280" s="20">
        <f t="shared" si="12"/>
        <v>36896258.57</v>
      </c>
      <c r="L280" s="20">
        <f t="shared" si="12"/>
        <v>8587150.1400000006</v>
      </c>
      <c r="M280" s="20">
        <f t="shared" si="13"/>
        <v>1777958.54</v>
      </c>
      <c r="N280" s="20">
        <f t="shared" si="14"/>
        <v>6809191.6000000006</v>
      </c>
      <c r="O280" s="7">
        <v>0.1845</v>
      </c>
      <c r="Q280" s="7"/>
    </row>
    <row r="281" spans="1:17" ht="15" x14ac:dyDescent="0.25">
      <c r="A281" s="18">
        <v>53114</v>
      </c>
      <c r="B281" s="19" t="s">
        <v>276</v>
      </c>
      <c r="C281" s="20">
        <v>1336274.7</v>
      </c>
      <c r="D281" s="20">
        <v>2614809.8199999998</v>
      </c>
      <c r="E281" s="20">
        <v>0</v>
      </c>
      <c r="G281" s="20">
        <v>3131865.04</v>
      </c>
      <c r="H281" s="20">
        <v>0</v>
      </c>
      <c r="I281" s="20">
        <v>0</v>
      </c>
      <c r="K281" s="20">
        <f t="shared" si="12"/>
        <v>4468139.74</v>
      </c>
      <c r="L281" s="20">
        <f t="shared" si="12"/>
        <v>2614809.8199999998</v>
      </c>
      <c r="M281" s="20">
        <f t="shared" si="13"/>
        <v>0</v>
      </c>
      <c r="N281" s="20">
        <f t="shared" si="14"/>
        <v>2614809.8199999998</v>
      </c>
      <c r="O281" s="7">
        <v>0.58520000000000005</v>
      </c>
      <c r="Q281" s="7"/>
    </row>
    <row r="282" spans="1:17" ht="15" x14ac:dyDescent="0.25">
      <c r="A282" s="18">
        <v>54037</v>
      </c>
      <c r="B282" s="19" t="s">
        <v>277</v>
      </c>
      <c r="C282" s="20">
        <v>1642825.65</v>
      </c>
      <c r="D282" s="20">
        <v>2021532.1</v>
      </c>
      <c r="E282" s="20">
        <v>0</v>
      </c>
      <c r="G282" s="20">
        <v>2620751.9300000002</v>
      </c>
      <c r="H282" s="20">
        <v>0</v>
      </c>
      <c r="I282" s="20">
        <v>0</v>
      </c>
      <c r="K282" s="20">
        <f t="shared" si="12"/>
        <v>4263577.58</v>
      </c>
      <c r="L282" s="20">
        <f t="shared" si="12"/>
        <v>2021532.1</v>
      </c>
      <c r="M282" s="20">
        <f t="shared" si="13"/>
        <v>0</v>
      </c>
      <c r="N282" s="20">
        <f t="shared" si="14"/>
        <v>2021532.1</v>
      </c>
      <c r="O282" s="7">
        <v>0.47410000000000002</v>
      </c>
      <c r="Q282" s="7"/>
    </row>
    <row r="283" spans="1:17" ht="15" x14ac:dyDescent="0.25">
      <c r="A283" s="18">
        <v>54039</v>
      </c>
      <c r="B283" s="19" t="s">
        <v>278</v>
      </c>
      <c r="C283" s="20">
        <v>3319935.07</v>
      </c>
      <c r="D283" s="20">
        <v>2996612.38</v>
      </c>
      <c r="E283" s="20">
        <v>0</v>
      </c>
      <c r="G283" s="20">
        <v>5205438.3099999996</v>
      </c>
      <c r="H283" s="20">
        <v>0</v>
      </c>
      <c r="I283" s="20">
        <v>0</v>
      </c>
      <c r="K283" s="20">
        <f t="shared" si="12"/>
        <v>8525373.379999999</v>
      </c>
      <c r="L283" s="20">
        <f t="shared" si="12"/>
        <v>2996612.38</v>
      </c>
      <c r="M283" s="20">
        <f t="shared" si="13"/>
        <v>0</v>
      </c>
      <c r="N283" s="20">
        <f t="shared" si="14"/>
        <v>2996612.38</v>
      </c>
      <c r="O283" s="7">
        <v>0.35149999999999998</v>
      </c>
      <c r="Q283" s="7"/>
    </row>
    <row r="284" spans="1:17" ht="15" x14ac:dyDescent="0.25">
      <c r="A284" s="18">
        <v>54041</v>
      </c>
      <c r="B284" s="19" t="s">
        <v>279</v>
      </c>
      <c r="C284" s="20">
        <v>7256866.5499999998</v>
      </c>
      <c r="D284" s="20">
        <v>8081289.4000000004</v>
      </c>
      <c r="E284" s="20">
        <v>0</v>
      </c>
      <c r="G284" s="20">
        <v>10983026.869999999</v>
      </c>
      <c r="H284" s="20">
        <v>0</v>
      </c>
      <c r="I284" s="20">
        <v>0</v>
      </c>
      <c r="K284" s="20">
        <f t="shared" si="12"/>
        <v>18239893.419999998</v>
      </c>
      <c r="L284" s="20">
        <f t="shared" si="12"/>
        <v>8081289.4000000004</v>
      </c>
      <c r="M284" s="20">
        <f t="shared" si="13"/>
        <v>0</v>
      </c>
      <c r="N284" s="20">
        <f t="shared" si="14"/>
        <v>8081289.4000000004</v>
      </c>
      <c r="O284" s="7">
        <v>0.44309999999999999</v>
      </c>
      <c r="Q284" s="7"/>
    </row>
    <row r="285" spans="1:17" ht="15" x14ac:dyDescent="0.25">
      <c r="A285" s="18">
        <v>54042</v>
      </c>
      <c r="B285" s="19" t="s">
        <v>280</v>
      </c>
      <c r="C285" s="20">
        <v>1311019.4099999999</v>
      </c>
      <c r="D285" s="20">
        <v>1199771.1299999999</v>
      </c>
      <c r="E285" s="20">
        <v>0</v>
      </c>
      <c r="G285" s="20">
        <v>2382349.06</v>
      </c>
      <c r="H285" s="20">
        <v>0</v>
      </c>
      <c r="I285" s="20">
        <v>0</v>
      </c>
      <c r="K285" s="20">
        <f t="shared" si="12"/>
        <v>3693368.4699999997</v>
      </c>
      <c r="L285" s="20">
        <f t="shared" si="12"/>
        <v>1199771.1299999999</v>
      </c>
      <c r="M285" s="20">
        <f t="shared" si="13"/>
        <v>0</v>
      </c>
      <c r="N285" s="20">
        <f t="shared" si="14"/>
        <v>1199771.1299999999</v>
      </c>
      <c r="O285" s="7">
        <v>0.32479999999999998</v>
      </c>
      <c r="Q285" s="7"/>
    </row>
    <row r="286" spans="1:17" ht="15" x14ac:dyDescent="0.25">
      <c r="A286" s="18">
        <v>54043</v>
      </c>
      <c r="B286" s="19" t="s">
        <v>281</v>
      </c>
      <c r="C286" s="20">
        <v>1489818.34</v>
      </c>
      <c r="D286" s="20">
        <v>1529349.45</v>
      </c>
      <c r="E286" s="20">
        <v>0</v>
      </c>
      <c r="G286" s="20">
        <v>2244700.2999999998</v>
      </c>
      <c r="H286" s="20">
        <v>0</v>
      </c>
      <c r="I286" s="20">
        <v>0</v>
      </c>
      <c r="K286" s="20">
        <f t="shared" si="12"/>
        <v>3734518.6399999997</v>
      </c>
      <c r="L286" s="20">
        <f t="shared" si="12"/>
        <v>1529349.45</v>
      </c>
      <c r="M286" s="20">
        <f t="shared" si="13"/>
        <v>0</v>
      </c>
      <c r="N286" s="20">
        <f t="shared" si="14"/>
        <v>1529349.45</v>
      </c>
      <c r="O286" s="7">
        <v>0.40949999999999998</v>
      </c>
      <c r="Q286" s="7"/>
    </row>
    <row r="287" spans="1:17" ht="15" x14ac:dyDescent="0.25">
      <c r="A287" s="18">
        <v>54045</v>
      </c>
      <c r="B287" s="19" t="s">
        <v>282</v>
      </c>
      <c r="C287" s="20">
        <v>3528920.79</v>
      </c>
      <c r="D287" s="20">
        <v>2207729.9</v>
      </c>
      <c r="E287" s="20">
        <v>0</v>
      </c>
      <c r="G287" s="20">
        <v>6189735.6299999999</v>
      </c>
      <c r="H287" s="20">
        <v>0</v>
      </c>
      <c r="I287" s="20">
        <v>0</v>
      </c>
      <c r="K287" s="20">
        <f t="shared" si="12"/>
        <v>9718656.4199999999</v>
      </c>
      <c r="L287" s="20">
        <f t="shared" si="12"/>
        <v>2207729.9</v>
      </c>
      <c r="M287" s="20">
        <f t="shared" si="13"/>
        <v>0</v>
      </c>
      <c r="N287" s="20">
        <f t="shared" si="14"/>
        <v>2207729.9</v>
      </c>
      <c r="O287" s="7">
        <v>0.22720000000000001</v>
      </c>
      <c r="Q287" s="7"/>
    </row>
    <row r="288" spans="1:17" ht="15" x14ac:dyDescent="0.25">
      <c r="A288" s="18">
        <v>55104</v>
      </c>
      <c r="B288" s="19" t="s">
        <v>283</v>
      </c>
      <c r="C288" s="20">
        <v>2163863.2400000002</v>
      </c>
      <c r="D288" s="20">
        <v>1332041.17</v>
      </c>
      <c r="E288" s="20">
        <v>0</v>
      </c>
      <c r="G288" s="20">
        <v>2446858.6800000002</v>
      </c>
      <c r="H288" s="20">
        <v>0</v>
      </c>
      <c r="I288" s="20">
        <v>0</v>
      </c>
      <c r="K288" s="20">
        <f t="shared" si="12"/>
        <v>4610721.92</v>
      </c>
      <c r="L288" s="20">
        <f t="shared" si="12"/>
        <v>1332041.17</v>
      </c>
      <c r="M288" s="20">
        <f t="shared" si="13"/>
        <v>0</v>
      </c>
      <c r="N288" s="20">
        <f t="shared" si="14"/>
        <v>1332041.17</v>
      </c>
      <c r="O288" s="7">
        <v>0.28889999999999999</v>
      </c>
      <c r="Q288" s="7"/>
    </row>
    <row r="289" spans="1:17" ht="15" x14ac:dyDescent="0.25">
      <c r="A289" s="18">
        <v>55105</v>
      </c>
      <c r="B289" s="19" t="s">
        <v>284</v>
      </c>
      <c r="C289" s="20">
        <v>2514369.4</v>
      </c>
      <c r="D289" s="20">
        <v>1386527.02</v>
      </c>
      <c r="E289" s="20">
        <v>0</v>
      </c>
      <c r="G289" s="20">
        <v>3417525.89</v>
      </c>
      <c r="H289" s="20">
        <v>0</v>
      </c>
      <c r="I289" s="20">
        <v>0</v>
      </c>
      <c r="K289" s="20">
        <f t="shared" si="12"/>
        <v>5931895.29</v>
      </c>
      <c r="L289" s="20">
        <f t="shared" si="12"/>
        <v>1386527.02</v>
      </c>
      <c r="M289" s="20">
        <f t="shared" si="13"/>
        <v>0</v>
      </c>
      <c r="N289" s="20">
        <f t="shared" si="14"/>
        <v>1386527.02</v>
      </c>
      <c r="O289" s="7">
        <v>0.23369999999999999</v>
      </c>
      <c r="Q289" s="7"/>
    </row>
    <row r="290" spans="1:17" ht="15" x14ac:dyDescent="0.25">
      <c r="A290" s="18">
        <v>55106</v>
      </c>
      <c r="B290" s="19" t="s">
        <v>285</v>
      </c>
      <c r="C290" s="20">
        <v>2160387.7999999998</v>
      </c>
      <c r="D290" s="20">
        <v>1506820.45</v>
      </c>
      <c r="E290" s="20">
        <v>0</v>
      </c>
      <c r="G290" s="20">
        <v>3389380.15</v>
      </c>
      <c r="H290" s="20">
        <v>0</v>
      </c>
      <c r="I290" s="20">
        <v>0</v>
      </c>
      <c r="K290" s="20">
        <f t="shared" si="12"/>
        <v>5549767.9499999993</v>
      </c>
      <c r="L290" s="20">
        <f t="shared" si="12"/>
        <v>1506820.45</v>
      </c>
      <c r="M290" s="20">
        <f t="shared" si="13"/>
        <v>0</v>
      </c>
      <c r="N290" s="20">
        <f t="shared" si="14"/>
        <v>1506820.45</v>
      </c>
      <c r="O290" s="7">
        <v>0.27150000000000002</v>
      </c>
      <c r="Q290" s="7"/>
    </row>
    <row r="291" spans="1:17" ht="15" x14ac:dyDescent="0.25">
      <c r="A291" s="18">
        <v>55108</v>
      </c>
      <c r="B291" s="19" t="s">
        <v>286</v>
      </c>
      <c r="C291" s="20">
        <v>4299015.6900000004</v>
      </c>
      <c r="D291" s="20">
        <v>3109267.36</v>
      </c>
      <c r="E291" s="20">
        <v>13536.19</v>
      </c>
      <c r="G291" s="20">
        <v>7759862.9800000004</v>
      </c>
      <c r="H291" s="20">
        <v>0</v>
      </c>
      <c r="I291" s="20">
        <v>0</v>
      </c>
      <c r="K291" s="20">
        <f t="shared" si="12"/>
        <v>12058878.670000002</v>
      </c>
      <c r="L291" s="20">
        <f t="shared" si="12"/>
        <v>3109267.36</v>
      </c>
      <c r="M291" s="20">
        <f t="shared" si="13"/>
        <v>13536.19</v>
      </c>
      <c r="N291" s="20">
        <f t="shared" si="14"/>
        <v>3095731.17</v>
      </c>
      <c r="O291" s="7">
        <v>0.25669999999999998</v>
      </c>
      <c r="Q291" s="7"/>
    </row>
    <row r="292" spans="1:17" ht="15" x14ac:dyDescent="0.25">
      <c r="A292" s="18">
        <v>55110</v>
      </c>
      <c r="B292" s="19" t="s">
        <v>287</v>
      </c>
      <c r="C292" s="20">
        <v>6746521.9299999997</v>
      </c>
      <c r="D292" s="20">
        <v>3316161.73</v>
      </c>
      <c r="E292" s="20">
        <v>154256.21</v>
      </c>
      <c r="G292" s="20">
        <v>10006203.720000001</v>
      </c>
      <c r="H292" s="20">
        <v>0</v>
      </c>
      <c r="I292" s="20">
        <v>0</v>
      </c>
      <c r="K292" s="20">
        <f t="shared" si="12"/>
        <v>16752725.65</v>
      </c>
      <c r="L292" s="20">
        <f t="shared" si="12"/>
        <v>3316161.73</v>
      </c>
      <c r="M292" s="20">
        <f t="shared" si="13"/>
        <v>154256.21</v>
      </c>
      <c r="N292" s="20">
        <f t="shared" si="14"/>
        <v>3161905.52</v>
      </c>
      <c r="O292" s="7">
        <v>0.18870000000000001</v>
      </c>
      <c r="Q292" s="7"/>
    </row>
    <row r="293" spans="1:17" ht="15" x14ac:dyDescent="0.25">
      <c r="A293" s="18">
        <v>55111</v>
      </c>
      <c r="B293" s="19" t="s">
        <v>288</v>
      </c>
      <c r="C293" s="20">
        <v>1328126.21</v>
      </c>
      <c r="D293" s="20">
        <v>1972934.03</v>
      </c>
      <c r="E293" s="20">
        <v>0</v>
      </c>
      <c r="G293" s="20">
        <v>2232979.71</v>
      </c>
      <c r="H293" s="20">
        <v>0</v>
      </c>
      <c r="I293" s="20">
        <v>0</v>
      </c>
      <c r="K293" s="20">
        <f t="shared" si="12"/>
        <v>3561105.92</v>
      </c>
      <c r="L293" s="20">
        <f t="shared" si="12"/>
        <v>1972934.03</v>
      </c>
      <c r="M293" s="20">
        <f t="shared" si="13"/>
        <v>0</v>
      </c>
      <c r="N293" s="20">
        <f t="shared" si="14"/>
        <v>1972934.03</v>
      </c>
      <c r="O293" s="7">
        <v>0.55400000000000005</v>
      </c>
      <c r="Q293" s="7"/>
    </row>
    <row r="294" spans="1:17" ht="15" x14ac:dyDescent="0.25">
      <c r="A294" s="18">
        <v>56015</v>
      </c>
      <c r="B294" s="19" t="s">
        <v>289</v>
      </c>
      <c r="C294" s="20">
        <v>2337874.37</v>
      </c>
      <c r="D294" s="20">
        <v>1049409.17</v>
      </c>
      <c r="E294" s="20">
        <v>82340</v>
      </c>
      <c r="G294" s="20">
        <v>2471513.06</v>
      </c>
      <c r="H294" s="20">
        <v>0</v>
      </c>
      <c r="I294" s="20">
        <v>0</v>
      </c>
      <c r="K294" s="20">
        <f t="shared" si="12"/>
        <v>4809387.43</v>
      </c>
      <c r="L294" s="20">
        <f t="shared" si="12"/>
        <v>1049409.17</v>
      </c>
      <c r="M294" s="20">
        <f t="shared" si="13"/>
        <v>82340</v>
      </c>
      <c r="N294" s="20">
        <f t="shared" si="14"/>
        <v>967069.16999999993</v>
      </c>
      <c r="O294" s="7">
        <v>0.2011</v>
      </c>
      <c r="Q294" s="7"/>
    </row>
    <row r="295" spans="1:17" ht="15" x14ac:dyDescent="0.25">
      <c r="A295" s="18">
        <v>56017</v>
      </c>
      <c r="B295" s="19" t="s">
        <v>290</v>
      </c>
      <c r="C295" s="20">
        <v>3304865.92</v>
      </c>
      <c r="D295" s="20">
        <v>2854001.41</v>
      </c>
      <c r="E295" s="20">
        <v>44817.23</v>
      </c>
      <c r="G295" s="20">
        <v>5197063.05</v>
      </c>
      <c r="H295" s="20">
        <v>0</v>
      </c>
      <c r="I295" s="20">
        <v>0</v>
      </c>
      <c r="K295" s="20">
        <f t="shared" si="12"/>
        <v>8501928.9699999988</v>
      </c>
      <c r="L295" s="20">
        <f t="shared" si="12"/>
        <v>2854001.41</v>
      </c>
      <c r="M295" s="20">
        <f t="shared" si="13"/>
        <v>44817.23</v>
      </c>
      <c r="N295" s="20">
        <f t="shared" si="14"/>
        <v>2809184.18</v>
      </c>
      <c r="O295" s="7">
        <v>0.33040000000000003</v>
      </c>
      <c r="Q295" s="7"/>
    </row>
    <row r="296" spans="1:17" ht="15" x14ac:dyDescent="0.25">
      <c r="A296" s="18">
        <v>57001</v>
      </c>
      <c r="B296" s="19" t="s">
        <v>291</v>
      </c>
      <c r="C296" s="20">
        <v>1398420.5</v>
      </c>
      <c r="D296" s="20">
        <v>1450384.14</v>
      </c>
      <c r="E296" s="20">
        <v>47903.64</v>
      </c>
      <c r="G296" s="20">
        <v>1774652.4</v>
      </c>
      <c r="H296" s="20">
        <v>0</v>
      </c>
      <c r="I296" s="20">
        <v>0</v>
      </c>
      <c r="K296" s="20">
        <f t="shared" si="12"/>
        <v>3173072.9</v>
      </c>
      <c r="L296" s="20">
        <f t="shared" si="12"/>
        <v>1450384.14</v>
      </c>
      <c r="M296" s="20">
        <f t="shared" si="13"/>
        <v>47903.64</v>
      </c>
      <c r="N296" s="20">
        <f t="shared" si="14"/>
        <v>1402480.5</v>
      </c>
      <c r="O296" s="7">
        <v>0.442</v>
      </c>
      <c r="Q296" s="7"/>
    </row>
    <row r="297" spans="1:17" ht="15" x14ac:dyDescent="0.25">
      <c r="A297" s="18">
        <v>57002</v>
      </c>
      <c r="B297" s="19" t="s">
        <v>292</v>
      </c>
      <c r="C297" s="20">
        <v>3022431.03</v>
      </c>
      <c r="D297" s="20">
        <v>1688589.15</v>
      </c>
      <c r="E297" s="20">
        <v>222583.05</v>
      </c>
      <c r="G297" s="20">
        <v>4281161.55</v>
      </c>
      <c r="H297" s="20">
        <v>0</v>
      </c>
      <c r="I297" s="20">
        <v>0</v>
      </c>
      <c r="K297" s="20">
        <f t="shared" si="12"/>
        <v>7303592.5800000001</v>
      </c>
      <c r="L297" s="20">
        <f t="shared" si="12"/>
        <v>1688589.15</v>
      </c>
      <c r="M297" s="20">
        <f t="shared" si="13"/>
        <v>222583.05</v>
      </c>
      <c r="N297" s="20">
        <f t="shared" si="14"/>
        <v>1466006.0999999999</v>
      </c>
      <c r="O297" s="7">
        <v>0.20069999999999999</v>
      </c>
      <c r="Q297" s="7"/>
    </row>
    <row r="298" spans="1:17" ht="15" x14ac:dyDescent="0.25">
      <c r="A298" s="18">
        <v>57003</v>
      </c>
      <c r="B298" s="19" t="s">
        <v>293</v>
      </c>
      <c r="C298" s="20">
        <v>22002415.68</v>
      </c>
      <c r="D298" s="20">
        <v>13367447.289999999</v>
      </c>
      <c r="E298" s="20">
        <v>0</v>
      </c>
      <c r="G298" s="20">
        <v>29056823.079999998</v>
      </c>
      <c r="H298" s="20">
        <v>3297588.55</v>
      </c>
      <c r="I298" s="20">
        <v>0</v>
      </c>
      <c r="K298" s="20">
        <f t="shared" si="12"/>
        <v>51059238.759999998</v>
      </c>
      <c r="L298" s="20">
        <f t="shared" si="12"/>
        <v>16665035.84</v>
      </c>
      <c r="M298" s="20">
        <f t="shared" si="13"/>
        <v>0</v>
      </c>
      <c r="N298" s="20">
        <f t="shared" si="14"/>
        <v>16665035.84</v>
      </c>
      <c r="O298" s="7">
        <v>0.32640000000000002</v>
      </c>
      <c r="Q298" s="7"/>
    </row>
    <row r="299" spans="1:17" ht="15" x14ac:dyDescent="0.25">
      <c r="A299" s="18">
        <v>57004</v>
      </c>
      <c r="B299" s="19" t="s">
        <v>294</v>
      </c>
      <c r="C299" s="20">
        <v>5436605.0099999998</v>
      </c>
      <c r="D299" s="20">
        <v>3275240.91</v>
      </c>
      <c r="E299" s="20">
        <v>0</v>
      </c>
      <c r="G299" s="20">
        <v>7430222.9100000001</v>
      </c>
      <c r="H299" s="20">
        <v>0</v>
      </c>
      <c r="I299" s="20">
        <v>0</v>
      </c>
      <c r="K299" s="20">
        <f t="shared" si="12"/>
        <v>12866827.92</v>
      </c>
      <c r="L299" s="20">
        <f t="shared" si="12"/>
        <v>3275240.91</v>
      </c>
      <c r="M299" s="20">
        <f t="shared" si="13"/>
        <v>0</v>
      </c>
      <c r="N299" s="20">
        <f t="shared" si="14"/>
        <v>3275240.91</v>
      </c>
      <c r="O299" s="7">
        <v>0.2545</v>
      </c>
      <c r="Q299" s="7"/>
    </row>
    <row r="300" spans="1:17" ht="15" x14ac:dyDescent="0.25">
      <c r="A300" s="18">
        <v>58106</v>
      </c>
      <c r="B300" s="19" t="s">
        <v>295</v>
      </c>
      <c r="C300" s="20">
        <v>1159177.5</v>
      </c>
      <c r="D300" s="20">
        <v>506964.77</v>
      </c>
      <c r="E300" s="20">
        <v>0</v>
      </c>
      <c r="G300" s="20">
        <v>1387283.1</v>
      </c>
      <c r="H300" s="20">
        <v>0</v>
      </c>
      <c r="I300" s="20">
        <v>0</v>
      </c>
      <c r="K300" s="20">
        <f t="shared" si="12"/>
        <v>2546460.6</v>
      </c>
      <c r="L300" s="20">
        <f t="shared" si="12"/>
        <v>506964.77</v>
      </c>
      <c r="M300" s="20">
        <f t="shared" si="13"/>
        <v>0</v>
      </c>
      <c r="N300" s="20">
        <f t="shared" si="14"/>
        <v>506964.77</v>
      </c>
      <c r="O300" s="7">
        <v>0.1991</v>
      </c>
      <c r="Q300" s="7"/>
    </row>
    <row r="301" spans="1:17" ht="15" x14ac:dyDescent="0.25">
      <c r="A301" s="18">
        <v>58107</v>
      </c>
      <c r="B301" s="19" t="s">
        <v>296</v>
      </c>
      <c r="C301" s="20">
        <v>837835.64</v>
      </c>
      <c r="D301" s="20">
        <v>796435.29</v>
      </c>
      <c r="E301" s="20">
        <v>13365.15</v>
      </c>
      <c r="G301" s="20">
        <v>1156892.02</v>
      </c>
      <c r="H301" s="20">
        <v>0</v>
      </c>
      <c r="I301" s="20">
        <v>0</v>
      </c>
      <c r="K301" s="20">
        <f t="shared" si="12"/>
        <v>1994727.6600000001</v>
      </c>
      <c r="L301" s="20">
        <f t="shared" si="12"/>
        <v>796435.29</v>
      </c>
      <c r="M301" s="20">
        <f t="shared" si="13"/>
        <v>13365.15</v>
      </c>
      <c r="N301" s="20">
        <f t="shared" si="14"/>
        <v>783070.14</v>
      </c>
      <c r="O301" s="7">
        <v>0.3926</v>
      </c>
      <c r="Q301" s="7"/>
    </row>
    <row r="302" spans="1:17" ht="15" x14ac:dyDescent="0.25">
      <c r="A302" s="18">
        <v>58108</v>
      </c>
      <c r="B302" s="19" t="s">
        <v>297</v>
      </c>
      <c r="C302" s="20">
        <v>823258.79</v>
      </c>
      <c r="D302" s="20">
        <v>746174.24</v>
      </c>
      <c r="E302" s="20">
        <v>0</v>
      </c>
      <c r="G302" s="20">
        <v>1367469.62</v>
      </c>
      <c r="H302" s="20">
        <v>0</v>
      </c>
      <c r="I302" s="20">
        <v>0</v>
      </c>
      <c r="K302" s="20">
        <f t="shared" si="12"/>
        <v>2190728.41</v>
      </c>
      <c r="L302" s="20">
        <f t="shared" si="12"/>
        <v>746174.24</v>
      </c>
      <c r="M302" s="20">
        <f t="shared" si="13"/>
        <v>0</v>
      </c>
      <c r="N302" s="20">
        <f t="shared" si="14"/>
        <v>746174.24</v>
      </c>
      <c r="O302" s="7">
        <v>0.34060000000000001</v>
      </c>
      <c r="Q302" s="7"/>
    </row>
    <row r="303" spans="1:17" ht="15" x14ac:dyDescent="0.25">
      <c r="A303" s="18">
        <v>58109</v>
      </c>
      <c r="B303" s="19" t="s">
        <v>298</v>
      </c>
      <c r="C303" s="20">
        <v>2450314.94</v>
      </c>
      <c r="D303" s="20">
        <v>1693730.51</v>
      </c>
      <c r="E303" s="20">
        <v>32784.54</v>
      </c>
      <c r="G303" s="20">
        <v>3635450.81</v>
      </c>
      <c r="H303" s="20">
        <v>0</v>
      </c>
      <c r="I303" s="20">
        <v>0</v>
      </c>
      <c r="K303" s="20">
        <f t="shared" si="12"/>
        <v>6085765.75</v>
      </c>
      <c r="L303" s="20">
        <f t="shared" si="12"/>
        <v>1693730.51</v>
      </c>
      <c r="M303" s="20">
        <f t="shared" si="13"/>
        <v>32784.54</v>
      </c>
      <c r="N303" s="20">
        <f t="shared" si="14"/>
        <v>1660945.97</v>
      </c>
      <c r="O303" s="7">
        <v>0.27289999999999998</v>
      </c>
      <c r="Q303" s="7"/>
    </row>
    <row r="304" spans="1:17" ht="15" x14ac:dyDescent="0.25">
      <c r="A304" s="18">
        <v>58112</v>
      </c>
      <c r="B304" s="19" t="s">
        <v>299</v>
      </c>
      <c r="C304" s="20">
        <v>3646055.42</v>
      </c>
      <c r="D304" s="20">
        <v>1250953.71</v>
      </c>
      <c r="E304" s="20">
        <v>39735.629999999997</v>
      </c>
      <c r="G304" s="20">
        <v>5713832.2699999996</v>
      </c>
      <c r="H304" s="20">
        <v>0</v>
      </c>
      <c r="I304" s="20">
        <v>0</v>
      </c>
      <c r="K304" s="20">
        <f t="shared" si="12"/>
        <v>9359887.6899999995</v>
      </c>
      <c r="L304" s="20">
        <f t="shared" si="12"/>
        <v>1250953.71</v>
      </c>
      <c r="M304" s="20">
        <f t="shared" si="13"/>
        <v>39735.629999999997</v>
      </c>
      <c r="N304" s="20">
        <f t="shared" si="14"/>
        <v>1211218.08</v>
      </c>
      <c r="O304" s="7">
        <v>0.12939999999999999</v>
      </c>
      <c r="Q304" s="7"/>
    </row>
    <row r="305" spans="1:17" ht="15" x14ac:dyDescent="0.25">
      <c r="A305" s="18">
        <v>59113</v>
      </c>
      <c r="B305" s="19" t="s">
        <v>300</v>
      </c>
      <c r="C305" s="20">
        <v>856674.95</v>
      </c>
      <c r="D305" s="20">
        <v>596281.64</v>
      </c>
      <c r="E305" s="20">
        <v>0</v>
      </c>
      <c r="G305" s="20">
        <v>1025779.43</v>
      </c>
      <c r="H305" s="20">
        <v>0</v>
      </c>
      <c r="I305" s="20">
        <v>0</v>
      </c>
      <c r="K305" s="20">
        <f t="shared" si="12"/>
        <v>1882454.38</v>
      </c>
      <c r="L305" s="20">
        <f t="shared" si="12"/>
        <v>596281.64</v>
      </c>
      <c r="M305" s="20">
        <f t="shared" si="13"/>
        <v>0</v>
      </c>
      <c r="N305" s="20">
        <f t="shared" si="14"/>
        <v>596281.64</v>
      </c>
      <c r="O305" s="7">
        <v>0.31680000000000003</v>
      </c>
      <c r="Q305" s="7"/>
    </row>
    <row r="306" spans="1:17" ht="15" x14ac:dyDescent="0.25">
      <c r="A306" s="18">
        <v>59114</v>
      </c>
      <c r="B306" s="19" t="s">
        <v>301</v>
      </c>
      <c r="C306" s="20">
        <v>598134.18000000005</v>
      </c>
      <c r="D306" s="20">
        <v>524972.24</v>
      </c>
      <c r="E306" s="20">
        <v>0</v>
      </c>
      <c r="G306" s="20">
        <v>485223.59</v>
      </c>
      <c r="H306" s="20">
        <v>3670.3</v>
      </c>
      <c r="I306" s="20">
        <v>0</v>
      </c>
      <c r="K306" s="20">
        <f t="shared" si="12"/>
        <v>1083357.77</v>
      </c>
      <c r="L306" s="20">
        <f t="shared" si="12"/>
        <v>528642.54</v>
      </c>
      <c r="M306" s="20">
        <f t="shared" si="13"/>
        <v>0</v>
      </c>
      <c r="N306" s="20">
        <f t="shared" si="14"/>
        <v>528642.54</v>
      </c>
      <c r="O306" s="7">
        <v>0.48799999999999999</v>
      </c>
      <c r="Q306" s="7"/>
    </row>
    <row r="307" spans="1:17" ht="15" x14ac:dyDescent="0.25">
      <c r="A307" s="18">
        <v>59117</v>
      </c>
      <c r="B307" s="19" t="s">
        <v>302</v>
      </c>
      <c r="C307" s="20">
        <v>7049072.3700000001</v>
      </c>
      <c r="D307" s="20">
        <v>5209588.1500000004</v>
      </c>
      <c r="E307" s="20">
        <v>22708</v>
      </c>
      <c r="G307" s="20">
        <v>10113118.99</v>
      </c>
      <c r="H307" s="20">
        <v>0</v>
      </c>
      <c r="I307" s="20">
        <v>0</v>
      </c>
      <c r="K307" s="20">
        <f t="shared" si="12"/>
        <v>17162191.359999999</v>
      </c>
      <c r="L307" s="20">
        <f t="shared" si="12"/>
        <v>5209588.1500000004</v>
      </c>
      <c r="M307" s="20">
        <f t="shared" si="13"/>
        <v>22708</v>
      </c>
      <c r="N307" s="20">
        <f t="shared" si="14"/>
        <v>5186880.1500000004</v>
      </c>
      <c r="O307" s="7">
        <v>0.30220000000000002</v>
      </c>
      <c r="Q307" s="7"/>
    </row>
    <row r="308" spans="1:17" ht="15" x14ac:dyDescent="0.25">
      <c r="A308" s="18">
        <v>60077</v>
      </c>
      <c r="B308" s="19" t="s">
        <v>303</v>
      </c>
      <c r="C308" s="20">
        <v>13153473.67</v>
      </c>
      <c r="D308" s="20">
        <v>12384258.050000001</v>
      </c>
      <c r="E308" s="20">
        <v>0</v>
      </c>
      <c r="G308" s="20">
        <v>17583587.52</v>
      </c>
      <c r="H308" s="20">
        <v>0</v>
      </c>
      <c r="I308" s="20">
        <v>0</v>
      </c>
      <c r="K308" s="20">
        <f t="shared" si="12"/>
        <v>30737061.189999998</v>
      </c>
      <c r="L308" s="20">
        <f t="shared" si="12"/>
        <v>12384258.050000001</v>
      </c>
      <c r="M308" s="20">
        <f t="shared" si="13"/>
        <v>0</v>
      </c>
      <c r="N308" s="20">
        <f t="shared" si="14"/>
        <v>12384258.050000001</v>
      </c>
      <c r="O308" s="7">
        <v>0.40289999999999998</v>
      </c>
      <c r="Q308" s="7"/>
    </row>
    <row r="309" spans="1:17" ht="15" x14ac:dyDescent="0.25">
      <c r="A309" s="18">
        <v>61150</v>
      </c>
      <c r="B309" s="19" t="s">
        <v>304</v>
      </c>
      <c r="C309" s="20">
        <v>810395.82</v>
      </c>
      <c r="D309" s="20">
        <v>961304.45</v>
      </c>
      <c r="E309" s="20">
        <v>18996.07</v>
      </c>
      <c r="G309" s="20">
        <v>1237073.68</v>
      </c>
      <c r="H309" s="20">
        <v>0</v>
      </c>
      <c r="I309" s="20">
        <v>0</v>
      </c>
      <c r="K309" s="20">
        <f t="shared" si="12"/>
        <v>2047469.5</v>
      </c>
      <c r="L309" s="20">
        <f t="shared" si="12"/>
        <v>961304.45</v>
      </c>
      <c r="M309" s="20">
        <f t="shared" si="13"/>
        <v>18996.07</v>
      </c>
      <c r="N309" s="20">
        <f t="shared" si="14"/>
        <v>942308.38</v>
      </c>
      <c r="O309" s="7">
        <v>0.4602</v>
      </c>
      <c r="Q309" s="7"/>
    </row>
    <row r="310" spans="1:17" ht="15" x14ac:dyDescent="0.25">
      <c r="A310" s="18">
        <v>61151</v>
      </c>
      <c r="B310" s="19" t="s">
        <v>305</v>
      </c>
      <c r="C310" s="20">
        <v>667107.96</v>
      </c>
      <c r="D310" s="20">
        <v>1035683.77</v>
      </c>
      <c r="E310" s="20">
        <v>1234.6600000000001</v>
      </c>
      <c r="G310" s="20">
        <v>1425292.5</v>
      </c>
      <c r="H310" s="20">
        <v>0</v>
      </c>
      <c r="I310" s="20">
        <v>0</v>
      </c>
      <c r="K310" s="20">
        <f t="shared" si="12"/>
        <v>2092400.46</v>
      </c>
      <c r="L310" s="20">
        <f t="shared" si="12"/>
        <v>1035683.77</v>
      </c>
      <c r="M310" s="20">
        <f t="shared" si="13"/>
        <v>1234.6600000000001</v>
      </c>
      <c r="N310" s="20">
        <f t="shared" si="14"/>
        <v>1034449.11</v>
      </c>
      <c r="O310" s="7">
        <v>0.49440000000000001</v>
      </c>
      <c r="Q310" s="7"/>
    </row>
    <row r="311" spans="1:17" ht="15" x14ac:dyDescent="0.25">
      <c r="A311" s="18">
        <v>61154</v>
      </c>
      <c r="B311" s="19" t="s">
        <v>306</v>
      </c>
      <c r="C311" s="20">
        <v>1349516.21</v>
      </c>
      <c r="D311" s="20">
        <v>2880254.53</v>
      </c>
      <c r="E311" s="20">
        <v>82566.84</v>
      </c>
      <c r="G311" s="20">
        <v>2027785.8</v>
      </c>
      <c r="H311" s="20">
        <v>0</v>
      </c>
      <c r="I311" s="20">
        <v>0</v>
      </c>
      <c r="K311" s="20">
        <f t="shared" si="12"/>
        <v>3377302.01</v>
      </c>
      <c r="L311" s="20">
        <f t="shared" si="12"/>
        <v>2880254.53</v>
      </c>
      <c r="M311" s="20">
        <f t="shared" si="13"/>
        <v>82566.84</v>
      </c>
      <c r="N311" s="20">
        <f t="shared" si="14"/>
        <v>2797687.69</v>
      </c>
      <c r="O311" s="7">
        <v>0.82840000000000003</v>
      </c>
      <c r="Q311" s="7"/>
    </row>
    <row r="312" spans="1:17" ht="15" x14ac:dyDescent="0.25">
      <c r="A312" s="18">
        <v>61156</v>
      </c>
      <c r="B312" s="19" t="s">
        <v>307</v>
      </c>
      <c r="C312" s="20">
        <v>4372250.21</v>
      </c>
      <c r="D312" s="20">
        <v>3068609.34</v>
      </c>
      <c r="E312" s="20">
        <v>0</v>
      </c>
      <c r="G312" s="20">
        <v>7497224.3499999996</v>
      </c>
      <c r="H312" s="20">
        <v>0</v>
      </c>
      <c r="I312" s="20">
        <v>0</v>
      </c>
      <c r="K312" s="20">
        <f t="shared" si="12"/>
        <v>11869474.559999999</v>
      </c>
      <c r="L312" s="20">
        <f t="shared" si="12"/>
        <v>3068609.34</v>
      </c>
      <c r="M312" s="20">
        <f t="shared" si="13"/>
        <v>0</v>
      </c>
      <c r="N312" s="20">
        <f t="shared" si="14"/>
        <v>3068609.34</v>
      </c>
      <c r="O312" s="7">
        <v>0.25850000000000001</v>
      </c>
      <c r="Q312" s="7"/>
    </row>
    <row r="313" spans="1:17" ht="15" x14ac:dyDescent="0.25">
      <c r="A313" s="18">
        <v>61157</v>
      </c>
      <c r="B313" s="19" t="s">
        <v>308</v>
      </c>
      <c r="C313" s="20">
        <v>271671.12</v>
      </c>
      <c r="D313" s="20">
        <v>445200.77</v>
      </c>
      <c r="E313" s="20">
        <v>0</v>
      </c>
      <c r="G313" s="20">
        <v>642823.66</v>
      </c>
      <c r="H313" s="20">
        <v>0</v>
      </c>
      <c r="I313" s="20">
        <v>0</v>
      </c>
      <c r="K313" s="20">
        <f t="shared" si="12"/>
        <v>914494.78</v>
      </c>
      <c r="L313" s="20">
        <f t="shared" si="12"/>
        <v>445200.77</v>
      </c>
      <c r="M313" s="20">
        <f t="shared" si="13"/>
        <v>0</v>
      </c>
      <c r="N313" s="20">
        <f t="shared" si="14"/>
        <v>445200.77</v>
      </c>
      <c r="O313" s="7">
        <v>0.48680000000000001</v>
      </c>
      <c r="Q313" s="7"/>
    </row>
    <row r="314" spans="1:17" ht="15" x14ac:dyDescent="0.25">
      <c r="A314" s="18">
        <v>61158</v>
      </c>
      <c r="B314" s="19" t="s">
        <v>309</v>
      </c>
      <c r="C314" s="20">
        <v>587083.21</v>
      </c>
      <c r="D314" s="20">
        <v>732314.6</v>
      </c>
      <c r="E314" s="20">
        <v>0</v>
      </c>
      <c r="G314" s="20">
        <v>985341.59</v>
      </c>
      <c r="H314" s="20">
        <v>0</v>
      </c>
      <c r="I314" s="20">
        <v>0</v>
      </c>
      <c r="K314" s="20">
        <f t="shared" si="12"/>
        <v>1572424.7999999998</v>
      </c>
      <c r="L314" s="20">
        <f t="shared" si="12"/>
        <v>732314.6</v>
      </c>
      <c r="M314" s="20">
        <f t="shared" si="13"/>
        <v>0</v>
      </c>
      <c r="N314" s="20">
        <f t="shared" si="14"/>
        <v>732314.6</v>
      </c>
      <c r="O314" s="7">
        <v>0.4657</v>
      </c>
      <c r="Q314" s="7"/>
    </row>
    <row r="315" spans="1:17" ht="15" x14ac:dyDescent="0.25">
      <c r="A315" s="18">
        <v>62070</v>
      </c>
      <c r="B315" s="19" t="s">
        <v>310</v>
      </c>
      <c r="C315" s="20">
        <v>672038.48</v>
      </c>
      <c r="D315" s="20">
        <v>247715.24</v>
      </c>
      <c r="E315" s="20">
        <v>0</v>
      </c>
      <c r="G315" s="20">
        <v>988652.91</v>
      </c>
      <c r="H315" s="20">
        <v>34.17</v>
      </c>
      <c r="I315" s="20">
        <v>0</v>
      </c>
      <c r="K315" s="20">
        <f t="shared" si="12"/>
        <v>1660691.3900000001</v>
      </c>
      <c r="L315" s="20">
        <f t="shared" si="12"/>
        <v>247749.41</v>
      </c>
      <c r="M315" s="20">
        <f t="shared" si="13"/>
        <v>0</v>
      </c>
      <c r="N315" s="20">
        <f t="shared" si="14"/>
        <v>247749.41</v>
      </c>
      <c r="O315" s="7">
        <v>0.1492</v>
      </c>
      <c r="Q315" s="7"/>
    </row>
    <row r="316" spans="1:17" ht="15" x14ac:dyDescent="0.25">
      <c r="A316" s="18">
        <v>62072</v>
      </c>
      <c r="B316" s="19" t="s">
        <v>311</v>
      </c>
      <c r="C316" s="20">
        <v>7496484.4000000004</v>
      </c>
      <c r="D316" s="20">
        <v>1023065.73</v>
      </c>
      <c r="E316" s="20">
        <v>0</v>
      </c>
      <c r="G316" s="20">
        <v>8972939.3599999994</v>
      </c>
      <c r="H316" s="20">
        <v>0</v>
      </c>
      <c r="I316" s="20">
        <v>0</v>
      </c>
      <c r="K316" s="20">
        <f t="shared" si="12"/>
        <v>16469423.76</v>
      </c>
      <c r="L316" s="20">
        <f t="shared" si="12"/>
        <v>1023065.73</v>
      </c>
      <c r="M316" s="20">
        <f t="shared" si="13"/>
        <v>0</v>
      </c>
      <c r="N316" s="20">
        <f t="shared" si="14"/>
        <v>1023065.73</v>
      </c>
      <c r="O316" s="7">
        <v>6.2100000000000002E-2</v>
      </c>
      <c r="Q316" s="7"/>
    </row>
    <row r="317" spans="1:17" ht="15" x14ac:dyDescent="0.25">
      <c r="A317" s="18">
        <v>63066</v>
      </c>
      <c r="B317" s="19" t="s">
        <v>312</v>
      </c>
      <c r="C317" s="20">
        <v>1865504.46</v>
      </c>
      <c r="D317" s="20">
        <v>470976.73</v>
      </c>
      <c r="E317" s="20">
        <v>0</v>
      </c>
      <c r="G317" s="20">
        <v>2226738.94</v>
      </c>
      <c r="H317" s="20">
        <v>0</v>
      </c>
      <c r="I317" s="20">
        <v>0</v>
      </c>
      <c r="K317" s="20">
        <f t="shared" si="12"/>
        <v>4092243.4</v>
      </c>
      <c r="L317" s="20">
        <f t="shared" si="12"/>
        <v>470976.73</v>
      </c>
      <c r="M317" s="20">
        <f t="shared" si="13"/>
        <v>0</v>
      </c>
      <c r="N317" s="20">
        <f t="shared" si="14"/>
        <v>470976.73</v>
      </c>
      <c r="O317" s="7">
        <v>0.11509999999999999</v>
      </c>
      <c r="Q317" s="7"/>
    </row>
    <row r="318" spans="1:17" ht="15" x14ac:dyDescent="0.25">
      <c r="A318" s="18">
        <v>63067</v>
      </c>
      <c r="B318" s="19" t="s">
        <v>313</v>
      </c>
      <c r="C318" s="20">
        <v>2946370.18</v>
      </c>
      <c r="D318" s="20">
        <v>1780256.48</v>
      </c>
      <c r="E318" s="20">
        <v>0</v>
      </c>
      <c r="G318" s="20">
        <v>3820264.76</v>
      </c>
      <c r="H318" s="20">
        <v>0</v>
      </c>
      <c r="I318" s="20">
        <v>0</v>
      </c>
      <c r="K318" s="20">
        <f t="shared" si="12"/>
        <v>6766634.9399999995</v>
      </c>
      <c r="L318" s="20">
        <f t="shared" si="12"/>
        <v>1780256.48</v>
      </c>
      <c r="M318" s="20">
        <f t="shared" si="13"/>
        <v>0</v>
      </c>
      <c r="N318" s="20">
        <f t="shared" si="14"/>
        <v>1780256.48</v>
      </c>
      <c r="O318" s="7">
        <v>0.2631</v>
      </c>
      <c r="Q318" s="7"/>
    </row>
    <row r="319" spans="1:17" ht="15" x14ac:dyDescent="0.25">
      <c r="A319" s="18">
        <v>64072</v>
      </c>
      <c r="B319" s="19" t="s">
        <v>314</v>
      </c>
      <c r="C319" s="20">
        <v>771891.19999999995</v>
      </c>
      <c r="D319" s="20">
        <v>962187.95</v>
      </c>
      <c r="E319" s="20">
        <v>32493.5</v>
      </c>
      <c r="G319" s="20">
        <v>1331633.71</v>
      </c>
      <c r="H319" s="20">
        <v>0</v>
      </c>
      <c r="I319" s="20">
        <v>0</v>
      </c>
      <c r="K319" s="20">
        <f t="shared" si="12"/>
        <v>2103524.91</v>
      </c>
      <c r="L319" s="20">
        <f t="shared" si="12"/>
        <v>962187.95</v>
      </c>
      <c r="M319" s="20">
        <f t="shared" si="13"/>
        <v>32493.5</v>
      </c>
      <c r="N319" s="20">
        <f t="shared" si="14"/>
        <v>929694.45</v>
      </c>
      <c r="O319" s="7">
        <v>0.442</v>
      </c>
      <c r="Q319" s="7"/>
    </row>
    <row r="320" spans="1:17" ht="15" x14ac:dyDescent="0.25">
      <c r="A320" s="18">
        <v>64074</v>
      </c>
      <c r="B320" s="19" t="s">
        <v>315</v>
      </c>
      <c r="C320" s="20">
        <v>4088073.39</v>
      </c>
      <c r="D320" s="20">
        <v>2998192.76</v>
      </c>
      <c r="E320" s="20">
        <v>633275.55000000005</v>
      </c>
      <c r="G320" s="20">
        <v>5959372.2599999998</v>
      </c>
      <c r="H320" s="20">
        <v>0</v>
      </c>
      <c r="I320" s="20">
        <v>0</v>
      </c>
      <c r="K320" s="20">
        <f t="shared" si="12"/>
        <v>10047445.65</v>
      </c>
      <c r="L320" s="20">
        <f t="shared" si="12"/>
        <v>2998192.76</v>
      </c>
      <c r="M320" s="20">
        <f t="shared" si="13"/>
        <v>633275.55000000005</v>
      </c>
      <c r="N320" s="20">
        <f t="shared" si="14"/>
        <v>2364917.21</v>
      </c>
      <c r="O320" s="7">
        <v>0.2354</v>
      </c>
      <c r="Q320" s="7"/>
    </row>
    <row r="321" spans="1:17" ht="15" x14ac:dyDescent="0.25">
      <c r="A321" s="18">
        <v>64075</v>
      </c>
      <c r="B321" s="19" t="s">
        <v>316</v>
      </c>
      <c r="C321" s="20">
        <v>11340799.050000001</v>
      </c>
      <c r="D321" s="20">
        <v>3839619.38</v>
      </c>
      <c r="E321" s="20">
        <v>321872.23</v>
      </c>
      <c r="G321" s="20">
        <v>19898821.510000002</v>
      </c>
      <c r="H321" s="20">
        <v>0</v>
      </c>
      <c r="I321" s="20">
        <v>0</v>
      </c>
      <c r="K321" s="20">
        <f t="shared" si="12"/>
        <v>31239620.560000002</v>
      </c>
      <c r="L321" s="20">
        <f t="shared" si="12"/>
        <v>3839619.38</v>
      </c>
      <c r="M321" s="20">
        <f t="shared" si="13"/>
        <v>321872.23</v>
      </c>
      <c r="N321" s="20">
        <f t="shared" si="14"/>
        <v>3517747.15</v>
      </c>
      <c r="O321" s="7">
        <v>0.11260000000000001</v>
      </c>
      <c r="Q321" s="7"/>
    </row>
    <row r="322" spans="1:17" ht="15" x14ac:dyDescent="0.25">
      <c r="A322" s="18">
        <v>65096</v>
      </c>
      <c r="B322" s="19" t="s">
        <v>317</v>
      </c>
      <c r="C322" s="20">
        <v>1355903.76</v>
      </c>
      <c r="D322" s="20">
        <v>1723642.44</v>
      </c>
      <c r="E322" s="20">
        <v>0</v>
      </c>
      <c r="G322" s="20">
        <v>1331981.72</v>
      </c>
      <c r="H322" s="20">
        <v>0</v>
      </c>
      <c r="I322" s="20">
        <v>0</v>
      </c>
      <c r="K322" s="20">
        <f t="shared" si="12"/>
        <v>2687885.48</v>
      </c>
      <c r="L322" s="20">
        <f t="shared" si="12"/>
        <v>1723642.44</v>
      </c>
      <c r="M322" s="20">
        <f t="shared" si="13"/>
        <v>0</v>
      </c>
      <c r="N322" s="20">
        <f t="shared" si="14"/>
        <v>1723642.44</v>
      </c>
      <c r="O322" s="7">
        <v>0.64129999999999998</v>
      </c>
      <c r="Q322" s="7"/>
    </row>
    <row r="323" spans="1:17" ht="15" x14ac:dyDescent="0.25">
      <c r="A323" s="18">
        <v>65098</v>
      </c>
      <c r="B323" s="19" t="s">
        <v>318</v>
      </c>
      <c r="C323" s="20">
        <v>1669950.59</v>
      </c>
      <c r="D323" s="20">
        <v>1253503.72</v>
      </c>
      <c r="E323" s="20">
        <v>300321.53000000003</v>
      </c>
      <c r="G323" s="20">
        <v>2271444.2400000002</v>
      </c>
      <c r="H323" s="20">
        <v>1781.25</v>
      </c>
      <c r="I323" s="20">
        <v>0</v>
      </c>
      <c r="K323" s="20">
        <f t="shared" si="12"/>
        <v>3941394.83</v>
      </c>
      <c r="L323" s="20">
        <f t="shared" si="12"/>
        <v>1255284.97</v>
      </c>
      <c r="M323" s="20">
        <f t="shared" si="13"/>
        <v>300321.53000000003</v>
      </c>
      <c r="N323" s="20">
        <f t="shared" si="14"/>
        <v>954963.44</v>
      </c>
      <c r="O323" s="7">
        <v>0.24229999999999999</v>
      </c>
      <c r="Q323" s="7"/>
    </row>
    <row r="324" spans="1:17" ht="15" x14ac:dyDescent="0.25">
      <c r="A324" s="18">
        <v>66102</v>
      </c>
      <c r="B324" s="19" t="s">
        <v>319</v>
      </c>
      <c r="C324" s="20">
        <v>7490353.4199999999</v>
      </c>
      <c r="D324" s="20">
        <v>6090802.1799999997</v>
      </c>
      <c r="E324" s="20">
        <v>196862</v>
      </c>
      <c r="G324" s="20">
        <v>9026112.1400000006</v>
      </c>
      <c r="H324" s="20">
        <v>0</v>
      </c>
      <c r="I324" s="20">
        <v>0</v>
      </c>
      <c r="K324" s="20">
        <f t="shared" ref="K324:L387" si="15">C324+G324</f>
        <v>16516465.560000001</v>
      </c>
      <c r="L324" s="20">
        <f t="shared" si="15"/>
        <v>6090802.1799999997</v>
      </c>
      <c r="M324" s="20">
        <f t="shared" ref="M324:M387" si="16">E324-I324</f>
        <v>196862</v>
      </c>
      <c r="N324" s="20">
        <f t="shared" ref="N324:N387" si="17">L324-M324</f>
        <v>5893940.1799999997</v>
      </c>
      <c r="O324" s="7">
        <v>0.3569</v>
      </c>
      <c r="Q324" s="7"/>
    </row>
    <row r="325" spans="1:17" ht="15" x14ac:dyDescent="0.25">
      <c r="A325" s="18">
        <v>66103</v>
      </c>
      <c r="B325" s="19" t="s">
        <v>320</v>
      </c>
      <c r="C325" s="20">
        <v>1098741.43</v>
      </c>
      <c r="D325" s="20">
        <v>1452053.54</v>
      </c>
      <c r="E325" s="20">
        <v>0</v>
      </c>
      <c r="G325" s="20">
        <v>1393031.18</v>
      </c>
      <c r="H325" s="20">
        <v>0</v>
      </c>
      <c r="I325" s="20">
        <v>0</v>
      </c>
      <c r="K325" s="20">
        <f t="shared" si="15"/>
        <v>2491772.61</v>
      </c>
      <c r="L325" s="20">
        <f t="shared" si="15"/>
        <v>1452053.54</v>
      </c>
      <c r="M325" s="20">
        <f t="shared" si="16"/>
        <v>0</v>
      </c>
      <c r="N325" s="20">
        <f t="shared" si="17"/>
        <v>1452053.54</v>
      </c>
      <c r="O325" s="7">
        <v>0.5827</v>
      </c>
      <c r="Q325" s="7"/>
    </row>
    <row r="326" spans="1:17" ht="15" x14ac:dyDescent="0.25">
      <c r="A326" s="18">
        <v>66104</v>
      </c>
      <c r="B326" s="19" t="s">
        <v>321</v>
      </c>
      <c r="C326" s="20">
        <v>746701.22</v>
      </c>
      <c r="D326" s="20">
        <v>918670.63</v>
      </c>
      <c r="E326" s="20">
        <v>0</v>
      </c>
      <c r="G326" s="20">
        <v>1317622.49</v>
      </c>
      <c r="H326" s="20">
        <v>0</v>
      </c>
      <c r="I326" s="20">
        <v>0</v>
      </c>
      <c r="K326" s="20">
        <f t="shared" si="15"/>
        <v>2064323.71</v>
      </c>
      <c r="L326" s="20">
        <f t="shared" si="15"/>
        <v>918670.63</v>
      </c>
      <c r="M326" s="20">
        <f t="shared" si="16"/>
        <v>0</v>
      </c>
      <c r="N326" s="20">
        <f t="shared" si="17"/>
        <v>918670.63</v>
      </c>
      <c r="O326" s="7">
        <v>0.44500000000000001</v>
      </c>
      <c r="Q326" s="7"/>
    </row>
    <row r="327" spans="1:17" ht="15" x14ac:dyDescent="0.25">
      <c r="A327" s="18">
        <v>66105</v>
      </c>
      <c r="B327" s="19" t="s">
        <v>322</v>
      </c>
      <c r="C327" s="20">
        <v>7263810.5700000003</v>
      </c>
      <c r="D327" s="20">
        <v>8225516.1699999999</v>
      </c>
      <c r="E327" s="20">
        <v>0</v>
      </c>
      <c r="G327" s="20">
        <v>11145184.51</v>
      </c>
      <c r="H327" s="20">
        <v>0</v>
      </c>
      <c r="I327" s="20">
        <v>0</v>
      </c>
      <c r="K327" s="20">
        <f t="shared" si="15"/>
        <v>18408995.079999998</v>
      </c>
      <c r="L327" s="20">
        <f t="shared" si="15"/>
        <v>8225516.1699999999</v>
      </c>
      <c r="M327" s="20">
        <f t="shared" si="16"/>
        <v>0</v>
      </c>
      <c r="N327" s="20">
        <f t="shared" si="17"/>
        <v>8225516.1699999999</v>
      </c>
      <c r="O327" s="7">
        <v>0.44679999999999997</v>
      </c>
      <c r="Q327" s="7"/>
    </row>
    <row r="328" spans="1:17" ht="15" x14ac:dyDescent="0.25">
      <c r="A328" s="18">
        <v>66107</v>
      </c>
      <c r="B328" s="19" t="s">
        <v>323</v>
      </c>
      <c r="C328" s="20">
        <v>2240127.7999999998</v>
      </c>
      <c r="D328" s="20">
        <v>1690142.76</v>
      </c>
      <c r="E328" s="20">
        <v>0</v>
      </c>
      <c r="G328" s="20">
        <v>3485927.64</v>
      </c>
      <c r="H328" s="20">
        <v>0</v>
      </c>
      <c r="I328" s="20">
        <v>0</v>
      </c>
      <c r="K328" s="20">
        <f t="shared" si="15"/>
        <v>5726055.4399999995</v>
      </c>
      <c r="L328" s="20">
        <f t="shared" si="15"/>
        <v>1690142.76</v>
      </c>
      <c r="M328" s="20">
        <f t="shared" si="16"/>
        <v>0</v>
      </c>
      <c r="N328" s="20">
        <f t="shared" si="17"/>
        <v>1690142.76</v>
      </c>
      <c r="O328" s="7">
        <v>0.29520000000000002</v>
      </c>
      <c r="Q328" s="7"/>
    </row>
    <row r="329" spans="1:17" ht="15" x14ac:dyDescent="0.25">
      <c r="A329" s="18">
        <v>67055</v>
      </c>
      <c r="B329" s="19" t="s">
        <v>324</v>
      </c>
      <c r="C329" s="20">
        <v>3452848.23</v>
      </c>
      <c r="D329" s="20">
        <v>2445911.35</v>
      </c>
      <c r="E329" s="20">
        <v>0</v>
      </c>
      <c r="G329" s="20">
        <v>4949654.5199999996</v>
      </c>
      <c r="H329" s="20">
        <v>286467.65000000002</v>
      </c>
      <c r="I329" s="20">
        <v>0</v>
      </c>
      <c r="K329" s="20">
        <f t="shared" si="15"/>
        <v>8402502.75</v>
      </c>
      <c r="L329" s="20">
        <f t="shared" si="15"/>
        <v>2732379</v>
      </c>
      <c r="M329" s="20">
        <f t="shared" si="16"/>
        <v>0</v>
      </c>
      <c r="N329" s="20">
        <f t="shared" si="17"/>
        <v>2732379</v>
      </c>
      <c r="O329" s="7">
        <v>0.32519999999999999</v>
      </c>
      <c r="Q329" s="7"/>
    </row>
    <row r="330" spans="1:17" ht="15" x14ac:dyDescent="0.25">
      <c r="A330" s="18">
        <v>67061</v>
      </c>
      <c r="B330" s="19" t="s">
        <v>325</v>
      </c>
      <c r="C330" s="20">
        <v>3716894.95</v>
      </c>
      <c r="D330" s="20">
        <v>2545977.4300000002</v>
      </c>
      <c r="E330" s="20">
        <v>0</v>
      </c>
      <c r="G330" s="20">
        <v>5305203.84</v>
      </c>
      <c r="H330" s="20">
        <v>0</v>
      </c>
      <c r="I330" s="20">
        <v>0</v>
      </c>
      <c r="K330" s="20">
        <f t="shared" si="15"/>
        <v>9022098.7899999991</v>
      </c>
      <c r="L330" s="20">
        <f t="shared" si="15"/>
        <v>2545977.4300000002</v>
      </c>
      <c r="M330" s="20">
        <f t="shared" si="16"/>
        <v>0</v>
      </c>
      <c r="N330" s="20">
        <f t="shared" si="17"/>
        <v>2545977.4300000002</v>
      </c>
      <c r="O330" s="7">
        <v>0.28220000000000001</v>
      </c>
      <c r="Q330" s="7"/>
    </row>
    <row r="331" spans="1:17" ht="15" x14ac:dyDescent="0.25">
      <c r="A331" s="18">
        <v>68070</v>
      </c>
      <c r="B331" s="19" t="s">
        <v>326</v>
      </c>
      <c r="C331" s="20">
        <v>4258847.71</v>
      </c>
      <c r="D331" s="20">
        <v>4036283.44</v>
      </c>
      <c r="E331" s="20">
        <v>0</v>
      </c>
      <c r="G331" s="20">
        <v>6076859.3899999997</v>
      </c>
      <c r="H331" s="20">
        <v>0</v>
      </c>
      <c r="I331" s="20">
        <v>0</v>
      </c>
      <c r="K331" s="20">
        <f t="shared" si="15"/>
        <v>10335707.1</v>
      </c>
      <c r="L331" s="20">
        <f t="shared" si="15"/>
        <v>4036283.44</v>
      </c>
      <c r="M331" s="20">
        <f t="shared" si="16"/>
        <v>0</v>
      </c>
      <c r="N331" s="20">
        <f t="shared" si="17"/>
        <v>4036283.44</v>
      </c>
      <c r="O331" s="7">
        <v>0.39050000000000001</v>
      </c>
      <c r="Q331" s="7"/>
    </row>
    <row r="332" spans="1:17" ht="15" x14ac:dyDescent="0.25">
      <c r="A332" s="18">
        <v>68071</v>
      </c>
      <c r="B332" s="19" t="s">
        <v>327</v>
      </c>
      <c r="C332" s="20">
        <v>349300.96</v>
      </c>
      <c r="D332" s="20">
        <v>486009.53</v>
      </c>
      <c r="E332" s="20">
        <v>0</v>
      </c>
      <c r="G332" s="20">
        <v>557662.76</v>
      </c>
      <c r="H332" s="20">
        <v>11633.8</v>
      </c>
      <c r="I332" s="20">
        <v>0</v>
      </c>
      <c r="K332" s="20">
        <f t="shared" si="15"/>
        <v>906963.72</v>
      </c>
      <c r="L332" s="20">
        <f t="shared" si="15"/>
        <v>497643.33</v>
      </c>
      <c r="M332" s="20">
        <f t="shared" si="16"/>
        <v>0</v>
      </c>
      <c r="N332" s="20">
        <f t="shared" si="17"/>
        <v>497643.33</v>
      </c>
      <c r="O332" s="7">
        <v>0.54869999999999997</v>
      </c>
      <c r="Q332" s="7"/>
    </row>
    <row r="333" spans="1:17" ht="15" x14ac:dyDescent="0.25">
      <c r="A333" s="18">
        <v>68072</v>
      </c>
      <c r="B333" s="19" t="s">
        <v>328</v>
      </c>
      <c r="C333" s="20">
        <v>479925.41</v>
      </c>
      <c r="D333" s="20">
        <v>79683.11</v>
      </c>
      <c r="E333" s="20">
        <v>0</v>
      </c>
      <c r="G333" s="20">
        <v>371305.67</v>
      </c>
      <c r="H333" s="20">
        <v>262544.32</v>
      </c>
      <c r="I333" s="20">
        <v>0</v>
      </c>
      <c r="K333" s="20">
        <f t="shared" si="15"/>
        <v>851231.08</v>
      </c>
      <c r="L333" s="20">
        <f t="shared" si="15"/>
        <v>342227.43</v>
      </c>
      <c r="M333" s="20">
        <f t="shared" si="16"/>
        <v>0</v>
      </c>
      <c r="N333" s="20">
        <f t="shared" si="17"/>
        <v>342227.43</v>
      </c>
      <c r="O333" s="7">
        <v>0.40200000000000002</v>
      </c>
      <c r="Q333" s="7"/>
    </row>
    <row r="334" spans="1:17" ht="15" x14ac:dyDescent="0.25">
      <c r="A334" s="18">
        <v>68073</v>
      </c>
      <c r="B334" s="19" t="s">
        <v>329</v>
      </c>
      <c r="C334" s="20">
        <v>1737358.64</v>
      </c>
      <c r="D334" s="20">
        <v>1265121.8700000001</v>
      </c>
      <c r="E334" s="20">
        <v>0</v>
      </c>
      <c r="G334" s="20">
        <v>3000213.39</v>
      </c>
      <c r="H334" s="20">
        <v>0</v>
      </c>
      <c r="I334" s="20">
        <v>0</v>
      </c>
      <c r="K334" s="20">
        <f t="shared" si="15"/>
        <v>4737572.03</v>
      </c>
      <c r="L334" s="20">
        <f t="shared" si="15"/>
        <v>1265121.8700000001</v>
      </c>
      <c r="M334" s="20">
        <f t="shared" si="16"/>
        <v>0</v>
      </c>
      <c r="N334" s="20">
        <f t="shared" si="17"/>
        <v>1265121.8700000001</v>
      </c>
      <c r="O334" s="7">
        <v>0.26700000000000002</v>
      </c>
      <c r="Q334" s="7"/>
    </row>
    <row r="335" spans="1:17" ht="15" x14ac:dyDescent="0.25">
      <c r="A335" s="18">
        <v>68074</v>
      </c>
      <c r="B335" s="19" t="s">
        <v>330</v>
      </c>
      <c r="C335" s="20">
        <v>859582.89</v>
      </c>
      <c r="D335" s="20">
        <v>444358.47</v>
      </c>
      <c r="E335" s="20">
        <v>0</v>
      </c>
      <c r="G335" s="20">
        <v>1356827.25</v>
      </c>
      <c r="H335" s="20">
        <v>0</v>
      </c>
      <c r="I335" s="20">
        <v>0</v>
      </c>
      <c r="K335" s="20">
        <f t="shared" si="15"/>
        <v>2216410.14</v>
      </c>
      <c r="L335" s="20">
        <f t="shared" si="15"/>
        <v>444358.47</v>
      </c>
      <c r="M335" s="20">
        <f t="shared" si="16"/>
        <v>0</v>
      </c>
      <c r="N335" s="20">
        <f t="shared" si="17"/>
        <v>444358.47</v>
      </c>
      <c r="O335" s="7">
        <v>0.20050000000000001</v>
      </c>
      <c r="Q335" s="7"/>
    </row>
    <row r="336" spans="1:17" ht="15" x14ac:dyDescent="0.25">
      <c r="A336" s="18">
        <v>68075</v>
      </c>
      <c r="B336" s="19" t="s">
        <v>331</v>
      </c>
      <c r="C336" s="20">
        <v>369751.54</v>
      </c>
      <c r="D336" s="20">
        <v>404332.57</v>
      </c>
      <c r="E336" s="20">
        <v>0</v>
      </c>
      <c r="G336" s="20">
        <v>877461.92</v>
      </c>
      <c r="H336" s="20">
        <v>0</v>
      </c>
      <c r="I336" s="20">
        <v>0</v>
      </c>
      <c r="K336" s="20">
        <f t="shared" si="15"/>
        <v>1247213.46</v>
      </c>
      <c r="L336" s="20">
        <f t="shared" si="15"/>
        <v>404332.57</v>
      </c>
      <c r="M336" s="20">
        <f t="shared" si="16"/>
        <v>0</v>
      </c>
      <c r="N336" s="20">
        <f t="shared" si="17"/>
        <v>404332.57</v>
      </c>
      <c r="O336" s="7">
        <v>0.32419999999999999</v>
      </c>
      <c r="Q336" s="7"/>
    </row>
    <row r="337" spans="1:17" ht="15" x14ac:dyDescent="0.25">
      <c r="A337" s="18">
        <v>69104</v>
      </c>
      <c r="B337" s="19" t="s">
        <v>332</v>
      </c>
      <c r="C337" s="20">
        <v>313540.49</v>
      </c>
      <c r="D337" s="20">
        <v>166871.60999999999</v>
      </c>
      <c r="E337" s="20">
        <v>0</v>
      </c>
      <c r="G337" s="20">
        <v>479200.58</v>
      </c>
      <c r="H337" s="20">
        <v>40</v>
      </c>
      <c r="I337" s="20">
        <v>0</v>
      </c>
      <c r="K337" s="20">
        <f t="shared" si="15"/>
        <v>792741.07000000007</v>
      </c>
      <c r="L337" s="20">
        <f t="shared" si="15"/>
        <v>166911.60999999999</v>
      </c>
      <c r="M337" s="20">
        <f t="shared" si="16"/>
        <v>0</v>
      </c>
      <c r="N337" s="20">
        <f t="shared" si="17"/>
        <v>166911.60999999999</v>
      </c>
      <c r="O337" s="7">
        <v>0.21049999999999999</v>
      </c>
      <c r="Q337" s="7"/>
    </row>
    <row r="338" spans="1:17" ht="15" x14ac:dyDescent="0.25">
      <c r="A338" s="18">
        <v>69106</v>
      </c>
      <c r="B338" s="19" t="s">
        <v>333</v>
      </c>
      <c r="C338" s="20">
        <v>2448296.35</v>
      </c>
      <c r="D338" s="20">
        <v>1335146.6100000001</v>
      </c>
      <c r="E338" s="20">
        <v>0</v>
      </c>
      <c r="G338" s="20">
        <v>4063103.17</v>
      </c>
      <c r="H338" s="20">
        <v>253836.04</v>
      </c>
      <c r="I338" s="20">
        <v>0</v>
      </c>
      <c r="K338" s="20">
        <f t="shared" si="15"/>
        <v>6511399.5199999996</v>
      </c>
      <c r="L338" s="20">
        <f t="shared" si="15"/>
        <v>1588982.6500000001</v>
      </c>
      <c r="M338" s="20">
        <f t="shared" si="16"/>
        <v>0</v>
      </c>
      <c r="N338" s="20">
        <f t="shared" si="17"/>
        <v>1588982.6500000001</v>
      </c>
      <c r="O338" s="7">
        <v>0.24399999999999999</v>
      </c>
      <c r="Q338" s="7"/>
    </row>
    <row r="339" spans="1:17" ht="15" x14ac:dyDescent="0.25">
      <c r="A339" s="18">
        <v>69107</v>
      </c>
      <c r="B339" s="19" t="s">
        <v>334</v>
      </c>
      <c r="C339" s="20">
        <v>282175.65999999997</v>
      </c>
      <c r="D339" s="20">
        <v>335124.57</v>
      </c>
      <c r="E339" s="20">
        <v>0</v>
      </c>
      <c r="G339" s="20">
        <v>522011.27</v>
      </c>
      <c r="H339" s="20">
        <v>3529.66</v>
      </c>
      <c r="I339" s="20">
        <v>0</v>
      </c>
      <c r="K339" s="20">
        <f t="shared" si="15"/>
        <v>804186.92999999993</v>
      </c>
      <c r="L339" s="20">
        <f t="shared" si="15"/>
        <v>338654.23</v>
      </c>
      <c r="M339" s="20">
        <f t="shared" si="16"/>
        <v>0</v>
      </c>
      <c r="N339" s="20">
        <f t="shared" si="17"/>
        <v>338654.23</v>
      </c>
      <c r="O339" s="7">
        <v>0.42109999999999997</v>
      </c>
      <c r="Q339" s="7"/>
    </row>
    <row r="340" spans="1:17" ht="15" x14ac:dyDescent="0.25">
      <c r="A340" s="18">
        <v>69108</v>
      </c>
      <c r="B340" s="19" t="s">
        <v>335</v>
      </c>
      <c r="C340" s="20">
        <v>884523.23</v>
      </c>
      <c r="D340" s="20">
        <v>1163182.3999999999</v>
      </c>
      <c r="E340" s="20">
        <v>1000</v>
      </c>
      <c r="G340" s="20">
        <v>1231356.8899999999</v>
      </c>
      <c r="H340" s="20">
        <v>0</v>
      </c>
      <c r="I340" s="20">
        <v>0</v>
      </c>
      <c r="K340" s="20">
        <f t="shared" si="15"/>
        <v>2115880.12</v>
      </c>
      <c r="L340" s="20">
        <f t="shared" si="15"/>
        <v>1163182.3999999999</v>
      </c>
      <c r="M340" s="20">
        <f t="shared" si="16"/>
        <v>1000</v>
      </c>
      <c r="N340" s="20">
        <f t="shared" si="17"/>
        <v>1162182.3999999999</v>
      </c>
      <c r="O340" s="7">
        <v>0.54930000000000001</v>
      </c>
      <c r="Q340" s="7"/>
    </row>
    <row r="341" spans="1:17" ht="15" x14ac:dyDescent="0.25">
      <c r="A341" s="18">
        <v>69109</v>
      </c>
      <c r="B341" s="19" t="s">
        <v>336</v>
      </c>
      <c r="C341" s="20">
        <v>1596444.06</v>
      </c>
      <c r="D341" s="20">
        <v>1581592.63</v>
      </c>
      <c r="E341" s="20">
        <v>0</v>
      </c>
      <c r="G341" s="20">
        <v>2270566.92</v>
      </c>
      <c r="H341" s="20">
        <v>0</v>
      </c>
      <c r="I341" s="20">
        <v>0</v>
      </c>
      <c r="K341" s="20">
        <f t="shared" si="15"/>
        <v>3867010.98</v>
      </c>
      <c r="L341" s="20">
        <f t="shared" si="15"/>
        <v>1581592.63</v>
      </c>
      <c r="M341" s="20">
        <f t="shared" si="16"/>
        <v>0</v>
      </c>
      <c r="N341" s="20">
        <f t="shared" si="17"/>
        <v>1581592.63</v>
      </c>
      <c r="O341" s="7">
        <v>0.40899999999999997</v>
      </c>
      <c r="Q341" s="7"/>
    </row>
    <row r="342" spans="1:17" ht="15" x14ac:dyDescent="0.25">
      <c r="A342" s="18">
        <v>70092</v>
      </c>
      <c r="B342" s="19" t="s">
        <v>337</v>
      </c>
      <c r="C342" s="20">
        <v>1583506.95</v>
      </c>
      <c r="D342" s="20">
        <v>697448.18</v>
      </c>
      <c r="E342" s="20">
        <v>211786.33</v>
      </c>
      <c r="G342" s="20">
        <v>2513953.35</v>
      </c>
      <c r="H342" s="20">
        <v>0</v>
      </c>
      <c r="I342" s="20">
        <v>0</v>
      </c>
      <c r="K342" s="20">
        <f t="shared" si="15"/>
        <v>4097460.3</v>
      </c>
      <c r="L342" s="20">
        <f t="shared" si="15"/>
        <v>697448.18</v>
      </c>
      <c r="M342" s="20">
        <f t="shared" si="16"/>
        <v>211786.33</v>
      </c>
      <c r="N342" s="20">
        <f t="shared" si="17"/>
        <v>485661.85000000009</v>
      </c>
      <c r="O342" s="7">
        <v>0.11849999999999999</v>
      </c>
      <c r="Q342" s="7"/>
    </row>
    <row r="343" spans="1:17" ht="15" x14ac:dyDescent="0.25">
      <c r="A343" s="18">
        <v>70093</v>
      </c>
      <c r="B343" s="19" t="s">
        <v>338</v>
      </c>
      <c r="C343" s="20">
        <v>5176789.88</v>
      </c>
      <c r="D343" s="20">
        <v>4453680.34</v>
      </c>
      <c r="E343" s="20">
        <v>114955.75</v>
      </c>
      <c r="G343" s="20">
        <v>6237458.3399999999</v>
      </c>
      <c r="H343" s="20">
        <v>124.55</v>
      </c>
      <c r="I343" s="20">
        <v>0</v>
      </c>
      <c r="K343" s="20">
        <f t="shared" si="15"/>
        <v>11414248.219999999</v>
      </c>
      <c r="L343" s="20">
        <f t="shared" si="15"/>
        <v>4453804.8899999997</v>
      </c>
      <c r="M343" s="20">
        <f t="shared" si="16"/>
        <v>114955.75</v>
      </c>
      <c r="N343" s="20">
        <f t="shared" si="17"/>
        <v>4338849.1399999997</v>
      </c>
      <c r="O343" s="7">
        <v>0.38009999999999999</v>
      </c>
      <c r="Q343" s="7"/>
    </row>
    <row r="344" spans="1:17" ht="15" x14ac:dyDescent="0.25">
      <c r="A344" s="18">
        <v>71091</v>
      </c>
      <c r="B344" s="19" t="s">
        <v>339</v>
      </c>
      <c r="C344" s="20">
        <v>2097076.05</v>
      </c>
      <c r="D344" s="20">
        <v>1602306.89</v>
      </c>
      <c r="E344" s="20">
        <v>0</v>
      </c>
      <c r="G344" s="20">
        <v>3259997.77</v>
      </c>
      <c r="H344" s="20">
        <v>197.78</v>
      </c>
      <c r="I344" s="20">
        <v>0</v>
      </c>
      <c r="K344" s="20">
        <f t="shared" si="15"/>
        <v>5357073.82</v>
      </c>
      <c r="L344" s="20">
        <f t="shared" si="15"/>
        <v>1602504.67</v>
      </c>
      <c r="M344" s="20">
        <f t="shared" si="16"/>
        <v>0</v>
      </c>
      <c r="N344" s="20">
        <f t="shared" si="17"/>
        <v>1602504.67</v>
      </c>
      <c r="O344" s="7">
        <v>0.29909999999999998</v>
      </c>
      <c r="Q344" s="7"/>
    </row>
    <row r="345" spans="1:17" ht="15" x14ac:dyDescent="0.25">
      <c r="A345" s="18">
        <v>71092</v>
      </c>
      <c r="B345" s="19" t="s">
        <v>340</v>
      </c>
      <c r="C345" s="20">
        <v>4470934.34</v>
      </c>
      <c r="D345" s="20">
        <v>5838960.6299999999</v>
      </c>
      <c r="E345" s="20">
        <v>1082697.1499999999</v>
      </c>
      <c r="G345" s="20">
        <v>7090629.9800000004</v>
      </c>
      <c r="H345" s="20">
        <v>0</v>
      </c>
      <c r="I345" s="20">
        <v>0</v>
      </c>
      <c r="K345" s="20">
        <f t="shared" si="15"/>
        <v>11561564.32</v>
      </c>
      <c r="L345" s="20">
        <f t="shared" si="15"/>
        <v>5838960.6299999999</v>
      </c>
      <c r="M345" s="20">
        <f t="shared" si="16"/>
        <v>1082697.1499999999</v>
      </c>
      <c r="N345" s="20">
        <f t="shared" si="17"/>
        <v>4756263.4800000004</v>
      </c>
      <c r="O345" s="7">
        <v>0.41139999999999999</v>
      </c>
      <c r="Q345" s="7"/>
    </row>
    <row r="346" spans="1:17" ht="15" x14ac:dyDescent="0.25">
      <c r="A346" s="18">
        <v>72066</v>
      </c>
      <c r="B346" s="19" t="s">
        <v>341</v>
      </c>
      <c r="C346" s="20">
        <v>911836.21</v>
      </c>
      <c r="D346" s="20">
        <v>1835652.99</v>
      </c>
      <c r="E346" s="20">
        <v>0</v>
      </c>
      <c r="G346" s="20">
        <v>1117788.8999999999</v>
      </c>
      <c r="H346" s="20">
        <v>0</v>
      </c>
      <c r="I346" s="20">
        <v>0</v>
      </c>
      <c r="K346" s="20">
        <f t="shared" si="15"/>
        <v>2029625.1099999999</v>
      </c>
      <c r="L346" s="20">
        <f t="shared" si="15"/>
        <v>1835652.99</v>
      </c>
      <c r="M346" s="20">
        <f t="shared" si="16"/>
        <v>0</v>
      </c>
      <c r="N346" s="20">
        <f t="shared" si="17"/>
        <v>1835652.99</v>
      </c>
      <c r="O346" s="7">
        <v>0.90439999999999998</v>
      </c>
      <c r="Q346" s="7"/>
    </row>
    <row r="347" spans="1:17" ht="15" x14ac:dyDescent="0.25">
      <c r="A347" s="18">
        <v>72068</v>
      </c>
      <c r="B347" s="19" t="s">
        <v>342</v>
      </c>
      <c r="C347" s="20">
        <v>2273743.0099999998</v>
      </c>
      <c r="D347" s="20">
        <v>1285621.83</v>
      </c>
      <c r="E347" s="20">
        <v>10780.97</v>
      </c>
      <c r="G347" s="20">
        <v>3870240.67</v>
      </c>
      <c r="H347" s="20">
        <v>4280.68</v>
      </c>
      <c r="I347" s="20">
        <v>0</v>
      </c>
      <c r="K347" s="20">
        <f t="shared" si="15"/>
        <v>6143983.6799999997</v>
      </c>
      <c r="L347" s="20">
        <f t="shared" si="15"/>
        <v>1289902.51</v>
      </c>
      <c r="M347" s="20">
        <f t="shared" si="16"/>
        <v>10780.97</v>
      </c>
      <c r="N347" s="20">
        <f t="shared" si="17"/>
        <v>1279121.54</v>
      </c>
      <c r="O347" s="7">
        <v>0.2082</v>
      </c>
      <c r="Q347" s="7"/>
    </row>
    <row r="348" spans="1:17" ht="15" x14ac:dyDescent="0.25">
      <c r="A348" s="18">
        <v>72073</v>
      </c>
      <c r="B348" s="19" t="s">
        <v>343</v>
      </c>
      <c r="C348" s="20">
        <v>1073365.56</v>
      </c>
      <c r="D348" s="20">
        <v>1954801.37</v>
      </c>
      <c r="E348" s="20">
        <v>47921.99</v>
      </c>
      <c r="G348" s="20">
        <v>1721369.79</v>
      </c>
      <c r="H348" s="20">
        <v>0</v>
      </c>
      <c r="I348" s="20">
        <v>0</v>
      </c>
      <c r="K348" s="20">
        <f t="shared" si="15"/>
        <v>2794735.35</v>
      </c>
      <c r="L348" s="20">
        <f t="shared" si="15"/>
        <v>1954801.37</v>
      </c>
      <c r="M348" s="20">
        <f t="shared" si="16"/>
        <v>47921.99</v>
      </c>
      <c r="N348" s="20">
        <f t="shared" si="17"/>
        <v>1906879.3800000001</v>
      </c>
      <c r="O348" s="7">
        <v>0.68230000000000002</v>
      </c>
      <c r="Q348" s="7"/>
    </row>
    <row r="349" spans="1:17" ht="15" x14ac:dyDescent="0.25">
      <c r="A349" s="18">
        <v>72074</v>
      </c>
      <c r="B349" s="19" t="s">
        <v>344</v>
      </c>
      <c r="C349" s="20">
        <v>6244558.1500000004</v>
      </c>
      <c r="D349" s="20">
        <v>5008864.12</v>
      </c>
      <c r="E349" s="20">
        <v>0</v>
      </c>
      <c r="G349" s="20">
        <v>9836858.3100000005</v>
      </c>
      <c r="H349" s="20">
        <v>0</v>
      </c>
      <c r="I349" s="20">
        <v>0</v>
      </c>
      <c r="K349" s="20">
        <f t="shared" si="15"/>
        <v>16081416.460000001</v>
      </c>
      <c r="L349" s="20">
        <f t="shared" si="15"/>
        <v>5008864.12</v>
      </c>
      <c r="M349" s="20">
        <f t="shared" si="16"/>
        <v>0</v>
      </c>
      <c r="N349" s="20">
        <f t="shared" si="17"/>
        <v>5008864.12</v>
      </c>
      <c r="O349" s="7">
        <v>0.3115</v>
      </c>
      <c r="Q349" s="7"/>
    </row>
    <row r="350" spans="1:17" ht="15" x14ac:dyDescent="0.25">
      <c r="A350" s="18">
        <v>73099</v>
      </c>
      <c r="B350" s="19" t="s">
        <v>345</v>
      </c>
      <c r="C350" s="20">
        <v>4231555.7699999996</v>
      </c>
      <c r="D350" s="20">
        <v>2372624.4500000002</v>
      </c>
      <c r="E350" s="20">
        <v>52303.81</v>
      </c>
      <c r="G350" s="20">
        <v>8389213.5800000001</v>
      </c>
      <c r="H350" s="20">
        <v>0</v>
      </c>
      <c r="I350" s="20">
        <v>0</v>
      </c>
      <c r="K350" s="20">
        <f t="shared" si="15"/>
        <v>12620769.35</v>
      </c>
      <c r="L350" s="20">
        <f t="shared" si="15"/>
        <v>2372624.4500000002</v>
      </c>
      <c r="M350" s="20">
        <f t="shared" si="16"/>
        <v>52303.81</v>
      </c>
      <c r="N350" s="20">
        <f t="shared" si="17"/>
        <v>2320320.64</v>
      </c>
      <c r="O350" s="7">
        <v>0.18379999999999999</v>
      </c>
      <c r="Q350" s="7"/>
    </row>
    <row r="351" spans="1:17" ht="15" x14ac:dyDescent="0.25">
      <c r="A351" s="18">
        <v>73102</v>
      </c>
      <c r="B351" s="19" t="s">
        <v>346</v>
      </c>
      <c r="C351" s="20">
        <v>2868894.95</v>
      </c>
      <c r="D351" s="20">
        <v>2412830.83</v>
      </c>
      <c r="E351" s="20">
        <v>181481.24</v>
      </c>
      <c r="G351" s="20">
        <v>4512336.67</v>
      </c>
      <c r="H351" s="20">
        <v>0</v>
      </c>
      <c r="I351" s="20">
        <v>0</v>
      </c>
      <c r="K351" s="20">
        <f t="shared" si="15"/>
        <v>7381231.6200000001</v>
      </c>
      <c r="L351" s="20">
        <f t="shared" si="15"/>
        <v>2412830.83</v>
      </c>
      <c r="M351" s="20">
        <f t="shared" si="16"/>
        <v>181481.24</v>
      </c>
      <c r="N351" s="20">
        <f t="shared" si="17"/>
        <v>2231349.59</v>
      </c>
      <c r="O351" s="7">
        <v>0.30230000000000001</v>
      </c>
      <c r="Q351" s="7"/>
    </row>
    <row r="352" spans="1:17" ht="15" x14ac:dyDescent="0.25">
      <c r="A352" s="18">
        <v>73105</v>
      </c>
      <c r="B352" s="19" t="s">
        <v>347</v>
      </c>
      <c r="C352" s="20">
        <v>600340.21</v>
      </c>
      <c r="D352" s="20">
        <v>552792.23</v>
      </c>
      <c r="E352" s="20">
        <v>0</v>
      </c>
      <c r="G352" s="20">
        <v>1148516.31</v>
      </c>
      <c r="H352" s="20">
        <v>0</v>
      </c>
      <c r="I352" s="20">
        <v>0</v>
      </c>
      <c r="K352" s="20">
        <f t="shared" si="15"/>
        <v>1748856.52</v>
      </c>
      <c r="L352" s="20">
        <f t="shared" si="15"/>
        <v>552792.23</v>
      </c>
      <c r="M352" s="20">
        <f t="shared" si="16"/>
        <v>0</v>
      </c>
      <c r="N352" s="20">
        <f t="shared" si="17"/>
        <v>552792.23</v>
      </c>
      <c r="O352" s="7">
        <v>0.31609999999999999</v>
      </c>
      <c r="Q352" s="7"/>
    </row>
    <row r="353" spans="1:17" ht="15" x14ac:dyDescent="0.25">
      <c r="A353" s="18">
        <v>73106</v>
      </c>
      <c r="B353" s="19" t="s">
        <v>348</v>
      </c>
      <c r="C353" s="20">
        <v>5548421.25</v>
      </c>
      <c r="D353" s="20">
        <v>2966280.54</v>
      </c>
      <c r="E353" s="20">
        <v>0</v>
      </c>
      <c r="G353" s="20">
        <v>7041204.8899999997</v>
      </c>
      <c r="H353" s="20">
        <v>0</v>
      </c>
      <c r="I353" s="20">
        <v>0</v>
      </c>
      <c r="K353" s="20">
        <f t="shared" si="15"/>
        <v>12589626.140000001</v>
      </c>
      <c r="L353" s="20">
        <f t="shared" si="15"/>
        <v>2966280.54</v>
      </c>
      <c r="M353" s="20">
        <f t="shared" si="16"/>
        <v>0</v>
      </c>
      <c r="N353" s="20">
        <f t="shared" si="17"/>
        <v>2966280.54</v>
      </c>
      <c r="O353" s="7">
        <v>0.2356</v>
      </c>
      <c r="Q353" s="7"/>
    </row>
    <row r="354" spans="1:17" ht="15" x14ac:dyDescent="0.25">
      <c r="A354" s="18">
        <v>73108</v>
      </c>
      <c r="B354" s="19" t="s">
        <v>576</v>
      </c>
      <c r="C354" s="20">
        <v>14288501.68</v>
      </c>
      <c r="D354" s="20">
        <v>8495233.5600000005</v>
      </c>
      <c r="E354" s="20">
        <v>797444.73</v>
      </c>
      <c r="G354" s="20">
        <v>20637405.359999999</v>
      </c>
      <c r="H354" s="20">
        <v>0</v>
      </c>
      <c r="I354" s="20">
        <v>0</v>
      </c>
      <c r="K354" s="20">
        <f t="shared" si="15"/>
        <v>34925907.039999999</v>
      </c>
      <c r="L354" s="20">
        <f t="shared" si="15"/>
        <v>8495233.5600000005</v>
      </c>
      <c r="M354" s="20">
        <f t="shared" si="16"/>
        <v>797444.73</v>
      </c>
      <c r="N354" s="20">
        <f t="shared" si="17"/>
        <v>7697788.8300000001</v>
      </c>
      <c r="O354" s="7">
        <v>0.22040000000000001</v>
      </c>
      <c r="Q354" s="7"/>
    </row>
    <row r="355" spans="1:17" ht="15" x14ac:dyDescent="0.25">
      <c r="A355" s="18">
        <v>74187</v>
      </c>
      <c r="B355" s="19" t="s">
        <v>349</v>
      </c>
      <c r="C355" s="20">
        <v>1207941.81</v>
      </c>
      <c r="D355" s="20">
        <v>841585.42</v>
      </c>
      <c r="E355" s="20">
        <v>0</v>
      </c>
      <c r="G355" s="20">
        <v>1483156.16</v>
      </c>
      <c r="H355" s="20">
        <v>0</v>
      </c>
      <c r="I355" s="20">
        <v>0</v>
      </c>
      <c r="K355" s="20">
        <f t="shared" si="15"/>
        <v>2691097.9699999997</v>
      </c>
      <c r="L355" s="20">
        <f t="shared" si="15"/>
        <v>841585.42</v>
      </c>
      <c r="M355" s="20">
        <f t="shared" si="16"/>
        <v>0</v>
      </c>
      <c r="N355" s="20">
        <f t="shared" si="17"/>
        <v>841585.42</v>
      </c>
      <c r="O355" s="7">
        <v>0.31269999999999998</v>
      </c>
      <c r="Q355" s="7"/>
    </row>
    <row r="356" spans="1:17" ht="15" x14ac:dyDescent="0.25">
      <c r="A356" s="18">
        <v>74190</v>
      </c>
      <c r="B356" s="19" t="s">
        <v>350</v>
      </c>
      <c r="C356" s="20">
        <v>1057357.3700000001</v>
      </c>
      <c r="D356" s="20">
        <v>1526384.11</v>
      </c>
      <c r="E356" s="20">
        <v>0</v>
      </c>
      <c r="G356" s="20">
        <v>1603592.49</v>
      </c>
      <c r="H356" s="20">
        <v>0</v>
      </c>
      <c r="I356" s="20">
        <v>0</v>
      </c>
      <c r="K356" s="20">
        <f t="shared" si="15"/>
        <v>2660949.8600000003</v>
      </c>
      <c r="L356" s="20">
        <f t="shared" si="15"/>
        <v>1526384.11</v>
      </c>
      <c r="M356" s="20">
        <f t="shared" si="16"/>
        <v>0</v>
      </c>
      <c r="N356" s="20">
        <f t="shared" si="17"/>
        <v>1526384.11</v>
      </c>
      <c r="O356" s="7">
        <v>0.5736</v>
      </c>
      <c r="Q356" s="7"/>
    </row>
    <row r="357" spans="1:17" ht="15" x14ac:dyDescent="0.25">
      <c r="A357" s="18">
        <v>74194</v>
      </c>
      <c r="B357" s="19" t="s">
        <v>351</v>
      </c>
      <c r="C357" s="20">
        <v>1046827.72</v>
      </c>
      <c r="D357" s="20">
        <v>1211020.55</v>
      </c>
      <c r="E357" s="20">
        <v>1446.22</v>
      </c>
      <c r="G357" s="20">
        <v>1230989.18</v>
      </c>
      <c r="H357" s="20">
        <v>53101.65</v>
      </c>
      <c r="I357" s="20">
        <v>0</v>
      </c>
      <c r="K357" s="20">
        <f t="shared" si="15"/>
        <v>2277816.9</v>
      </c>
      <c r="L357" s="20">
        <f t="shared" si="15"/>
        <v>1264122.2</v>
      </c>
      <c r="M357" s="20">
        <f t="shared" si="16"/>
        <v>1446.22</v>
      </c>
      <c r="N357" s="20">
        <f t="shared" si="17"/>
        <v>1262675.98</v>
      </c>
      <c r="O357" s="7">
        <v>0.55430000000000001</v>
      </c>
      <c r="Q357" s="7"/>
    </row>
    <row r="358" spans="1:17" ht="15" x14ac:dyDescent="0.25">
      <c r="A358" s="18">
        <v>74195</v>
      </c>
      <c r="B358" s="19" t="s">
        <v>352</v>
      </c>
      <c r="C358" s="20">
        <v>635829.17000000004</v>
      </c>
      <c r="D358" s="20">
        <v>571551.11</v>
      </c>
      <c r="E358" s="20">
        <v>0</v>
      </c>
      <c r="G358" s="20">
        <v>1306348.53</v>
      </c>
      <c r="H358" s="20">
        <v>0</v>
      </c>
      <c r="I358" s="20">
        <v>0</v>
      </c>
      <c r="K358" s="20">
        <f t="shared" si="15"/>
        <v>1942177.7000000002</v>
      </c>
      <c r="L358" s="20">
        <f t="shared" si="15"/>
        <v>571551.11</v>
      </c>
      <c r="M358" s="20">
        <f t="shared" si="16"/>
        <v>0</v>
      </c>
      <c r="N358" s="20">
        <f t="shared" si="17"/>
        <v>571551.11</v>
      </c>
      <c r="O358" s="7">
        <v>0.29430000000000001</v>
      </c>
      <c r="Q358" s="7"/>
    </row>
    <row r="359" spans="1:17" ht="15" x14ac:dyDescent="0.25">
      <c r="A359" s="18">
        <v>74197</v>
      </c>
      <c r="B359" s="19" t="s">
        <v>353</v>
      </c>
      <c r="C359" s="20">
        <v>1071043.53</v>
      </c>
      <c r="D359" s="20">
        <v>1346273.87</v>
      </c>
      <c r="E359" s="20">
        <v>0</v>
      </c>
      <c r="G359" s="20">
        <v>1554030.83</v>
      </c>
      <c r="H359" s="20">
        <v>0</v>
      </c>
      <c r="I359" s="20">
        <v>0</v>
      </c>
      <c r="K359" s="20">
        <f t="shared" si="15"/>
        <v>2625074.3600000003</v>
      </c>
      <c r="L359" s="20">
        <f t="shared" si="15"/>
        <v>1346273.87</v>
      </c>
      <c r="M359" s="20">
        <f t="shared" si="16"/>
        <v>0</v>
      </c>
      <c r="N359" s="20">
        <f t="shared" si="17"/>
        <v>1346273.87</v>
      </c>
      <c r="O359" s="7">
        <v>0.51290000000000002</v>
      </c>
      <c r="Q359" s="7"/>
    </row>
    <row r="360" spans="1:17" ht="15" x14ac:dyDescent="0.25">
      <c r="A360" s="18">
        <v>74201</v>
      </c>
      <c r="B360" s="19" t="s">
        <v>354</v>
      </c>
      <c r="C360" s="20">
        <v>6078363.1799999997</v>
      </c>
      <c r="D360" s="20">
        <v>4747425.5599999996</v>
      </c>
      <c r="E360" s="20">
        <v>0</v>
      </c>
      <c r="G360" s="20">
        <v>9270498.7899999991</v>
      </c>
      <c r="H360" s="20">
        <v>0</v>
      </c>
      <c r="I360" s="20">
        <v>0</v>
      </c>
      <c r="K360" s="20">
        <f t="shared" si="15"/>
        <v>15348861.969999999</v>
      </c>
      <c r="L360" s="20">
        <f t="shared" si="15"/>
        <v>4747425.5599999996</v>
      </c>
      <c r="M360" s="20">
        <f t="shared" si="16"/>
        <v>0</v>
      </c>
      <c r="N360" s="20">
        <f t="shared" si="17"/>
        <v>4747425.5599999996</v>
      </c>
      <c r="O360" s="7">
        <v>0.30930000000000002</v>
      </c>
      <c r="Q360" s="7"/>
    </row>
    <row r="361" spans="1:17" ht="15" x14ac:dyDescent="0.25">
      <c r="A361" s="18">
        <v>74202</v>
      </c>
      <c r="B361" s="19" t="s">
        <v>355</v>
      </c>
      <c r="C361" s="20">
        <v>923527.98</v>
      </c>
      <c r="D361" s="20">
        <v>933646.71</v>
      </c>
      <c r="E361" s="20">
        <v>93150.87</v>
      </c>
      <c r="G361" s="20">
        <v>1353863</v>
      </c>
      <c r="H361" s="20">
        <v>4197.3900000000003</v>
      </c>
      <c r="I361" s="20">
        <v>0</v>
      </c>
      <c r="K361" s="20">
        <f t="shared" si="15"/>
        <v>2277390.98</v>
      </c>
      <c r="L361" s="20">
        <f t="shared" si="15"/>
        <v>937844.1</v>
      </c>
      <c r="M361" s="20">
        <f t="shared" si="16"/>
        <v>93150.87</v>
      </c>
      <c r="N361" s="20">
        <f t="shared" si="17"/>
        <v>844693.23</v>
      </c>
      <c r="O361" s="7">
        <v>0.37090000000000001</v>
      </c>
      <c r="Q361" s="7"/>
    </row>
    <row r="362" spans="1:17" ht="15" x14ac:dyDescent="0.25">
      <c r="A362" s="18">
        <v>75084</v>
      </c>
      <c r="B362" s="19" t="s">
        <v>356</v>
      </c>
      <c r="C362" s="20">
        <v>857545.3</v>
      </c>
      <c r="D362" s="20">
        <v>654072.72</v>
      </c>
      <c r="E362" s="20">
        <v>0</v>
      </c>
      <c r="G362" s="20">
        <v>1310140.03</v>
      </c>
      <c r="H362" s="20">
        <v>475.21</v>
      </c>
      <c r="I362" s="20">
        <v>0</v>
      </c>
      <c r="K362" s="20">
        <f t="shared" si="15"/>
        <v>2167685.33</v>
      </c>
      <c r="L362" s="20">
        <f t="shared" si="15"/>
        <v>654547.92999999993</v>
      </c>
      <c r="M362" s="20">
        <f t="shared" si="16"/>
        <v>0</v>
      </c>
      <c r="N362" s="20">
        <f t="shared" si="17"/>
        <v>654547.92999999993</v>
      </c>
      <c r="O362" s="7">
        <v>0.30199999999999999</v>
      </c>
      <c r="Q362" s="7"/>
    </row>
    <row r="363" spans="1:17" ht="15" x14ac:dyDescent="0.25">
      <c r="A363" s="18">
        <v>75085</v>
      </c>
      <c r="B363" s="19" t="s">
        <v>357</v>
      </c>
      <c r="C363" s="20">
        <v>1861331.31</v>
      </c>
      <c r="D363" s="20">
        <v>2567751.52</v>
      </c>
      <c r="E363" s="20">
        <v>0</v>
      </c>
      <c r="G363" s="20">
        <v>3107229.17</v>
      </c>
      <c r="H363" s="20">
        <v>0</v>
      </c>
      <c r="I363" s="20">
        <v>0</v>
      </c>
      <c r="K363" s="20">
        <f t="shared" si="15"/>
        <v>4968560.4800000004</v>
      </c>
      <c r="L363" s="20">
        <f t="shared" si="15"/>
        <v>2567751.52</v>
      </c>
      <c r="M363" s="20">
        <f t="shared" si="16"/>
        <v>0</v>
      </c>
      <c r="N363" s="20">
        <f t="shared" si="17"/>
        <v>2567751.52</v>
      </c>
      <c r="O363" s="7">
        <v>0.51680000000000004</v>
      </c>
      <c r="Q363" s="7"/>
    </row>
    <row r="364" spans="1:17" ht="15" x14ac:dyDescent="0.25">
      <c r="A364" s="18">
        <v>75086</v>
      </c>
      <c r="B364" s="19" t="s">
        <v>358</v>
      </c>
      <c r="C364" s="20">
        <v>942626.05</v>
      </c>
      <c r="D364" s="20">
        <v>728290.61</v>
      </c>
      <c r="E364" s="20">
        <v>3453.3</v>
      </c>
      <c r="G364" s="20">
        <v>1382103.54</v>
      </c>
      <c r="H364" s="20">
        <v>0</v>
      </c>
      <c r="I364" s="20">
        <v>0</v>
      </c>
      <c r="K364" s="20">
        <f t="shared" si="15"/>
        <v>2324729.59</v>
      </c>
      <c r="L364" s="20">
        <f t="shared" si="15"/>
        <v>728290.61</v>
      </c>
      <c r="M364" s="20">
        <f t="shared" si="16"/>
        <v>3453.3</v>
      </c>
      <c r="N364" s="20">
        <f t="shared" si="17"/>
        <v>724837.30999999994</v>
      </c>
      <c r="O364" s="7">
        <v>0.31180000000000002</v>
      </c>
      <c r="Q364" s="7"/>
    </row>
    <row r="365" spans="1:17" ht="15" x14ac:dyDescent="0.25">
      <c r="A365" s="18">
        <v>75087</v>
      </c>
      <c r="B365" s="19" t="s">
        <v>359</v>
      </c>
      <c r="C365" s="20">
        <v>2466207.42</v>
      </c>
      <c r="D365" s="20">
        <v>1948427.06</v>
      </c>
      <c r="E365" s="20">
        <v>0</v>
      </c>
      <c r="G365" s="20">
        <v>3990434.71</v>
      </c>
      <c r="H365" s="20">
        <v>0</v>
      </c>
      <c r="I365" s="20">
        <v>0</v>
      </c>
      <c r="K365" s="20">
        <f t="shared" si="15"/>
        <v>6456642.1299999999</v>
      </c>
      <c r="L365" s="20">
        <f t="shared" si="15"/>
        <v>1948427.06</v>
      </c>
      <c r="M365" s="20">
        <f t="shared" si="16"/>
        <v>0</v>
      </c>
      <c r="N365" s="20">
        <f t="shared" si="17"/>
        <v>1948427.06</v>
      </c>
      <c r="O365" s="7">
        <v>0.30180000000000001</v>
      </c>
      <c r="Q365" s="7"/>
    </row>
    <row r="366" spans="1:17" ht="15" x14ac:dyDescent="0.25">
      <c r="A366" s="18">
        <v>76081</v>
      </c>
      <c r="B366" s="19" t="s">
        <v>360</v>
      </c>
      <c r="C366" s="20">
        <v>929736.86</v>
      </c>
      <c r="D366" s="20">
        <v>153421.63</v>
      </c>
      <c r="E366" s="20">
        <v>0</v>
      </c>
      <c r="G366" s="20">
        <v>1589185.42</v>
      </c>
      <c r="H366" s="20">
        <v>0</v>
      </c>
      <c r="I366" s="20">
        <v>0</v>
      </c>
      <c r="K366" s="20">
        <f t="shared" si="15"/>
        <v>2518922.2799999998</v>
      </c>
      <c r="L366" s="20">
        <f t="shared" si="15"/>
        <v>153421.63</v>
      </c>
      <c r="M366" s="20">
        <f t="shared" si="16"/>
        <v>0</v>
      </c>
      <c r="N366" s="20">
        <f t="shared" si="17"/>
        <v>153421.63</v>
      </c>
      <c r="O366" s="7">
        <v>6.0900000000000003E-2</v>
      </c>
      <c r="Q366" s="7"/>
    </row>
    <row r="367" spans="1:17" ht="15" x14ac:dyDescent="0.25">
      <c r="A367" s="18">
        <v>76082</v>
      </c>
      <c r="B367" s="19" t="s">
        <v>361</v>
      </c>
      <c r="C367" s="20">
        <v>2017017.44</v>
      </c>
      <c r="D367" s="20">
        <v>1831029.05</v>
      </c>
      <c r="E367" s="20">
        <v>0</v>
      </c>
      <c r="G367" s="20">
        <v>2618006.04</v>
      </c>
      <c r="H367" s="20">
        <v>0</v>
      </c>
      <c r="I367" s="20">
        <v>0</v>
      </c>
      <c r="K367" s="20">
        <f t="shared" si="15"/>
        <v>4635023.4800000004</v>
      </c>
      <c r="L367" s="20">
        <f t="shared" si="15"/>
        <v>1831029.05</v>
      </c>
      <c r="M367" s="20">
        <f t="shared" si="16"/>
        <v>0</v>
      </c>
      <c r="N367" s="20">
        <f t="shared" si="17"/>
        <v>1831029.05</v>
      </c>
      <c r="O367" s="7">
        <v>0.39500000000000002</v>
      </c>
      <c r="Q367" s="7"/>
    </row>
    <row r="368" spans="1:17" ht="15" x14ac:dyDescent="0.25">
      <c r="A368" s="18">
        <v>76083</v>
      </c>
      <c r="B368" s="19" t="s">
        <v>362</v>
      </c>
      <c r="C368" s="20">
        <v>2937944.16</v>
      </c>
      <c r="D368" s="20">
        <v>1641746.35</v>
      </c>
      <c r="E368" s="20">
        <v>0</v>
      </c>
      <c r="G368" s="20">
        <v>3666416.85</v>
      </c>
      <c r="H368" s="20">
        <v>608184.04</v>
      </c>
      <c r="I368" s="20">
        <v>0</v>
      </c>
      <c r="K368" s="20">
        <f t="shared" si="15"/>
        <v>6604361.0099999998</v>
      </c>
      <c r="L368" s="20">
        <f t="shared" si="15"/>
        <v>2249930.39</v>
      </c>
      <c r="M368" s="20">
        <f t="shared" si="16"/>
        <v>0</v>
      </c>
      <c r="N368" s="20">
        <f t="shared" si="17"/>
        <v>2249930.39</v>
      </c>
      <c r="O368" s="7">
        <v>0.3407</v>
      </c>
      <c r="Q368" s="7"/>
    </row>
    <row r="369" spans="1:17" ht="15" x14ac:dyDescent="0.25">
      <c r="A369" s="18">
        <v>77100</v>
      </c>
      <c r="B369" s="19" t="s">
        <v>363</v>
      </c>
      <c r="C369" s="20">
        <v>286438.13</v>
      </c>
      <c r="D369" s="20">
        <v>470976.26</v>
      </c>
      <c r="E369" s="20">
        <v>0</v>
      </c>
      <c r="G369" s="20">
        <v>619155.26</v>
      </c>
      <c r="H369" s="20">
        <v>0</v>
      </c>
      <c r="I369" s="20">
        <v>0</v>
      </c>
      <c r="K369" s="20">
        <f t="shared" si="15"/>
        <v>905593.39</v>
      </c>
      <c r="L369" s="20">
        <f t="shared" si="15"/>
        <v>470976.26</v>
      </c>
      <c r="M369" s="20">
        <f t="shared" si="16"/>
        <v>0</v>
      </c>
      <c r="N369" s="20">
        <f t="shared" si="17"/>
        <v>470976.26</v>
      </c>
      <c r="O369" s="7">
        <v>0.52010000000000001</v>
      </c>
      <c r="Q369" s="7"/>
    </row>
    <row r="370" spans="1:17" ht="15" x14ac:dyDescent="0.25">
      <c r="A370" s="18">
        <v>77101</v>
      </c>
      <c r="B370" s="19" t="s">
        <v>364</v>
      </c>
      <c r="C370" s="20">
        <v>1375241.62</v>
      </c>
      <c r="D370" s="20">
        <v>1410457.41</v>
      </c>
      <c r="E370" s="20">
        <v>500</v>
      </c>
      <c r="G370" s="20">
        <v>1978142.34</v>
      </c>
      <c r="H370" s="20">
        <v>0</v>
      </c>
      <c r="I370" s="20">
        <v>0</v>
      </c>
      <c r="K370" s="20">
        <f t="shared" si="15"/>
        <v>3353383.96</v>
      </c>
      <c r="L370" s="20">
        <f t="shared" si="15"/>
        <v>1410457.41</v>
      </c>
      <c r="M370" s="20">
        <f t="shared" si="16"/>
        <v>500</v>
      </c>
      <c r="N370" s="20">
        <f t="shared" si="17"/>
        <v>1409957.41</v>
      </c>
      <c r="O370" s="7">
        <v>0.42049999999999998</v>
      </c>
      <c r="Q370" s="7"/>
    </row>
    <row r="371" spans="1:17" ht="15" x14ac:dyDescent="0.25">
      <c r="A371" s="18">
        <v>77102</v>
      </c>
      <c r="B371" s="19" t="s">
        <v>365</v>
      </c>
      <c r="C371" s="20">
        <v>2337983.38</v>
      </c>
      <c r="D371" s="20">
        <v>1966389.26</v>
      </c>
      <c r="E371" s="20">
        <v>14375.95</v>
      </c>
      <c r="G371" s="20">
        <v>3167052.3</v>
      </c>
      <c r="H371" s="20">
        <v>9523.07</v>
      </c>
      <c r="I371" s="20">
        <v>0</v>
      </c>
      <c r="K371" s="20">
        <f t="shared" si="15"/>
        <v>5505035.6799999997</v>
      </c>
      <c r="L371" s="20">
        <f t="shared" si="15"/>
        <v>1975912.33</v>
      </c>
      <c r="M371" s="20">
        <f t="shared" si="16"/>
        <v>14375.95</v>
      </c>
      <c r="N371" s="20">
        <f t="shared" si="17"/>
        <v>1961536.3800000001</v>
      </c>
      <c r="O371" s="7">
        <v>0.35630000000000001</v>
      </c>
      <c r="Q371" s="7"/>
    </row>
    <row r="372" spans="1:17" ht="15" x14ac:dyDescent="0.25">
      <c r="A372" s="18">
        <v>77103</v>
      </c>
      <c r="B372" s="19" t="s">
        <v>366</v>
      </c>
      <c r="C372" s="20">
        <v>1516059.84</v>
      </c>
      <c r="D372" s="20">
        <v>1434533.49</v>
      </c>
      <c r="E372" s="20">
        <v>0</v>
      </c>
      <c r="G372" s="20">
        <v>1769447.54</v>
      </c>
      <c r="H372" s="20">
        <v>267472.76</v>
      </c>
      <c r="I372" s="20">
        <v>0</v>
      </c>
      <c r="K372" s="20">
        <f t="shared" si="15"/>
        <v>3285507.38</v>
      </c>
      <c r="L372" s="20">
        <f t="shared" si="15"/>
        <v>1702006.25</v>
      </c>
      <c r="M372" s="20">
        <f t="shared" si="16"/>
        <v>0</v>
      </c>
      <c r="N372" s="20">
        <f t="shared" si="17"/>
        <v>1702006.25</v>
      </c>
      <c r="O372" s="7">
        <v>0.51800000000000002</v>
      </c>
      <c r="Q372" s="7"/>
    </row>
    <row r="373" spans="1:17" ht="15" x14ac:dyDescent="0.25">
      <c r="A373" s="18">
        <v>77104</v>
      </c>
      <c r="B373" s="19" t="s">
        <v>367</v>
      </c>
      <c r="C373" s="20">
        <v>759164.01</v>
      </c>
      <c r="D373" s="20">
        <v>424454.04</v>
      </c>
      <c r="E373" s="20">
        <v>0</v>
      </c>
      <c r="G373" s="20">
        <v>1257608.8899999999</v>
      </c>
      <c r="H373" s="20">
        <v>153277.59</v>
      </c>
      <c r="I373" s="20">
        <v>0</v>
      </c>
      <c r="K373" s="20">
        <f t="shared" si="15"/>
        <v>2016772.9</v>
      </c>
      <c r="L373" s="20">
        <f t="shared" si="15"/>
        <v>577731.63</v>
      </c>
      <c r="M373" s="20">
        <f t="shared" si="16"/>
        <v>0</v>
      </c>
      <c r="N373" s="20">
        <f t="shared" si="17"/>
        <v>577731.63</v>
      </c>
      <c r="O373" s="7">
        <v>0.28649999999999998</v>
      </c>
      <c r="Q373" s="7"/>
    </row>
    <row r="374" spans="1:17" ht="15" x14ac:dyDescent="0.25">
      <c r="A374" s="18">
        <v>78001</v>
      </c>
      <c r="B374" s="19" t="s">
        <v>368</v>
      </c>
      <c r="C374" s="20">
        <v>1415667.13</v>
      </c>
      <c r="D374" s="20">
        <v>1222063.21</v>
      </c>
      <c r="E374" s="20">
        <v>0</v>
      </c>
      <c r="G374" s="20">
        <v>1626733.74</v>
      </c>
      <c r="H374" s="20">
        <v>70053.820000000007</v>
      </c>
      <c r="I374" s="20">
        <v>0</v>
      </c>
      <c r="K374" s="20">
        <f t="shared" si="15"/>
        <v>3042400.87</v>
      </c>
      <c r="L374" s="20">
        <f t="shared" si="15"/>
        <v>1292117.03</v>
      </c>
      <c r="M374" s="20">
        <f t="shared" si="16"/>
        <v>0</v>
      </c>
      <c r="N374" s="20">
        <f t="shared" si="17"/>
        <v>1292117.03</v>
      </c>
      <c r="O374" s="7">
        <v>0.42470000000000002</v>
      </c>
      <c r="Q374" s="7"/>
    </row>
    <row r="375" spans="1:17" ht="15" x14ac:dyDescent="0.25">
      <c r="A375" s="18">
        <v>78002</v>
      </c>
      <c r="B375" s="19" t="s">
        <v>369</v>
      </c>
      <c r="C375" s="20">
        <v>2811451.42</v>
      </c>
      <c r="D375" s="20">
        <v>1790750.76</v>
      </c>
      <c r="E375" s="20">
        <v>0</v>
      </c>
      <c r="G375" s="20">
        <v>5148943.72</v>
      </c>
      <c r="H375" s="20">
        <v>0</v>
      </c>
      <c r="I375" s="20">
        <v>0</v>
      </c>
      <c r="K375" s="20">
        <f t="shared" si="15"/>
        <v>7960395.1399999997</v>
      </c>
      <c r="L375" s="20">
        <f t="shared" si="15"/>
        <v>1790750.76</v>
      </c>
      <c r="M375" s="20">
        <f t="shared" si="16"/>
        <v>0</v>
      </c>
      <c r="N375" s="20">
        <f t="shared" si="17"/>
        <v>1790750.76</v>
      </c>
      <c r="O375" s="7">
        <v>0.22500000000000001</v>
      </c>
      <c r="Q375" s="7"/>
    </row>
    <row r="376" spans="1:17" ht="15" x14ac:dyDescent="0.25">
      <c r="A376" s="18">
        <v>78003</v>
      </c>
      <c r="B376" s="19" t="s">
        <v>370</v>
      </c>
      <c r="C376" s="20">
        <v>542712.22</v>
      </c>
      <c r="D376" s="20">
        <v>270263.53000000003</v>
      </c>
      <c r="E376" s="20">
        <v>0</v>
      </c>
      <c r="G376" s="20">
        <v>1061881.82</v>
      </c>
      <c r="H376" s="20">
        <v>2272.4299999999998</v>
      </c>
      <c r="I376" s="20">
        <v>0</v>
      </c>
      <c r="K376" s="20">
        <f t="shared" si="15"/>
        <v>1604594.04</v>
      </c>
      <c r="L376" s="20">
        <f t="shared" si="15"/>
        <v>272535.96000000002</v>
      </c>
      <c r="M376" s="20">
        <f t="shared" si="16"/>
        <v>0</v>
      </c>
      <c r="N376" s="20">
        <f t="shared" si="17"/>
        <v>272535.96000000002</v>
      </c>
      <c r="O376" s="7">
        <v>0.16980000000000001</v>
      </c>
      <c r="Q376" s="7"/>
    </row>
    <row r="377" spans="1:17" ht="15" x14ac:dyDescent="0.25">
      <c r="A377" s="18">
        <v>78004</v>
      </c>
      <c r="B377" s="19" t="s">
        <v>371</v>
      </c>
      <c r="C377" s="20">
        <v>1095204.46</v>
      </c>
      <c r="D377" s="20">
        <v>1237768.99</v>
      </c>
      <c r="E377" s="20">
        <v>0</v>
      </c>
      <c r="G377" s="20">
        <v>1305049.45</v>
      </c>
      <c r="H377" s="20">
        <v>190258.59</v>
      </c>
      <c r="I377" s="20">
        <v>0</v>
      </c>
      <c r="K377" s="20">
        <f t="shared" si="15"/>
        <v>2400253.91</v>
      </c>
      <c r="L377" s="20">
        <f t="shared" si="15"/>
        <v>1428027.58</v>
      </c>
      <c r="M377" s="20">
        <f t="shared" si="16"/>
        <v>0</v>
      </c>
      <c r="N377" s="20">
        <f t="shared" si="17"/>
        <v>1428027.58</v>
      </c>
      <c r="O377" s="7">
        <v>0.59489999999999998</v>
      </c>
      <c r="Q377" s="7"/>
    </row>
    <row r="378" spans="1:17" ht="15" x14ac:dyDescent="0.25">
      <c r="A378" s="18">
        <v>78005</v>
      </c>
      <c r="B378" s="19" t="s">
        <v>372</v>
      </c>
      <c r="C378" s="20">
        <v>2325186.91</v>
      </c>
      <c r="D378" s="20">
        <v>1759474.69</v>
      </c>
      <c r="E378" s="20">
        <v>0</v>
      </c>
      <c r="G378" s="20">
        <v>3495677.51</v>
      </c>
      <c r="H378" s="20">
        <v>1910.17</v>
      </c>
      <c r="I378" s="20">
        <v>0</v>
      </c>
      <c r="K378" s="20">
        <f t="shared" si="15"/>
        <v>5820864.4199999999</v>
      </c>
      <c r="L378" s="20">
        <f t="shared" si="15"/>
        <v>1761384.8599999999</v>
      </c>
      <c r="M378" s="20">
        <f t="shared" si="16"/>
        <v>0</v>
      </c>
      <c r="N378" s="20">
        <f t="shared" si="17"/>
        <v>1761384.8599999999</v>
      </c>
      <c r="O378" s="7">
        <v>0.30259999999999998</v>
      </c>
      <c r="Q378" s="7"/>
    </row>
    <row r="379" spans="1:17" ht="15" x14ac:dyDescent="0.25">
      <c r="A379" s="18">
        <v>78009</v>
      </c>
      <c r="B379" s="19" t="s">
        <v>373</v>
      </c>
      <c r="C379" s="20">
        <v>927347.78</v>
      </c>
      <c r="D379" s="20">
        <v>306637.17</v>
      </c>
      <c r="E379" s="20">
        <v>0</v>
      </c>
      <c r="G379" s="20">
        <v>1228052.57</v>
      </c>
      <c r="H379" s="20">
        <v>0</v>
      </c>
      <c r="I379" s="20">
        <v>0</v>
      </c>
      <c r="K379" s="20">
        <f t="shared" si="15"/>
        <v>2155400.35</v>
      </c>
      <c r="L379" s="20">
        <f t="shared" si="15"/>
        <v>306637.17</v>
      </c>
      <c r="M379" s="20">
        <f t="shared" si="16"/>
        <v>0</v>
      </c>
      <c r="N379" s="20">
        <f t="shared" si="17"/>
        <v>306637.17</v>
      </c>
      <c r="O379" s="7">
        <v>0.14230000000000001</v>
      </c>
      <c r="Q379" s="7"/>
    </row>
    <row r="380" spans="1:17" ht="15" x14ac:dyDescent="0.25">
      <c r="A380" s="18">
        <v>78012</v>
      </c>
      <c r="B380" s="19" t="s">
        <v>374</v>
      </c>
      <c r="C380" s="20">
        <v>4193021.95</v>
      </c>
      <c r="D380" s="20">
        <v>1152792.2</v>
      </c>
      <c r="E380" s="20">
        <v>0</v>
      </c>
      <c r="G380" s="20">
        <v>7216723.96</v>
      </c>
      <c r="H380" s="20">
        <v>0</v>
      </c>
      <c r="I380" s="20">
        <v>0</v>
      </c>
      <c r="K380" s="20">
        <f t="shared" si="15"/>
        <v>11409745.91</v>
      </c>
      <c r="L380" s="20">
        <f t="shared" si="15"/>
        <v>1152792.2</v>
      </c>
      <c r="M380" s="20">
        <f t="shared" si="16"/>
        <v>0</v>
      </c>
      <c r="N380" s="20">
        <f t="shared" si="17"/>
        <v>1152792.2</v>
      </c>
      <c r="O380" s="7">
        <v>0.10100000000000001</v>
      </c>
      <c r="Q380" s="7"/>
    </row>
    <row r="381" spans="1:17" ht="15" x14ac:dyDescent="0.25">
      <c r="A381" s="18">
        <v>78013</v>
      </c>
      <c r="B381" s="19" t="s">
        <v>375</v>
      </c>
      <c r="C381" s="20">
        <v>2018255.71</v>
      </c>
      <c r="D381" s="20">
        <v>1078369.4099999999</v>
      </c>
      <c r="E381" s="20">
        <v>0</v>
      </c>
      <c r="G381" s="20">
        <v>3265435.83</v>
      </c>
      <c r="H381" s="20">
        <v>81.010000000000005</v>
      </c>
      <c r="I381" s="20">
        <v>0</v>
      </c>
      <c r="K381" s="20">
        <f t="shared" si="15"/>
        <v>5283691.54</v>
      </c>
      <c r="L381" s="20">
        <f t="shared" si="15"/>
        <v>1078450.42</v>
      </c>
      <c r="M381" s="20">
        <f t="shared" si="16"/>
        <v>0</v>
      </c>
      <c r="N381" s="20">
        <f t="shared" si="17"/>
        <v>1078450.42</v>
      </c>
      <c r="O381" s="7">
        <v>0.2041</v>
      </c>
      <c r="Q381" s="7"/>
    </row>
    <row r="382" spans="1:17" ht="15" x14ac:dyDescent="0.25">
      <c r="A382" s="18">
        <v>79077</v>
      </c>
      <c r="B382" s="19" t="s">
        <v>376</v>
      </c>
      <c r="C382" s="20">
        <v>8062789.7800000003</v>
      </c>
      <c r="D382" s="20">
        <v>7032762.5300000003</v>
      </c>
      <c r="E382" s="20">
        <v>50331.17</v>
      </c>
      <c r="G382" s="20">
        <v>12235494.220000001</v>
      </c>
      <c r="H382" s="20">
        <v>0</v>
      </c>
      <c r="I382" s="20">
        <v>0</v>
      </c>
      <c r="K382" s="20">
        <f t="shared" si="15"/>
        <v>20298284</v>
      </c>
      <c r="L382" s="20">
        <f t="shared" si="15"/>
        <v>7032762.5300000003</v>
      </c>
      <c r="M382" s="20">
        <f t="shared" si="16"/>
        <v>50331.17</v>
      </c>
      <c r="N382" s="20">
        <f t="shared" si="17"/>
        <v>6982431.3600000003</v>
      </c>
      <c r="O382" s="7">
        <v>0.34399999999999997</v>
      </c>
      <c r="Q382" s="7"/>
    </row>
    <row r="383" spans="1:17" ht="15" x14ac:dyDescent="0.25">
      <c r="A383" s="18">
        <v>79078</v>
      </c>
      <c r="B383" s="19" t="s">
        <v>377</v>
      </c>
      <c r="C383" s="20">
        <v>464964.98</v>
      </c>
      <c r="D383" s="20">
        <v>589472.99</v>
      </c>
      <c r="E383" s="20">
        <v>0</v>
      </c>
      <c r="G383" s="20">
        <v>979167.37</v>
      </c>
      <c r="H383" s="20">
        <v>0</v>
      </c>
      <c r="I383" s="20">
        <v>0</v>
      </c>
      <c r="K383" s="20">
        <f t="shared" si="15"/>
        <v>1444132.35</v>
      </c>
      <c r="L383" s="20">
        <f t="shared" si="15"/>
        <v>589472.99</v>
      </c>
      <c r="M383" s="20">
        <f t="shared" si="16"/>
        <v>0</v>
      </c>
      <c r="N383" s="20">
        <f t="shared" si="17"/>
        <v>589472.99</v>
      </c>
      <c r="O383" s="7">
        <v>0.40820000000000001</v>
      </c>
      <c r="Q383" s="7"/>
    </row>
    <row r="384" spans="1:17" ht="15" x14ac:dyDescent="0.25">
      <c r="A384" s="18">
        <v>80116</v>
      </c>
      <c r="B384" s="19" t="s">
        <v>378</v>
      </c>
      <c r="C384" s="20">
        <v>1273293.19</v>
      </c>
      <c r="D384" s="20">
        <v>882201.82</v>
      </c>
      <c r="E384" s="20">
        <v>0</v>
      </c>
      <c r="G384" s="20">
        <v>2020918.49</v>
      </c>
      <c r="H384" s="20">
        <v>0</v>
      </c>
      <c r="I384" s="20">
        <v>0</v>
      </c>
      <c r="K384" s="20">
        <f t="shared" si="15"/>
        <v>3294211.6799999997</v>
      </c>
      <c r="L384" s="20">
        <f t="shared" si="15"/>
        <v>882201.82</v>
      </c>
      <c r="M384" s="20">
        <f t="shared" si="16"/>
        <v>0</v>
      </c>
      <c r="N384" s="20">
        <f t="shared" si="17"/>
        <v>882201.82</v>
      </c>
      <c r="O384" s="7">
        <v>0.26779999999999998</v>
      </c>
      <c r="Q384" s="7"/>
    </row>
    <row r="385" spans="1:17" ht="15" x14ac:dyDescent="0.25">
      <c r="A385" s="18">
        <v>80118</v>
      </c>
      <c r="B385" s="19" t="s">
        <v>379</v>
      </c>
      <c r="C385" s="20">
        <v>1191885.3999999999</v>
      </c>
      <c r="D385" s="20">
        <v>1422582.62</v>
      </c>
      <c r="E385" s="20">
        <v>0</v>
      </c>
      <c r="G385" s="20">
        <v>2136256.65</v>
      </c>
      <c r="H385" s="20">
        <v>0</v>
      </c>
      <c r="I385" s="20">
        <v>0</v>
      </c>
      <c r="K385" s="20">
        <f t="shared" si="15"/>
        <v>3328142.05</v>
      </c>
      <c r="L385" s="20">
        <f t="shared" si="15"/>
        <v>1422582.62</v>
      </c>
      <c r="M385" s="20">
        <f t="shared" si="16"/>
        <v>0</v>
      </c>
      <c r="N385" s="20">
        <f t="shared" si="17"/>
        <v>1422582.62</v>
      </c>
      <c r="O385" s="7">
        <v>0.4274</v>
      </c>
      <c r="Q385" s="7"/>
    </row>
    <row r="386" spans="1:17" ht="15" x14ac:dyDescent="0.25">
      <c r="A386" s="18">
        <v>80119</v>
      </c>
      <c r="B386" s="19" t="s">
        <v>380</v>
      </c>
      <c r="C386" s="20">
        <v>2105617.44</v>
      </c>
      <c r="D386" s="20">
        <v>2122023.63</v>
      </c>
      <c r="E386" s="20">
        <v>0</v>
      </c>
      <c r="G386" s="20">
        <v>2894744.66</v>
      </c>
      <c r="H386" s="20">
        <v>0</v>
      </c>
      <c r="I386" s="20">
        <v>0</v>
      </c>
      <c r="K386" s="20">
        <f t="shared" si="15"/>
        <v>5000362.0999999996</v>
      </c>
      <c r="L386" s="20">
        <f t="shared" si="15"/>
        <v>2122023.63</v>
      </c>
      <c r="M386" s="20">
        <f t="shared" si="16"/>
        <v>0</v>
      </c>
      <c r="N386" s="20">
        <f t="shared" si="17"/>
        <v>2122023.63</v>
      </c>
      <c r="O386" s="7">
        <v>0.4244</v>
      </c>
      <c r="Q386" s="7"/>
    </row>
    <row r="387" spans="1:17" ht="15" x14ac:dyDescent="0.25">
      <c r="A387" s="18">
        <v>80121</v>
      </c>
      <c r="B387" s="19" t="s">
        <v>381</v>
      </c>
      <c r="C387" s="20">
        <v>1272383.83</v>
      </c>
      <c r="D387" s="20">
        <v>1578791.13</v>
      </c>
      <c r="E387" s="20">
        <v>0</v>
      </c>
      <c r="G387" s="20">
        <v>1998040.6</v>
      </c>
      <c r="H387" s="20">
        <v>0</v>
      </c>
      <c r="I387" s="20">
        <v>0</v>
      </c>
      <c r="K387" s="20">
        <f t="shared" si="15"/>
        <v>3270424.43</v>
      </c>
      <c r="L387" s="20">
        <f t="shared" si="15"/>
        <v>1578791.13</v>
      </c>
      <c r="M387" s="20">
        <f t="shared" si="16"/>
        <v>0</v>
      </c>
      <c r="N387" s="20">
        <f t="shared" si="17"/>
        <v>1578791.13</v>
      </c>
      <c r="O387" s="7">
        <v>0.48270000000000002</v>
      </c>
      <c r="Q387" s="7"/>
    </row>
    <row r="388" spans="1:17" ht="15" x14ac:dyDescent="0.25">
      <c r="A388" s="18">
        <v>80122</v>
      </c>
      <c r="B388" s="19" t="s">
        <v>382</v>
      </c>
      <c r="C388" s="20">
        <v>710456.06</v>
      </c>
      <c r="D388" s="20">
        <v>796006.76</v>
      </c>
      <c r="E388" s="20">
        <v>0</v>
      </c>
      <c r="G388" s="20">
        <v>1602079.07</v>
      </c>
      <c r="H388" s="20">
        <v>1147480.6299999999</v>
      </c>
      <c r="I388" s="20">
        <v>0</v>
      </c>
      <c r="K388" s="20">
        <f t="shared" ref="K388:L451" si="18">C388+G388</f>
        <v>2312535.13</v>
      </c>
      <c r="L388" s="20">
        <f t="shared" si="18"/>
        <v>1943487.39</v>
      </c>
      <c r="M388" s="20">
        <f t="shared" ref="M388:M451" si="19">E388-I388</f>
        <v>0</v>
      </c>
      <c r="N388" s="20">
        <f t="shared" ref="N388:N451" si="20">L388-M388</f>
        <v>1943487.39</v>
      </c>
      <c r="O388" s="7">
        <v>0.84040000000000004</v>
      </c>
      <c r="Q388" s="7"/>
    </row>
    <row r="389" spans="1:17" ht="15" x14ac:dyDescent="0.25">
      <c r="A389" s="18">
        <v>80125</v>
      </c>
      <c r="B389" s="19" t="s">
        <v>383</v>
      </c>
      <c r="C389" s="20">
        <v>13261321.4</v>
      </c>
      <c r="D389" s="20">
        <v>18535847.59</v>
      </c>
      <c r="E389" s="20">
        <v>14648</v>
      </c>
      <c r="G389" s="20">
        <v>23206935.989999998</v>
      </c>
      <c r="H389" s="20">
        <v>0</v>
      </c>
      <c r="I389" s="20">
        <v>0</v>
      </c>
      <c r="K389" s="20">
        <f t="shared" si="18"/>
        <v>36468257.390000001</v>
      </c>
      <c r="L389" s="20">
        <f t="shared" si="18"/>
        <v>18535847.59</v>
      </c>
      <c r="M389" s="20">
        <f t="shared" si="19"/>
        <v>14648</v>
      </c>
      <c r="N389" s="20">
        <f t="shared" si="20"/>
        <v>18521199.59</v>
      </c>
      <c r="O389" s="7">
        <v>0.50790000000000002</v>
      </c>
      <c r="Q389" s="7"/>
    </row>
    <row r="390" spans="1:17" ht="15" x14ac:dyDescent="0.25">
      <c r="A390" s="18">
        <v>81094</v>
      </c>
      <c r="B390" s="19" t="s">
        <v>384</v>
      </c>
      <c r="C390" s="20">
        <v>5361040.82</v>
      </c>
      <c r="D390" s="20">
        <v>5999828.6600000001</v>
      </c>
      <c r="E390" s="20">
        <v>0</v>
      </c>
      <c r="G390" s="20">
        <v>10831082.67</v>
      </c>
      <c r="H390" s="20">
        <v>28392.19</v>
      </c>
      <c r="I390" s="20">
        <v>0</v>
      </c>
      <c r="K390" s="20">
        <f t="shared" si="18"/>
        <v>16192123.49</v>
      </c>
      <c r="L390" s="20">
        <f t="shared" si="18"/>
        <v>6028220.8500000006</v>
      </c>
      <c r="M390" s="20">
        <f t="shared" si="19"/>
        <v>0</v>
      </c>
      <c r="N390" s="20">
        <f t="shared" si="20"/>
        <v>6028220.8500000006</v>
      </c>
      <c r="O390" s="7">
        <v>0.37230000000000002</v>
      </c>
      <c r="Q390" s="7"/>
    </row>
    <row r="391" spans="1:17" ht="15" x14ac:dyDescent="0.25">
      <c r="A391" s="18">
        <v>81095</v>
      </c>
      <c r="B391" s="19" t="s">
        <v>385</v>
      </c>
      <c r="C391" s="20">
        <v>1585700.43</v>
      </c>
      <c r="D391" s="20">
        <v>532698.43000000005</v>
      </c>
      <c r="E391" s="20">
        <v>0</v>
      </c>
      <c r="G391" s="20">
        <v>2649065.84</v>
      </c>
      <c r="H391" s="20">
        <v>0</v>
      </c>
      <c r="I391" s="20">
        <v>0</v>
      </c>
      <c r="K391" s="20">
        <f t="shared" si="18"/>
        <v>4234766.2699999996</v>
      </c>
      <c r="L391" s="20">
        <f t="shared" si="18"/>
        <v>532698.43000000005</v>
      </c>
      <c r="M391" s="20">
        <f t="shared" si="19"/>
        <v>0</v>
      </c>
      <c r="N391" s="20">
        <f t="shared" si="20"/>
        <v>532698.43000000005</v>
      </c>
      <c r="O391" s="7">
        <v>0.1258</v>
      </c>
      <c r="Q391" s="7"/>
    </row>
    <row r="392" spans="1:17" ht="15" x14ac:dyDescent="0.25">
      <c r="A392" s="18">
        <v>81096</v>
      </c>
      <c r="B392" s="19" t="s">
        <v>386</v>
      </c>
      <c r="C392" s="20">
        <v>13096287.029999999</v>
      </c>
      <c r="D392" s="20">
        <v>13574363.93</v>
      </c>
      <c r="E392" s="20">
        <v>0</v>
      </c>
      <c r="G392" s="20">
        <v>23794877.170000002</v>
      </c>
      <c r="H392" s="20">
        <v>0</v>
      </c>
      <c r="I392" s="20">
        <v>0</v>
      </c>
      <c r="K392" s="20">
        <f t="shared" si="18"/>
        <v>36891164.200000003</v>
      </c>
      <c r="L392" s="20">
        <f t="shared" si="18"/>
        <v>13574363.93</v>
      </c>
      <c r="M392" s="20">
        <f t="shared" si="19"/>
        <v>0</v>
      </c>
      <c r="N392" s="20">
        <f t="shared" si="20"/>
        <v>13574363.93</v>
      </c>
      <c r="O392" s="7">
        <v>0.36799999999999999</v>
      </c>
      <c r="Q392" s="7"/>
    </row>
    <row r="393" spans="1:17" ht="15" x14ac:dyDescent="0.25">
      <c r="A393" s="18">
        <v>81097</v>
      </c>
      <c r="B393" s="19" t="s">
        <v>387</v>
      </c>
      <c r="C393" s="20">
        <v>1339887.98</v>
      </c>
      <c r="D393" s="20">
        <v>1103302.33</v>
      </c>
      <c r="E393" s="20">
        <v>0</v>
      </c>
      <c r="G393" s="20">
        <v>1062019.98</v>
      </c>
      <c r="H393" s="20">
        <v>52037.84</v>
      </c>
      <c r="I393" s="20">
        <v>0</v>
      </c>
      <c r="K393" s="20">
        <f t="shared" si="18"/>
        <v>2401907.96</v>
      </c>
      <c r="L393" s="20">
        <f t="shared" si="18"/>
        <v>1155340.1700000002</v>
      </c>
      <c r="M393" s="20">
        <f t="shared" si="19"/>
        <v>0</v>
      </c>
      <c r="N393" s="20">
        <f t="shared" si="20"/>
        <v>1155340.1700000002</v>
      </c>
      <c r="O393" s="7">
        <v>0.48099999999999998</v>
      </c>
      <c r="Q393" s="7"/>
    </row>
    <row r="394" spans="1:17" ht="15" x14ac:dyDescent="0.25">
      <c r="A394" s="18">
        <v>82100</v>
      </c>
      <c r="B394" s="19" t="s">
        <v>388</v>
      </c>
      <c r="C394" s="20">
        <v>3838749.7</v>
      </c>
      <c r="D394" s="20">
        <v>2871629.68</v>
      </c>
      <c r="E394" s="20">
        <v>0</v>
      </c>
      <c r="G394" s="20">
        <v>6654142.71</v>
      </c>
      <c r="H394" s="20">
        <v>0</v>
      </c>
      <c r="I394" s="20">
        <v>0</v>
      </c>
      <c r="K394" s="20">
        <f t="shared" si="18"/>
        <v>10492892.41</v>
      </c>
      <c r="L394" s="20">
        <f t="shared" si="18"/>
        <v>2871629.68</v>
      </c>
      <c r="M394" s="20">
        <f t="shared" si="19"/>
        <v>0</v>
      </c>
      <c r="N394" s="20">
        <f t="shared" si="20"/>
        <v>2871629.68</v>
      </c>
      <c r="O394" s="7">
        <v>0.2737</v>
      </c>
      <c r="Q394" s="7"/>
    </row>
    <row r="395" spans="1:17" ht="15" x14ac:dyDescent="0.25">
      <c r="A395" s="18">
        <v>82101</v>
      </c>
      <c r="B395" s="19" t="s">
        <v>389</v>
      </c>
      <c r="C395" s="20">
        <v>2610719.79</v>
      </c>
      <c r="D395" s="20">
        <v>2657911.12</v>
      </c>
      <c r="E395" s="20">
        <v>46322.83</v>
      </c>
      <c r="G395" s="20">
        <v>2706165.82</v>
      </c>
      <c r="H395" s="20">
        <v>1562492.22</v>
      </c>
      <c r="I395" s="20">
        <v>0</v>
      </c>
      <c r="K395" s="20">
        <f t="shared" si="18"/>
        <v>5316885.6099999994</v>
      </c>
      <c r="L395" s="20">
        <f t="shared" si="18"/>
        <v>4220403.34</v>
      </c>
      <c r="M395" s="20">
        <f t="shared" si="19"/>
        <v>46322.83</v>
      </c>
      <c r="N395" s="20">
        <f t="shared" si="20"/>
        <v>4174080.51</v>
      </c>
      <c r="O395" s="7">
        <v>0.78510000000000002</v>
      </c>
      <c r="Q395" s="7"/>
    </row>
    <row r="396" spans="1:17" ht="15" x14ac:dyDescent="0.25">
      <c r="A396" s="18">
        <v>82105</v>
      </c>
      <c r="B396" s="19" t="s">
        <v>390</v>
      </c>
      <c r="C396" s="20">
        <v>319214.8</v>
      </c>
      <c r="D396" s="20">
        <v>371681.48</v>
      </c>
      <c r="E396" s="20">
        <v>0</v>
      </c>
      <c r="G396" s="20">
        <v>459348.64</v>
      </c>
      <c r="H396" s="20">
        <v>37077.85</v>
      </c>
      <c r="I396" s="20">
        <v>0</v>
      </c>
      <c r="K396" s="20">
        <f t="shared" si="18"/>
        <v>778563.44</v>
      </c>
      <c r="L396" s="20">
        <f t="shared" si="18"/>
        <v>408759.32999999996</v>
      </c>
      <c r="M396" s="20">
        <f t="shared" si="19"/>
        <v>0</v>
      </c>
      <c r="N396" s="20">
        <f t="shared" si="20"/>
        <v>408759.32999999996</v>
      </c>
      <c r="O396" s="7">
        <v>0.52500000000000002</v>
      </c>
      <c r="Q396" s="7"/>
    </row>
    <row r="397" spans="1:17" ht="15" x14ac:dyDescent="0.25">
      <c r="A397" s="18">
        <v>82108</v>
      </c>
      <c r="B397" s="19" t="s">
        <v>391</v>
      </c>
      <c r="C397" s="20">
        <v>2503232.44</v>
      </c>
      <c r="D397" s="20">
        <v>3106139.55</v>
      </c>
      <c r="E397" s="20">
        <v>73260.820000000007</v>
      </c>
      <c r="G397" s="20">
        <v>3911800.89</v>
      </c>
      <c r="H397" s="20">
        <v>0</v>
      </c>
      <c r="I397" s="20">
        <v>0</v>
      </c>
      <c r="K397" s="20">
        <f t="shared" si="18"/>
        <v>6415033.3300000001</v>
      </c>
      <c r="L397" s="20">
        <f t="shared" si="18"/>
        <v>3106139.55</v>
      </c>
      <c r="M397" s="20">
        <f t="shared" si="19"/>
        <v>73260.820000000007</v>
      </c>
      <c r="N397" s="20">
        <f t="shared" si="20"/>
        <v>3032878.73</v>
      </c>
      <c r="O397" s="7">
        <v>0.4728</v>
      </c>
      <c r="Q397" s="7"/>
    </row>
    <row r="398" spans="1:17" ht="15" x14ac:dyDescent="0.25">
      <c r="A398" s="18">
        <v>83001</v>
      </c>
      <c r="B398" s="19" t="s">
        <v>392</v>
      </c>
      <c r="C398" s="20">
        <v>2517174.1800000002</v>
      </c>
      <c r="D398" s="20">
        <v>1311071.04</v>
      </c>
      <c r="E398" s="20">
        <v>0</v>
      </c>
      <c r="G398" s="20">
        <v>4019725.49</v>
      </c>
      <c r="H398" s="20">
        <v>0</v>
      </c>
      <c r="I398" s="20">
        <v>0</v>
      </c>
      <c r="K398" s="20">
        <f t="shared" si="18"/>
        <v>6536899.6699999999</v>
      </c>
      <c r="L398" s="20">
        <f t="shared" si="18"/>
        <v>1311071.04</v>
      </c>
      <c r="M398" s="20">
        <f t="shared" si="19"/>
        <v>0</v>
      </c>
      <c r="N398" s="20">
        <f t="shared" si="20"/>
        <v>1311071.04</v>
      </c>
      <c r="O398" s="7">
        <v>0.2006</v>
      </c>
      <c r="Q398" s="7"/>
    </row>
    <row r="399" spans="1:17" ht="15" x14ac:dyDescent="0.25">
      <c r="A399" s="18">
        <v>83002</v>
      </c>
      <c r="B399" s="19" t="s">
        <v>393</v>
      </c>
      <c r="C399" s="20">
        <v>2851764.36</v>
      </c>
      <c r="D399" s="20">
        <v>7816441.4800000004</v>
      </c>
      <c r="E399" s="20">
        <v>0</v>
      </c>
      <c r="G399" s="20">
        <v>4802722.63</v>
      </c>
      <c r="H399" s="20">
        <v>5093230.0199999996</v>
      </c>
      <c r="I399" s="20">
        <v>0</v>
      </c>
      <c r="K399" s="20">
        <f t="shared" si="18"/>
        <v>7654486.9900000002</v>
      </c>
      <c r="L399" s="20">
        <f t="shared" si="18"/>
        <v>12909671.5</v>
      </c>
      <c r="M399" s="20">
        <f t="shared" si="19"/>
        <v>0</v>
      </c>
      <c r="N399" s="20">
        <f t="shared" si="20"/>
        <v>12909671.5</v>
      </c>
      <c r="O399" s="7">
        <v>1.6865000000000001</v>
      </c>
      <c r="Q399" s="7"/>
    </row>
    <row r="400" spans="1:17" ht="15" x14ac:dyDescent="0.25">
      <c r="A400" s="18">
        <v>83003</v>
      </c>
      <c r="B400" s="19" t="s">
        <v>394</v>
      </c>
      <c r="C400" s="20">
        <v>12383614.439999999</v>
      </c>
      <c r="D400" s="20">
        <v>7003144.2999999998</v>
      </c>
      <c r="E400" s="20">
        <v>0</v>
      </c>
      <c r="G400" s="20">
        <v>22861886.219999999</v>
      </c>
      <c r="H400" s="20">
        <v>0</v>
      </c>
      <c r="I400" s="20">
        <v>0</v>
      </c>
      <c r="K400" s="20">
        <f t="shared" si="18"/>
        <v>35245500.659999996</v>
      </c>
      <c r="L400" s="20">
        <f t="shared" si="18"/>
        <v>7003144.2999999998</v>
      </c>
      <c r="M400" s="20">
        <f t="shared" si="19"/>
        <v>0</v>
      </c>
      <c r="N400" s="20">
        <f t="shared" si="20"/>
        <v>7003144.2999999998</v>
      </c>
      <c r="O400" s="7">
        <v>0.19869999999999999</v>
      </c>
      <c r="Q400" s="7"/>
    </row>
    <row r="401" spans="1:17" ht="15" x14ac:dyDescent="0.25">
      <c r="A401" s="18">
        <v>83005</v>
      </c>
      <c r="B401" s="19" t="s">
        <v>395</v>
      </c>
      <c r="C401" s="20">
        <v>48617670.229999997</v>
      </c>
      <c r="D401" s="20">
        <v>27985427.739999998</v>
      </c>
      <c r="E401" s="20">
        <v>793550.42</v>
      </c>
      <c r="G401" s="20">
        <v>68245672.230000004</v>
      </c>
      <c r="H401" s="20">
        <v>0</v>
      </c>
      <c r="I401" s="20">
        <v>0</v>
      </c>
      <c r="K401" s="20">
        <f t="shared" si="18"/>
        <v>116863342.46000001</v>
      </c>
      <c r="L401" s="20">
        <f t="shared" si="18"/>
        <v>27985427.739999998</v>
      </c>
      <c r="M401" s="20">
        <f t="shared" si="19"/>
        <v>793550.42</v>
      </c>
      <c r="N401" s="20">
        <f t="shared" si="20"/>
        <v>27191877.319999997</v>
      </c>
      <c r="O401" s="7">
        <v>0.23269999999999999</v>
      </c>
      <c r="Q401" s="7"/>
    </row>
    <row r="402" spans="1:17" ht="15" x14ac:dyDescent="0.25">
      <c r="A402" s="18">
        <v>84001</v>
      </c>
      <c r="B402" s="19" t="s">
        <v>396</v>
      </c>
      <c r="C402" s="20">
        <v>8904269.6500000004</v>
      </c>
      <c r="D402" s="20">
        <v>4567899.1399999997</v>
      </c>
      <c r="E402" s="20">
        <v>0</v>
      </c>
      <c r="G402" s="20">
        <v>13306303.85</v>
      </c>
      <c r="H402" s="20">
        <v>0</v>
      </c>
      <c r="I402" s="20">
        <v>0</v>
      </c>
      <c r="K402" s="20">
        <f t="shared" si="18"/>
        <v>22210573.5</v>
      </c>
      <c r="L402" s="20">
        <f t="shared" si="18"/>
        <v>4567899.1399999997</v>
      </c>
      <c r="M402" s="20">
        <f t="shared" si="19"/>
        <v>0</v>
      </c>
      <c r="N402" s="20">
        <f t="shared" si="20"/>
        <v>4567899.1399999997</v>
      </c>
      <c r="O402" s="7">
        <v>0.20569999999999999</v>
      </c>
      <c r="Q402" s="7"/>
    </row>
    <row r="403" spans="1:17" ht="15" x14ac:dyDescent="0.25">
      <c r="A403" s="18">
        <v>84002</v>
      </c>
      <c r="B403" s="19" t="s">
        <v>397</v>
      </c>
      <c r="C403" s="20">
        <v>3032761.93</v>
      </c>
      <c r="D403" s="20">
        <v>1744933.31</v>
      </c>
      <c r="E403" s="20">
        <v>0</v>
      </c>
      <c r="G403" s="20">
        <v>3480576.91</v>
      </c>
      <c r="H403" s="20">
        <v>0</v>
      </c>
      <c r="I403" s="20">
        <v>0</v>
      </c>
      <c r="K403" s="20">
        <f t="shared" si="18"/>
        <v>6513338.8399999999</v>
      </c>
      <c r="L403" s="20">
        <f t="shared" si="18"/>
        <v>1744933.31</v>
      </c>
      <c r="M403" s="20">
        <f t="shared" si="19"/>
        <v>0</v>
      </c>
      <c r="N403" s="20">
        <f t="shared" si="20"/>
        <v>1744933.31</v>
      </c>
      <c r="O403" s="7">
        <v>0.26790000000000003</v>
      </c>
      <c r="Q403" s="7"/>
    </row>
    <row r="404" spans="1:17" ht="15" x14ac:dyDescent="0.25">
      <c r="A404" s="18">
        <v>84003</v>
      </c>
      <c r="B404" s="19" t="s">
        <v>398</v>
      </c>
      <c r="C404" s="20">
        <v>1197122.31</v>
      </c>
      <c r="D404" s="20">
        <v>654022.65</v>
      </c>
      <c r="E404" s="20">
        <v>0</v>
      </c>
      <c r="G404" s="20">
        <v>1473177.96</v>
      </c>
      <c r="H404" s="20">
        <v>0</v>
      </c>
      <c r="I404" s="20">
        <v>0</v>
      </c>
      <c r="K404" s="20">
        <f t="shared" si="18"/>
        <v>2670300.27</v>
      </c>
      <c r="L404" s="20">
        <f t="shared" si="18"/>
        <v>654022.65</v>
      </c>
      <c r="M404" s="20">
        <f t="shared" si="19"/>
        <v>0</v>
      </c>
      <c r="N404" s="20">
        <f t="shared" si="20"/>
        <v>654022.65</v>
      </c>
      <c r="O404" s="7">
        <v>0.24490000000000001</v>
      </c>
      <c r="Q404" s="7"/>
    </row>
    <row r="405" spans="1:17" ht="15" x14ac:dyDescent="0.25">
      <c r="A405" s="18">
        <v>84004</v>
      </c>
      <c r="B405" s="19" t="s">
        <v>399</v>
      </c>
      <c r="C405" s="20">
        <v>1486341.83</v>
      </c>
      <c r="D405" s="20">
        <v>790627.9</v>
      </c>
      <c r="E405" s="20">
        <v>0</v>
      </c>
      <c r="G405" s="20">
        <v>2028954.43</v>
      </c>
      <c r="H405" s="20">
        <v>0</v>
      </c>
      <c r="I405" s="20">
        <v>0</v>
      </c>
      <c r="K405" s="20">
        <f t="shared" si="18"/>
        <v>3515296.26</v>
      </c>
      <c r="L405" s="20">
        <f t="shared" si="18"/>
        <v>790627.9</v>
      </c>
      <c r="M405" s="20">
        <f t="shared" si="19"/>
        <v>0</v>
      </c>
      <c r="N405" s="20">
        <f t="shared" si="20"/>
        <v>790627.9</v>
      </c>
      <c r="O405" s="7">
        <v>0.22489999999999999</v>
      </c>
      <c r="Q405" s="7"/>
    </row>
    <row r="406" spans="1:17" ht="15" x14ac:dyDescent="0.25">
      <c r="A406" s="18">
        <v>84005</v>
      </c>
      <c r="B406" s="19" t="s">
        <v>400</v>
      </c>
      <c r="C406" s="20">
        <v>1899775.46</v>
      </c>
      <c r="D406" s="20">
        <v>776231.35</v>
      </c>
      <c r="E406" s="20">
        <v>0</v>
      </c>
      <c r="G406" s="20">
        <v>3275410.18</v>
      </c>
      <c r="H406" s="20">
        <v>46.5</v>
      </c>
      <c r="I406" s="20">
        <v>0</v>
      </c>
      <c r="K406" s="20">
        <f t="shared" si="18"/>
        <v>5175185.6400000006</v>
      </c>
      <c r="L406" s="20">
        <f t="shared" si="18"/>
        <v>776277.85</v>
      </c>
      <c r="M406" s="20">
        <f t="shared" si="19"/>
        <v>0</v>
      </c>
      <c r="N406" s="20">
        <f t="shared" si="20"/>
        <v>776277.85</v>
      </c>
      <c r="O406" s="7">
        <v>0.15</v>
      </c>
      <c r="Q406" s="7"/>
    </row>
    <row r="407" spans="1:17" ht="15" x14ac:dyDescent="0.25">
      <c r="A407" s="18">
        <v>84006</v>
      </c>
      <c r="B407" s="19" t="s">
        <v>401</v>
      </c>
      <c r="C407" s="20">
        <v>2847505.23</v>
      </c>
      <c r="D407" s="20">
        <v>1402624.98</v>
      </c>
      <c r="E407" s="20">
        <v>0</v>
      </c>
      <c r="G407" s="20">
        <v>4800171.16</v>
      </c>
      <c r="H407" s="20">
        <v>0</v>
      </c>
      <c r="I407" s="20">
        <v>0</v>
      </c>
      <c r="K407" s="20">
        <f t="shared" si="18"/>
        <v>7647676.3900000006</v>
      </c>
      <c r="L407" s="20">
        <f t="shared" si="18"/>
        <v>1402624.98</v>
      </c>
      <c r="M407" s="20">
        <f t="shared" si="19"/>
        <v>0</v>
      </c>
      <c r="N407" s="20">
        <f t="shared" si="20"/>
        <v>1402624.98</v>
      </c>
      <c r="O407" s="7">
        <v>0.18340000000000001</v>
      </c>
      <c r="Q407" s="7"/>
    </row>
    <row r="408" spans="1:17" ht="15" x14ac:dyDescent="0.25">
      <c r="A408" s="18">
        <v>85043</v>
      </c>
      <c r="B408" s="19" t="s">
        <v>402</v>
      </c>
      <c r="C408" s="20">
        <v>301957.99</v>
      </c>
      <c r="D408" s="20">
        <v>171174.47</v>
      </c>
      <c r="E408" s="20">
        <v>0</v>
      </c>
      <c r="G408" s="20">
        <v>422075.42</v>
      </c>
      <c r="H408" s="20">
        <v>0</v>
      </c>
      <c r="I408" s="20">
        <v>0</v>
      </c>
      <c r="K408" s="20">
        <f t="shared" si="18"/>
        <v>724033.40999999992</v>
      </c>
      <c r="L408" s="20">
        <f t="shared" si="18"/>
        <v>171174.47</v>
      </c>
      <c r="M408" s="20">
        <f t="shared" si="19"/>
        <v>0</v>
      </c>
      <c r="N408" s="20">
        <f t="shared" si="20"/>
        <v>171174.47</v>
      </c>
      <c r="O408" s="7">
        <v>0.2364</v>
      </c>
      <c r="Q408" s="7"/>
    </row>
    <row r="409" spans="1:17" ht="15" x14ac:dyDescent="0.25">
      <c r="A409" s="18">
        <v>85044</v>
      </c>
      <c r="B409" s="19" t="s">
        <v>403</v>
      </c>
      <c r="C409" s="20">
        <v>2061541.86</v>
      </c>
      <c r="D409" s="20">
        <v>558754.27</v>
      </c>
      <c r="E409" s="20">
        <v>0</v>
      </c>
      <c r="G409" s="20">
        <v>3233459.69</v>
      </c>
      <c r="H409" s="20">
        <v>180294.83</v>
      </c>
      <c r="I409" s="20">
        <v>0</v>
      </c>
      <c r="K409" s="20">
        <f t="shared" si="18"/>
        <v>5295001.55</v>
      </c>
      <c r="L409" s="20">
        <f t="shared" si="18"/>
        <v>739049.1</v>
      </c>
      <c r="M409" s="20">
        <f t="shared" si="19"/>
        <v>0</v>
      </c>
      <c r="N409" s="20">
        <f t="shared" si="20"/>
        <v>739049.1</v>
      </c>
      <c r="O409" s="7">
        <v>0.1396</v>
      </c>
      <c r="Q409" s="7"/>
    </row>
    <row r="410" spans="1:17" ht="15" x14ac:dyDescent="0.25">
      <c r="A410" s="18">
        <v>85045</v>
      </c>
      <c r="B410" s="19" t="s">
        <v>404</v>
      </c>
      <c r="C410" s="20">
        <v>2376078.7000000002</v>
      </c>
      <c r="D410" s="20">
        <v>1148704.08</v>
      </c>
      <c r="E410" s="20">
        <v>0</v>
      </c>
      <c r="G410" s="20">
        <v>3319089.33</v>
      </c>
      <c r="H410" s="20">
        <v>0</v>
      </c>
      <c r="I410" s="20">
        <v>0</v>
      </c>
      <c r="K410" s="20">
        <f t="shared" si="18"/>
        <v>5695168.0300000003</v>
      </c>
      <c r="L410" s="20">
        <f t="shared" si="18"/>
        <v>1148704.08</v>
      </c>
      <c r="M410" s="20">
        <f t="shared" si="19"/>
        <v>0</v>
      </c>
      <c r="N410" s="20">
        <f t="shared" si="20"/>
        <v>1148704.08</v>
      </c>
      <c r="O410" s="7">
        <v>0.20169999999999999</v>
      </c>
      <c r="Q410" s="7"/>
    </row>
    <row r="411" spans="1:17" ht="15" x14ac:dyDescent="0.25">
      <c r="A411" s="18">
        <v>85046</v>
      </c>
      <c r="B411" s="19" t="s">
        <v>405</v>
      </c>
      <c r="C411" s="20">
        <v>24125983.190000001</v>
      </c>
      <c r="D411" s="20">
        <v>14178699.27</v>
      </c>
      <c r="E411" s="20">
        <v>0</v>
      </c>
      <c r="G411" s="20">
        <v>34782721.909999996</v>
      </c>
      <c r="H411" s="20">
        <v>0</v>
      </c>
      <c r="I411" s="20">
        <v>0</v>
      </c>
      <c r="K411" s="20">
        <f t="shared" si="18"/>
        <v>58908705.099999994</v>
      </c>
      <c r="L411" s="20">
        <f t="shared" si="18"/>
        <v>14178699.27</v>
      </c>
      <c r="M411" s="20">
        <f t="shared" si="19"/>
        <v>0</v>
      </c>
      <c r="N411" s="20">
        <f t="shared" si="20"/>
        <v>14178699.27</v>
      </c>
      <c r="O411" s="7">
        <v>0.2407</v>
      </c>
      <c r="Q411" s="7"/>
    </row>
    <row r="412" spans="1:17" ht="15" x14ac:dyDescent="0.25">
      <c r="A412" s="18">
        <v>85048</v>
      </c>
      <c r="B412" s="19" t="s">
        <v>406</v>
      </c>
      <c r="C412" s="20">
        <v>3172146.6</v>
      </c>
      <c r="D412" s="20">
        <v>3743846.23</v>
      </c>
      <c r="E412" s="20">
        <v>10157</v>
      </c>
      <c r="G412" s="20">
        <v>4992998.76</v>
      </c>
      <c r="H412" s="20">
        <v>0</v>
      </c>
      <c r="I412" s="20">
        <v>0</v>
      </c>
      <c r="K412" s="20">
        <f t="shared" si="18"/>
        <v>8165145.3599999994</v>
      </c>
      <c r="L412" s="20">
        <f t="shared" si="18"/>
        <v>3743846.23</v>
      </c>
      <c r="M412" s="20">
        <f t="shared" si="19"/>
        <v>10157</v>
      </c>
      <c r="N412" s="20">
        <f t="shared" si="20"/>
        <v>3733689.23</v>
      </c>
      <c r="O412" s="7">
        <v>0.45729999999999998</v>
      </c>
      <c r="Q412" s="7"/>
    </row>
    <row r="413" spans="1:17" ht="15" x14ac:dyDescent="0.25">
      <c r="A413" s="18">
        <v>85049</v>
      </c>
      <c r="B413" s="19" t="s">
        <v>407</v>
      </c>
      <c r="C413" s="20">
        <v>1694368.7</v>
      </c>
      <c r="D413" s="20">
        <v>866250.55</v>
      </c>
      <c r="E413" s="20">
        <v>0</v>
      </c>
      <c r="G413" s="20">
        <v>2799634.01</v>
      </c>
      <c r="H413" s="20">
        <v>0</v>
      </c>
      <c r="I413" s="20">
        <v>0</v>
      </c>
      <c r="K413" s="20">
        <f t="shared" si="18"/>
        <v>4494002.71</v>
      </c>
      <c r="L413" s="20">
        <f t="shared" si="18"/>
        <v>866250.55</v>
      </c>
      <c r="M413" s="20">
        <f t="shared" si="19"/>
        <v>0</v>
      </c>
      <c r="N413" s="20">
        <f t="shared" si="20"/>
        <v>866250.55</v>
      </c>
      <c r="O413" s="7">
        <v>0.1928</v>
      </c>
      <c r="Q413" s="7"/>
    </row>
    <row r="414" spans="1:17" ht="15" x14ac:dyDescent="0.25">
      <c r="A414" s="18">
        <v>86100</v>
      </c>
      <c r="B414" s="19" t="s">
        <v>408</v>
      </c>
      <c r="C414" s="20">
        <v>3024305.31</v>
      </c>
      <c r="D414" s="20">
        <v>1940004.52</v>
      </c>
      <c r="E414" s="20">
        <v>348122.56</v>
      </c>
      <c r="G414" s="20">
        <v>3661701.81</v>
      </c>
      <c r="H414" s="20">
        <v>0</v>
      </c>
      <c r="I414" s="20">
        <v>0</v>
      </c>
      <c r="K414" s="20">
        <f t="shared" si="18"/>
        <v>6686007.1200000001</v>
      </c>
      <c r="L414" s="20">
        <f t="shared" si="18"/>
        <v>1940004.52</v>
      </c>
      <c r="M414" s="20">
        <f t="shared" si="19"/>
        <v>348122.56</v>
      </c>
      <c r="N414" s="20">
        <f t="shared" si="20"/>
        <v>1591881.96</v>
      </c>
      <c r="O414" s="7">
        <v>0.23810000000000001</v>
      </c>
      <c r="Q414" s="7"/>
    </row>
    <row r="415" spans="1:17" ht="15" x14ac:dyDescent="0.25">
      <c r="A415" s="18">
        <v>87083</v>
      </c>
      <c r="B415" s="19" t="s">
        <v>409</v>
      </c>
      <c r="C415" s="20">
        <v>2096433.01</v>
      </c>
      <c r="D415" s="20">
        <v>3111322.26</v>
      </c>
      <c r="E415" s="20">
        <v>0</v>
      </c>
      <c r="G415" s="20">
        <v>3669103.29</v>
      </c>
      <c r="H415" s="20">
        <v>0</v>
      </c>
      <c r="I415" s="20">
        <v>0</v>
      </c>
      <c r="K415" s="20">
        <f t="shared" si="18"/>
        <v>5765536.2999999998</v>
      </c>
      <c r="L415" s="20">
        <f t="shared" si="18"/>
        <v>3111322.26</v>
      </c>
      <c r="M415" s="20">
        <f t="shared" si="19"/>
        <v>0</v>
      </c>
      <c r="N415" s="20">
        <f t="shared" si="20"/>
        <v>3111322.26</v>
      </c>
      <c r="O415" s="7">
        <v>0.53959999999999997</v>
      </c>
      <c r="Q415" s="7"/>
    </row>
    <row r="416" spans="1:17" ht="15" x14ac:dyDescent="0.25">
      <c r="A416" s="18">
        <v>88072</v>
      </c>
      <c r="B416" s="19" t="s">
        <v>410</v>
      </c>
      <c r="C416" s="20">
        <v>1292666.8799999999</v>
      </c>
      <c r="D416" s="20">
        <v>2678829.92</v>
      </c>
      <c r="E416" s="20">
        <v>0</v>
      </c>
      <c r="G416" s="20">
        <v>2289792.36</v>
      </c>
      <c r="H416" s="20">
        <v>0</v>
      </c>
      <c r="I416" s="20">
        <v>0</v>
      </c>
      <c r="K416" s="20">
        <f t="shared" si="18"/>
        <v>3582459.2399999998</v>
      </c>
      <c r="L416" s="20">
        <f t="shared" si="18"/>
        <v>2678829.92</v>
      </c>
      <c r="M416" s="20">
        <f t="shared" si="19"/>
        <v>0</v>
      </c>
      <c r="N416" s="20">
        <f t="shared" si="20"/>
        <v>2678829.92</v>
      </c>
      <c r="O416" s="7">
        <v>0.74780000000000002</v>
      </c>
      <c r="Q416" s="7"/>
    </row>
    <row r="417" spans="1:17" ht="15" x14ac:dyDescent="0.25">
      <c r="A417" s="18">
        <v>88073</v>
      </c>
      <c r="B417" s="19" t="s">
        <v>411</v>
      </c>
      <c r="C417" s="20">
        <v>759730.07</v>
      </c>
      <c r="D417" s="20">
        <v>1379375.06</v>
      </c>
      <c r="E417" s="20">
        <v>0</v>
      </c>
      <c r="G417" s="20">
        <v>1177417.1000000001</v>
      </c>
      <c r="H417" s="20">
        <v>0</v>
      </c>
      <c r="I417" s="20">
        <v>0</v>
      </c>
      <c r="K417" s="20">
        <f t="shared" si="18"/>
        <v>1937147.17</v>
      </c>
      <c r="L417" s="20">
        <f t="shared" si="18"/>
        <v>1379375.06</v>
      </c>
      <c r="M417" s="20">
        <f t="shared" si="19"/>
        <v>0</v>
      </c>
      <c r="N417" s="20">
        <f t="shared" si="20"/>
        <v>1379375.06</v>
      </c>
      <c r="O417" s="7">
        <v>0.71209999999999996</v>
      </c>
      <c r="Q417" s="7"/>
    </row>
    <row r="418" spans="1:17" ht="15" x14ac:dyDescent="0.25">
      <c r="A418" s="18">
        <v>88075</v>
      </c>
      <c r="B418" s="19" t="s">
        <v>412</v>
      </c>
      <c r="C418" s="20">
        <v>1039979.96</v>
      </c>
      <c r="D418" s="20">
        <v>1415769.55</v>
      </c>
      <c r="E418" s="20">
        <v>52239.09</v>
      </c>
      <c r="G418" s="20">
        <v>1380628.9</v>
      </c>
      <c r="H418" s="20">
        <v>0</v>
      </c>
      <c r="I418" s="20">
        <v>0</v>
      </c>
      <c r="K418" s="20">
        <f t="shared" si="18"/>
        <v>2420608.86</v>
      </c>
      <c r="L418" s="20">
        <f t="shared" si="18"/>
        <v>1415769.55</v>
      </c>
      <c r="M418" s="20">
        <f t="shared" si="19"/>
        <v>52239.09</v>
      </c>
      <c r="N418" s="20">
        <f t="shared" si="20"/>
        <v>1363530.46</v>
      </c>
      <c r="O418" s="7">
        <v>0.56330000000000002</v>
      </c>
      <c r="Q418" s="7"/>
    </row>
    <row r="419" spans="1:17" ht="15" x14ac:dyDescent="0.25">
      <c r="A419" s="18">
        <v>88080</v>
      </c>
      <c r="B419" s="19" t="s">
        <v>413</v>
      </c>
      <c r="C419" s="20">
        <v>3017999.84</v>
      </c>
      <c r="D419" s="20">
        <v>3892742.71</v>
      </c>
      <c r="E419" s="20">
        <v>0</v>
      </c>
      <c r="G419" s="20">
        <v>4769042.99</v>
      </c>
      <c r="H419" s="20">
        <v>1140483.1499999999</v>
      </c>
      <c r="I419" s="20">
        <v>0</v>
      </c>
      <c r="K419" s="20">
        <f t="shared" si="18"/>
        <v>7787042.8300000001</v>
      </c>
      <c r="L419" s="20">
        <f t="shared" si="18"/>
        <v>5033225.8599999994</v>
      </c>
      <c r="M419" s="20">
        <f t="shared" si="19"/>
        <v>0</v>
      </c>
      <c r="N419" s="20">
        <f t="shared" si="20"/>
        <v>5033225.8599999994</v>
      </c>
      <c r="O419" s="7">
        <v>0.64639999999999997</v>
      </c>
      <c r="Q419" s="7"/>
    </row>
    <row r="420" spans="1:17" ht="15" x14ac:dyDescent="0.25">
      <c r="A420" s="18">
        <v>88081</v>
      </c>
      <c r="B420" s="19" t="s">
        <v>414</v>
      </c>
      <c r="C420" s="20">
        <v>7701384.6399999997</v>
      </c>
      <c r="D420" s="20">
        <v>9477914.3900000006</v>
      </c>
      <c r="E420" s="20">
        <v>20748.87</v>
      </c>
      <c r="G420" s="20">
        <v>12602106.73</v>
      </c>
      <c r="H420" s="20">
        <v>0</v>
      </c>
      <c r="I420" s="20">
        <v>0</v>
      </c>
      <c r="K420" s="20">
        <f t="shared" si="18"/>
        <v>20303491.370000001</v>
      </c>
      <c r="L420" s="20">
        <f t="shared" si="18"/>
        <v>9477914.3900000006</v>
      </c>
      <c r="M420" s="20">
        <f t="shared" si="19"/>
        <v>20748.87</v>
      </c>
      <c r="N420" s="20">
        <f t="shared" si="20"/>
        <v>9457165.5200000014</v>
      </c>
      <c r="O420" s="7">
        <v>0.46579999999999999</v>
      </c>
      <c r="Q420" s="7"/>
    </row>
    <row r="421" spans="1:17" ht="15" x14ac:dyDescent="0.25">
      <c r="A421" s="18">
        <v>89080</v>
      </c>
      <c r="B421" s="19" t="s">
        <v>415</v>
      </c>
      <c r="C421" s="20">
        <v>3672606.25</v>
      </c>
      <c r="D421" s="20">
        <v>4383604.9000000004</v>
      </c>
      <c r="E421" s="20">
        <v>3441.56</v>
      </c>
      <c r="G421" s="20">
        <v>6719977.0700000003</v>
      </c>
      <c r="H421" s="20">
        <v>0</v>
      </c>
      <c r="I421" s="20">
        <v>0</v>
      </c>
      <c r="K421" s="20">
        <f t="shared" si="18"/>
        <v>10392583.32</v>
      </c>
      <c r="L421" s="20">
        <f t="shared" si="18"/>
        <v>4383604.9000000004</v>
      </c>
      <c r="M421" s="20">
        <f t="shared" si="19"/>
        <v>3441.56</v>
      </c>
      <c r="N421" s="20">
        <f t="shared" si="20"/>
        <v>4380163.3400000008</v>
      </c>
      <c r="O421" s="7">
        <v>0.42149999999999999</v>
      </c>
      <c r="Q421" s="7"/>
    </row>
    <row r="422" spans="1:17" ht="15" x14ac:dyDescent="0.25">
      <c r="A422" s="18">
        <v>89087</v>
      </c>
      <c r="B422" s="19" t="s">
        <v>416</v>
      </c>
      <c r="C422" s="20">
        <v>1461414.35</v>
      </c>
      <c r="D422" s="20">
        <v>1880023.36</v>
      </c>
      <c r="E422" s="20">
        <v>0</v>
      </c>
      <c r="G422" s="20">
        <v>1844282.61</v>
      </c>
      <c r="H422" s="20">
        <v>23250.14</v>
      </c>
      <c r="I422" s="20">
        <v>0</v>
      </c>
      <c r="K422" s="20">
        <f t="shared" si="18"/>
        <v>3305696.96</v>
      </c>
      <c r="L422" s="20">
        <f t="shared" si="18"/>
        <v>1903273.5</v>
      </c>
      <c r="M422" s="20">
        <f t="shared" si="19"/>
        <v>0</v>
      </c>
      <c r="N422" s="20">
        <f t="shared" si="20"/>
        <v>1903273.5</v>
      </c>
      <c r="O422" s="7">
        <v>0.57579999999999998</v>
      </c>
      <c r="Q422" s="7"/>
    </row>
    <row r="423" spans="1:17" ht="15" x14ac:dyDescent="0.25">
      <c r="A423" s="18">
        <v>89088</v>
      </c>
      <c r="B423" s="19" t="s">
        <v>417</v>
      </c>
      <c r="C423" s="20">
        <v>910739.65</v>
      </c>
      <c r="D423" s="20">
        <v>1984751.25</v>
      </c>
      <c r="E423" s="20">
        <v>0</v>
      </c>
      <c r="G423" s="20">
        <v>1539909.58</v>
      </c>
      <c r="H423" s="20">
        <v>0</v>
      </c>
      <c r="I423" s="20">
        <v>0</v>
      </c>
      <c r="K423" s="20">
        <f t="shared" si="18"/>
        <v>2450649.23</v>
      </c>
      <c r="L423" s="20">
        <f t="shared" si="18"/>
        <v>1984751.25</v>
      </c>
      <c r="M423" s="20">
        <f t="shared" si="19"/>
        <v>0</v>
      </c>
      <c r="N423" s="20">
        <f t="shared" si="20"/>
        <v>1984751.25</v>
      </c>
      <c r="O423" s="7">
        <v>0.80989999999999995</v>
      </c>
      <c r="Q423" s="7"/>
    </row>
    <row r="424" spans="1:17" ht="15" x14ac:dyDescent="0.25">
      <c r="A424" s="18">
        <v>89089</v>
      </c>
      <c r="B424" s="19" t="s">
        <v>418</v>
      </c>
      <c r="C424" s="20">
        <v>4839407</v>
      </c>
      <c r="D424" s="20">
        <v>3972980.4</v>
      </c>
      <c r="E424" s="20">
        <v>0</v>
      </c>
      <c r="G424" s="20">
        <v>7235641.4000000004</v>
      </c>
      <c r="H424" s="20">
        <v>0</v>
      </c>
      <c r="I424" s="20">
        <v>0</v>
      </c>
      <c r="K424" s="20">
        <f t="shared" si="18"/>
        <v>12075048.4</v>
      </c>
      <c r="L424" s="20">
        <f t="shared" si="18"/>
        <v>3972980.4</v>
      </c>
      <c r="M424" s="20">
        <f t="shared" si="19"/>
        <v>0</v>
      </c>
      <c r="N424" s="20">
        <f t="shared" si="20"/>
        <v>3972980.4</v>
      </c>
      <c r="O424" s="7">
        <v>0.32900000000000001</v>
      </c>
      <c r="Q424" s="7"/>
    </row>
    <row r="425" spans="1:17" ht="15" x14ac:dyDescent="0.25">
      <c r="A425" s="18">
        <v>90075</v>
      </c>
      <c r="B425" s="19" t="s">
        <v>419</v>
      </c>
      <c r="C425" s="20">
        <v>390163.56</v>
      </c>
      <c r="D425" s="20">
        <v>379387.16</v>
      </c>
      <c r="E425" s="20">
        <v>0</v>
      </c>
      <c r="G425" s="20">
        <v>694279.69</v>
      </c>
      <c r="H425" s="20">
        <v>0</v>
      </c>
      <c r="I425" s="20">
        <v>0</v>
      </c>
      <c r="K425" s="20">
        <f t="shared" si="18"/>
        <v>1084443.25</v>
      </c>
      <c r="L425" s="20">
        <f t="shared" si="18"/>
        <v>379387.16</v>
      </c>
      <c r="M425" s="20">
        <f t="shared" si="19"/>
        <v>0</v>
      </c>
      <c r="N425" s="20">
        <f t="shared" si="20"/>
        <v>379387.16</v>
      </c>
      <c r="O425" s="7">
        <v>0.3498</v>
      </c>
      <c r="Q425" s="7"/>
    </row>
    <row r="426" spans="1:17" ht="15" x14ac:dyDescent="0.25">
      <c r="A426" s="18">
        <v>90076</v>
      </c>
      <c r="B426" s="19" t="s">
        <v>420</v>
      </c>
      <c r="C426" s="20">
        <v>2263388.15</v>
      </c>
      <c r="D426" s="20">
        <v>1262621.24</v>
      </c>
      <c r="E426" s="20">
        <v>61864.67</v>
      </c>
      <c r="G426" s="20">
        <v>2520985.56</v>
      </c>
      <c r="H426" s="20">
        <v>0</v>
      </c>
      <c r="I426" s="20">
        <v>0</v>
      </c>
      <c r="K426" s="20">
        <f t="shared" si="18"/>
        <v>4784373.71</v>
      </c>
      <c r="L426" s="20">
        <f t="shared" si="18"/>
        <v>1262621.24</v>
      </c>
      <c r="M426" s="20">
        <f t="shared" si="19"/>
        <v>61864.67</v>
      </c>
      <c r="N426" s="20">
        <f t="shared" si="20"/>
        <v>1200756.57</v>
      </c>
      <c r="O426" s="7">
        <v>0.251</v>
      </c>
      <c r="Q426" s="7"/>
    </row>
    <row r="427" spans="1:17" ht="15" x14ac:dyDescent="0.25">
      <c r="A427" s="18">
        <v>90077</v>
      </c>
      <c r="B427" s="19" t="s">
        <v>421</v>
      </c>
      <c r="C427" s="20">
        <v>1362555.34</v>
      </c>
      <c r="D427" s="20">
        <v>1581872.97</v>
      </c>
      <c r="E427" s="20">
        <v>0</v>
      </c>
      <c r="G427" s="20">
        <v>1834187.33</v>
      </c>
      <c r="H427" s="20">
        <v>181166.27</v>
      </c>
      <c r="I427" s="20">
        <v>0</v>
      </c>
      <c r="K427" s="20">
        <f t="shared" si="18"/>
        <v>3196742.67</v>
      </c>
      <c r="L427" s="20">
        <f t="shared" si="18"/>
        <v>1763039.24</v>
      </c>
      <c r="M427" s="20">
        <f t="shared" si="19"/>
        <v>0</v>
      </c>
      <c r="N427" s="20">
        <f t="shared" si="20"/>
        <v>1763039.24</v>
      </c>
      <c r="O427" s="7">
        <v>0.55149999999999999</v>
      </c>
      <c r="Q427" s="7"/>
    </row>
    <row r="428" spans="1:17" ht="15" x14ac:dyDescent="0.25">
      <c r="A428" s="18">
        <v>90078</v>
      </c>
      <c r="B428" s="19" t="s">
        <v>422</v>
      </c>
      <c r="C428" s="20">
        <v>2044913.8</v>
      </c>
      <c r="D428" s="20">
        <v>4715975.97</v>
      </c>
      <c r="E428" s="20">
        <v>0</v>
      </c>
      <c r="G428" s="20">
        <v>2589441.36</v>
      </c>
      <c r="H428" s="20">
        <v>0</v>
      </c>
      <c r="I428" s="20">
        <v>0</v>
      </c>
      <c r="K428" s="20">
        <f t="shared" si="18"/>
        <v>4634355.16</v>
      </c>
      <c r="L428" s="20">
        <f t="shared" si="18"/>
        <v>4715975.97</v>
      </c>
      <c r="M428" s="20">
        <f t="shared" si="19"/>
        <v>0</v>
      </c>
      <c r="N428" s="20">
        <f t="shared" si="20"/>
        <v>4715975.97</v>
      </c>
      <c r="O428" s="7">
        <v>1.0176000000000001</v>
      </c>
      <c r="Q428" s="7"/>
    </row>
    <row r="429" spans="1:17" ht="15" x14ac:dyDescent="0.25">
      <c r="A429" s="18">
        <v>91091</v>
      </c>
      <c r="B429" s="19" t="s">
        <v>423</v>
      </c>
      <c r="C429" s="20">
        <v>1304493.58</v>
      </c>
      <c r="D429" s="20">
        <v>480769.24</v>
      </c>
      <c r="E429" s="20">
        <v>0</v>
      </c>
      <c r="G429" s="20">
        <v>2205651.4900000002</v>
      </c>
      <c r="H429" s="20">
        <v>0</v>
      </c>
      <c r="I429" s="20">
        <v>0</v>
      </c>
      <c r="K429" s="20">
        <f t="shared" si="18"/>
        <v>3510145.0700000003</v>
      </c>
      <c r="L429" s="20">
        <f t="shared" si="18"/>
        <v>480769.24</v>
      </c>
      <c r="M429" s="20">
        <f t="shared" si="19"/>
        <v>0</v>
      </c>
      <c r="N429" s="20">
        <f t="shared" si="20"/>
        <v>480769.24</v>
      </c>
      <c r="O429" s="7">
        <v>0.13700000000000001</v>
      </c>
      <c r="Q429" s="7"/>
    </row>
    <row r="430" spans="1:17" ht="15" x14ac:dyDescent="0.25">
      <c r="A430" s="18">
        <v>91092</v>
      </c>
      <c r="B430" s="19" t="s">
        <v>424</v>
      </c>
      <c r="C430" s="20">
        <v>4611816.79</v>
      </c>
      <c r="D430" s="20">
        <v>2928297.09</v>
      </c>
      <c r="E430" s="20">
        <v>47864.99</v>
      </c>
      <c r="G430" s="20">
        <v>7489630.3600000003</v>
      </c>
      <c r="H430" s="20">
        <v>242142.94</v>
      </c>
      <c r="I430" s="20">
        <v>0</v>
      </c>
      <c r="K430" s="20">
        <f t="shared" si="18"/>
        <v>12101447.15</v>
      </c>
      <c r="L430" s="20">
        <f t="shared" si="18"/>
        <v>3170440.03</v>
      </c>
      <c r="M430" s="20">
        <f t="shared" si="19"/>
        <v>47864.99</v>
      </c>
      <c r="N430" s="20">
        <f t="shared" si="20"/>
        <v>3122575.0399999996</v>
      </c>
      <c r="O430" s="7">
        <v>0.25800000000000001</v>
      </c>
      <c r="Q430" s="7"/>
    </row>
    <row r="431" spans="1:17" ht="15" x14ac:dyDescent="0.25">
      <c r="A431" s="18">
        <v>91093</v>
      </c>
      <c r="B431" s="19" t="s">
        <v>425</v>
      </c>
      <c r="C431" s="20">
        <v>594244.47</v>
      </c>
      <c r="D431" s="20">
        <v>2138277.86</v>
      </c>
      <c r="E431" s="20">
        <v>0</v>
      </c>
      <c r="G431" s="20">
        <v>1101103.19</v>
      </c>
      <c r="H431" s="20">
        <v>0</v>
      </c>
      <c r="I431" s="20">
        <v>0</v>
      </c>
      <c r="K431" s="20">
        <f t="shared" si="18"/>
        <v>1695347.66</v>
      </c>
      <c r="L431" s="20">
        <f t="shared" si="18"/>
        <v>2138277.86</v>
      </c>
      <c r="M431" s="20">
        <f t="shared" si="19"/>
        <v>0</v>
      </c>
      <c r="N431" s="20">
        <f t="shared" si="20"/>
        <v>2138277.86</v>
      </c>
      <c r="O431" s="7">
        <v>1.2613000000000001</v>
      </c>
      <c r="Q431" s="7"/>
    </row>
    <row r="432" spans="1:17" ht="15" x14ac:dyDescent="0.25">
      <c r="A432" s="18">
        <v>91095</v>
      </c>
      <c r="B432" s="19" t="s">
        <v>426</v>
      </c>
      <c r="C432" s="20">
        <v>459143.44</v>
      </c>
      <c r="D432" s="20">
        <v>279542.69</v>
      </c>
      <c r="E432" s="20">
        <v>0</v>
      </c>
      <c r="G432" s="20">
        <v>976564.95</v>
      </c>
      <c r="H432" s="20">
        <v>0</v>
      </c>
      <c r="I432" s="20">
        <v>0</v>
      </c>
      <c r="K432" s="20">
        <f t="shared" si="18"/>
        <v>1435708.39</v>
      </c>
      <c r="L432" s="20">
        <f t="shared" si="18"/>
        <v>279542.69</v>
      </c>
      <c r="M432" s="20">
        <f t="shared" si="19"/>
        <v>0</v>
      </c>
      <c r="N432" s="20">
        <f t="shared" si="20"/>
        <v>279542.69</v>
      </c>
      <c r="O432" s="7">
        <v>0.19470000000000001</v>
      </c>
      <c r="Q432" s="7"/>
    </row>
    <row r="433" spans="1:17" ht="15" x14ac:dyDescent="0.25">
      <c r="A433" s="18">
        <v>92087</v>
      </c>
      <c r="B433" s="19" t="s">
        <v>427</v>
      </c>
      <c r="C433" s="20">
        <v>59378127.450000003</v>
      </c>
      <c r="D433" s="20">
        <v>37175327.469999999</v>
      </c>
      <c r="E433" s="20">
        <v>229726.12</v>
      </c>
      <c r="G433" s="20">
        <v>123873343.11</v>
      </c>
      <c r="H433" s="20">
        <v>0</v>
      </c>
      <c r="I433" s="20">
        <v>0</v>
      </c>
      <c r="K433" s="20">
        <f t="shared" si="18"/>
        <v>183251470.56</v>
      </c>
      <c r="L433" s="20">
        <f t="shared" si="18"/>
        <v>37175327.469999999</v>
      </c>
      <c r="M433" s="20">
        <f t="shared" si="19"/>
        <v>229726.12</v>
      </c>
      <c r="N433" s="20">
        <f t="shared" si="20"/>
        <v>36945601.350000001</v>
      </c>
      <c r="O433" s="7">
        <v>0.2016</v>
      </c>
      <c r="Q433" s="7"/>
    </row>
    <row r="434" spans="1:17" ht="15" x14ac:dyDescent="0.25">
      <c r="A434" s="18">
        <v>92088</v>
      </c>
      <c r="B434" s="19" t="s">
        <v>428</v>
      </c>
      <c r="C434" s="20">
        <v>69537544.150000006</v>
      </c>
      <c r="D434" s="20">
        <v>53938484.57</v>
      </c>
      <c r="E434" s="20">
        <v>91658.71</v>
      </c>
      <c r="G434" s="20">
        <v>113459454.77</v>
      </c>
      <c r="H434" s="20">
        <v>73.290000000000006</v>
      </c>
      <c r="I434" s="20">
        <v>0</v>
      </c>
      <c r="K434" s="20">
        <f t="shared" si="18"/>
        <v>182996998.92000002</v>
      </c>
      <c r="L434" s="20">
        <f t="shared" si="18"/>
        <v>53938557.859999999</v>
      </c>
      <c r="M434" s="20">
        <f t="shared" si="19"/>
        <v>91658.71</v>
      </c>
      <c r="N434" s="20">
        <f t="shared" si="20"/>
        <v>53846899.149999999</v>
      </c>
      <c r="O434" s="7">
        <v>0.29430000000000001</v>
      </c>
      <c r="Q434" s="7"/>
    </row>
    <row r="435" spans="1:17" ht="15" x14ac:dyDescent="0.25">
      <c r="A435" s="18">
        <v>92089</v>
      </c>
      <c r="B435" s="19" t="s">
        <v>429</v>
      </c>
      <c r="C435" s="20">
        <v>50560117.200000003</v>
      </c>
      <c r="D435" s="20">
        <v>45059768.990000002</v>
      </c>
      <c r="E435" s="20">
        <v>15937.52</v>
      </c>
      <c r="G435" s="20">
        <v>76358150.859999999</v>
      </c>
      <c r="H435" s="20">
        <v>4124025.31</v>
      </c>
      <c r="I435" s="20">
        <v>0</v>
      </c>
      <c r="K435" s="20">
        <f t="shared" si="18"/>
        <v>126918268.06</v>
      </c>
      <c r="L435" s="20">
        <f t="shared" si="18"/>
        <v>49183794.300000004</v>
      </c>
      <c r="M435" s="20">
        <f t="shared" si="19"/>
        <v>15937.52</v>
      </c>
      <c r="N435" s="20">
        <f t="shared" si="20"/>
        <v>49167856.780000001</v>
      </c>
      <c r="O435" s="7">
        <v>0.38740000000000002</v>
      </c>
      <c r="Q435" s="7"/>
    </row>
    <row r="436" spans="1:17" ht="15" x14ac:dyDescent="0.25">
      <c r="A436" s="18">
        <v>92090</v>
      </c>
      <c r="B436" s="19" t="s">
        <v>430</v>
      </c>
      <c r="C436" s="20">
        <v>26081697.07</v>
      </c>
      <c r="D436" s="20">
        <v>13693164.359999999</v>
      </c>
      <c r="E436" s="20">
        <v>293509.73</v>
      </c>
      <c r="G436" s="20">
        <v>38775059.539999999</v>
      </c>
      <c r="H436" s="20">
        <v>0</v>
      </c>
      <c r="I436" s="20">
        <v>0</v>
      </c>
      <c r="K436" s="20">
        <f t="shared" si="18"/>
        <v>64856756.609999999</v>
      </c>
      <c r="L436" s="20">
        <f t="shared" si="18"/>
        <v>13693164.359999999</v>
      </c>
      <c r="M436" s="20">
        <f t="shared" si="19"/>
        <v>293509.73</v>
      </c>
      <c r="N436" s="20">
        <f t="shared" si="20"/>
        <v>13399654.629999999</v>
      </c>
      <c r="O436" s="7">
        <v>0.20660000000000001</v>
      </c>
      <c r="Q436" s="7"/>
    </row>
    <row r="437" spans="1:17" ht="15" x14ac:dyDescent="0.25">
      <c r="A437" s="18">
        <v>92091</v>
      </c>
      <c r="B437" s="19" t="s">
        <v>431</v>
      </c>
      <c r="C437" s="20">
        <v>6439543.4900000002</v>
      </c>
      <c r="D437" s="20">
        <v>12391502.779999999</v>
      </c>
      <c r="E437" s="20">
        <v>0</v>
      </c>
      <c r="G437" s="20">
        <v>10906675.43</v>
      </c>
      <c r="H437" s="20">
        <v>253596.73</v>
      </c>
      <c r="I437" s="20">
        <v>0</v>
      </c>
      <c r="K437" s="20">
        <f t="shared" si="18"/>
        <v>17346218.920000002</v>
      </c>
      <c r="L437" s="20">
        <f t="shared" si="18"/>
        <v>12645099.51</v>
      </c>
      <c r="M437" s="20">
        <f t="shared" si="19"/>
        <v>0</v>
      </c>
      <c r="N437" s="20">
        <f t="shared" si="20"/>
        <v>12645099.51</v>
      </c>
      <c r="O437" s="7">
        <v>0.72899999999999998</v>
      </c>
      <c r="Q437" s="7"/>
    </row>
    <row r="438" spans="1:17" ht="15" x14ac:dyDescent="0.25">
      <c r="A438" s="18">
        <v>93120</v>
      </c>
      <c r="B438" s="19" t="s">
        <v>432</v>
      </c>
      <c r="C438" s="20">
        <v>1266993.02</v>
      </c>
      <c r="D438" s="20">
        <v>1147088.23</v>
      </c>
      <c r="E438" s="20">
        <v>14868.74</v>
      </c>
      <c r="G438" s="20">
        <v>1929317.43</v>
      </c>
      <c r="H438" s="20">
        <v>0</v>
      </c>
      <c r="I438" s="20">
        <v>0</v>
      </c>
      <c r="K438" s="20">
        <f t="shared" si="18"/>
        <v>3196310.45</v>
      </c>
      <c r="L438" s="20">
        <f t="shared" si="18"/>
        <v>1147088.23</v>
      </c>
      <c r="M438" s="20">
        <f t="shared" si="19"/>
        <v>14868.74</v>
      </c>
      <c r="N438" s="20">
        <f t="shared" si="20"/>
        <v>1132219.49</v>
      </c>
      <c r="O438" s="7">
        <v>0.35420000000000001</v>
      </c>
      <c r="Q438" s="7"/>
    </row>
    <row r="439" spans="1:17" ht="15" x14ac:dyDescent="0.25">
      <c r="A439" s="18">
        <v>93121</v>
      </c>
      <c r="B439" s="19" t="s">
        <v>433</v>
      </c>
      <c r="C439" s="20">
        <v>269890.3</v>
      </c>
      <c r="D439" s="20">
        <v>394943.66</v>
      </c>
      <c r="E439" s="20">
        <v>0</v>
      </c>
      <c r="G439" s="20">
        <v>542515.46</v>
      </c>
      <c r="H439" s="20">
        <v>0</v>
      </c>
      <c r="I439" s="20">
        <v>0</v>
      </c>
      <c r="K439" s="20">
        <f t="shared" si="18"/>
        <v>812405.76000000001</v>
      </c>
      <c r="L439" s="20">
        <f t="shared" si="18"/>
        <v>394943.66</v>
      </c>
      <c r="M439" s="20">
        <f t="shared" si="19"/>
        <v>0</v>
      </c>
      <c r="N439" s="20">
        <f t="shared" si="20"/>
        <v>394943.66</v>
      </c>
      <c r="O439" s="7">
        <v>0.48609999999999998</v>
      </c>
      <c r="Q439" s="7"/>
    </row>
    <row r="440" spans="1:17" ht="15" x14ac:dyDescent="0.25">
      <c r="A440" s="18">
        <v>93123</v>
      </c>
      <c r="B440" s="19" t="s">
        <v>434</v>
      </c>
      <c r="C440" s="20">
        <v>1496475.88</v>
      </c>
      <c r="D440" s="20">
        <v>935059.72</v>
      </c>
      <c r="E440" s="20">
        <v>7272.09</v>
      </c>
      <c r="G440" s="20">
        <v>2240311.16</v>
      </c>
      <c r="H440" s="20">
        <v>0</v>
      </c>
      <c r="I440" s="20">
        <v>0</v>
      </c>
      <c r="K440" s="20">
        <f t="shared" si="18"/>
        <v>3736787.04</v>
      </c>
      <c r="L440" s="20">
        <f t="shared" si="18"/>
        <v>935059.72</v>
      </c>
      <c r="M440" s="20">
        <f t="shared" si="19"/>
        <v>7272.09</v>
      </c>
      <c r="N440" s="20">
        <f t="shared" si="20"/>
        <v>927787.63</v>
      </c>
      <c r="O440" s="7">
        <v>0.24829999999999999</v>
      </c>
      <c r="Q440" s="7"/>
    </row>
    <row r="441" spans="1:17" ht="15" x14ac:dyDescent="0.25">
      <c r="A441" s="18">
        <v>93124</v>
      </c>
      <c r="B441" s="19" t="s">
        <v>435</v>
      </c>
      <c r="C441" s="20">
        <v>1595459.47</v>
      </c>
      <c r="D441" s="20">
        <v>1051751.21</v>
      </c>
      <c r="E441" s="20">
        <v>0</v>
      </c>
      <c r="G441" s="20">
        <v>2558063.29</v>
      </c>
      <c r="H441" s="20">
        <v>0</v>
      </c>
      <c r="I441" s="20">
        <v>0</v>
      </c>
      <c r="K441" s="20">
        <f t="shared" si="18"/>
        <v>4153522.76</v>
      </c>
      <c r="L441" s="20">
        <f t="shared" si="18"/>
        <v>1051751.21</v>
      </c>
      <c r="M441" s="20">
        <f t="shared" si="19"/>
        <v>0</v>
      </c>
      <c r="N441" s="20">
        <f t="shared" si="20"/>
        <v>1051751.21</v>
      </c>
      <c r="O441" s="7">
        <v>0.25319999999999998</v>
      </c>
      <c r="Q441" s="7"/>
    </row>
    <row r="442" spans="1:17" ht="15" x14ac:dyDescent="0.25">
      <c r="A442" s="18">
        <v>94076</v>
      </c>
      <c r="B442" s="19" t="s">
        <v>436</v>
      </c>
      <c r="C442" s="20">
        <v>1897372.86</v>
      </c>
      <c r="D442" s="20">
        <v>1901069.09</v>
      </c>
      <c r="E442" s="20">
        <v>0</v>
      </c>
      <c r="G442" s="20">
        <v>3400731.76</v>
      </c>
      <c r="H442" s="20">
        <v>0</v>
      </c>
      <c r="I442" s="20">
        <v>0</v>
      </c>
      <c r="K442" s="20">
        <f t="shared" si="18"/>
        <v>5298104.62</v>
      </c>
      <c r="L442" s="20">
        <f t="shared" si="18"/>
        <v>1901069.09</v>
      </c>
      <c r="M442" s="20">
        <f t="shared" si="19"/>
        <v>0</v>
      </c>
      <c r="N442" s="20">
        <f t="shared" si="20"/>
        <v>1901069.09</v>
      </c>
      <c r="O442" s="7">
        <v>0.35880000000000001</v>
      </c>
      <c r="Q442" s="7"/>
    </row>
    <row r="443" spans="1:17" ht="15" x14ac:dyDescent="0.25">
      <c r="A443" s="18">
        <v>94078</v>
      </c>
      <c r="B443" s="19" t="s">
        <v>437</v>
      </c>
      <c r="C443" s="20">
        <v>11126528.720000001</v>
      </c>
      <c r="D443" s="20">
        <v>6728783.5999999996</v>
      </c>
      <c r="E443" s="20">
        <v>35105.730000000003</v>
      </c>
      <c r="G443" s="20">
        <v>20187138.989999998</v>
      </c>
      <c r="H443" s="20">
        <v>12153.28</v>
      </c>
      <c r="I443" s="20">
        <v>12153.28</v>
      </c>
      <c r="K443" s="20">
        <f t="shared" si="18"/>
        <v>31313667.710000001</v>
      </c>
      <c r="L443" s="20">
        <f t="shared" si="18"/>
        <v>6740936.8799999999</v>
      </c>
      <c r="M443" s="20">
        <f t="shared" si="19"/>
        <v>22952.450000000004</v>
      </c>
      <c r="N443" s="20">
        <f t="shared" si="20"/>
        <v>6717984.4299999997</v>
      </c>
      <c r="O443" s="7">
        <v>0.21379999999999999</v>
      </c>
      <c r="Q443" s="7"/>
    </row>
    <row r="444" spans="1:17" ht="15" x14ac:dyDescent="0.25">
      <c r="A444" s="18">
        <v>94083</v>
      </c>
      <c r="B444" s="19" t="s">
        <v>438</v>
      </c>
      <c r="C444" s="20">
        <v>9957347.9700000007</v>
      </c>
      <c r="D444" s="20">
        <v>9093603.0500000007</v>
      </c>
      <c r="E444" s="20">
        <v>0</v>
      </c>
      <c r="G444" s="20">
        <v>16384718.34</v>
      </c>
      <c r="H444" s="20">
        <v>0</v>
      </c>
      <c r="I444" s="20">
        <v>0</v>
      </c>
      <c r="K444" s="20">
        <f t="shared" si="18"/>
        <v>26342066.310000002</v>
      </c>
      <c r="L444" s="20">
        <f t="shared" si="18"/>
        <v>9093603.0500000007</v>
      </c>
      <c r="M444" s="20">
        <f t="shared" si="19"/>
        <v>0</v>
      </c>
      <c r="N444" s="20">
        <f t="shared" si="20"/>
        <v>9093603.0500000007</v>
      </c>
      <c r="O444" s="7">
        <v>0.34520000000000001</v>
      </c>
      <c r="Q444" s="7"/>
    </row>
    <row r="445" spans="1:17" ht="15" x14ac:dyDescent="0.25">
      <c r="A445" s="18">
        <v>94086</v>
      </c>
      <c r="B445" s="19" t="s">
        <v>439</v>
      </c>
      <c r="C445" s="20">
        <v>6397547.6399999997</v>
      </c>
      <c r="D445" s="20">
        <v>7955734.8099999996</v>
      </c>
      <c r="E445" s="20">
        <v>0</v>
      </c>
      <c r="G445" s="20">
        <v>11623605.35</v>
      </c>
      <c r="H445" s="20">
        <v>0</v>
      </c>
      <c r="I445" s="20">
        <v>0</v>
      </c>
      <c r="K445" s="20">
        <f t="shared" si="18"/>
        <v>18021152.989999998</v>
      </c>
      <c r="L445" s="20">
        <f t="shared" si="18"/>
        <v>7955734.8099999996</v>
      </c>
      <c r="M445" s="20">
        <f t="shared" si="19"/>
        <v>0</v>
      </c>
      <c r="N445" s="20">
        <f t="shared" si="20"/>
        <v>7955734.8099999996</v>
      </c>
      <c r="O445" s="7">
        <v>0.4415</v>
      </c>
      <c r="Q445" s="7"/>
    </row>
    <row r="446" spans="1:17" ht="15" x14ac:dyDescent="0.25">
      <c r="A446" s="18">
        <v>94087</v>
      </c>
      <c r="B446" s="19" t="s">
        <v>440</v>
      </c>
      <c r="C446" s="20">
        <v>3055700.24</v>
      </c>
      <c r="D446" s="20">
        <v>4485030.96</v>
      </c>
      <c r="E446" s="20">
        <v>22885.49</v>
      </c>
      <c r="G446" s="20">
        <v>5879482.7699999996</v>
      </c>
      <c r="H446" s="20">
        <v>0</v>
      </c>
      <c r="I446" s="20">
        <v>0</v>
      </c>
      <c r="K446" s="20">
        <f t="shared" si="18"/>
        <v>8935183.0099999998</v>
      </c>
      <c r="L446" s="20">
        <f t="shared" si="18"/>
        <v>4485030.96</v>
      </c>
      <c r="M446" s="20">
        <f t="shared" si="19"/>
        <v>22885.49</v>
      </c>
      <c r="N446" s="20">
        <f t="shared" si="20"/>
        <v>4462145.47</v>
      </c>
      <c r="O446" s="7">
        <v>0.49940000000000001</v>
      </c>
      <c r="Q446" s="7"/>
    </row>
    <row r="447" spans="1:17" ht="15" x14ac:dyDescent="0.25">
      <c r="A447" s="18">
        <v>95059</v>
      </c>
      <c r="B447" s="19" t="s">
        <v>441</v>
      </c>
      <c r="C447" s="20">
        <v>8333843.1799999997</v>
      </c>
      <c r="D447" s="20">
        <v>4283611.83</v>
      </c>
      <c r="E447" s="20">
        <v>0</v>
      </c>
      <c r="G447" s="20">
        <v>12745643.369999999</v>
      </c>
      <c r="H447" s="20">
        <v>0</v>
      </c>
      <c r="I447" s="20">
        <v>0</v>
      </c>
      <c r="K447" s="20">
        <f t="shared" si="18"/>
        <v>21079486.549999997</v>
      </c>
      <c r="L447" s="20">
        <f t="shared" si="18"/>
        <v>4283611.83</v>
      </c>
      <c r="M447" s="20">
        <f t="shared" si="19"/>
        <v>0</v>
      </c>
      <c r="N447" s="20">
        <f t="shared" si="20"/>
        <v>4283611.83</v>
      </c>
      <c r="O447" s="7">
        <v>0.20319999999999999</v>
      </c>
      <c r="Q447" s="7"/>
    </row>
    <row r="448" spans="1:17" ht="15" x14ac:dyDescent="0.25">
      <c r="A448" s="18">
        <v>96088</v>
      </c>
      <c r="B448" s="19" t="s">
        <v>442</v>
      </c>
      <c r="C448" s="20">
        <v>69339704.810000002</v>
      </c>
      <c r="D448" s="20">
        <v>69587165.299999997</v>
      </c>
      <c r="E448" s="20">
        <v>0</v>
      </c>
      <c r="G448" s="20">
        <v>117881813.19</v>
      </c>
      <c r="H448" s="20">
        <v>0</v>
      </c>
      <c r="I448" s="20">
        <v>0</v>
      </c>
      <c r="K448" s="20">
        <f t="shared" si="18"/>
        <v>187221518</v>
      </c>
      <c r="L448" s="20">
        <f t="shared" si="18"/>
        <v>69587165.299999997</v>
      </c>
      <c r="M448" s="20">
        <f t="shared" si="19"/>
        <v>0</v>
      </c>
      <c r="N448" s="20">
        <f t="shared" si="20"/>
        <v>69587165.299999997</v>
      </c>
      <c r="O448" s="7">
        <v>0.37169999999999997</v>
      </c>
      <c r="Q448" s="7"/>
    </row>
    <row r="449" spans="1:17" ht="15" x14ac:dyDescent="0.25">
      <c r="A449" s="18">
        <v>96089</v>
      </c>
      <c r="B449" s="19" t="s">
        <v>443</v>
      </c>
      <c r="C449" s="20">
        <v>49618997.759999998</v>
      </c>
      <c r="D449" s="20">
        <v>17156890.420000002</v>
      </c>
      <c r="E449" s="20">
        <v>0</v>
      </c>
      <c r="G449" s="20">
        <v>79449065.780000001</v>
      </c>
      <c r="H449" s="20">
        <v>144667.92000000001</v>
      </c>
      <c r="I449" s="20">
        <v>0</v>
      </c>
      <c r="K449" s="20">
        <f t="shared" si="18"/>
        <v>129068063.53999999</v>
      </c>
      <c r="L449" s="20">
        <f t="shared" si="18"/>
        <v>17301558.340000004</v>
      </c>
      <c r="M449" s="20">
        <f t="shared" si="19"/>
        <v>0</v>
      </c>
      <c r="N449" s="20">
        <f t="shared" si="20"/>
        <v>17301558.340000004</v>
      </c>
      <c r="O449" s="7">
        <v>0.13400000000000001</v>
      </c>
      <c r="Q449" s="7"/>
    </row>
    <row r="450" spans="1:17" ht="15" x14ac:dyDescent="0.25">
      <c r="A450" s="18">
        <v>96090</v>
      </c>
      <c r="B450" s="19" t="s">
        <v>444</v>
      </c>
      <c r="C450" s="20">
        <v>31702400.32</v>
      </c>
      <c r="D450" s="20">
        <v>13005093.960000001</v>
      </c>
      <c r="E450" s="20">
        <v>0</v>
      </c>
      <c r="G450" s="20">
        <v>45860393.590000004</v>
      </c>
      <c r="H450" s="20">
        <v>0</v>
      </c>
      <c r="I450" s="20">
        <v>0</v>
      </c>
      <c r="K450" s="20">
        <f t="shared" si="18"/>
        <v>77562793.909999996</v>
      </c>
      <c r="L450" s="20">
        <f t="shared" si="18"/>
        <v>13005093.960000001</v>
      </c>
      <c r="M450" s="20">
        <f t="shared" si="19"/>
        <v>0</v>
      </c>
      <c r="N450" s="20">
        <f t="shared" si="20"/>
        <v>13005093.960000001</v>
      </c>
      <c r="O450" s="7">
        <v>0.16769999999999999</v>
      </c>
      <c r="Q450" s="7"/>
    </row>
    <row r="451" spans="1:17" ht="15" x14ac:dyDescent="0.25">
      <c r="A451" s="18">
        <v>96091</v>
      </c>
      <c r="B451" s="19" t="s">
        <v>445</v>
      </c>
      <c r="C451" s="20">
        <v>84734771.719999999</v>
      </c>
      <c r="D451" s="20">
        <v>39947024.18</v>
      </c>
      <c r="E451" s="20">
        <v>0</v>
      </c>
      <c r="G451" s="20">
        <v>134466324.80000001</v>
      </c>
      <c r="H451" s="20">
        <v>26910131.760000002</v>
      </c>
      <c r="I451" s="20">
        <v>0</v>
      </c>
      <c r="K451" s="20">
        <f t="shared" si="18"/>
        <v>219201096.52000001</v>
      </c>
      <c r="L451" s="20">
        <f t="shared" si="18"/>
        <v>66857155.939999998</v>
      </c>
      <c r="M451" s="20">
        <f t="shared" si="19"/>
        <v>0</v>
      </c>
      <c r="N451" s="20">
        <f t="shared" si="20"/>
        <v>66857155.939999998</v>
      </c>
      <c r="O451" s="7">
        <v>0.30499999999999999</v>
      </c>
      <c r="Q451" s="7"/>
    </row>
    <row r="452" spans="1:17" ht="15" x14ac:dyDescent="0.25">
      <c r="A452" s="18">
        <v>96092</v>
      </c>
      <c r="B452" s="19" t="s">
        <v>446</v>
      </c>
      <c r="C452" s="20">
        <v>25113443.02</v>
      </c>
      <c r="D452" s="20">
        <v>22009163.949999999</v>
      </c>
      <c r="E452" s="20">
        <v>3436077</v>
      </c>
      <c r="G452" s="20">
        <v>40879616.280000001</v>
      </c>
      <c r="H452" s="20">
        <v>0</v>
      </c>
      <c r="I452" s="20">
        <v>0</v>
      </c>
      <c r="K452" s="20">
        <f t="shared" ref="K452:L515" si="21">C452+G452</f>
        <v>65993059.299999997</v>
      </c>
      <c r="L452" s="20">
        <f t="shared" si="21"/>
        <v>22009163.949999999</v>
      </c>
      <c r="M452" s="20">
        <f t="shared" ref="M452:M515" si="22">E452-I452</f>
        <v>3436077</v>
      </c>
      <c r="N452" s="20">
        <f t="shared" ref="N452:N515" si="23">L452-M452</f>
        <v>18573086.949999999</v>
      </c>
      <c r="O452" s="7">
        <v>0.28139999999999998</v>
      </c>
      <c r="Q452" s="7"/>
    </row>
    <row r="453" spans="1:17" ht="15" x14ac:dyDescent="0.25">
      <c r="A453" s="18">
        <v>96093</v>
      </c>
      <c r="B453" s="19" t="s">
        <v>447</v>
      </c>
      <c r="C453" s="20">
        <v>22852021.93</v>
      </c>
      <c r="D453" s="20">
        <v>19211481.809999999</v>
      </c>
      <c r="E453" s="20">
        <v>50116.97</v>
      </c>
      <c r="G453" s="20">
        <v>34906375.670000002</v>
      </c>
      <c r="H453" s="20">
        <v>0</v>
      </c>
      <c r="I453" s="20">
        <v>0</v>
      </c>
      <c r="K453" s="20">
        <f t="shared" si="21"/>
        <v>57758397.600000001</v>
      </c>
      <c r="L453" s="20">
        <f t="shared" si="21"/>
        <v>19211481.809999999</v>
      </c>
      <c r="M453" s="20">
        <f t="shared" si="22"/>
        <v>50116.97</v>
      </c>
      <c r="N453" s="20">
        <f t="shared" si="23"/>
        <v>19161364.84</v>
      </c>
      <c r="O453" s="7">
        <v>0.33179999999999998</v>
      </c>
      <c r="Q453" s="7"/>
    </row>
    <row r="454" spans="1:17" ht="15" x14ac:dyDescent="0.25">
      <c r="A454" s="18">
        <v>96094</v>
      </c>
      <c r="B454" s="19" t="s">
        <v>448</v>
      </c>
      <c r="C454" s="20">
        <v>33196594.010000002</v>
      </c>
      <c r="D454" s="20">
        <v>14178815.439999999</v>
      </c>
      <c r="E454" s="20">
        <v>0</v>
      </c>
      <c r="G454" s="20">
        <v>57906682.520000003</v>
      </c>
      <c r="H454" s="20">
        <v>8632349.0600000005</v>
      </c>
      <c r="I454" s="20">
        <v>0</v>
      </c>
      <c r="K454" s="20">
        <f t="shared" si="21"/>
        <v>91103276.530000001</v>
      </c>
      <c r="L454" s="20">
        <f t="shared" si="21"/>
        <v>22811164.5</v>
      </c>
      <c r="M454" s="20">
        <f t="shared" si="22"/>
        <v>0</v>
      </c>
      <c r="N454" s="20">
        <f t="shared" si="23"/>
        <v>22811164.5</v>
      </c>
      <c r="O454" s="7">
        <v>0.25040000000000001</v>
      </c>
      <c r="Q454" s="7"/>
    </row>
    <row r="455" spans="1:17" ht="15" x14ac:dyDescent="0.25">
      <c r="A455" s="18">
        <v>96095</v>
      </c>
      <c r="B455" s="19" t="s">
        <v>449</v>
      </c>
      <c r="C455" s="20">
        <v>80679618.390000001</v>
      </c>
      <c r="D455" s="20">
        <v>18572953</v>
      </c>
      <c r="E455" s="20">
        <v>0</v>
      </c>
      <c r="G455" s="20">
        <v>133059774.31</v>
      </c>
      <c r="H455" s="20">
        <v>9316218.5700000003</v>
      </c>
      <c r="I455" s="20">
        <v>0</v>
      </c>
      <c r="K455" s="20">
        <f t="shared" si="21"/>
        <v>213739392.69999999</v>
      </c>
      <c r="L455" s="20">
        <f t="shared" si="21"/>
        <v>27889171.57</v>
      </c>
      <c r="M455" s="20">
        <f t="shared" si="22"/>
        <v>0</v>
      </c>
      <c r="N455" s="20">
        <f t="shared" si="23"/>
        <v>27889171.57</v>
      </c>
      <c r="O455" s="7">
        <v>0.1305</v>
      </c>
      <c r="Q455" s="7"/>
    </row>
    <row r="456" spans="1:17" ht="15" x14ac:dyDescent="0.25">
      <c r="A456" s="18">
        <v>96098</v>
      </c>
      <c r="B456" s="19" t="s">
        <v>450</v>
      </c>
      <c r="C456" s="20">
        <v>11199315.77</v>
      </c>
      <c r="D456" s="20">
        <v>6289791.0899999999</v>
      </c>
      <c r="E456" s="20">
        <v>0</v>
      </c>
      <c r="G456" s="20">
        <v>16375497.199999999</v>
      </c>
      <c r="H456" s="20">
        <v>23764.53</v>
      </c>
      <c r="I456" s="20">
        <v>0</v>
      </c>
      <c r="K456" s="20">
        <f t="shared" si="21"/>
        <v>27574812.969999999</v>
      </c>
      <c r="L456" s="20">
        <f t="shared" si="21"/>
        <v>6313555.6200000001</v>
      </c>
      <c r="M456" s="20">
        <f t="shared" si="22"/>
        <v>0</v>
      </c>
      <c r="N456" s="20">
        <f t="shared" si="23"/>
        <v>6313555.6200000001</v>
      </c>
      <c r="O456" s="7">
        <v>0.22900000000000001</v>
      </c>
      <c r="Q456" s="7"/>
    </row>
    <row r="457" spans="1:17" ht="15" x14ac:dyDescent="0.25">
      <c r="A457" s="18">
        <v>96099</v>
      </c>
      <c r="B457" s="19" t="s">
        <v>451</v>
      </c>
      <c r="C457" s="20">
        <v>4778457.45</v>
      </c>
      <c r="D457" s="20">
        <v>5131086.26</v>
      </c>
      <c r="E457" s="20">
        <v>0</v>
      </c>
      <c r="G457" s="20">
        <v>7796345.5899999999</v>
      </c>
      <c r="H457" s="20">
        <v>0</v>
      </c>
      <c r="I457" s="20">
        <v>0</v>
      </c>
      <c r="K457" s="20">
        <f t="shared" si="21"/>
        <v>12574803.039999999</v>
      </c>
      <c r="L457" s="20">
        <f t="shared" si="21"/>
        <v>5131086.26</v>
      </c>
      <c r="M457" s="20">
        <f t="shared" si="22"/>
        <v>0</v>
      </c>
      <c r="N457" s="20">
        <f t="shared" si="23"/>
        <v>5131086.26</v>
      </c>
      <c r="O457" s="7">
        <v>0.40799999999999997</v>
      </c>
      <c r="Q457" s="7"/>
    </row>
    <row r="458" spans="1:17" ht="15" x14ac:dyDescent="0.25">
      <c r="A458" s="18">
        <v>96101</v>
      </c>
      <c r="B458" s="19" t="s">
        <v>452</v>
      </c>
      <c r="C458" s="20">
        <v>5260651.43</v>
      </c>
      <c r="D458" s="20">
        <v>3068901.85</v>
      </c>
      <c r="E458" s="20">
        <v>31429.91</v>
      </c>
      <c r="G458" s="20">
        <v>8248370.7000000002</v>
      </c>
      <c r="H458" s="20">
        <v>0</v>
      </c>
      <c r="I458" s="20">
        <v>0</v>
      </c>
      <c r="K458" s="20">
        <f t="shared" si="21"/>
        <v>13509022.129999999</v>
      </c>
      <c r="L458" s="20">
        <f t="shared" si="21"/>
        <v>3068901.85</v>
      </c>
      <c r="M458" s="20">
        <f t="shared" si="22"/>
        <v>31429.91</v>
      </c>
      <c r="N458" s="20">
        <f t="shared" si="23"/>
        <v>3037471.94</v>
      </c>
      <c r="O458" s="7">
        <v>0.2248</v>
      </c>
      <c r="Q458" s="7"/>
    </row>
    <row r="459" spans="1:17" ht="15" x14ac:dyDescent="0.25">
      <c r="A459" s="18">
        <v>96102</v>
      </c>
      <c r="B459" s="19" t="s">
        <v>453</v>
      </c>
      <c r="C459" s="20">
        <v>17747431.879999999</v>
      </c>
      <c r="D459" s="20">
        <v>6143093.5599999996</v>
      </c>
      <c r="E459" s="20">
        <v>0</v>
      </c>
      <c r="G459" s="20">
        <v>28326339.440000001</v>
      </c>
      <c r="H459" s="20">
        <v>12280091.1</v>
      </c>
      <c r="I459" s="20">
        <v>0</v>
      </c>
      <c r="K459" s="20">
        <f t="shared" si="21"/>
        <v>46073771.32</v>
      </c>
      <c r="L459" s="20">
        <f t="shared" si="21"/>
        <v>18423184.66</v>
      </c>
      <c r="M459" s="20">
        <f t="shared" si="22"/>
        <v>0</v>
      </c>
      <c r="N459" s="20">
        <f t="shared" si="23"/>
        <v>18423184.66</v>
      </c>
      <c r="O459" s="7">
        <v>0.39989999999999998</v>
      </c>
      <c r="Q459" s="7"/>
    </row>
    <row r="460" spans="1:17" ht="15" x14ac:dyDescent="0.25">
      <c r="A460" s="18">
        <v>96103</v>
      </c>
      <c r="B460" s="19" t="s">
        <v>454</v>
      </c>
      <c r="C460" s="20">
        <v>5672452.8700000001</v>
      </c>
      <c r="D460" s="20">
        <v>1982103.91</v>
      </c>
      <c r="E460" s="20">
        <v>0</v>
      </c>
      <c r="G460" s="20">
        <v>9898599.5299999993</v>
      </c>
      <c r="H460" s="20">
        <v>0</v>
      </c>
      <c r="I460" s="20">
        <v>0</v>
      </c>
      <c r="K460" s="20">
        <f t="shared" si="21"/>
        <v>15571052.399999999</v>
      </c>
      <c r="L460" s="20">
        <f t="shared" si="21"/>
        <v>1982103.91</v>
      </c>
      <c r="M460" s="20">
        <f t="shared" si="22"/>
        <v>0</v>
      </c>
      <c r="N460" s="20">
        <f t="shared" si="23"/>
        <v>1982103.91</v>
      </c>
      <c r="O460" s="7">
        <v>0.1273</v>
      </c>
      <c r="Q460" s="7"/>
    </row>
    <row r="461" spans="1:17" ht="15" x14ac:dyDescent="0.25">
      <c r="A461" s="18">
        <v>96104</v>
      </c>
      <c r="B461" s="19" t="s">
        <v>455</v>
      </c>
      <c r="C461" s="20">
        <v>11668014.699999999</v>
      </c>
      <c r="D461" s="20">
        <v>6668814.5</v>
      </c>
      <c r="E461" s="20">
        <v>0</v>
      </c>
      <c r="G461" s="20">
        <v>16478823.75</v>
      </c>
      <c r="H461" s="20">
        <v>0</v>
      </c>
      <c r="I461" s="20">
        <v>0</v>
      </c>
      <c r="K461" s="20">
        <f t="shared" si="21"/>
        <v>28146838.449999999</v>
      </c>
      <c r="L461" s="20">
        <f t="shared" si="21"/>
        <v>6668814.5</v>
      </c>
      <c r="M461" s="20">
        <f t="shared" si="22"/>
        <v>0</v>
      </c>
      <c r="N461" s="20">
        <f t="shared" si="23"/>
        <v>6668814.5</v>
      </c>
      <c r="O461" s="7">
        <v>0.2369</v>
      </c>
      <c r="Q461" s="7"/>
    </row>
    <row r="462" spans="1:17" ht="15" x14ac:dyDescent="0.25">
      <c r="A462" s="18">
        <v>96106</v>
      </c>
      <c r="B462" s="19" t="s">
        <v>456</v>
      </c>
      <c r="C462" s="20">
        <v>19247280.359999999</v>
      </c>
      <c r="D462" s="20">
        <v>15641410.720000001</v>
      </c>
      <c r="E462" s="20">
        <v>0</v>
      </c>
      <c r="G462" s="20">
        <v>31584572.890000001</v>
      </c>
      <c r="H462" s="20">
        <v>2294777.5299999998</v>
      </c>
      <c r="I462" s="20">
        <v>0</v>
      </c>
      <c r="K462" s="20">
        <f t="shared" si="21"/>
        <v>50831853.25</v>
      </c>
      <c r="L462" s="20">
        <f t="shared" si="21"/>
        <v>17936188.25</v>
      </c>
      <c r="M462" s="20">
        <f t="shared" si="22"/>
        <v>0</v>
      </c>
      <c r="N462" s="20">
        <f t="shared" si="23"/>
        <v>17936188.25</v>
      </c>
      <c r="O462" s="7">
        <v>0.35289999999999999</v>
      </c>
      <c r="Q462" s="7"/>
    </row>
    <row r="463" spans="1:17" ht="15" x14ac:dyDescent="0.25">
      <c r="A463" s="18">
        <v>96107</v>
      </c>
      <c r="B463" s="19" t="s">
        <v>457</v>
      </c>
      <c r="C463" s="20">
        <v>7163837.7300000004</v>
      </c>
      <c r="D463" s="20">
        <v>3626488.92</v>
      </c>
      <c r="E463" s="20">
        <v>0</v>
      </c>
      <c r="G463" s="20">
        <v>9305646.5</v>
      </c>
      <c r="H463" s="20">
        <v>2750.96</v>
      </c>
      <c r="I463" s="20">
        <v>0</v>
      </c>
      <c r="K463" s="20">
        <f t="shared" si="21"/>
        <v>16469484.23</v>
      </c>
      <c r="L463" s="20">
        <f t="shared" si="21"/>
        <v>3629239.88</v>
      </c>
      <c r="M463" s="20">
        <f t="shared" si="22"/>
        <v>0</v>
      </c>
      <c r="N463" s="20">
        <f t="shared" si="23"/>
        <v>3629239.88</v>
      </c>
      <c r="O463" s="7">
        <v>0.22040000000000001</v>
      </c>
      <c r="Q463" s="7"/>
    </row>
    <row r="464" spans="1:17" ht="15" x14ac:dyDescent="0.25">
      <c r="A464" s="18">
        <v>96109</v>
      </c>
      <c r="B464" s="19" t="s">
        <v>586</v>
      </c>
      <c r="C464" s="20">
        <v>22825611.489999998</v>
      </c>
      <c r="D464" s="20">
        <v>9204015.6899999995</v>
      </c>
      <c r="E464" s="20">
        <v>0</v>
      </c>
      <c r="G464" s="20">
        <v>27076915.43</v>
      </c>
      <c r="H464" s="20">
        <v>0</v>
      </c>
      <c r="I464" s="20">
        <v>0</v>
      </c>
      <c r="K464" s="20">
        <f t="shared" si="21"/>
        <v>49902526.920000002</v>
      </c>
      <c r="L464" s="20">
        <f t="shared" si="21"/>
        <v>9204015.6899999995</v>
      </c>
      <c r="M464" s="20">
        <f t="shared" si="22"/>
        <v>0</v>
      </c>
      <c r="N464" s="20">
        <f t="shared" si="23"/>
        <v>9204015.6899999995</v>
      </c>
      <c r="O464" s="7">
        <v>0.18440000000000001</v>
      </c>
      <c r="Q464" s="7"/>
    </row>
    <row r="465" spans="1:17" ht="15" x14ac:dyDescent="0.25">
      <c r="A465" s="18">
        <v>96110</v>
      </c>
      <c r="B465" s="19" t="s">
        <v>458</v>
      </c>
      <c r="C465" s="20">
        <v>20590175.850000001</v>
      </c>
      <c r="D465" s="20">
        <v>20341788.559999999</v>
      </c>
      <c r="E465" s="20">
        <v>0</v>
      </c>
      <c r="G465" s="20">
        <v>38928617.25</v>
      </c>
      <c r="H465" s="20">
        <v>0</v>
      </c>
      <c r="I465" s="20">
        <v>0</v>
      </c>
      <c r="K465" s="20">
        <f t="shared" si="21"/>
        <v>59518793.100000001</v>
      </c>
      <c r="L465" s="20">
        <f t="shared" si="21"/>
        <v>20341788.559999999</v>
      </c>
      <c r="M465" s="20">
        <f t="shared" si="22"/>
        <v>0</v>
      </c>
      <c r="N465" s="20">
        <f t="shared" si="23"/>
        <v>20341788.559999999</v>
      </c>
      <c r="O465" s="7">
        <v>0.34179999999999999</v>
      </c>
      <c r="Q465" s="7"/>
    </row>
    <row r="466" spans="1:17" ht="15" x14ac:dyDescent="0.25">
      <c r="A466" s="18">
        <v>96111</v>
      </c>
      <c r="B466" s="19" t="s">
        <v>459</v>
      </c>
      <c r="C466" s="20">
        <v>28428067.699999999</v>
      </c>
      <c r="D466" s="20">
        <v>29878871.93</v>
      </c>
      <c r="E466" s="20">
        <v>0</v>
      </c>
      <c r="G466" s="20">
        <v>26758023.710000001</v>
      </c>
      <c r="H466" s="20">
        <v>0</v>
      </c>
      <c r="I466" s="20">
        <v>0</v>
      </c>
      <c r="K466" s="20">
        <f t="shared" si="21"/>
        <v>55186091.409999996</v>
      </c>
      <c r="L466" s="20">
        <f t="shared" si="21"/>
        <v>29878871.93</v>
      </c>
      <c r="M466" s="20">
        <f t="shared" si="22"/>
        <v>0</v>
      </c>
      <c r="N466" s="20">
        <f t="shared" si="23"/>
        <v>29878871.93</v>
      </c>
      <c r="O466" s="7">
        <v>0.54139999999999999</v>
      </c>
      <c r="Q466" s="7"/>
    </row>
    <row r="467" spans="1:17" ht="15" x14ac:dyDescent="0.25">
      <c r="A467" s="18">
        <v>96112</v>
      </c>
      <c r="B467" s="19" t="s">
        <v>460</v>
      </c>
      <c r="C467" s="20">
        <v>15988038.300000001</v>
      </c>
      <c r="D467" s="20">
        <v>6815262.0999999996</v>
      </c>
      <c r="E467" s="20">
        <v>0</v>
      </c>
      <c r="G467" s="20">
        <v>22984956.350000001</v>
      </c>
      <c r="H467" s="20">
        <v>0</v>
      </c>
      <c r="I467" s="20">
        <v>0</v>
      </c>
      <c r="K467" s="20">
        <f t="shared" si="21"/>
        <v>38972994.650000006</v>
      </c>
      <c r="L467" s="20">
        <f t="shared" si="21"/>
        <v>6815262.0999999996</v>
      </c>
      <c r="M467" s="20">
        <f t="shared" si="22"/>
        <v>0</v>
      </c>
      <c r="N467" s="20">
        <f t="shared" si="23"/>
        <v>6815262.0999999996</v>
      </c>
      <c r="O467" s="7">
        <v>0.1749</v>
      </c>
      <c r="Q467" s="7"/>
    </row>
    <row r="468" spans="1:17" ht="15" x14ac:dyDescent="0.25">
      <c r="A468" s="18">
        <v>96113</v>
      </c>
      <c r="B468" s="19" t="s">
        <v>461</v>
      </c>
      <c r="C468" s="20">
        <v>4209156.16</v>
      </c>
      <c r="D468" s="20">
        <v>2827280.2</v>
      </c>
      <c r="E468" s="20">
        <v>254090.7</v>
      </c>
      <c r="G468" s="20">
        <v>7869879.8399999999</v>
      </c>
      <c r="H468" s="20">
        <v>0</v>
      </c>
      <c r="I468" s="20">
        <v>0</v>
      </c>
      <c r="K468" s="20">
        <f t="shared" si="21"/>
        <v>12079036</v>
      </c>
      <c r="L468" s="20">
        <f t="shared" si="21"/>
        <v>2827280.2</v>
      </c>
      <c r="M468" s="20">
        <f t="shared" si="22"/>
        <v>254090.7</v>
      </c>
      <c r="N468" s="20">
        <f t="shared" si="23"/>
        <v>2573189.5</v>
      </c>
      <c r="O468" s="7">
        <v>0.21299999999999999</v>
      </c>
      <c r="Q468" s="7"/>
    </row>
    <row r="469" spans="1:17" ht="15" x14ac:dyDescent="0.25">
      <c r="A469" s="18">
        <v>96114</v>
      </c>
      <c r="B469" s="19" t="s">
        <v>462</v>
      </c>
      <c r="C469" s="20">
        <v>19854341.550000001</v>
      </c>
      <c r="D469" s="20">
        <v>15359958.390000001</v>
      </c>
      <c r="E469" s="20">
        <v>0</v>
      </c>
      <c r="G469" s="20">
        <v>32276285</v>
      </c>
      <c r="H469" s="20">
        <v>0</v>
      </c>
      <c r="I469" s="20">
        <v>0</v>
      </c>
      <c r="K469" s="20">
        <f t="shared" si="21"/>
        <v>52130626.549999997</v>
      </c>
      <c r="L469" s="20">
        <f t="shared" si="21"/>
        <v>15359958.390000001</v>
      </c>
      <c r="M469" s="20">
        <f t="shared" si="22"/>
        <v>0</v>
      </c>
      <c r="N469" s="20">
        <f t="shared" si="23"/>
        <v>15359958.390000001</v>
      </c>
      <c r="O469" s="7">
        <v>0.29459999999999997</v>
      </c>
      <c r="Q469" s="7"/>
    </row>
    <row r="470" spans="1:17" ht="15" x14ac:dyDescent="0.25">
      <c r="A470" s="18">
        <v>96119</v>
      </c>
      <c r="B470" s="19" t="s">
        <v>544</v>
      </c>
      <c r="C470" s="20">
        <v>151174407.88999999</v>
      </c>
      <c r="D470" s="20">
        <v>144109410.46000001</v>
      </c>
      <c r="E470" s="20">
        <v>0</v>
      </c>
      <c r="G470" s="20">
        <v>207082852.99000001</v>
      </c>
      <c r="H470" s="20">
        <v>0</v>
      </c>
      <c r="I470" s="20">
        <v>0</v>
      </c>
      <c r="K470" s="20">
        <f t="shared" si="21"/>
        <v>358257260.88</v>
      </c>
      <c r="L470" s="20">
        <f t="shared" si="21"/>
        <v>144109410.46000001</v>
      </c>
      <c r="M470" s="20">
        <f t="shared" si="22"/>
        <v>0</v>
      </c>
      <c r="N470" s="20">
        <f t="shared" si="23"/>
        <v>144109410.46000001</v>
      </c>
      <c r="O470" s="7">
        <v>0.40229999999999999</v>
      </c>
      <c r="Q470" s="7"/>
    </row>
    <row r="471" spans="1:17" ht="15" x14ac:dyDescent="0.25">
      <c r="A471" s="18">
        <v>97116</v>
      </c>
      <c r="B471" s="19" t="s">
        <v>34</v>
      </c>
      <c r="C471" s="20">
        <v>299294</v>
      </c>
      <c r="D471" s="20">
        <v>682237.19</v>
      </c>
      <c r="E471" s="20">
        <v>0</v>
      </c>
      <c r="G471" s="20">
        <v>495166.12</v>
      </c>
      <c r="H471" s="20">
        <v>232604.04</v>
      </c>
      <c r="I471" s="20">
        <v>0</v>
      </c>
      <c r="K471" s="20">
        <f t="shared" si="21"/>
        <v>794460.12</v>
      </c>
      <c r="L471" s="20">
        <f t="shared" si="21"/>
        <v>914841.23</v>
      </c>
      <c r="M471" s="20">
        <f t="shared" si="22"/>
        <v>0</v>
      </c>
      <c r="N471" s="20">
        <f t="shared" si="23"/>
        <v>914841.23</v>
      </c>
      <c r="O471" s="7">
        <v>1.1515</v>
      </c>
      <c r="Q471" s="7"/>
    </row>
    <row r="472" spans="1:17" ht="15" x14ac:dyDescent="0.25">
      <c r="A472" s="18">
        <v>97118</v>
      </c>
      <c r="B472" s="19" t="s">
        <v>463</v>
      </c>
      <c r="C472" s="20">
        <v>230550.11</v>
      </c>
      <c r="D472" s="20">
        <v>110792.06</v>
      </c>
      <c r="E472" s="20">
        <v>0</v>
      </c>
      <c r="G472" s="20">
        <v>462163.63</v>
      </c>
      <c r="H472" s="20">
        <v>0</v>
      </c>
      <c r="I472" s="20">
        <v>0</v>
      </c>
      <c r="K472" s="20">
        <f t="shared" si="21"/>
        <v>692713.74</v>
      </c>
      <c r="L472" s="20">
        <f t="shared" si="21"/>
        <v>110792.06</v>
      </c>
      <c r="M472" s="20">
        <f t="shared" si="22"/>
        <v>0</v>
      </c>
      <c r="N472" s="20">
        <f t="shared" si="23"/>
        <v>110792.06</v>
      </c>
      <c r="O472" s="7">
        <v>0.15989999999999999</v>
      </c>
      <c r="Q472" s="7"/>
    </row>
    <row r="473" spans="1:17" ht="15" x14ac:dyDescent="0.25">
      <c r="A473" s="18">
        <v>97119</v>
      </c>
      <c r="B473" s="19" t="s">
        <v>464</v>
      </c>
      <c r="C473" s="20">
        <v>541307.74</v>
      </c>
      <c r="D473" s="20">
        <v>436324.36</v>
      </c>
      <c r="E473" s="20">
        <v>0</v>
      </c>
      <c r="G473" s="20">
        <v>857968.6</v>
      </c>
      <c r="H473" s="20">
        <v>0</v>
      </c>
      <c r="I473" s="20">
        <v>0</v>
      </c>
      <c r="K473" s="20">
        <f t="shared" si="21"/>
        <v>1399276.3399999999</v>
      </c>
      <c r="L473" s="20">
        <f t="shared" si="21"/>
        <v>436324.36</v>
      </c>
      <c r="M473" s="20">
        <f t="shared" si="22"/>
        <v>0</v>
      </c>
      <c r="N473" s="20">
        <f t="shared" si="23"/>
        <v>436324.36</v>
      </c>
      <c r="O473" s="7">
        <v>0.31180000000000002</v>
      </c>
      <c r="Q473" s="7"/>
    </row>
    <row r="474" spans="1:17" ht="15" x14ac:dyDescent="0.25">
      <c r="A474" s="18">
        <v>97122</v>
      </c>
      <c r="B474" s="19" t="s">
        <v>465</v>
      </c>
      <c r="C474" s="20">
        <v>272222.84000000003</v>
      </c>
      <c r="D474" s="20">
        <v>363588.43</v>
      </c>
      <c r="E474" s="20">
        <v>0</v>
      </c>
      <c r="G474" s="20">
        <v>455646.61</v>
      </c>
      <c r="H474" s="20">
        <v>40859.22</v>
      </c>
      <c r="I474" s="20">
        <v>0</v>
      </c>
      <c r="K474" s="20">
        <f t="shared" si="21"/>
        <v>727869.45</v>
      </c>
      <c r="L474" s="20">
        <f t="shared" si="21"/>
        <v>404447.65</v>
      </c>
      <c r="M474" s="20">
        <f t="shared" si="22"/>
        <v>0</v>
      </c>
      <c r="N474" s="20">
        <f t="shared" si="23"/>
        <v>404447.65</v>
      </c>
      <c r="O474" s="7">
        <v>0.55569999999999997</v>
      </c>
      <c r="Q474" s="7"/>
    </row>
    <row r="475" spans="1:17" ht="15" x14ac:dyDescent="0.25">
      <c r="A475" s="18">
        <v>97127</v>
      </c>
      <c r="B475" s="19" t="s">
        <v>466</v>
      </c>
      <c r="C475" s="20">
        <v>254320.9</v>
      </c>
      <c r="D475" s="20">
        <v>185505.91</v>
      </c>
      <c r="E475" s="20">
        <v>0</v>
      </c>
      <c r="G475" s="20">
        <v>342505.15</v>
      </c>
      <c r="H475" s="20">
        <v>0</v>
      </c>
      <c r="I475" s="20">
        <v>0</v>
      </c>
      <c r="K475" s="20">
        <f t="shared" si="21"/>
        <v>596826.05000000005</v>
      </c>
      <c r="L475" s="20">
        <f t="shared" si="21"/>
        <v>185505.91</v>
      </c>
      <c r="M475" s="20">
        <f t="shared" si="22"/>
        <v>0</v>
      </c>
      <c r="N475" s="20">
        <f t="shared" si="23"/>
        <v>185505.91</v>
      </c>
      <c r="O475" s="7">
        <v>0.31080000000000002</v>
      </c>
      <c r="Q475" s="7"/>
    </row>
    <row r="476" spans="1:17" ht="15" x14ac:dyDescent="0.25">
      <c r="A476" s="18">
        <v>97129</v>
      </c>
      <c r="B476" s="19" t="s">
        <v>467</v>
      </c>
      <c r="C476" s="20">
        <v>7837635.4800000004</v>
      </c>
      <c r="D476" s="20">
        <v>4501400.28</v>
      </c>
      <c r="E476" s="20">
        <v>0</v>
      </c>
      <c r="G476" s="20">
        <v>13416722.710000001</v>
      </c>
      <c r="H476" s="20">
        <v>0</v>
      </c>
      <c r="I476" s="20">
        <v>0</v>
      </c>
      <c r="K476" s="20">
        <f t="shared" si="21"/>
        <v>21254358.190000001</v>
      </c>
      <c r="L476" s="20">
        <f t="shared" si="21"/>
        <v>4501400.28</v>
      </c>
      <c r="M476" s="20">
        <f t="shared" si="22"/>
        <v>0</v>
      </c>
      <c r="N476" s="20">
        <f t="shared" si="23"/>
        <v>4501400.28</v>
      </c>
      <c r="O476" s="7">
        <v>0.21179999999999999</v>
      </c>
      <c r="Q476" s="7"/>
    </row>
    <row r="477" spans="1:17" ht="15" x14ac:dyDescent="0.25">
      <c r="A477" s="18">
        <v>97130</v>
      </c>
      <c r="B477" s="19" t="s">
        <v>468</v>
      </c>
      <c r="C477" s="20">
        <v>1293886.3899999999</v>
      </c>
      <c r="D477" s="20">
        <v>936361.74</v>
      </c>
      <c r="E477" s="20">
        <v>38268</v>
      </c>
      <c r="G477" s="20">
        <v>2012827.04</v>
      </c>
      <c r="H477" s="20">
        <v>0</v>
      </c>
      <c r="I477" s="20">
        <v>0</v>
      </c>
      <c r="K477" s="20">
        <f t="shared" si="21"/>
        <v>3306713.4299999997</v>
      </c>
      <c r="L477" s="20">
        <f t="shared" si="21"/>
        <v>936361.74</v>
      </c>
      <c r="M477" s="20">
        <f t="shared" si="22"/>
        <v>38268</v>
      </c>
      <c r="N477" s="20">
        <f t="shared" si="23"/>
        <v>898093.74</v>
      </c>
      <c r="O477" s="7">
        <v>0.27160000000000001</v>
      </c>
      <c r="Q477" s="7"/>
    </row>
    <row r="478" spans="1:17" ht="15" x14ac:dyDescent="0.25">
      <c r="A478" s="18">
        <v>97131</v>
      </c>
      <c r="B478" s="19" t="s">
        <v>469</v>
      </c>
      <c r="C478" s="20">
        <v>1431770.11</v>
      </c>
      <c r="D478" s="20">
        <v>4064347.24</v>
      </c>
      <c r="E478" s="20">
        <v>0</v>
      </c>
      <c r="G478" s="20">
        <v>2434420.27</v>
      </c>
      <c r="H478" s="20">
        <v>0</v>
      </c>
      <c r="I478" s="20">
        <v>0</v>
      </c>
      <c r="K478" s="20">
        <f t="shared" si="21"/>
        <v>3866190.38</v>
      </c>
      <c r="L478" s="20">
        <f t="shared" si="21"/>
        <v>4064347.24</v>
      </c>
      <c r="M478" s="20">
        <f t="shared" si="22"/>
        <v>0</v>
      </c>
      <c r="N478" s="20">
        <f t="shared" si="23"/>
        <v>4064347.24</v>
      </c>
      <c r="O478" s="7">
        <v>1.0512999999999999</v>
      </c>
      <c r="Q478" s="7"/>
    </row>
    <row r="479" spans="1:17" ht="15" x14ac:dyDescent="0.25">
      <c r="A479" s="18">
        <v>98080</v>
      </c>
      <c r="B479" s="19" t="s">
        <v>470</v>
      </c>
      <c r="C479" s="20">
        <v>2108239.61</v>
      </c>
      <c r="D479" s="20">
        <v>1918678.34</v>
      </c>
      <c r="E479" s="20">
        <v>70003.33</v>
      </c>
      <c r="G479" s="20">
        <v>3252861.68</v>
      </c>
      <c r="H479" s="20">
        <v>0</v>
      </c>
      <c r="I479" s="20">
        <v>0</v>
      </c>
      <c r="K479" s="20">
        <f t="shared" si="21"/>
        <v>5361101.29</v>
      </c>
      <c r="L479" s="20">
        <f t="shared" si="21"/>
        <v>1918678.34</v>
      </c>
      <c r="M479" s="20">
        <f t="shared" si="22"/>
        <v>70003.33</v>
      </c>
      <c r="N479" s="20">
        <f t="shared" si="23"/>
        <v>1848675.01</v>
      </c>
      <c r="O479" s="7">
        <v>0.3448</v>
      </c>
      <c r="Q479" s="7"/>
    </row>
    <row r="480" spans="1:17" ht="15" x14ac:dyDescent="0.25">
      <c r="A480" s="18">
        <v>99078</v>
      </c>
      <c r="B480" s="19" t="s">
        <v>582</v>
      </c>
      <c r="C480" s="20">
        <v>224190.61</v>
      </c>
      <c r="D480" s="20">
        <v>408135.8</v>
      </c>
      <c r="E480" s="20">
        <v>0</v>
      </c>
      <c r="G480" s="20">
        <v>438416.7</v>
      </c>
      <c r="H480" s="20">
        <v>0</v>
      </c>
      <c r="I480" s="20">
        <v>0</v>
      </c>
      <c r="K480" s="20">
        <f t="shared" si="21"/>
        <v>662607.31000000006</v>
      </c>
      <c r="L480" s="20">
        <f t="shared" si="21"/>
        <v>408135.8</v>
      </c>
      <c r="M480" s="20">
        <f t="shared" si="22"/>
        <v>0</v>
      </c>
      <c r="N480" s="20">
        <f t="shared" si="23"/>
        <v>408135.8</v>
      </c>
      <c r="O480" s="7">
        <v>0.61599999999999999</v>
      </c>
      <c r="Q480" s="7"/>
    </row>
    <row r="481" spans="1:17" ht="15" x14ac:dyDescent="0.25">
      <c r="A481" s="18">
        <v>99082</v>
      </c>
      <c r="B481" s="19" t="s">
        <v>471</v>
      </c>
      <c r="C481" s="20">
        <v>2169384.91</v>
      </c>
      <c r="D481" s="20">
        <v>1480727.9</v>
      </c>
      <c r="E481" s="20">
        <v>102000.34</v>
      </c>
      <c r="G481" s="20">
        <v>3280105.74</v>
      </c>
      <c r="H481" s="20">
        <v>0</v>
      </c>
      <c r="I481" s="20">
        <v>0</v>
      </c>
      <c r="K481" s="20">
        <f t="shared" si="21"/>
        <v>5449490.6500000004</v>
      </c>
      <c r="L481" s="20">
        <f t="shared" si="21"/>
        <v>1480727.9</v>
      </c>
      <c r="M481" s="20">
        <f t="shared" si="22"/>
        <v>102000.34</v>
      </c>
      <c r="N481" s="20">
        <f t="shared" si="23"/>
        <v>1378727.5599999998</v>
      </c>
      <c r="O481" s="7">
        <v>0.253</v>
      </c>
      <c r="Q481" s="7"/>
    </row>
    <row r="482" spans="1:17" ht="15" x14ac:dyDescent="0.25">
      <c r="A482" s="18">
        <v>100059</v>
      </c>
      <c r="B482" s="19" t="s">
        <v>472</v>
      </c>
      <c r="C482" s="20">
        <v>2414206.59</v>
      </c>
      <c r="D482" s="20">
        <v>1282476.06</v>
      </c>
      <c r="E482" s="20">
        <v>0</v>
      </c>
      <c r="G482" s="20">
        <v>4571256.97</v>
      </c>
      <c r="H482" s="20">
        <v>0</v>
      </c>
      <c r="I482" s="20">
        <v>0</v>
      </c>
      <c r="K482" s="20">
        <f t="shared" si="21"/>
        <v>6985463.5599999996</v>
      </c>
      <c r="L482" s="20">
        <f t="shared" si="21"/>
        <v>1282476.06</v>
      </c>
      <c r="M482" s="20">
        <f t="shared" si="22"/>
        <v>0</v>
      </c>
      <c r="N482" s="20">
        <f t="shared" si="23"/>
        <v>1282476.06</v>
      </c>
      <c r="O482" s="7">
        <v>0.18360000000000001</v>
      </c>
      <c r="Q482" s="7"/>
    </row>
    <row r="483" spans="1:17" ht="15" x14ac:dyDescent="0.25">
      <c r="A483" s="18">
        <v>100060</v>
      </c>
      <c r="B483" s="19" t="s">
        <v>473</v>
      </c>
      <c r="C483" s="20">
        <v>1594563.38</v>
      </c>
      <c r="D483" s="20">
        <v>1193290.71</v>
      </c>
      <c r="E483" s="20">
        <v>0</v>
      </c>
      <c r="G483" s="20">
        <v>2623141.75</v>
      </c>
      <c r="H483" s="20">
        <v>288408.02</v>
      </c>
      <c r="I483" s="20">
        <v>0</v>
      </c>
      <c r="K483" s="20">
        <f t="shared" si="21"/>
        <v>4217705.13</v>
      </c>
      <c r="L483" s="20">
        <f t="shared" si="21"/>
        <v>1481698.73</v>
      </c>
      <c r="M483" s="20">
        <f t="shared" si="22"/>
        <v>0</v>
      </c>
      <c r="N483" s="20">
        <f t="shared" si="23"/>
        <v>1481698.73</v>
      </c>
      <c r="O483" s="7">
        <v>0.3513</v>
      </c>
      <c r="Q483" s="7"/>
    </row>
    <row r="484" spans="1:17" ht="15" x14ac:dyDescent="0.25">
      <c r="A484" s="18">
        <v>100061</v>
      </c>
      <c r="B484" s="19" t="s">
        <v>474</v>
      </c>
      <c r="C484" s="20">
        <v>2936960.74</v>
      </c>
      <c r="D484" s="20">
        <v>2400000</v>
      </c>
      <c r="E484" s="20">
        <v>0</v>
      </c>
      <c r="G484" s="20">
        <v>4493778.45</v>
      </c>
      <c r="H484" s="20">
        <v>0</v>
      </c>
      <c r="I484" s="20">
        <v>0</v>
      </c>
      <c r="K484" s="20">
        <f t="shared" si="21"/>
        <v>7430739.1900000004</v>
      </c>
      <c r="L484" s="20">
        <f t="shared" si="21"/>
        <v>2400000</v>
      </c>
      <c r="M484" s="20">
        <f t="shared" si="22"/>
        <v>0</v>
      </c>
      <c r="N484" s="20">
        <f t="shared" si="23"/>
        <v>2400000</v>
      </c>
      <c r="O484" s="7">
        <v>0.32300000000000001</v>
      </c>
      <c r="Q484" s="7"/>
    </row>
    <row r="485" spans="1:17" ht="15" x14ac:dyDescent="0.25">
      <c r="A485" s="18">
        <v>100062</v>
      </c>
      <c r="B485" s="19" t="s">
        <v>475</v>
      </c>
      <c r="C485" s="20">
        <v>1397931.48</v>
      </c>
      <c r="D485" s="20">
        <v>1003597.87</v>
      </c>
      <c r="E485" s="20">
        <v>14292.8</v>
      </c>
      <c r="G485" s="20">
        <v>2019119.15</v>
      </c>
      <c r="H485" s="20">
        <v>8606.2199999999993</v>
      </c>
      <c r="I485" s="20">
        <v>0</v>
      </c>
      <c r="K485" s="20">
        <f t="shared" si="21"/>
        <v>3417050.63</v>
      </c>
      <c r="L485" s="20">
        <f t="shared" si="21"/>
        <v>1012204.09</v>
      </c>
      <c r="M485" s="20">
        <f t="shared" si="22"/>
        <v>14292.8</v>
      </c>
      <c r="N485" s="20">
        <f t="shared" si="23"/>
        <v>997911.28999999992</v>
      </c>
      <c r="O485" s="7">
        <v>0.29199999999999998</v>
      </c>
      <c r="Q485" s="7"/>
    </row>
    <row r="486" spans="1:17" ht="15" x14ac:dyDescent="0.25">
      <c r="A486" s="18">
        <v>100063</v>
      </c>
      <c r="B486" s="19" t="s">
        <v>476</v>
      </c>
      <c r="C486" s="20">
        <v>11424257.4</v>
      </c>
      <c r="D486" s="20">
        <v>10657441.82</v>
      </c>
      <c r="E486" s="20">
        <v>0</v>
      </c>
      <c r="G486" s="20">
        <v>16956670.190000001</v>
      </c>
      <c r="H486" s="20">
        <v>0</v>
      </c>
      <c r="I486" s="20">
        <v>0</v>
      </c>
      <c r="K486" s="20">
        <f t="shared" si="21"/>
        <v>28380927.590000004</v>
      </c>
      <c r="L486" s="20">
        <f t="shared" si="21"/>
        <v>10657441.82</v>
      </c>
      <c r="M486" s="20">
        <f t="shared" si="22"/>
        <v>0</v>
      </c>
      <c r="N486" s="20">
        <f t="shared" si="23"/>
        <v>10657441.82</v>
      </c>
      <c r="O486" s="7">
        <v>0.3755</v>
      </c>
      <c r="Q486" s="7"/>
    </row>
    <row r="487" spans="1:17" ht="15" x14ac:dyDescent="0.25">
      <c r="A487" s="18">
        <v>100064</v>
      </c>
      <c r="B487" s="19" t="s">
        <v>477</v>
      </c>
      <c r="C487" s="20">
        <v>318250.78000000003</v>
      </c>
      <c r="D487" s="20">
        <v>515879.81</v>
      </c>
      <c r="E487" s="20">
        <v>0</v>
      </c>
      <c r="G487" s="20">
        <v>967199.69</v>
      </c>
      <c r="H487" s="20">
        <v>0</v>
      </c>
      <c r="I487" s="20">
        <v>0</v>
      </c>
      <c r="K487" s="20">
        <f t="shared" si="21"/>
        <v>1285450.47</v>
      </c>
      <c r="L487" s="20">
        <f t="shared" si="21"/>
        <v>515879.81</v>
      </c>
      <c r="M487" s="20">
        <f t="shared" si="22"/>
        <v>0</v>
      </c>
      <c r="N487" s="20">
        <f t="shared" si="23"/>
        <v>515879.81</v>
      </c>
      <c r="O487" s="7">
        <v>0.40129999999999999</v>
      </c>
      <c r="Q487" s="7"/>
    </row>
    <row r="488" spans="1:17" ht="15" x14ac:dyDescent="0.25">
      <c r="A488" s="18">
        <v>100065</v>
      </c>
      <c r="B488" s="19" t="s">
        <v>478</v>
      </c>
      <c r="C488" s="20">
        <v>1089669.47</v>
      </c>
      <c r="D488" s="20">
        <v>1489339.85</v>
      </c>
      <c r="E488" s="20">
        <v>0</v>
      </c>
      <c r="G488" s="20">
        <v>1792640.89</v>
      </c>
      <c r="H488" s="20">
        <v>22642.43</v>
      </c>
      <c r="I488" s="20">
        <v>0</v>
      </c>
      <c r="K488" s="20">
        <f t="shared" si="21"/>
        <v>2882310.36</v>
      </c>
      <c r="L488" s="20">
        <f t="shared" si="21"/>
        <v>1511982.28</v>
      </c>
      <c r="M488" s="20">
        <f t="shared" si="22"/>
        <v>0</v>
      </c>
      <c r="N488" s="20">
        <f t="shared" si="23"/>
        <v>1511982.28</v>
      </c>
      <c r="O488" s="7">
        <v>0.52459999999999996</v>
      </c>
      <c r="Q488" s="7"/>
    </row>
    <row r="489" spans="1:17" ht="15" x14ac:dyDescent="0.25">
      <c r="A489" s="18">
        <v>101105</v>
      </c>
      <c r="B489" s="19" t="s">
        <v>479</v>
      </c>
      <c r="C489" s="20">
        <v>1908322.12</v>
      </c>
      <c r="D489" s="20">
        <v>2402486.75</v>
      </c>
      <c r="E489" s="20">
        <v>0</v>
      </c>
      <c r="G489" s="20">
        <v>2938585.34</v>
      </c>
      <c r="H489" s="20">
        <v>0</v>
      </c>
      <c r="I489" s="20">
        <v>0</v>
      </c>
      <c r="K489" s="20">
        <f t="shared" si="21"/>
        <v>4846907.46</v>
      </c>
      <c r="L489" s="20">
        <f t="shared" si="21"/>
        <v>2402486.75</v>
      </c>
      <c r="M489" s="20">
        <f t="shared" si="22"/>
        <v>0</v>
      </c>
      <c r="N489" s="20">
        <f t="shared" si="23"/>
        <v>2402486.75</v>
      </c>
      <c r="O489" s="7">
        <v>0.49569999999999997</v>
      </c>
      <c r="Q489" s="7"/>
    </row>
    <row r="490" spans="1:17" ht="15" x14ac:dyDescent="0.25">
      <c r="A490" s="18">
        <v>101107</v>
      </c>
      <c r="B490" s="19" t="s">
        <v>480</v>
      </c>
      <c r="C490" s="20">
        <v>1379083.79</v>
      </c>
      <c r="D490" s="20">
        <v>706291.89</v>
      </c>
      <c r="E490" s="20">
        <v>0</v>
      </c>
      <c r="G490" s="20">
        <v>1395131.97</v>
      </c>
      <c r="H490" s="20">
        <v>0</v>
      </c>
      <c r="I490" s="20">
        <v>0</v>
      </c>
      <c r="K490" s="20">
        <f t="shared" si="21"/>
        <v>2774215.76</v>
      </c>
      <c r="L490" s="20">
        <f t="shared" si="21"/>
        <v>706291.89</v>
      </c>
      <c r="M490" s="20">
        <f t="shared" si="22"/>
        <v>0</v>
      </c>
      <c r="N490" s="20">
        <f t="shared" si="23"/>
        <v>706291.89</v>
      </c>
      <c r="O490" s="7">
        <v>0.25459999999999999</v>
      </c>
      <c r="Q490" s="7"/>
    </row>
    <row r="491" spans="1:17" ht="15" x14ac:dyDescent="0.25">
      <c r="A491" s="18">
        <v>102081</v>
      </c>
      <c r="B491" s="19" t="s">
        <v>481</v>
      </c>
      <c r="C491" s="20">
        <v>1242356.05</v>
      </c>
      <c r="D491" s="20">
        <v>1594163.79</v>
      </c>
      <c r="E491" s="20">
        <v>0</v>
      </c>
      <c r="G491" s="20">
        <v>1869311.2</v>
      </c>
      <c r="H491" s="20">
        <v>0</v>
      </c>
      <c r="I491" s="20">
        <v>0</v>
      </c>
      <c r="K491" s="20">
        <f t="shared" si="21"/>
        <v>3111667.25</v>
      </c>
      <c r="L491" s="20">
        <f t="shared" si="21"/>
        <v>1594163.79</v>
      </c>
      <c r="M491" s="20">
        <f t="shared" si="22"/>
        <v>0</v>
      </c>
      <c r="N491" s="20">
        <f t="shared" si="23"/>
        <v>1594163.79</v>
      </c>
      <c r="O491" s="7">
        <v>0.51229999999999998</v>
      </c>
      <c r="Q491" s="7"/>
    </row>
    <row r="492" spans="1:17" ht="15" x14ac:dyDescent="0.25">
      <c r="A492" s="18">
        <v>102085</v>
      </c>
      <c r="B492" s="19" t="s">
        <v>482</v>
      </c>
      <c r="C492" s="20">
        <v>3136215.46</v>
      </c>
      <c r="D492" s="20">
        <v>3308626.62</v>
      </c>
      <c r="E492" s="20">
        <v>175636.03</v>
      </c>
      <c r="G492" s="20">
        <v>3683826.57</v>
      </c>
      <c r="H492" s="20">
        <v>0.54</v>
      </c>
      <c r="I492" s="20">
        <v>0</v>
      </c>
      <c r="K492" s="20">
        <f t="shared" si="21"/>
        <v>6820042.0299999993</v>
      </c>
      <c r="L492" s="20">
        <f t="shared" si="21"/>
        <v>3308627.16</v>
      </c>
      <c r="M492" s="20">
        <f t="shared" si="22"/>
        <v>175636.03</v>
      </c>
      <c r="N492" s="20">
        <f t="shared" si="23"/>
        <v>3132991.1300000004</v>
      </c>
      <c r="O492" s="7">
        <v>0.45939999999999998</v>
      </c>
      <c r="Q492" s="7"/>
    </row>
    <row r="493" spans="1:17" ht="15" x14ac:dyDescent="0.25">
      <c r="A493" s="18">
        <v>103127</v>
      </c>
      <c r="B493" s="19" t="s">
        <v>483</v>
      </c>
      <c r="C493" s="20">
        <v>1213437.3</v>
      </c>
      <c r="D493" s="20">
        <v>1276466.3400000001</v>
      </c>
      <c r="E493" s="20">
        <v>13000</v>
      </c>
      <c r="G493" s="20">
        <v>1801196.96</v>
      </c>
      <c r="H493" s="20">
        <v>0</v>
      </c>
      <c r="I493" s="20">
        <v>0</v>
      </c>
      <c r="K493" s="20">
        <f t="shared" si="21"/>
        <v>3014634.26</v>
      </c>
      <c r="L493" s="20">
        <f t="shared" si="21"/>
        <v>1276466.3400000001</v>
      </c>
      <c r="M493" s="20">
        <f t="shared" si="22"/>
        <v>13000</v>
      </c>
      <c r="N493" s="20">
        <f t="shared" si="23"/>
        <v>1263466.3400000001</v>
      </c>
      <c r="O493" s="7">
        <v>0.41909999999999997</v>
      </c>
      <c r="Q493" s="7"/>
    </row>
    <row r="494" spans="1:17" ht="15" x14ac:dyDescent="0.25">
      <c r="A494" s="18">
        <v>103128</v>
      </c>
      <c r="B494" s="19" t="s">
        <v>484</v>
      </c>
      <c r="C494" s="20">
        <v>927110</v>
      </c>
      <c r="D494" s="20">
        <v>932382.32</v>
      </c>
      <c r="E494" s="20">
        <v>0</v>
      </c>
      <c r="G494" s="20">
        <v>1482103.74</v>
      </c>
      <c r="H494" s="20">
        <v>0</v>
      </c>
      <c r="I494" s="20">
        <v>0</v>
      </c>
      <c r="K494" s="20">
        <f t="shared" si="21"/>
        <v>2409213.7400000002</v>
      </c>
      <c r="L494" s="20">
        <f t="shared" si="21"/>
        <v>932382.32</v>
      </c>
      <c r="M494" s="20">
        <f t="shared" si="22"/>
        <v>0</v>
      </c>
      <c r="N494" s="20">
        <f t="shared" si="23"/>
        <v>932382.32</v>
      </c>
      <c r="O494" s="7">
        <v>0.38700000000000001</v>
      </c>
      <c r="Q494" s="7"/>
    </row>
    <row r="495" spans="1:17" ht="15" x14ac:dyDescent="0.25">
      <c r="A495" s="18">
        <v>103129</v>
      </c>
      <c r="B495" s="19" t="s">
        <v>485</v>
      </c>
      <c r="C495" s="20">
        <v>1358749.49</v>
      </c>
      <c r="D495" s="20">
        <v>1638847.9</v>
      </c>
      <c r="E495" s="20">
        <v>50000</v>
      </c>
      <c r="G495" s="20">
        <v>1982575.65</v>
      </c>
      <c r="H495" s="20">
        <v>0</v>
      </c>
      <c r="I495" s="20">
        <v>0</v>
      </c>
      <c r="K495" s="20">
        <f t="shared" si="21"/>
        <v>3341325.1399999997</v>
      </c>
      <c r="L495" s="20">
        <f t="shared" si="21"/>
        <v>1638847.9</v>
      </c>
      <c r="M495" s="20">
        <f t="shared" si="22"/>
        <v>50000</v>
      </c>
      <c r="N495" s="20">
        <f t="shared" si="23"/>
        <v>1588847.9</v>
      </c>
      <c r="O495" s="7">
        <v>0.47549999999999998</v>
      </c>
      <c r="Q495" s="7"/>
    </row>
    <row r="496" spans="1:17" ht="15" x14ac:dyDescent="0.25">
      <c r="A496" s="18">
        <v>103130</v>
      </c>
      <c r="B496" s="19" t="s">
        <v>486</v>
      </c>
      <c r="C496" s="20">
        <v>3018398.91</v>
      </c>
      <c r="D496" s="20">
        <v>1648360.62</v>
      </c>
      <c r="E496" s="20">
        <v>135000</v>
      </c>
      <c r="G496" s="20">
        <v>3856980.83</v>
      </c>
      <c r="H496" s="20">
        <v>0</v>
      </c>
      <c r="I496" s="20">
        <v>0</v>
      </c>
      <c r="K496" s="20">
        <f t="shared" si="21"/>
        <v>6875379.7400000002</v>
      </c>
      <c r="L496" s="20">
        <f t="shared" si="21"/>
        <v>1648360.62</v>
      </c>
      <c r="M496" s="20">
        <f t="shared" si="22"/>
        <v>135000</v>
      </c>
      <c r="N496" s="20">
        <f t="shared" si="23"/>
        <v>1513360.62</v>
      </c>
      <c r="O496" s="7">
        <v>0.22009999999999999</v>
      </c>
      <c r="Q496" s="7"/>
    </row>
    <row r="497" spans="1:17" ht="15" x14ac:dyDescent="0.25">
      <c r="A497" s="18">
        <v>103131</v>
      </c>
      <c r="B497" s="19" t="s">
        <v>487</v>
      </c>
      <c r="C497" s="20">
        <v>2308078.79</v>
      </c>
      <c r="D497" s="20">
        <v>1002534.68</v>
      </c>
      <c r="E497" s="20">
        <v>0</v>
      </c>
      <c r="G497" s="20">
        <v>3082190.75</v>
      </c>
      <c r="H497" s="20">
        <v>2844.92</v>
      </c>
      <c r="I497" s="20">
        <v>0</v>
      </c>
      <c r="K497" s="20">
        <f t="shared" si="21"/>
        <v>5390269.54</v>
      </c>
      <c r="L497" s="20">
        <f t="shared" si="21"/>
        <v>1005379.6000000001</v>
      </c>
      <c r="M497" s="20">
        <f t="shared" si="22"/>
        <v>0</v>
      </c>
      <c r="N497" s="20">
        <f t="shared" si="23"/>
        <v>1005379.6000000001</v>
      </c>
      <c r="O497" s="7">
        <v>0.1865</v>
      </c>
      <c r="Q497" s="7"/>
    </row>
    <row r="498" spans="1:17" ht="15" x14ac:dyDescent="0.25">
      <c r="A498" s="18">
        <v>103132</v>
      </c>
      <c r="B498" s="19" t="s">
        <v>488</v>
      </c>
      <c r="C498" s="20">
        <v>5873836.2400000002</v>
      </c>
      <c r="D498" s="20">
        <v>7599735.4100000001</v>
      </c>
      <c r="E498" s="20">
        <v>0</v>
      </c>
      <c r="G498" s="20">
        <v>10073952.529999999</v>
      </c>
      <c r="H498" s="20">
        <v>0</v>
      </c>
      <c r="I498" s="20">
        <v>0</v>
      </c>
      <c r="K498" s="20">
        <f t="shared" si="21"/>
        <v>15947788.77</v>
      </c>
      <c r="L498" s="20">
        <f t="shared" si="21"/>
        <v>7599735.4100000001</v>
      </c>
      <c r="M498" s="20">
        <f t="shared" si="22"/>
        <v>0</v>
      </c>
      <c r="N498" s="20">
        <f t="shared" si="23"/>
        <v>7599735.4100000001</v>
      </c>
      <c r="O498" s="7">
        <v>0.47649999999999998</v>
      </c>
      <c r="Q498" s="7"/>
    </row>
    <row r="499" spans="1:17" ht="15" x14ac:dyDescent="0.25">
      <c r="A499" s="18">
        <v>103135</v>
      </c>
      <c r="B499" s="19" t="s">
        <v>489</v>
      </c>
      <c r="C499" s="20">
        <v>1696454.87</v>
      </c>
      <c r="D499" s="20">
        <v>1698541.7</v>
      </c>
      <c r="E499" s="20">
        <v>90616.33</v>
      </c>
      <c r="G499" s="20">
        <v>2638729.37</v>
      </c>
      <c r="H499" s="20">
        <v>0</v>
      </c>
      <c r="I499" s="20">
        <v>0</v>
      </c>
      <c r="K499" s="20">
        <f t="shared" si="21"/>
        <v>4335184.24</v>
      </c>
      <c r="L499" s="20">
        <f t="shared" si="21"/>
        <v>1698541.7</v>
      </c>
      <c r="M499" s="20">
        <f t="shared" si="22"/>
        <v>90616.33</v>
      </c>
      <c r="N499" s="20">
        <f t="shared" si="23"/>
        <v>1607925.3699999999</v>
      </c>
      <c r="O499" s="7">
        <v>0.37090000000000001</v>
      </c>
      <c r="Q499" s="7"/>
    </row>
    <row r="500" spans="1:17" ht="15" x14ac:dyDescent="0.25">
      <c r="A500" s="18">
        <v>104041</v>
      </c>
      <c r="B500" s="19" t="s">
        <v>490</v>
      </c>
      <c r="C500" s="20">
        <v>1036462.19</v>
      </c>
      <c r="D500" s="20">
        <v>748228.7</v>
      </c>
      <c r="E500" s="20">
        <v>0</v>
      </c>
      <c r="G500" s="20">
        <v>1341486.07</v>
      </c>
      <c r="H500" s="20">
        <v>10711.45</v>
      </c>
      <c r="I500" s="20">
        <v>0</v>
      </c>
      <c r="K500" s="20">
        <f t="shared" si="21"/>
        <v>2377948.2599999998</v>
      </c>
      <c r="L500" s="20">
        <f t="shared" si="21"/>
        <v>758940.14999999991</v>
      </c>
      <c r="M500" s="20">
        <f t="shared" si="22"/>
        <v>0</v>
      </c>
      <c r="N500" s="20">
        <f t="shared" si="23"/>
        <v>758940.14999999991</v>
      </c>
      <c r="O500" s="7">
        <v>0.31919999999999998</v>
      </c>
      <c r="Q500" s="7"/>
    </row>
    <row r="501" spans="1:17" ht="15" x14ac:dyDescent="0.25">
      <c r="A501" s="18">
        <v>104042</v>
      </c>
      <c r="B501" s="19" t="s">
        <v>491</v>
      </c>
      <c r="C501" s="20">
        <v>2376663.61</v>
      </c>
      <c r="D501" s="20">
        <v>1161233.6100000001</v>
      </c>
      <c r="E501" s="20">
        <v>0</v>
      </c>
      <c r="G501" s="20">
        <v>2776161.22</v>
      </c>
      <c r="H501" s="20">
        <v>0</v>
      </c>
      <c r="I501" s="20">
        <v>0</v>
      </c>
      <c r="K501" s="20">
        <f t="shared" si="21"/>
        <v>5152824.83</v>
      </c>
      <c r="L501" s="20">
        <f t="shared" si="21"/>
        <v>1161233.6100000001</v>
      </c>
      <c r="M501" s="20">
        <f t="shared" si="22"/>
        <v>0</v>
      </c>
      <c r="N501" s="20">
        <f t="shared" si="23"/>
        <v>1161233.6100000001</v>
      </c>
      <c r="O501" s="7">
        <v>0.22539999999999999</v>
      </c>
      <c r="Q501" s="7"/>
    </row>
    <row r="502" spans="1:17" ht="15" x14ac:dyDescent="0.25">
      <c r="A502" s="18">
        <v>104043</v>
      </c>
      <c r="B502" s="19" t="s">
        <v>0</v>
      </c>
      <c r="C502" s="20">
        <v>2084594.09</v>
      </c>
      <c r="D502" s="20">
        <v>1180248.04</v>
      </c>
      <c r="E502" s="20">
        <v>95397.9</v>
      </c>
      <c r="G502" s="20">
        <v>3404962.58</v>
      </c>
      <c r="H502" s="20">
        <v>0</v>
      </c>
      <c r="I502" s="20">
        <v>0</v>
      </c>
      <c r="K502" s="20">
        <f t="shared" si="21"/>
        <v>5489556.6699999999</v>
      </c>
      <c r="L502" s="20">
        <f t="shared" si="21"/>
        <v>1180248.04</v>
      </c>
      <c r="M502" s="20">
        <f t="shared" si="22"/>
        <v>95397.9</v>
      </c>
      <c r="N502" s="20">
        <f t="shared" si="23"/>
        <v>1084850.1400000001</v>
      </c>
      <c r="O502" s="7">
        <v>0.1976</v>
      </c>
      <c r="Q502" s="7"/>
    </row>
    <row r="503" spans="1:17" ht="15" x14ac:dyDescent="0.25">
      <c r="A503" s="18">
        <v>104044</v>
      </c>
      <c r="B503" s="19" t="s">
        <v>492</v>
      </c>
      <c r="C503" s="20">
        <v>7698786.9400000004</v>
      </c>
      <c r="D503" s="20">
        <v>5401729.1699999999</v>
      </c>
      <c r="E503" s="20">
        <v>0</v>
      </c>
      <c r="G503" s="20">
        <v>10779111.279999999</v>
      </c>
      <c r="H503" s="20">
        <v>0</v>
      </c>
      <c r="I503" s="20">
        <v>0</v>
      </c>
      <c r="K503" s="20">
        <f t="shared" si="21"/>
        <v>18477898.219999999</v>
      </c>
      <c r="L503" s="20">
        <f t="shared" si="21"/>
        <v>5401729.1699999999</v>
      </c>
      <c r="M503" s="20">
        <f t="shared" si="22"/>
        <v>0</v>
      </c>
      <c r="N503" s="20">
        <f t="shared" si="23"/>
        <v>5401729.1699999999</v>
      </c>
      <c r="O503" s="7">
        <v>0.2923</v>
      </c>
      <c r="Q503" s="7"/>
    </row>
    <row r="504" spans="1:17" ht="15" x14ac:dyDescent="0.25">
      <c r="A504" s="18">
        <v>104045</v>
      </c>
      <c r="B504" s="19" t="s">
        <v>493</v>
      </c>
      <c r="C504" s="20">
        <v>3121175.25</v>
      </c>
      <c r="D504" s="20">
        <v>3622132.16</v>
      </c>
      <c r="E504" s="20">
        <v>0</v>
      </c>
      <c r="G504" s="20">
        <v>4124538.21</v>
      </c>
      <c r="H504" s="20">
        <v>497923.37</v>
      </c>
      <c r="I504" s="20">
        <v>0</v>
      </c>
      <c r="K504" s="20">
        <f t="shared" si="21"/>
        <v>7245713.46</v>
      </c>
      <c r="L504" s="20">
        <f t="shared" si="21"/>
        <v>4120055.5300000003</v>
      </c>
      <c r="M504" s="20">
        <f t="shared" si="22"/>
        <v>0</v>
      </c>
      <c r="N504" s="20">
        <f t="shared" si="23"/>
        <v>4120055.5300000003</v>
      </c>
      <c r="O504" s="7">
        <v>0.56859999999999999</v>
      </c>
      <c r="Q504" s="7"/>
    </row>
    <row r="505" spans="1:17" ht="15" x14ac:dyDescent="0.25">
      <c r="A505" s="18">
        <v>105123</v>
      </c>
      <c r="B505" s="19" t="s">
        <v>494</v>
      </c>
      <c r="C505" s="20">
        <v>1200870.3799999999</v>
      </c>
      <c r="D505" s="20">
        <v>2955119.92</v>
      </c>
      <c r="E505" s="20">
        <v>7741.7</v>
      </c>
      <c r="G505" s="20">
        <v>1706013</v>
      </c>
      <c r="H505" s="20">
        <v>0</v>
      </c>
      <c r="I505" s="20">
        <v>0</v>
      </c>
      <c r="K505" s="20">
        <f t="shared" si="21"/>
        <v>2906883.38</v>
      </c>
      <c r="L505" s="20">
        <f t="shared" si="21"/>
        <v>2955119.92</v>
      </c>
      <c r="M505" s="20">
        <f t="shared" si="22"/>
        <v>7741.7</v>
      </c>
      <c r="N505" s="20">
        <f t="shared" si="23"/>
        <v>2947378.2199999997</v>
      </c>
      <c r="O505" s="7">
        <v>1.0139</v>
      </c>
      <c r="Q505" s="7"/>
    </row>
    <row r="506" spans="1:17" ht="15" x14ac:dyDescent="0.25">
      <c r="A506" s="18">
        <v>105124</v>
      </c>
      <c r="B506" s="19" t="s">
        <v>495</v>
      </c>
      <c r="C506" s="20">
        <v>2775866.68</v>
      </c>
      <c r="D506" s="20">
        <v>2259762.0499999998</v>
      </c>
      <c r="E506" s="20">
        <v>0</v>
      </c>
      <c r="G506" s="20">
        <v>3536524.91</v>
      </c>
      <c r="H506" s="20">
        <v>0</v>
      </c>
      <c r="I506" s="20">
        <v>0</v>
      </c>
      <c r="K506" s="20">
        <f t="shared" si="21"/>
        <v>6312391.5899999999</v>
      </c>
      <c r="L506" s="20">
        <f t="shared" si="21"/>
        <v>2259762.0499999998</v>
      </c>
      <c r="M506" s="20">
        <f t="shared" si="22"/>
        <v>0</v>
      </c>
      <c r="N506" s="20">
        <f t="shared" si="23"/>
        <v>2259762.0499999998</v>
      </c>
      <c r="O506" s="7">
        <v>0.35799999999999998</v>
      </c>
      <c r="Q506" s="7"/>
    </row>
    <row r="507" spans="1:17" ht="15" x14ac:dyDescent="0.25">
      <c r="A507" s="18">
        <v>105125</v>
      </c>
      <c r="B507" s="19" t="s">
        <v>496</v>
      </c>
      <c r="C507" s="20">
        <v>680037.89</v>
      </c>
      <c r="D507" s="20">
        <v>248515.06</v>
      </c>
      <c r="E507" s="20">
        <v>0</v>
      </c>
      <c r="G507" s="20">
        <v>908748.43</v>
      </c>
      <c r="H507" s="20">
        <v>4034.79</v>
      </c>
      <c r="I507" s="20">
        <v>0</v>
      </c>
      <c r="K507" s="20">
        <f t="shared" si="21"/>
        <v>1588786.32</v>
      </c>
      <c r="L507" s="20">
        <f t="shared" si="21"/>
        <v>252549.85</v>
      </c>
      <c r="M507" s="20">
        <f t="shared" si="22"/>
        <v>0</v>
      </c>
      <c r="N507" s="20">
        <f t="shared" si="23"/>
        <v>252549.85</v>
      </c>
      <c r="O507" s="7">
        <v>0.159</v>
      </c>
      <c r="Q507" s="7"/>
    </row>
    <row r="508" spans="1:17" ht="15" x14ac:dyDescent="0.25">
      <c r="A508" s="18">
        <v>106001</v>
      </c>
      <c r="B508" s="19" t="s">
        <v>497</v>
      </c>
      <c r="C508" s="20">
        <v>990456.53</v>
      </c>
      <c r="D508" s="20">
        <v>375531.63</v>
      </c>
      <c r="E508" s="20">
        <v>0</v>
      </c>
      <c r="G508" s="20">
        <v>1441980.21</v>
      </c>
      <c r="H508" s="20">
        <v>0</v>
      </c>
      <c r="I508" s="20">
        <v>0</v>
      </c>
      <c r="K508" s="20">
        <f t="shared" si="21"/>
        <v>2432436.7400000002</v>
      </c>
      <c r="L508" s="20">
        <f t="shared" si="21"/>
        <v>375531.63</v>
      </c>
      <c r="M508" s="20">
        <f t="shared" si="22"/>
        <v>0</v>
      </c>
      <c r="N508" s="20">
        <f t="shared" si="23"/>
        <v>375531.63</v>
      </c>
      <c r="O508" s="7">
        <v>0.15440000000000001</v>
      </c>
      <c r="Q508" s="7"/>
    </row>
    <row r="509" spans="1:17" ht="15" x14ac:dyDescent="0.25">
      <c r="A509" s="18">
        <v>106002</v>
      </c>
      <c r="B509" s="19" t="s">
        <v>498</v>
      </c>
      <c r="C509" s="20">
        <v>900645.74</v>
      </c>
      <c r="D509" s="20">
        <v>247435.23</v>
      </c>
      <c r="E509" s="20">
        <v>0</v>
      </c>
      <c r="G509" s="20">
        <v>1497149.36</v>
      </c>
      <c r="H509" s="20">
        <v>0</v>
      </c>
      <c r="I509" s="20">
        <v>0</v>
      </c>
      <c r="K509" s="20">
        <f t="shared" si="21"/>
        <v>2397795.1</v>
      </c>
      <c r="L509" s="20">
        <f t="shared" si="21"/>
        <v>247435.23</v>
      </c>
      <c r="M509" s="20">
        <f t="shared" si="22"/>
        <v>0</v>
      </c>
      <c r="N509" s="20">
        <f t="shared" si="23"/>
        <v>247435.23</v>
      </c>
      <c r="O509" s="7">
        <v>0.1032</v>
      </c>
      <c r="Q509" s="7"/>
    </row>
    <row r="510" spans="1:17" ht="15" x14ac:dyDescent="0.25">
      <c r="A510" s="18">
        <v>106003</v>
      </c>
      <c r="B510" s="19" t="s">
        <v>499</v>
      </c>
      <c r="C510" s="20">
        <v>3720751</v>
      </c>
      <c r="D510" s="20">
        <v>4543628.3</v>
      </c>
      <c r="E510" s="20">
        <v>0</v>
      </c>
      <c r="G510" s="20">
        <v>6033444.1500000004</v>
      </c>
      <c r="H510" s="20">
        <v>0</v>
      </c>
      <c r="I510" s="20">
        <v>0</v>
      </c>
      <c r="K510" s="20">
        <f t="shared" si="21"/>
        <v>9754195.1500000004</v>
      </c>
      <c r="L510" s="20">
        <f t="shared" si="21"/>
        <v>4543628.3</v>
      </c>
      <c r="M510" s="20">
        <f t="shared" si="22"/>
        <v>0</v>
      </c>
      <c r="N510" s="20">
        <f t="shared" si="23"/>
        <v>4543628.3</v>
      </c>
      <c r="O510" s="7">
        <v>0.46579999999999999</v>
      </c>
      <c r="Q510" s="7"/>
    </row>
    <row r="511" spans="1:17" ht="15" x14ac:dyDescent="0.25">
      <c r="A511" s="18">
        <v>106004</v>
      </c>
      <c r="B511" s="19" t="s">
        <v>500</v>
      </c>
      <c r="C511" s="20">
        <v>15711146.710000001</v>
      </c>
      <c r="D511" s="20">
        <v>14624976.9</v>
      </c>
      <c r="E511" s="20">
        <v>0</v>
      </c>
      <c r="G511" s="20">
        <v>22688914.5</v>
      </c>
      <c r="H511" s="20">
        <v>0</v>
      </c>
      <c r="I511" s="20">
        <v>0</v>
      </c>
      <c r="K511" s="20">
        <f t="shared" si="21"/>
        <v>38400061.210000001</v>
      </c>
      <c r="L511" s="20">
        <f t="shared" si="21"/>
        <v>14624976.9</v>
      </c>
      <c r="M511" s="20">
        <f t="shared" si="22"/>
        <v>0</v>
      </c>
      <c r="N511" s="20">
        <f t="shared" si="23"/>
        <v>14624976.9</v>
      </c>
      <c r="O511" s="7">
        <v>0.38090000000000002</v>
      </c>
      <c r="Q511" s="7"/>
    </row>
    <row r="512" spans="1:17" ht="15" x14ac:dyDescent="0.25">
      <c r="A512" s="18">
        <v>106005</v>
      </c>
      <c r="B512" s="19" t="s">
        <v>501</v>
      </c>
      <c r="C512" s="20">
        <v>6302164.04</v>
      </c>
      <c r="D512" s="20">
        <v>2880590.15</v>
      </c>
      <c r="E512" s="20">
        <v>0</v>
      </c>
      <c r="G512" s="20">
        <v>7620499.4699999997</v>
      </c>
      <c r="H512" s="20">
        <v>4908.41</v>
      </c>
      <c r="I512" s="20">
        <v>0</v>
      </c>
      <c r="K512" s="20">
        <f t="shared" si="21"/>
        <v>13922663.51</v>
      </c>
      <c r="L512" s="20">
        <f t="shared" si="21"/>
        <v>2885498.56</v>
      </c>
      <c r="M512" s="20">
        <f t="shared" si="22"/>
        <v>0</v>
      </c>
      <c r="N512" s="20">
        <f t="shared" si="23"/>
        <v>2885498.56</v>
      </c>
      <c r="O512" s="7">
        <v>0.20730000000000001</v>
      </c>
      <c r="Q512" s="7"/>
    </row>
    <row r="513" spans="1:17" ht="15" x14ac:dyDescent="0.25">
      <c r="A513" s="18">
        <v>106006</v>
      </c>
      <c r="B513" s="19" t="s">
        <v>502</v>
      </c>
      <c r="C513" s="20">
        <v>1275800.3600000001</v>
      </c>
      <c r="D513" s="20">
        <v>1103051.3500000001</v>
      </c>
      <c r="E513" s="20">
        <v>0</v>
      </c>
      <c r="G513" s="20">
        <v>2587245.14</v>
      </c>
      <c r="H513" s="20">
        <v>0</v>
      </c>
      <c r="I513" s="20">
        <v>0</v>
      </c>
      <c r="K513" s="20">
        <f t="shared" si="21"/>
        <v>3863045.5</v>
      </c>
      <c r="L513" s="20">
        <f t="shared" si="21"/>
        <v>1103051.3500000001</v>
      </c>
      <c r="M513" s="20">
        <f t="shared" si="22"/>
        <v>0</v>
      </c>
      <c r="N513" s="20">
        <f t="shared" si="23"/>
        <v>1103051.3500000001</v>
      </c>
      <c r="O513" s="7">
        <v>0.28549999999999998</v>
      </c>
      <c r="Q513" s="7"/>
    </row>
    <row r="514" spans="1:17" ht="15" x14ac:dyDescent="0.25">
      <c r="A514" s="18">
        <v>106008</v>
      </c>
      <c r="B514" s="19" t="s">
        <v>503</v>
      </c>
      <c r="C514" s="20">
        <v>401252.64</v>
      </c>
      <c r="D514" s="20">
        <v>483817.34</v>
      </c>
      <c r="E514" s="20">
        <v>0</v>
      </c>
      <c r="G514" s="20">
        <v>449333.53</v>
      </c>
      <c r="H514" s="20">
        <v>0</v>
      </c>
      <c r="I514" s="20">
        <v>0</v>
      </c>
      <c r="K514" s="20">
        <f t="shared" si="21"/>
        <v>850586.17</v>
      </c>
      <c r="L514" s="20">
        <f t="shared" si="21"/>
        <v>483817.34</v>
      </c>
      <c r="M514" s="20">
        <f t="shared" si="22"/>
        <v>0</v>
      </c>
      <c r="N514" s="20">
        <f t="shared" si="23"/>
        <v>483817.34</v>
      </c>
      <c r="O514" s="7">
        <v>0.56879999999999997</v>
      </c>
      <c r="Q514" s="7"/>
    </row>
    <row r="515" spans="1:17" ht="15" x14ac:dyDescent="0.25">
      <c r="A515" s="18">
        <v>107151</v>
      </c>
      <c r="B515" s="19" t="s">
        <v>504</v>
      </c>
      <c r="C515" s="20">
        <v>332084.95</v>
      </c>
      <c r="D515" s="20">
        <v>257496.44</v>
      </c>
      <c r="E515" s="20">
        <v>0</v>
      </c>
      <c r="G515" s="20">
        <v>722472.32</v>
      </c>
      <c r="H515" s="20">
        <v>0</v>
      </c>
      <c r="I515" s="20">
        <v>0</v>
      </c>
      <c r="K515" s="20">
        <f t="shared" si="21"/>
        <v>1054557.27</v>
      </c>
      <c r="L515" s="20">
        <f t="shared" si="21"/>
        <v>257496.44</v>
      </c>
      <c r="M515" s="20">
        <f t="shared" si="22"/>
        <v>0</v>
      </c>
      <c r="N515" s="20">
        <f t="shared" si="23"/>
        <v>257496.44</v>
      </c>
      <c r="O515" s="7">
        <v>0.2442</v>
      </c>
      <c r="Q515" s="7"/>
    </row>
    <row r="516" spans="1:17" ht="15" x14ac:dyDescent="0.25">
      <c r="A516" s="18">
        <v>107152</v>
      </c>
      <c r="B516" s="19" t="s">
        <v>505</v>
      </c>
      <c r="C516" s="20">
        <v>3587887.16</v>
      </c>
      <c r="D516" s="20">
        <v>2471629.84</v>
      </c>
      <c r="E516" s="20">
        <v>14365.73</v>
      </c>
      <c r="G516" s="20">
        <v>5816388.5199999996</v>
      </c>
      <c r="H516" s="20">
        <v>15151.83</v>
      </c>
      <c r="I516" s="20">
        <v>0</v>
      </c>
      <c r="K516" s="20">
        <f t="shared" ref="K516:L560" si="24">C516+G516</f>
        <v>9404275.6799999997</v>
      </c>
      <c r="L516" s="20">
        <f t="shared" si="24"/>
        <v>2486781.67</v>
      </c>
      <c r="M516" s="20">
        <f t="shared" ref="M516:M560" si="25">E516-I516</f>
        <v>14365.73</v>
      </c>
      <c r="N516" s="20">
        <f t="shared" ref="N516:N560" si="26">L516-M516</f>
        <v>2472415.94</v>
      </c>
      <c r="O516" s="7">
        <v>0.26290000000000002</v>
      </c>
      <c r="Q516" s="7"/>
    </row>
    <row r="517" spans="1:17" ht="15" x14ac:dyDescent="0.25">
      <c r="A517" s="18">
        <v>107153</v>
      </c>
      <c r="B517" s="19" t="s">
        <v>506</v>
      </c>
      <c r="C517" s="20">
        <v>1430747.72</v>
      </c>
      <c r="D517" s="20">
        <v>1067318.56</v>
      </c>
      <c r="E517" s="20">
        <v>58865.68</v>
      </c>
      <c r="G517" s="20">
        <v>2231641.9700000002</v>
      </c>
      <c r="H517" s="20">
        <v>0</v>
      </c>
      <c r="I517" s="20">
        <v>0</v>
      </c>
      <c r="K517" s="20">
        <f t="shared" si="24"/>
        <v>3662389.6900000004</v>
      </c>
      <c r="L517" s="20">
        <f t="shared" si="24"/>
        <v>1067318.56</v>
      </c>
      <c r="M517" s="20">
        <f t="shared" si="25"/>
        <v>58865.68</v>
      </c>
      <c r="N517" s="20">
        <f t="shared" si="26"/>
        <v>1008452.88</v>
      </c>
      <c r="O517" s="7">
        <v>0.27539999999999998</v>
      </c>
      <c r="Q517" s="7"/>
    </row>
    <row r="518" spans="1:17" ht="15" x14ac:dyDescent="0.25">
      <c r="A518" s="18">
        <v>107154</v>
      </c>
      <c r="B518" s="19" t="s">
        <v>507</v>
      </c>
      <c r="C518" s="20">
        <v>2393358.56</v>
      </c>
      <c r="D518" s="20">
        <v>976792.04</v>
      </c>
      <c r="E518" s="20">
        <v>0</v>
      </c>
      <c r="G518" s="20">
        <v>3840969.85</v>
      </c>
      <c r="H518" s="20">
        <v>0</v>
      </c>
      <c r="I518" s="20">
        <v>0</v>
      </c>
      <c r="K518" s="20">
        <f t="shared" si="24"/>
        <v>6234328.4100000001</v>
      </c>
      <c r="L518" s="20">
        <f t="shared" si="24"/>
        <v>976792.04</v>
      </c>
      <c r="M518" s="20">
        <f t="shared" si="25"/>
        <v>0</v>
      </c>
      <c r="N518" s="20">
        <f t="shared" si="26"/>
        <v>976792.04</v>
      </c>
      <c r="O518" s="7">
        <v>0.15670000000000001</v>
      </c>
      <c r="Q518" s="7"/>
    </row>
    <row r="519" spans="1:17" ht="15" x14ac:dyDescent="0.25">
      <c r="A519" s="18">
        <v>107155</v>
      </c>
      <c r="B519" s="19" t="s">
        <v>508</v>
      </c>
      <c r="C519" s="20">
        <v>2530046.09</v>
      </c>
      <c r="D519" s="20">
        <v>831320.36</v>
      </c>
      <c r="E519" s="20">
        <v>0</v>
      </c>
      <c r="G519" s="20">
        <v>4254113.34</v>
      </c>
      <c r="H519" s="20">
        <v>0.5</v>
      </c>
      <c r="I519" s="20">
        <v>0</v>
      </c>
      <c r="K519" s="20">
        <f t="shared" si="24"/>
        <v>6784159.4299999997</v>
      </c>
      <c r="L519" s="20">
        <f t="shared" si="24"/>
        <v>831320.86</v>
      </c>
      <c r="M519" s="20">
        <f t="shared" si="25"/>
        <v>0</v>
      </c>
      <c r="N519" s="20">
        <f t="shared" si="26"/>
        <v>831320.86</v>
      </c>
      <c r="O519" s="7">
        <v>0.1225</v>
      </c>
      <c r="Q519" s="7"/>
    </row>
    <row r="520" spans="1:17" ht="15" x14ac:dyDescent="0.25">
      <c r="A520" s="18">
        <v>107156</v>
      </c>
      <c r="B520" s="19" t="s">
        <v>509</v>
      </c>
      <c r="C520" s="20">
        <v>1759765.98</v>
      </c>
      <c r="D520" s="20">
        <v>1413413.59</v>
      </c>
      <c r="E520" s="20">
        <v>0</v>
      </c>
      <c r="G520" s="20">
        <v>2762814.75</v>
      </c>
      <c r="H520" s="20">
        <v>0</v>
      </c>
      <c r="I520" s="20">
        <v>0</v>
      </c>
      <c r="K520" s="20">
        <f t="shared" si="24"/>
        <v>4522580.7300000004</v>
      </c>
      <c r="L520" s="20">
        <f t="shared" si="24"/>
        <v>1413413.59</v>
      </c>
      <c r="M520" s="20">
        <f t="shared" si="25"/>
        <v>0</v>
      </c>
      <c r="N520" s="20">
        <f t="shared" si="26"/>
        <v>1413413.59</v>
      </c>
      <c r="O520" s="7">
        <v>0.3125</v>
      </c>
      <c r="Q520" s="7"/>
    </row>
    <row r="521" spans="1:17" ht="15" x14ac:dyDescent="0.25">
      <c r="A521" s="18">
        <v>107158</v>
      </c>
      <c r="B521" s="19" t="s">
        <v>510</v>
      </c>
      <c r="C521" s="20">
        <v>873265.38</v>
      </c>
      <c r="D521" s="20">
        <v>570685.27</v>
      </c>
      <c r="E521" s="20">
        <v>0</v>
      </c>
      <c r="G521" s="20">
        <v>768836.74</v>
      </c>
      <c r="H521" s="20">
        <v>0</v>
      </c>
      <c r="I521" s="20">
        <v>0</v>
      </c>
      <c r="K521" s="20">
        <f t="shared" si="24"/>
        <v>1642102.12</v>
      </c>
      <c r="L521" s="20">
        <f t="shared" si="24"/>
        <v>570685.27</v>
      </c>
      <c r="M521" s="20">
        <f t="shared" si="25"/>
        <v>0</v>
      </c>
      <c r="N521" s="20">
        <f t="shared" si="26"/>
        <v>570685.27</v>
      </c>
      <c r="O521" s="7">
        <v>0.34749999999999998</v>
      </c>
      <c r="Q521" s="7"/>
    </row>
    <row r="522" spans="1:17" ht="15" x14ac:dyDescent="0.25">
      <c r="A522" s="18">
        <v>108142</v>
      </c>
      <c r="B522" s="19" t="s">
        <v>511</v>
      </c>
      <c r="C522" s="20">
        <v>8421162.5700000003</v>
      </c>
      <c r="D522" s="20">
        <v>4691687.47</v>
      </c>
      <c r="E522" s="20">
        <v>0</v>
      </c>
      <c r="G522" s="20">
        <v>13890451.119999999</v>
      </c>
      <c r="H522" s="20">
        <v>0</v>
      </c>
      <c r="I522" s="20">
        <v>0</v>
      </c>
      <c r="K522" s="20">
        <f t="shared" si="24"/>
        <v>22311613.689999998</v>
      </c>
      <c r="L522" s="20">
        <f t="shared" si="24"/>
        <v>4691687.47</v>
      </c>
      <c r="M522" s="20">
        <f t="shared" si="25"/>
        <v>0</v>
      </c>
      <c r="N522" s="20">
        <f t="shared" si="26"/>
        <v>4691687.47</v>
      </c>
      <c r="O522" s="7">
        <v>0.21029999999999999</v>
      </c>
      <c r="Q522" s="7"/>
    </row>
    <row r="523" spans="1:17" ht="15" x14ac:dyDescent="0.25">
      <c r="A523" s="18">
        <v>108143</v>
      </c>
      <c r="B523" s="19" t="s">
        <v>512</v>
      </c>
      <c r="C523" s="20">
        <v>974640.74</v>
      </c>
      <c r="D523" s="20">
        <v>614577.61</v>
      </c>
      <c r="E523" s="20">
        <v>0</v>
      </c>
      <c r="G523" s="20">
        <v>1145799.0900000001</v>
      </c>
      <c r="H523" s="20">
        <v>0</v>
      </c>
      <c r="I523" s="20">
        <v>0</v>
      </c>
      <c r="K523" s="20">
        <f t="shared" si="24"/>
        <v>2120439.83</v>
      </c>
      <c r="L523" s="20">
        <f t="shared" si="24"/>
        <v>614577.61</v>
      </c>
      <c r="M523" s="20">
        <f t="shared" si="25"/>
        <v>0</v>
      </c>
      <c r="N523" s="20">
        <f t="shared" si="26"/>
        <v>614577.61</v>
      </c>
      <c r="O523" s="7">
        <v>0.2898</v>
      </c>
      <c r="Q523" s="7"/>
    </row>
    <row r="524" spans="1:17" ht="15" x14ac:dyDescent="0.25">
      <c r="A524" s="18">
        <v>108144</v>
      </c>
      <c r="B524" s="19" t="s">
        <v>513</v>
      </c>
      <c r="C524" s="20">
        <v>1149851.79</v>
      </c>
      <c r="D524" s="20">
        <v>323223.21000000002</v>
      </c>
      <c r="E524" s="20">
        <v>0</v>
      </c>
      <c r="G524" s="20">
        <v>1223072.06</v>
      </c>
      <c r="H524" s="20">
        <v>0</v>
      </c>
      <c r="I524" s="20">
        <v>0</v>
      </c>
      <c r="K524" s="20">
        <f t="shared" si="24"/>
        <v>2372923.85</v>
      </c>
      <c r="L524" s="20">
        <f t="shared" si="24"/>
        <v>323223.21000000002</v>
      </c>
      <c r="M524" s="20">
        <f t="shared" si="25"/>
        <v>0</v>
      </c>
      <c r="N524" s="20">
        <f t="shared" si="26"/>
        <v>323223.21000000002</v>
      </c>
      <c r="O524" s="7">
        <v>0.13619999999999999</v>
      </c>
      <c r="Q524" s="7"/>
    </row>
    <row r="525" spans="1:17" ht="15" x14ac:dyDescent="0.25">
      <c r="A525" s="18">
        <v>108147</v>
      </c>
      <c r="B525" s="19" t="s">
        <v>514</v>
      </c>
      <c r="C525" s="20">
        <v>880007.05</v>
      </c>
      <c r="D525" s="20">
        <v>278237.94</v>
      </c>
      <c r="E525" s="20">
        <v>0</v>
      </c>
      <c r="G525" s="20">
        <v>1420804.42</v>
      </c>
      <c r="H525" s="20">
        <v>0</v>
      </c>
      <c r="I525" s="20">
        <v>0</v>
      </c>
      <c r="K525" s="20">
        <f t="shared" si="24"/>
        <v>2300811.4699999997</v>
      </c>
      <c r="L525" s="20">
        <f t="shared" si="24"/>
        <v>278237.94</v>
      </c>
      <c r="M525" s="20">
        <f t="shared" si="25"/>
        <v>0</v>
      </c>
      <c r="N525" s="20">
        <f t="shared" si="26"/>
        <v>278237.94</v>
      </c>
      <c r="O525" s="7">
        <v>0.12089999999999999</v>
      </c>
      <c r="Q525" s="7"/>
    </row>
    <row r="526" spans="1:17" ht="15" x14ac:dyDescent="0.25">
      <c r="A526" s="18">
        <v>109002</v>
      </c>
      <c r="B526" s="19" t="s">
        <v>545</v>
      </c>
      <c r="C526" s="20">
        <v>6173500.8700000001</v>
      </c>
      <c r="D526" s="20">
        <v>4486801.01</v>
      </c>
      <c r="E526" s="20">
        <v>0</v>
      </c>
      <c r="G526" s="20">
        <v>7755046.3700000001</v>
      </c>
      <c r="H526" s="20">
        <v>0</v>
      </c>
      <c r="I526" s="20">
        <v>0</v>
      </c>
      <c r="K526" s="20">
        <f t="shared" si="24"/>
        <v>13928547.24</v>
      </c>
      <c r="L526" s="20">
        <f t="shared" si="24"/>
        <v>4486801.01</v>
      </c>
      <c r="M526" s="20">
        <f t="shared" si="25"/>
        <v>0</v>
      </c>
      <c r="N526" s="20">
        <f t="shared" si="26"/>
        <v>4486801.01</v>
      </c>
      <c r="O526" s="7">
        <v>0.3221</v>
      </c>
      <c r="Q526" s="7"/>
    </row>
    <row r="527" spans="1:17" ht="15" x14ac:dyDescent="0.25">
      <c r="A527" s="18">
        <v>109003</v>
      </c>
      <c r="B527" s="19" t="s">
        <v>515</v>
      </c>
      <c r="C527" s="20">
        <v>10758357.24</v>
      </c>
      <c r="D527" s="20">
        <v>6092843.6699999999</v>
      </c>
      <c r="E527" s="20">
        <v>0</v>
      </c>
      <c r="G527" s="20">
        <v>15320990.949999999</v>
      </c>
      <c r="H527" s="20">
        <v>0</v>
      </c>
      <c r="I527" s="20">
        <v>0</v>
      </c>
      <c r="K527" s="20">
        <f t="shared" si="24"/>
        <v>26079348.189999998</v>
      </c>
      <c r="L527" s="20">
        <f t="shared" si="24"/>
        <v>6092843.6699999999</v>
      </c>
      <c r="M527" s="20">
        <f t="shared" si="25"/>
        <v>0</v>
      </c>
      <c r="N527" s="20">
        <f t="shared" si="26"/>
        <v>6092843.6699999999</v>
      </c>
      <c r="O527" s="7">
        <v>0.2336</v>
      </c>
      <c r="Q527" s="7"/>
    </row>
    <row r="528" spans="1:17" ht="15" x14ac:dyDescent="0.25">
      <c r="A528" s="18">
        <v>110014</v>
      </c>
      <c r="B528" s="19" t="s">
        <v>516</v>
      </c>
      <c r="C528" s="20">
        <v>3067511.15</v>
      </c>
      <c r="D528" s="20">
        <v>2024439.6</v>
      </c>
      <c r="E528" s="20">
        <v>0</v>
      </c>
      <c r="G528" s="20">
        <v>4417527.78</v>
      </c>
      <c r="H528" s="20">
        <v>11519.88</v>
      </c>
      <c r="I528" s="20">
        <v>0</v>
      </c>
      <c r="K528" s="20">
        <f t="shared" si="24"/>
        <v>7485038.9299999997</v>
      </c>
      <c r="L528" s="20">
        <f t="shared" si="24"/>
        <v>2035959.48</v>
      </c>
      <c r="M528" s="20">
        <f t="shared" si="25"/>
        <v>0</v>
      </c>
      <c r="N528" s="20">
        <f t="shared" si="26"/>
        <v>2035959.48</v>
      </c>
      <c r="O528" s="7">
        <v>0.27200000000000002</v>
      </c>
      <c r="Q528" s="7"/>
    </row>
    <row r="529" spans="1:17" ht="15" x14ac:dyDescent="0.25">
      <c r="A529" s="18">
        <v>110029</v>
      </c>
      <c r="B529" s="19" t="s">
        <v>517</v>
      </c>
      <c r="C529" s="20">
        <v>6849406.3600000003</v>
      </c>
      <c r="D529" s="20">
        <v>9596737.3200000003</v>
      </c>
      <c r="E529" s="20">
        <v>59126.84</v>
      </c>
      <c r="G529" s="20">
        <v>12092301.960000001</v>
      </c>
      <c r="H529" s="20">
        <v>152872.22</v>
      </c>
      <c r="I529" s="20">
        <v>0</v>
      </c>
      <c r="K529" s="20">
        <f t="shared" si="24"/>
        <v>18941708.32</v>
      </c>
      <c r="L529" s="20">
        <f t="shared" si="24"/>
        <v>9749609.540000001</v>
      </c>
      <c r="M529" s="20">
        <f t="shared" si="25"/>
        <v>59126.84</v>
      </c>
      <c r="N529" s="20">
        <f t="shared" si="26"/>
        <v>9690482.7000000011</v>
      </c>
      <c r="O529" s="7">
        <v>0.51160000000000005</v>
      </c>
      <c r="Q529" s="7"/>
    </row>
    <row r="530" spans="1:17" ht="15" x14ac:dyDescent="0.25">
      <c r="A530" s="18">
        <v>110030</v>
      </c>
      <c r="B530" s="19" t="s">
        <v>518</v>
      </c>
      <c r="C530" s="20">
        <v>734015.9</v>
      </c>
      <c r="D530" s="20">
        <v>734691.44</v>
      </c>
      <c r="E530" s="20">
        <v>0</v>
      </c>
      <c r="G530" s="20">
        <v>1267871.7</v>
      </c>
      <c r="H530" s="20">
        <v>0</v>
      </c>
      <c r="I530" s="20">
        <v>0</v>
      </c>
      <c r="K530" s="20">
        <f t="shared" si="24"/>
        <v>2001887.6</v>
      </c>
      <c r="L530" s="20">
        <f t="shared" si="24"/>
        <v>734691.44</v>
      </c>
      <c r="M530" s="20">
        <f t="shared" si="25"/>
        <v>0</v>
      </c>
      <c r="N530" s="20">
        <f t="shared" si="26"/>
        <v>734691.44</v>
      </c>
      <c r="O530" s="7">
        <v>0.36699999999999999</v>
      </c>
      <c r="Q530" s="7"/>
    </row>
    <row r="531" spans="1:17" ht="15" x14ac:dyDescent="0.25">
      <c r="A531" s="18">
        <v>110031</v>
      </c>
      <c r="B531" s="19" t="s">
        <v>519</v>
      </c>
      <c r="C531" s="20">
        <v>1585059.96</v>
      </c>
      <c r="D531" s="20">
        <v>1517772.55</v>
      </c>
      <c r="E531" s="20">
        <v>0</v>
      </c>
      <c r="G531" s="20">
        <v>2226497.04</v>
      </c>
      <c r="H531" s="20">
        <v>0</v>
      </c>
      <c r="I531" s="20">
        <v>0</v>
      </c>
      <c r="K531" s="20">
        <f t="shared" si="24"/>
        <v>3811557</v>
      </c>
      <c r="L531" s="20">
        <f t="shared" si="24"/>
        <v>1517772.55</v>
      </c>
      <c r="M531" s="20">
        <f t="shared" si="25"/>
        <v>0</v>
      </c>
      <c r="N531" s="20">
        <f t="shared" si="26"/>
        <v>1517772.55</v>
      </c>
      <c r="O531" s="7">
        <v>0.3982</v>
      </c>
      <c r="Q531" s="7"/>
    </row>
    <row r="532" spans="1:17" ht="15" x14ac:dyDescent="0.25">
      <c r="A532" s="18">
        <v>111086</v>
      </c>
      <c r="B532" s="19" t="s">
        <v>520</v>
      </c>
      <c r="C532" s="20">
        <v>2647753.66</v>
      </c>
      <c r="D532" s="20">
        <v>2051083.41</v>
      </c>
      <c r="E532" s="20">
        <v>0</v>
      </c>
      <c r="G532" s="20">
        <v>3525387.62</v>
      </c>
      <c r="H532" s="20">
        <v>0</v>
      </c>
      <c r="I532" s="20">
        <v>0</v>
      </c>
      <c r="K532" s="20">
        <f t="shared" si="24"/>
        <v>6173141.2800000003</v>
      </c>
      <c r="L532" s="20">
        <f t="shared" si="24"/>
        <v>2051083.41</v>
      </c>
      <c r="M532" s="20">
        <f t="shared" si="25"/>
        <v>0</v>
      </c>
      <c r="N532" s="20">
        <f t="shared" si="26"/>
        <v>2051083.41</v>
      </c>
      <c r="O532" s="7">
        <v>0.33229999999999998</v>
      </c>
      <c r="Q532" s="7"/>
    </row>
    <row r="533" spans="1:17" ht="15" x14ac:dyDescent="0.25">
      <c r="A533" s="18">
        <v>111087</v>
      </c>
      <c r="B533" s="19" t="s">
        <v>521</v>
      </c>
      <c r="C533" s="20">
        <v>3728608.01</v>
      </c>
      <c r="D533" s="20">
        <v>2419389.77</v>
      </c>
      <c r="E533" s="20">
        <v>0</v>
      </c>
      <c r="G533" s="20">
        <v>5402144.0099999998</v>
      </c>
      <c r="H533" s="20">
        <v>0</v>
      </c>
      <c r="I533" s="20">
        <v>0</v>
      </c>
      <c r="K533" s="20">
        <f t="shared" si="24"/>
        <v>9130752.0199999996</v>
      </c>
      <c r="L533" s="20">
        <f t="shared" si="24"/>
        <v>2419389.77</v>
      </c>
      <c r="M533" s="20">
        <f t="shared" si="25"/>
        <v>0</v>
      </c>
      <c r="N533" s="20">
        <f t="shared" si="26"/>
        <v>2419389.77</v>
      </c>
      <c r="O533" s="7">
        <v>0.26500000000000001</v>
      </c>
      <c r="Q533" s="7"/>
    </row>
    <row r="534" spans="1:17" ht="15" x14ac:dyDescent="0.25">
      <c r="A534" s="18">
        <v>112099</v>
      </c>
      <c r="B534" s="19" t="s">
        <v>522</v>
      </c>
      <c r="C534" s="20">
        <v>892036.87</v>
      </c>
      <c r="D534" s="20">
        <v>923879.47</v>
      </c>
      <c r="E534" s="20">
        <v>0</v>
      </c>
      <c r="G534" s="20">
        <v>1317939.27</v>
      </c>
      <c r="H534" s="20">
        <v>0</v>
      </c>
      <c r="I534" s="20">
        <v>0</v>
      </c>
      <c r="K534" s="20">
        <f t="shared" si="24"/>
        <v>2209976.14</v>
      </c>
      <c r="L534" s="20">
        <f t="shared" si="24"/>
        <v>923879.47</v>
      </c>
      <c r="M534" s="20">
        <f t="shared" si="25"/>
        <v>0</v>
      </c>
      <c r="N534" s="20">
        <f t="shared" si="26"/>
        <v>923879.47</v>
      </c>
      <c r="O534" s="7">
        <v>0.41799999999999998</v>
      </c>
      <c r="Q534" s="7"/>
    </row>
    <row r="535" spans="1:17" ht="15" x14ac:dyDescent="0.25">
      <c r="A535" s="18">
        <v>112101</v>
      </c>
      <c r="B535" s="19" t="s">
        <v>523</v>
      </c>
      <c r="C535" s="20">
        <v>2156036.7999999998</v>
      </c>
      <c r="D535" s="20">
        <v>1723255.3</v>
      </c>
      <c r="E535" s="20">
        <v>0</v>
      </c>
      <c r="G535" s="20">
        <v>3017974.46</v>
      </c>
      <c r="H535" s="20">
        <v>0</v>
      </c>
      <c r="I535" s="20">
        <v>0</v>
      </c>
      <c r="K535" s="20">
        <f t="shared" si="24"/>
        <v>5174011.26</v>
      </c>
      <c r="L535" s="20">
        <f t="shared" si="24"/>
        <v>1723255.3</v>
      </c>
      <c r="M535" s="20">
        <f t="shared" si="25"/>
        <v>0</v>
      </c>
      <c r="N535" s="20">
        <f t="shared" si="26"/>
        <v>1723255.3</v>
      </c>
      <c r="O535" s="7">
        <v>0.33310000000000001</v>
      </c>
      <c r="Q535" s="7"/>
    </row>
    <row r="536" spans="1:17" ht="15" x14ac:dyDescent="0.25">
      <c r="A536" s="18">
        <v>112102</v>
      </c>
      <c r="B536" s="19" t="s">
        <v>524</v>
      </c>
      <c r="C536" s="20">
        <v>8443168.3300000001</v>
      </c>
      <c r="D536" s="20">
        <v>5726308.79</v>
      </c>
      <c r="E536" s="20">
        <v>0</v>
      </c>
      <c r="G536" s="20">
        <v>14340568.91</v>
      </c>
      <c r="H536" s="20">
        <v>0</v>
      </c>
      <c r="I536" s="20">
        <v>0</v>
      </c>
      <c r="K536" s="20">
        <f t="shared" si="24"/>
        <v>22783737.240000002</v>
      </c>
      <c r="L536" s="20">
        <f t="shared" si="24"/>
        <v>5726308.79</v>
      </c>
      <c r="M536" s="20">
        <f t="shared" si="25"/>
        <v>0</v>
      </c>
      <c r="N536" s="20">
        <f t="shared" si="26"/>
        <v>5726308.79</v>
      </c>
      <c r="O536" s="7">
        <v>0.25130000000000002</v>
      </c>
      <c r="Q536" s="7"/>
    </row>
    <row r="537" spans="1:17" ht="15" x14ac:dyDescent="0.25">
      <c r="A537" s="18">
        <v>112103</v>
      </c>
      <c r="B537" s="19" t="s">
        <v>525</v>
      </c>
      <c r="C537" s="20">
        <v>2733913.86</v>
      </c>
      <c r="D537" s="20">
        <v>1899662.89</v>
      </c>
      <c r="E537" s="20">
        <v>239448.04</v>
      </c>
      <c r="G537" s="20">
        <v>4639085.55</v>
      </c>
      <c r="H537" s="20">
        <v>180.88</v>
      </c>
      <c r="I537" s="20">
        <v>0</v>
      </c>
      <c r="K537" s="20">
        <f t="shared" si="24"/>
        <v>7372999.4100000001</v>
      </c>
      <c r="L537" s="20">
        <f t="shared" si="24"/>
        <v>1899843.7699999998</v>
      </c>
      <c r="M537" s="20">
        <f t="shared" si="25"/>
        <v>239448.04</v>
      </c>
      <c r="N537" s="20">
        <f t="shared" si="26"/>
        <v>1660395.7299999997</v>
      </c>
      <c r="O537" s="7">
        <v>0.22520000000000001</v>
      </c>
      <c r="Q537" s="7"/>
    </row>
    <row r="538" spans="1:17" ht="15" x14ac:dyDescent="0.25">
      <c r="A538" s="18">
        <v>113001</v>
      </c>
      <c r="B538" s="19" t="s">
        <v>526</v>
      </c>
      <c r="C538" s="20">
        <v>1149695.8799999999</v>
      </c>
      <c r="D538" s="20">
        <v>795601.8</v>
      </c>
      <c r="E538" s="20">
        <v>0</v>
      </c>
      <c r="G538" s="20">
        <v>1890763.39</v>
      </c>
      <c r="H538" s="20">
        <v>0</v>
      </c>
      <c r="I538" s="20">
        <v>0</v>
      </c>
      <c r="K538" s="20">
        <f t="shared" si="24"/>
        <v>3040459.2699999996</v>
      </c>
      <c r="L538" s="20">
        <f t="shared" si="24"/>
        <v>795601.8</v>
      </c>
      <c r="M538" s="20">
        <f t="shared" si="25"/>
        <v>0</v>
      </c>
      <c r="N538" s="20">
        <f t="shared" si="26"/>
        <v>795601.8</v>
      </c>
      <c r="O538" s="7">
        <v>0.26169999999999999</v>
      </c>
      <c r="Q538" s="7"/>
    </row>
    <row r="539" spans="1:17" ht="15" x14ac:dyDescent="0.25">
      <c r="A539" s="18">
        <v>114112</v>
      </c>
      <c r="B539" s="19" t="s">
        <v>527</v>
      </c>
      <c r="C539" s="20">
        <v>1421166.31</v>
      </c>
      <c r="D539" s="20">
        <v>2753711.61</v>
      </c>
      <c r="E539" s="20">
        <v>10338.84</v>
      </c>
      <c r="G539" s="20">
        <v>2649259.81</v>
      </c>
      <c r="H539" s="20">
        <v>0</v>
      </c>
      <c r="I539" s="20">
        <v>0</v>
      </c>
      <c r="K539" s="20">
        <f t="shared" si="24"/>
        <v>4070426.12</v>
      </c>
      <c r="L539" s="20">
        <f t="shared" si="24"/>
        <v>2753711.61</v>
      </c>
      <c r="M539" s="20">
        <f t="shared" si="25"/>
        <v>10338.84</v>
      </c>
      <c r="N539" s="20">
        <f t="shared" si="26"/>
        <v>2743372.77</v>
      </c>
      <c r="O539" s="7">
        <v>0.67400000000000004</v>
      </c>
      <c r="Q539" s="7"/>
    </row>
    <row r="540" spans="1:17" ht="15" x14ac:dyDescent="0.25">
      <c r="A540" s="18">
        <v>114113</v>
      </c>
      <c r="B540" s="19" t="s">
        <v>528</v>
      </c>
      <c r="C540" s="20">
        <v>2210208.4</v>
      </c>
      <c r="D540" s="20">
        <v>1564906.1</v>
      </c>
      <c r="E540" s="20">
        <v>225896.42</v>
      </c>
      <c r="G540" s="20">
        <v>3631949.42</v>
      </c>
      <c r="H540" s="20">
        <v>0</v>
      </c>
      <c r="I540" s="20">
        <v>0</v>
      </c>
      <c r="K540" s="20">
        <f t="shared" si="24"/>
        <v>5842157.8200000003</v>
      </c>
      <c r="L540" s="20">
        <f t="shared" si="24"/>
        <v>1564906.1</v>
      </c>
      <c r="M540" s="20">
        <f t="shared" si="25"/>
        <v>225896.42</v>
      </c>
      <c r="N540" s="20">
        <f t="shared" si="26"/>
        <v>1339009.6800000002</v>
      </c>
      <c r="O540" s="7">
        <v>0.22919999999999999</v>
      </c>
      <c r="Q540" s="7"/>
    </row>
    <row r="541" spans="1:17" ht="15" x14ac:dyDescent="0.25">
      <c r="A541" s="18">
        <v>114114</v>
      </c>
      <c r="B541" s="19" t="s">
        <v>529</v>
      </c>
      <c r="C541" s="20">
        <v>4303265.4400000004</v>
      </c>
      <c r="D541" s="20">
        <v>4309573.95</v>
      </c>
      <c r="E541" s="20">
        <v>8388.2199999999993</v>
      </c>
      <c r="G541" s="20">
        <v>7639957.7800000003</v>
      </c>
      <c r="H541" s="20">
        <v>0</v>
      </c>
      <c r="I541" s="20">
        <v>0</v>
      </c>
      <c r="K541" s="20">
        <f t="shared" si="24"/>
        <v>11943223.220000001</v>
      </c>
      <c r="L541" s="20">
        <f t="shared" si="24"/>
        <v>4309573.95</v>
      </c>
      <c r="M541" s="20">
        <f t="shared" si="25"/>
        <v>8388.2199999999993</v>
      </c>
      <c r="N541" s="20">
        <f t="shared" si="26"/>
        <v>4301185.7300000004</v>
      </c>
      <c r="O541" s="7">
        <v>0.36009999999999998</v>
      </c>
      <c r="Q541" s="7"/>
    </row>
    <row r="542" spans="1:17" ht="15" x14ac:dyDescent="0.25">
      <c r="A542" s="18">
        <v>114115</v>
      </c>
      <c r="B542" s="19" t="s">
        <v>530</v>
      </c>
      <c r="C542" s="20">
        <v>2244101.61</v>
      </c>
      <c r="D542" s="20">
        <v>1948996.95</v>
      </c>
      <c r="E542" s="20">
        <v>0</v>
      </c>
      <c r="G542" s="20">
        <v>3543154.35</v>
      </c>
      <c r="H542" s="20">
        <v>2145.42</v>
      </c>
      <c r="I542" s="20">
        <v>0</v>
      </c>
      <c r="K542" s="20">
        <f t="shared" si="24"/>
        <v>5787255.96</v>
      </c>
      <c r="L542" s="20">
        <f t="shared" si="24"/>
        <v>1951142.3699999999</v>
      </c>
      <c r="M542" s="20">
        <f t="shared" si="25"/>
        <v>0</v>
      </c>
      <c r="N542" s="20">
        <f t="shared" si="26"/>
        <v>1951142.3699999999</v>
      </c>
      <c r="O542" s="7">
        <v>0.33710000000000001</v>
      </c>
      <c r="Q542" s="7"/>
    </row>
    <row r="543" spans="1:17" ht="15" x14ac:dyDescent="0.25">
      <c r="A543" s="18">
        <v>114116</v>
      </c>
      <c r="B543" s="19" t="s">
        <v>531</v>
      </c>
      <c r="C543" s="20">
        <v>330811.45</v>
      </c>
      <c r="D543" s="20">
        <v>331221.03000000003</v>
      </c>
      <c r="E543" s="20">
        <v>0</v>
      </c>
      <c r="G543" s="20">
        <v>534794.87</v>
      </c>
      <c r="H543" s="20">
        <v>0</v>
      </c>
      <c r="I543" s="20">
        <v>0</v>
      </c>
      <c r="K543" s="20">
        <f t="shared" si="24"/>
        <v>865606.32000000007</v>
      </c>
      <c r="L543" s="20">
        <f t="shared" si="24"/>
        <v>331221.03000000003</v>
      </c>
      <c r="M543" s="20">
        <f t="shared" si="25"/>
        <v>0</v>
      </c>
      <c r="N543" s="20">
        <f t="shared" si="26"/>
        <v>331221.03000000003</v>
      </c>
      <c r="O543" s="7">
        <v>0.3826</v>
      </c>
      <c r="Q543" s="7"/>
    </row>
    <row r="544" spans="1:17" ht="15" x14ac:dyDescent="0.25">
      <c r="A544" s="18">
        <v>115115</v>
      </c>
      <c r="B544" s="19" t="s">
        <v>532</v>
      </c>
      <c r="C544" s="20">
        <v>161891021.78999999</v>
      </c>
      <c r="D544" s="20">
        <v>32846325.27</v>
      </c>
      <c r="E544" s="20">
        <v>0</v>
      </c>
      <c r="G544" s="20">
        <v>196872178.44</v>
      </c>
      <c r="H544" s="20">
        <v>0</v>
      </c>
      <c r="I544" s="20">
        <v>0</v>
      </c>
      <c r="K544" s="20">
        <f t="shared" si="24"/>
        <v>358763200.23000002</v>
      </c>
      <c r="L544" s="20">
        <f t="shared" si="24"/>
        <v>32846325.27</v>
      </c>
      <c r="M544" s="20">
        <f t="shared" si="25"/>
        <v>0</v>
      </c>
      <c r="N544" s="20">
        <f t="shared" si="26"/>
        <v>32846325.27</v>
      </c>
      <c r="O544" s="7">
        <v>9.1600000000000001E-2</v>
      </c>
      <c r="Q544" s="7"/>
    </row>
    <row r="545" spans="1:17" ht="15" x14ac:dyDescent="0.25">
      <c r="A545" s="18">
        <v>115901</v>
      </c>
      <c r="B545" s="19" t="s">
        <v>583</v>
      </c>
      <c r="C545" s="20">
        <v>2572427.63</v>
      </c>
      <c r="D545" s="20">
        <v>176916.72</v>
      </c>
      <c r="E545" s="20">
        <v>0</v>
      </c>
      <c r="G545" s="20">
        <v>894241.58</v>
      </c>
      <c r="H545" s="20">
        <v>75629.45</v>
      </c>
      <c r="I545" s="20">
        <v>0</v>
      </c>
      <c r="K545" s="20">
        <f t="shared" si="24"/>
        <v>3466669.21</v>
      </c>
      <c r="L545" s="20">
        <f t="shared" si="24"/>
        <v>252546.16999999998</v>
      </c>
      <c r="M545" s="20">
        <f t="shared" si="25"/>
        <v>0</v>
      </c>
      <c r="N545" s="20">
        <f t="shared" si="26"/>
        <v>252546.16999999998</v>
      </c>
      <c r="O545" s="7">
        <v>7.2800000000000004E-2</v>
      </c>
      <c r="Q545" s="7"/>
    </row>
    <row r="546" spans="1:17" ht="15" x14ac:dyDescent="0.25">
      <c r="A546" s="18">
        <v>115902</v>
      </c>
      <c r="B546" s="19" t="s">
        <v>533</v>
      </c>
      <c r="C546" s="20">
        <v>3103309.55</v>
      </c>
      <c r="D546" s="20">
        <v>301465.78000000003</v>
      </c>
      <c r="E546" s="20">
        <v>0</v>
      </c>
      <c r="G546" s="20">
        <v>2908205.54</v>
      </c>
      <c r="H546" s="20">
        <v>0</v>
      </c>
      <c r="I546" s="20">
        <v>0</v>
      </c>
      <c r="K546" s="20">
        <f t="shared" si="24"/>
        <v>6011515.0899999999</v>
      </c>
      <c r="L546" s="20">
        <f t="shared" si="24"/>
        <v>301465.78000000003</v>
      </c>
      <c r="M546" s="20">
        <f t="shared" si="25"/>
        <v>0</v>
      </c>
      <c r="N546" s="20">
        <f t="shared" si="26"/>
        <v>301465.78000000003</v>
      </c>
      <c r="O546" s="7">
        <v>5.0099999999999999E-2</v>
      </c>
      <c r="Q546" s="7"/>
    </row>
    <row r="547" spans="1:17" ht="15" x14ac:dyDescent="0.25">
      <c r="A547" s="18">
        <v>115903</v>
      </c>
      <c r="B547" s="19" t="s">
        <v>587</v>
      </c>
      <c r="C547" s="20">
        <v>5056448.1399999997</v>
      </c>
      <c r="D547" s="20">
        <v>4972490.09</v>
      </c>
      <c r="E547" s="20">
        <v>0</v>
      </c>
      <c r="G547" s="20">
        <v>5760978.8300000001</v>
      </c>
      <c r="H547" s="20">
        <v>0</v>
      </c>
      <c r="I547" s="20">
        <v>0</v>
      </c>
      <c r="K547" s="20">
        <f t="shared" si="24"/>
        <v>10817426.969999999</v>
      </c>
      <c r="L547" s="20">
        <f t="shared" si="24"/>
        <v>4972490.09</v>
      </c>
      <c r="M547" s="20">
        <f t="shared" si="25"/>
        <v>0</v>
      </c>
      <c r="N547" s="20">
        <f t="shared" si="26"/>
        <v>4972490.09</v>
      </c>
      <c r="O547" s="7">
        <v>0.4597</v>
      </c>
      <c r="Q547" s="7"/>
    </row>
    <row r="548" spans="1:17" ht="15" x14ac:dyDescent="0.25">
      <c r="A548" s="18">
        <v>115906</v>
      </c>
      <c r="B548" s="19" t="s">
        <v>534</v>
      </c>
      <c r="C548" s="20">
        <v>20570979.140000001</v>
      </c>
      <c r="D548" s="20">
        <v>7341535.3200000003</v>
      </c>
      <c r="E548" s="20">
        <v>0</v>
      </c>
      <c r="G548" s="20">
        <v>15157767.18</v>
      </c>
      <c r="H548" s="20">
        <v>0</v>
      </c>
      <c r="I548" s="20">
        <v>0</v>
      </c>
      <c r="K548" s="20">
        <f t="shared" si="24"/>
        <v>35728746.32</v>
      </c>
      <c r="L548" s="20">
        <f t="shared" si="24"/>
        <v>7341535.3200000003</v>
      </c>
      <c r="M548" s="20">
        <f t="shared" si="25"/>
        <v>0</v>
      </c>
      <c r="N548" s="20">
        <f t="shared" si="26"/>
        <v>7341535.3200000003</v>
      </c>
      <c r="O548" s="7">
        <v>0.20549999999999999</v>
      </c>
      <c r="Q548" s="7"/>
    </row>
    <row r="549" spans="1:17" ht="15" x14ac:dyDescent="0.25">
      <c r="A549" s="18">
        <v>115911</v>
      </c>
      <c r="B549" s="19" t="s">
        <v>535</v>
      </c>
      <c r="C549" s="20">
        <v>965854.04</v>
      </c>
      <c r="D549" s="20">
        <v>527124.82999999996</v>
      </c>
      <c r="E549" s="20">
        <v>0</v>
      </c>
      <c r="G549" s="20">
        <v>706565.16</v>
      </c>
      <c r="H549" s="20">
        <v>0</v>
      </c>
      <c r="I549" s="20">
        <v>0</v>
      </c>
      <c r="K549" s="20">
        <f t="shared" si="24"/>
        <v>1672419.2000000002</v>
      </c>
      <c r="L549" s="20">
        <f t="shared" si="24"/>
        <v>527124.82999999996</v>
      </c>
      <c r="M549" s="20">
        <f t="shared" si="25"/>
        <v>0</v>
      </c>
      <c r="N549" s="20">
        <f t="shared" si="26"/>
        <v>527124.82999999996</v>
      </c>
      <c r="O549" s="7">
        <v>0.31519999999999998</v>
      </c>
      <c r="Q549" s="7"/>
    </row>
    <row r="550" spans="1:17" ht="15" x14ac:dyDescent="0.25">
      <c r="A550" s="18">
        <v>115912</v>
      </c>
      <c r="B550" s="19" t="s">
        <v>536</v>
      </c>
      <c r="C550" s="20">
        <v>5801551.9199999999</v>
      </c>
      <c r="D550" s="20">
        <v>261539</v>
      </c>
      <c r="E550" s="20">
        <v>0</v>
      </c>
      <c r="G550" s="20">
        <v>1715011.61</v>
      </c>
      <c r="H550" s="20">
        <v>0</v>
      </c>
      <c r="I550" s="20">
        <v>0</v>
      </c>
      <c r="K550" s="20">
        <f t="shared" si="24"/>
        <v>7516563.5300000003</v>
      </c>
      <c r="L550" s="20">
        <f t="shared" si="24"/>
        <v>261539</v>
      </c>
      <c r="M550" s="20">
        <f t="shared" si="25"/>
        <v>0</v>
      </c>
      <c r="N550" s="20">
        <f t="shared" si="26"/>
        <v>261539</v>
      </c>
      <c r="O550" s="7">
        <v>3.4799999999999998E-2</v>
      </c>
      <c r="Q550" s="7"/>
    </row>
    <row r="551" spans="1:17" ht="15" x14ac:dyDescent="0.25">
      <c r="A551" s="18">
        <v>115913</v>
      </c>
      <c r="B551" s="19" t="s">
        <v>537</v>
      </c>
      <c r="C551" s="20">
        <v>1663041.6</v>
      </c>
      <c r="D551" s="20">
        <v>576418.06999999995</v>
      </c>
      <c r="E551" s="20">
        <v>0</v>
      </c>
      <c r="G551" s="20">
        <v>880128.43</v>
      </c>
      <c r="H551" s="20">
        <v>0</v>
      </c>
      <c r="I551" s="20">
        <v>0</v>
      </c>
      <c r="K551" s="20">
        <f t="shared" si="24"/>
        <v>2543170.0300000003</v>
      </c>
      <c r="L551" s="20">
        <f t="shared" si="24"/>
        <v>576418.06999999995</v>
      </c>
      <c r="M551" s="20">
        <f t="shared" si="25"/>
        <v>0</v>
      </c>
      <c r="N551" s="20">
        <f t="shared" si="26"/>
        <v>576418.06999999995</v>
      </c>
      <c r="O551" s="7">
        <v>0.22670000000000001</v>
      </c>
      <c r="Q551" s="7"/>
    </row>
    <row r="552" spans="1:17" ht="15" x14ac:dyDescent="0.25">
      <c r="A552" s="18">
        <v>115914</v>
      </c>
      <c r="B552" s="19" t="s">
        <v>577</v>
      </c>
      <c r="C552" s="20">
        <v>2510350.2400000002</v>
      </c>
      <c r="D552" s="20">
        <v>2085506.34</v>
      </c>
      <c r="E552" s="20">
        <v>0</v>
      </c>
      <c r="G552" s="20">
        <v>2101631.5</v>
      </c>
      <c r="H552" s="20">
        <v>0</v>
      </c>
      <c r="I552" s="20">
        <v>0</v>
      </c>
      <c r="K552" s="20">
        <f t="shared" si="24"/>
        <v>4611981.74</v>
      </c>
      <c r="L552" s="20">
        <f t="shared" si="24"/>
        <v>2085506.34</v>
      </c>
      <c r="M552" s="20">
        <f t="shared" si="25"/>
        <v>0</v>
      </c>
      <c r="N552" s="20">
        <f t="shared" si="26"/>
        <v>2085506.34</v>
      </c>
      <c r="O552" s="7">
        <v>0.45219999999999999</v>
      </c>
      <c r="Q552" s="7"/>
    </row>
    <row r="553" spans="1:17" ht="15" x14ac:dyDescent="0.25">
      <c r="A553" s="18">
        <v>115915</v>
      </c>
      <c r="B553" s="19" t="s">
        <v>538</v>
      </c>
      <c r="C553" s="20">
        <v>1332665.26</v>
      </c>
      <c r="D553" s="20">
        <v>456631.98</v>
      </c>
      <c r="E553" s="20">
        <v>0</v>
      </c>
      <c r="G553" s="20">
        <v>1723487.89</v>
      </c>
      <c r="H553" s="20">
        <v>0</v>
      </c>
      <c r="I553" s="20">
        <v>0</v>
      </c>
      <c r="K553" s="20">
        <f t="shared" si="24"/>
        <v>3056153.15</v>
      </c>
      <c r="L553" s="20">
        <f t="shared" si="24"/>
        <v>456631.98</v>
      </c>
      <c r="M553" s="20">
        <f t="shared" si="25"/>
        <v>0</v>
      </c>
      <c r="N553" s="20">
        <f t="shared" si="26"/>
        <v>456631.98</v>
      </c>
      <c r="O553" s="7">
        <v>0.14940000000000001</v>
      </c>
      <c r="Q553" s="7"/>
    </row>
    <row r="554" spans="1:17" ht="15" x14ac:dyDescent="0.25">
      <c r="A554" s="18">
        <v>115916</v>
      </c>
      <c r="B554" s="19" t="s">
        <v>539</v>
      </c>
      <c r="C554" s="20">
        <v>2576549.4900000002</v>
      </c>
      <c r="D554" s="20">
        <v>889255.08</v>
      </c>
      <c r="E554" s="20">
        <v>0</v>
      </c>
      <c r="G554" s="20">
        <v>2472449.33</v>
      </c>
      <c r="H554" s="20">
        <v>0</v>
      </c>
      <c r="I554" s="20">
        <v>0</v>
      </c>
      <c r="K554" s="20">
        <f t="shared" si="24"/>
        <v>5048998.82</v>
      </c>
      <c r="L554" s="20">
        <f t="shared" si="24"/>
        <v>889255.08</v>
      </c>
      <c r="M554" s="20">
        <f t="shared" si="25"/>
        <v>0</v>
      </c>
      <c r="N554" s="20">
        <f t="shared" si="26"/>
        <v>889255.08</v>
      </c>
      <c r="O554" s="7">
        <v>0.17610000000000001</v>
      </c>
      <c r="Q554" s="7"/>
    </row>
    <row r="555" spans="1:17" ht="15" x14ac:dyDescent="0.25">
      <c r="A555" s="18">
        <v>115917</v>
      </c>
      <c r="B555" s="19" t="s">
        <v>588</v>
      </c>
      <c r="C555" s="20">
        <v>731819.22</v>
      </c>
      <c r="D555" s="20">
        <v>35170.65</v>
      </c>
      <c r="E555" s="20">
        <v>0</v>
      </c>
      <c r="G555" s="20">
        <v>284087.46000000002</v>
      </c>
      <c r="H555" s="20">
        <v>0</v>
      </c>
      <c r="I555" s="20">
        <v>0</v>
      </c>
      <c r="K555" s="20">
        <f t="shared" si="24"/>
        <v>1015906.6799999999</v>
      </c>
      <c r="L555" s="20">
        <f t="shared" si="24"/>
        <v>35170.65</v>
      </c>
      <c r="M555" s="20">
        <f t="shared" si="25"/>
        <v>0</v>
      </c>
      <c r="N555" s="20">
        <f t="shared" si="26"/>
        <v>35170.65</v>
      </c>
      <c r="O555" s="7">
        <v>3.4599999999999999E-2</v>
      </c>
      <c r="Q555" s="7"/>
    </row>
    <row r="556" spans="1:17" ht="15" x14ac:dyDescent="0.25">
      <c r="A556" s="18">
        <v>115918</v>
      </c>
      <c r="B556" s="19" t="s">
        <v>540</v>
      </c>
      <c r="C556" s="20">
        <v>3077950.41</v>
      </c>
      <c r="D556" s="20">
        <v>1012329.83</v>
      </c>
      <c r="E556" s="20">
        <v>0</v>
      </c>
      <c r="G556" s="20">
        <v>2252586.9</v>
      </c>
      <c r="H556" s="20">
        <v>0</v>
      </c>
      <c r="I556" s="20">
        <v>0</v>
      </c>
      <c r="K556" s="20">
        <f t="shared" si="24"/>
        <v>5330537.3100000005</v>
      </c>
      <c r="L556" s="20">
        <f t="shared" si="24"/>
        <v>1012329.83</v>
      </c>
      <c r="M556" s="20">
        <f t="shared" si="25"/>
        <v>0</v>
      </c>
      <c r="N556" s="20">
        <f t="shared" si="26"/>
        <v>1012329.83</v>
      </c>
      <c r="O556" s="7">
        <v>0.18990000000000001</v>
      </c>
      <c r="Q556" s="7"/>
    </row>
    <row r="557" spans="1:17" ht="15" x14ac:dyDescent="0.25">
      <c r="A557" s="18">
        <v>115919</v>
      </c>
      <c r="B557" s="19" t="s">
        <v>541</v>
      </c>
      <c r="C557" s="20">
        <v>1131307.8700000001</v>
      </c>
      <c r="D557" s="20">
        <v>407233.65</v>
      </c>
      <c r="E557" s="20">
        <v>0</v>
      </c>
      <c r="G557" s="20">
        <v>434041.21</v>
      </c>
      <c r="H557" s="20">
        <v>0</v>
      </c>
      <c r="I557" s="20">
        <v>0</v>
      </c>
      <c r="K557" s="20">
        <f t="shared" si="24"/>
        <v>1565349.08</v>
      </c>
      <c r="L557" s="20">
        <f t="shared" si="24"/>
        <v>407233.65</v>
      </c>
      <c r="M557" s="20">
        <f t="shared" si="25"/>
        <v>0</v>
      </c>
      <c r="N557" s="20">
        <f t="shared" si="26"/>
        <v>407233.65</v>
      </c>
      <c r="O557" s="7">
        <v>0.26019999999999999</v>
      </c>
      <c r="Q557" s="7"/>
    </row>
    <row r="558" spans="1:17" ht="15" x14ac:dyDescent="0.25">
      <c r="A558" s="18">
        <v>115920</v>
      </c>
      <c r="B558" s="19" t="s">
        <v>578</v>
      </c>
      <c r="C558" s="20">
        <v>504758.16</v>
      </c>
      <c r="D558" s="20">
        <v>133326.34</v>
      </c>
      <c r="E558" s="20">
        <v>0</v>
      </c>
      <c r="G558" s="20">
        <v>971128.44</v>
      </c>
      <c r="H558" s="20">
        <v>0.04</v>
      </c>
      <c r="I558" s="20">
        <v>0</v>
      </c>
      <c r="K558" s="20">
        <f t="shared" si="24"/>
        <v>1475886.5999999999</v>
      </c>
      <c r="L558" s="20">
        <f t="shared" si="24"/>
        <v>133326.38</v>
      </c>
      <c r="M558" s="20">
        <f t="shared" si="25"/>
        <v>0</v>
      </c>
      <c r="N558" s="20">
        <f t="shared" si="26"/>
        <v>133326.38</v>
      </c>
      <c r="O558" s="7">
        <v>9.0300000000000005E-2</v>
      </c>
      <c r="Q558" s="7"/>
    </row>
    <row r="559" spans="1:17" ht="15" x14ac:dyDescent="0.25">
      <c r="A559" s="18">
        <v>115921</v>
      </c>
      <c r="B559" s="19" t="s">
        <v>579</v>
      </c>
      <c r="C559" s="20">
        <v>1303120.79</v>
      </c>
      <c r="D559" s="20">
        <v>34182.870000000003</v>
      </c>
      <c r="E559" s="20">
        <v>0</v>
      </c>
      <c r="G559" s="20">
        <v>440497.04</v>
      </c>
      <c r="H559" s="20">
        <v>27297.23</v>
      </c>
      <c r="I559" s="20">
        <v>0</v>
      </c>
      <c r="K559" s="20">
        <f t="shared" si="24"/>
        <v>1743617.83</v>
      </c>
      <c r="L559" s="20">
        <f t="shared" si="24"/>
        <v>61480.100000000006</v>
      </c>
      <c r="M559" s="20">
        <f t="shared" si="25"/>
        <v>0</v>
      </c>
      <c r="N559" s="20">
        <f t="shared" si="26"/>
        <v>61480.100000000006</v>
      </c>
      <c r="O559" s="7">
        <v>3.5299999999999998E-2</v>
      </c>
      <c r="Q559" s="7"/>
    </row>
    <row r="560" spans="1:17" ht="15" x14ac:dyDescent="0.25">
      <c r="A560" s="18">
        <v>115922</v>
      </c>
      <c r="B560" s="19" t="s">
        <v>580</v>
      </c>
      <c r="C560" s="20">
        <v>734796.65</v>
      </c>
      <c r="D560" s="20">
        <v>72372.75</v>
      </c>
      <c r="E560" s="20">
        <v>0</v>
      </c>
      <c r="G560" s="20">
        <v>371432.37</v>
      </c>
      <c r="H560" s="20">
        <v>0</v>
      </c>
      <c r="I560" s="20">
        <v>0</v>
      </c>
      <c r="K560" s="20">
        <f t="shared" si="24"/>
        <v>1106229.02</v>
      </c>
      <c r="L560" s="20">
        <f t="shared" si="24"/>
        <v>72372.75</v>
      </c>
      <c r="M560" s="20">
        <f t="shared" si="25"/>
        <v>0</v>
      </c>
      <c r="N560" s="20">
        <f t="shared" si="26"/>
        <v>72372.75</v>
      </c>
      <c r="O560" s="7">
        <v>6.54E-2</v>
      </c>
      <c r="Q560" s="7"/>
    </row>
    <row r="562" spans="1:15" s="3" customFormat="1" x14ac:dyDescent="0.2">
      <c r="A562" s="9" t="s">
        <v>7</v>
      </c>
      <c r="B562" s="2"/>
      <c r="C562" s="21">
        <v>3715130018.6599989</v>
      </c>
      <c r="D562" s="21">
        <v>2488254713.690002</v>
      </c>
      <c r="E562" s="21">
        <v>34342829.859999999</v>
      </c>
      <c r="F562" s="21"/>
      <c r="G562" s="21">
        <v>5404021311.5399961</v>
      </c>
      <c r="H562" s="21">
        <v>100476160.56000003</v>
      </c>
      <c r="I562" s="21">
        <v>13507.36</v>
      </c>
      <c r="J562" s="21"/>
      <c r="K562" s="21">
        <f>SUM(K3:K561)</f>
        <v>9119151330.1999989</v>
      </c>
      <c r="L562" s="21">
        <f>SUM(L3:L561)</f>
        <v>2588730874.2500029</v>
      </c>
      <c r="M562" s="21">
        <f>SUM(M3:M561)</f>
        <v>34329322.499999993</v>
      </c>
      <c r="N562" s="21">
        <f>SUM(N3:N561)</f>
        <v>2554401551.7500033</v>
      </c>
      <c r="O562" s="22"/>
    </row>
  </sheetData>
  <mergeCells count="3">
    <mergeCell ref="C1:E1"/>
    <mergeCell ref="G1:I1"/>
    <mergeCell ref="K1:O1"/>
  </mergeCells>
  <pageMargins left="0.45" right="0.45" top="0.92708333333333304" bottom="0.75" header="0.3" footer="0.3"/>
  <pageSetup scale="65" orientation="landscape" r:id="rId1"/>
  <headerFooter>
    <oddHeader>&amp;C&amp;"-,Bold"MISSOURI DEPARTMENT OF ELEMENTARY AND SECONDARY EDUCATION
SCHOOL FINANCE SECTION
Preliminary JUNE 30, 2013 UNRESTRICTED INCIDENTAL + TEACHERS FUND BALANCE PERCENTAGE</oddHeader>
    <oddFooter>&amp;LNovember 8, 2013&amp;R&amp;P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67"/>
  <sheetViews>
    <sheetView view="pageLayout" zoomScaleNormal="100" workbookViewId="0">
      <selection activeCell="D16" sqref="D16:D17"/>
    </sheetView>
  </sheetViews>
  <sheetFormatPr defaultColWidth="9.140625" defaultRowHeight="12" x14ac:dyDescent="0.2"/>
  <cols>
    <col min="1" max="1" width="7.28515625" style="5" customWidth="1"/>
    <col min="2" max="2" width="30.42578125" style="5" bestFit="1" customWidth="1"/>
    <col min="3" max="4" width="14.85546875" style="20" bestFit="1" customWidth="1"/>
    <col min="5" max="5" width="13.85546875" style="20" bestFit="1" customWidth="1"/>
    <col min="6" max="6" width="4" style="20" customWidth="1"/>
    <col min="7" max="7" width="13" style="20" customWidth="1"/>
    <col min="8" max="8" width="12.28515625" style="20" bestFit="1" customWidth="1"/>
    <col min="9" max="9" width="13.85546875" style="20" bestFit="1" customWidth="1"/>
    <col min="10" max="10" width="3.28515625" style="6" customWidth="1"/>
    <col min="11" max="12" width="13.42578125" style="6" bestFit="1" customWidth="1"/>
    <col min="13" max="13" width="11.28515625" style="6" bestFit="1" customWidth="1"/>
    <col min="14" max="14" width="13.42578125" style="6" bestFit="1" customWidth="1"/>
    <col min="15" max="15" width="11.140625" style="7" customWidth="1"/>
    <col min="16" max="256" width="9.140625" style="6"/>
    <col min="257" max="257" width="7.28515625" style="6" customWidth="1"/>
    <col min="258" max="258" width="30.42578125" style="6" bestFit="1" customWidth="1"/>
    <col min="259" max="260" width="14.85546875" style="6" bestFit="1" customWidth="1"/>
    <col min="261" max="261" width="13.85546875" style="6" bestFit="1" customWidth="1"/>
    <col min="262" max="262" width="4" style="6" customWidth="1"/>
    <col min="263" max="263" width="13" style="6" customWidth="1"/>
    <col min="264" max="264" width="12.28515625" style="6" bestFit="1" customWidth="1"/>
    <col min="265" max="265" width="13.85546875" style="6" bestFit="1" customWidth="1"/>
    <col min="266" max="266" width="3.28515625" style="6" customWidth="1"/>
    <col min="267" max="268" width="13.42578125" style="6" bestFit="1" customWidth="1"/>
    <col min="269" max="269" width="11.28515625" style="6" bestFit="1" customWidth="1"/>
    <col min="270" max="270" width="13.42578125" style="6" bestFit="1" customWidth="1"/>
    <col min="271" max="271" width="11.140625" style="6" customWidth="1"/>
    <col min="272" max="512" width="9.140625" style="6"/>
    <col min="513" max="513" width="7.28515625" style="6" customWidth="1"/>
    <col min="514" max="514" width="30.42578125" style="6" bestFit="1" customWidth="1"/>
    <col min="515" max="516" width="14.85546875" style="6" bestFit="1" customWidth="1"/>
    <col min="517" max="517" width="13.85546875" style="6" bestFit="1" customWidth="1"/>
    <col min="518" max="518" width="4" style="6" customWidth="1"/>
    <col min="519" max="519" width="13" style="6" customWidth="1"/>
    <col min="520" max="520" width="12.28515625" style="6" bestFit="1" customWidth="1"/>
    <col min="521" max="521" width="13.85546875" style="6" bestFit="1" customWidth="1"/>
    <col min="522" max="522" width="3.28515625" style="6" customWidth="1"/>
    <col min="523" max="524" width="13.42578125" style="6" bestFit="1" customWidth="1"/>
    <col min="525" max="525" width="11.28515625" style="6" bestFit="1" customWidth="1"/>
    <col min="526" max="526" width="13.42578125" style="6" bestFit="1" customWidth="1"/>
    <col min="527" max="527" width="11.140625" style="6" customWidth="1"/>
    <col min="528" max="768" width="9.140625" style="6"/>
    <col min="769" max="769" width="7.28515625" style="6" customWidth="1"/>
    <col min="770" max="770" width="30.42578125" style="6" bestFit="1" customWidth="1"/>
    <col min="771" max="772" width="14.85546875" style="6" bestFit="1" customWidth="1"/>
    <col min="773" max="773" width="13.85546875" style="6" bestFit="1" customWidth="1"/>
    <col min="774" max="774" width="4" style="6" customWidth="1"/>
    <col min="775" max="775" width="13" style="6" customWidth="1"/>
    <col min="776" max="776" width="12.28515625" style="6" bestFit="1" customWidth="1"/>
    <col min="777" max="777" width="13.85546875" style="6" bestFit="1" customWidth="1"/>
    <col min="778" max="778" width="3.28515625" style="6" customWidth="1"/>
    <col min="779" max="780" width="13.42578125" style="6" bestFit="1" customWidth="1"/>
    <col min="781" max="781" width="11.28515625" style="6" bestFit="1" customWidth="1"/>
    <col min="782" max="782" width="13.42578125" style="6" bestFit="1" customWidth="1"/>
    <col min="783" max="783" width="11.140625" style="6" customWidth="1"/>
    <col min="784" max="1024" width="9.140625" style="6"/>
    <col min="1025" max="1025" width="7.28515625" style="6" customWidth="1"/>
    <col min="1026" max="1026" width="30.42578125" style="6" bestFit="1" customWidth="1"/>
    <col min="1027" max="1028" width="14.85546875" style="6" bestFit="1" customWidth="1"/>
    <col min="1029" max="1029" width="13.85546875" style="6" bestFit="1" customWidth="1"/>
    <col min="1030" max="1030" width="4" style="6" customWidth="1"/>
    <col min="1031" max="1031" width="13" style="6" customWidth="1"/>
    <col min="1032" max="1032" width="12.28515625" style="6" bestFit="1" customWidth="1"/>
    <col min="1033" max="1033" width="13.85546875" style="6" bestFit="1" customWidth="1"/>
    <col min="1034" max="1034" width="3.28515625" style="6" customWidth="1"/>
    <col min="1035" max="1036" width="13.42578125" style="6" bestFit="1" customWidth="1"/>
    <col min="1037" max="1037" width="11.28515625" style="6" bestFit="1" customWidth="1"/>
    <col min="1038" max="1038" width="13.42578125" style="6" bestFit="1" customWidth="1"/>
    <col min="1039" max="1039" width="11.140625" style="6" customWidth="1"/>
    <col min="1040" max="1280" width="9.140625" style="6"/>
    <col min="1281" max="1281" width="7.28515625" style="6" customWidth="1"/>
    <col min="1282" max="1282" width="30.42578125" style="6" bestFit="1" customWidth="1"/>
    <col min="1283" max="1284" width="14.85546875" style="6" bestFit="1" customWidth="1"/>
    <col min="1285" max="1285" width="13.85546875" style="6" bestFit="1" customWidth="1"/>
    <col min="1286" max="1286" width="4" style="6" customWidth="1"/>
    <col min="1287" max="1287" width="13" style="6" customWidth="1"/>
    <col min="1288" max="1288" width="12.28515625" style="6" bestFit="1" customWidth="1"/>
    <col min="1289" max="1289" width="13.85546875" style="6" bestFit="1" customWidth="1"/>
    <col min="1290" max="1290" width="3.28515625" style="6" customWidth="1"/>
    <col min="1291" max="1292" width="13.42578125" style="6" bestFit="1" customWidth="1"/>
    <col min="1293" max="1293" width="11.28515625" style="6" bestFit="1" customWidth="1"/>
    <col min="1294" max="1294" width="13.42578125" style="6" bestFit="1" customWidth="1"/>
    <col min="1295" max="1295" width="11.140625" style="6" customWidth="1"/>
    <col min="1296" max="1536" width="9.140625" style="6"/>
    <col min="1537" max="1537" width="7.28515625" style="6" customWidth="1"/>
    <col min="1538" max="1538" width="30.42578125" style="6" bestFit="1" customWidth="1"/>
    <col min="1539" max="1540" width="14.85546875" style="6" bestFit="1" customWidth="1"/>
    <col min="1541" max="1541" width="13.85546875" style="6" bestFit="1" customWidth="1"/>
    <col min="1542" max="1542" width="4" style="6" customWidth="1"/>
    <col min="1543" max="1543" width="13" style="6" customWidth="1"/>
    <col min="1544" max="1544" width="12.28515625" style="6" bestFit="1" customWidth="1"/>
    <col min="1545" max="1545" width="13.85546875" style="6" bestFit="1" customWidth="1"/>
    <col min="1546" max="1546" width="3.28515625" style="6" customWidth="1"/>
    <col min="1547" max="1548" width="13.42578125" style="6" bestFit="1" customWidth="1"/>
    <col min="1549" max="1549" width="11.28515625" style="6" bestFit="1" customWidth="1"/>
    <col min="1550" max="1550" width="13.42578125" style="6" bestFit="1" customWidth="1"/>
    <col min="1551" max="1551" width="11.140625" style="6" customWidth="1"/>
    <col min="1552" max="1792" width="9.140625" style="6"/>
    <col min="1793" max="1793" width="7.28515625" style="6" customWidth="1"/>
    <col min="1794" max="1794" width="30.42578125" style="6" bestFit="1" customWidth="1"/>
    <col min="1795" max="1796" width="14.85546875" style="6" bestFit="1" customWidth="1"/>
    <col min="1797" max="1797" width="13.85546875" style="6" bestFit="1" customWidth="1"/>
    <col min="1798" max="1798" width="4" style="6" customWidth="1"/>
    <col min="1799" max="1799" width="13" style="6" customWidth="1"/>
    <col min="1800" max="1800" width="12.28515625" style="6" bestFit="1" customWidth="1"/>
    <col min="1801" max="1801" width="13.85546875" style="6" bestFit="1" customWidth="1"/>
    <col min="1802" max="1802" width="3.28515625" style="6" customWidth="1"/>
    <col min="1803" max="1804" width="13.42578125" style="6" bestFit="1" customWidth="1"/>
    <col min="1805" max="1805" width="11.28515625" style="6" bestFit="1" customWidth="1"/>
    <col min="1806" max="1806" width="13.42578125" style="6" bestFit="1" customWidth="1"/>
    <col min="1807" max="1807" width="11.140625" style="6" customWidth="1"/>
    <col min="1808" max="2048" width="9.140625" style="6"/>
    <col min="2049" max="2049" width="7.28515625" style="6" customWidth="1"/>
    <col min="2050" max="2050" width="30.42578125" style="6" bestFit="1" customWidth="1"/>
    <col min="2051" max="2052" width="14.85546875" style="6" bestFit="1" customWidth="1"/>
    <col min="2053" max="2053" width="13.85546875" style="6" bestFit="1" customWidth="1"/>
    <col min="2054" max="2054" width="4" style="6" customWidth="1"/>
    <col min="2055" max="2055" width="13" style="6" customWidth="1"/>
    <col min="2056" max="2056" width="12.28515625" style="6" bestFit="1" customWidth="1"/>
    <col min="2057" max="2057" width="13.85546875" style="6" bestFit="1" customWidth="1"/>
    <col min="2058" max="2058" width="3.28515625" style="6" customWidth="1"/>
    <col min="2059" max="2060" width="13.42578125" style="6" bestFit="1" customWidth="1"/>
    <col min="2061" max="2061" width="11.28515625" style="6" bestFit="1" customWidth="1"/>
    <col min="2062" max="2062" width="13.42578125" style="6" bestFit="1" customWidth="1"/>
    <col min="2063" max="2063" width="11.140625" style="6" customWidth="1"/>
    <col min="2064" max="2304" width="9.140625" style="6"/>
    <col min="2305" max="2305" width="7.28515625" style="6" customWidth="1"/>
    <col min="2306" max="2306" width="30.42578125" style="6" bestFit="1" customWidth="1"/>
    <col min="2307" max="2308" width="14.85546875" style="6" bestFit="1" customWidth="1"/>
    <col min="2309" max="2309" width="13.85546875" style="6" bestFit="1" customWidth="1"/>
    <col min="2310" max="2310" width="4" style="6" customWidth="1"/>
    <col min="2311" max="2311" width="13" style="6" customWidth="1"/>
    <col min="2312" max="2312" width="12.28515625" style="6" bestFit="1" customWidth="1"/>
    <col min="2313" max="2313" width="13.85546875" style="6" bestFit="1" customWidth="1"/>
    <col min="2314" max="2314" width="3.28515625" style="6" customWidth="1"/>
    <col min="2315" max="2316" width="13.42578125" style="6" bestFit="1" customWidth="1"/>
    <col min="2317" max="2317" width="11.28515625" style="6" bestFit="1" customWidth="1"/>
    <col min="2318" max="2318" width="13.42578125" style="6" bestFit="1" customWidth="1"/>
    <col min="2319" max="2319" width="11.140625" style="6" customWidth="1"/>
    <col min="2320" max="2560" width="9.140625" style="6"/>
    <col min="2561" max="2561" width="7.28515625" style="6" customWidth="1"/>
    <col min="2562" max="2562" width="30.42578125" style="6" bestFit="1" customWidth="1"/>
    <col min="2563" max="2564" width="14.85546875" style="6" bestFit="1" customWidth="1"/>
    <col min="2565" max="2565" width="13.85546875" style="6" bestFit="1" customWidth="1"/>
    <col min="2566" max="2566" width="4" style="6" customWidth="1"/>
    <col min="2567" max="2567" width="13" style="6" customWidth="1"/>
    <col min="2568" max="2568" width="12.28515625" style="6" bestFit="1" customWidth="1"/>
    <col min="2569" max="2569" width="13.85546875" style="6" bestFit="1" customWidth="1"/>
    <col min="2570" max="2570" width="3.28515625" style="6" customWidth="1"/>
    <col min="2571" max="2572" width="13.42578125" style="6" bestFit="1" customWidth="1"/>
    <col min="2573" max="2573" width="11.28515625" style="6" bestFit="1" customWidth="1"/>
    <col min="2574" max="2574" width="13.42578125" style="6" bestFit="1" customWidth="1"/>
    <col min="2575" max="2575" width="11.140625" style="6" customWidth="1"/>
    <col min="2576" max="2816" width="9.140625" style="6"/>
    <col min="2817" max="2817" width="7.28515625" style="6" customWidth="1"/>
    <col min="2818" max="2818" width="30.42578125" style="6" bestFit="1" customWidth="1"/>
    <col min="2819" max="2820" width="14.85546875" style="6" bestFit="1" customWidth="1"/>
    <col min="2821" max="2821" width="13.85546875" style="6" bestFit="1" customWidth="1"/>
    <col min="2822" max="2822" width="4" style="6" customWidth="1"/>
    <col min="2823" max="2823" width="13" style="6" customWidth="1"/>
    <col min="2824" max="2824" width="12.28515625" style="6" bestFit="1" customWidth="1"/>
    <col min="2825" max="2825" width="13.85546875" style="6" bestFit="1" customWidth="1"/>
    <col min="2826" max="2826" width="3.28515625" style="6" customWidth="1"/>
    <col min="2827" max="2828" width="13.42578125" style="6" bestFit="1" customWidth="1"/>
    <col min="2829" max="2829" width="11.28515625" style="6" bestFit="1" customWidth="1"/>
    <col min="2830" max="2830" width="13.42578125" style="6" bestFit="1" customWidth="1"/>
    <col min="2831" max="2831" width="11.140625" style="6" customWidth="1"/>
    <col min="2832" max="3072" width="9.140625" style="6"/>
    <col min="3073" max="3073" width="7.28515625" style="6" customWidth="1"/>
    <col min="3074" max="3074" width="30.42578125" style="6" bestFit="1" customWidth="1"/>
    <col min="3075" max="3076" width="14.85546875" style="6" bestFit="1" customWidth="1"/>
    <col min="3077" max="3077" width="13.85546875" style="6" bestFit="1" customWidth="1"/>
    <col min="3078" max="3078" width="4" style="6" customWidth="1"/>
    <col min="3079" max="3079" width="13" style="6" customWidth="1"/>
    <col min="3080" max="3080" width="12.28515625" style="6" bestFit="1" customWidth="1"/>
    <col min="3081" max="3081" width="13.85546875" style="6" bestFit="1" customWidth="1"/>
    <col min="3082" max="3082" width="3.28515625" style="6" customWidth="1"/>
    <col min="3083" max="3084" width="13.42578125" style="6" bestFit="1" customWidth="1"/>
    <col min="3085" max="3085" width="11.28515625" style="6" bestFit="1" customWidth="1"/>
    <col min="3086" max="3086" width="13.42578125" style="6" bestFit="1" customWidth="1"/>
    <col min="3087" max="3087" width="11.140625" style="6" customWidth="1"/>
    <col min="3088" max="3328" width="9.140625" style="6"/>
    <col min="3329" max="3329" width="7.28515625" style="6" customWidth="1"/>
    <col min="3330" max="3330" width="30.42578125" style="6" bestFit="1" customWidth="1"/>
    <col min="3331" max="3332" width="14.85546875" style="6" bestFit="1" customWidth="1"/>
    <col min="3333" max="3333" width="13.85546875" style="6" bestFit="1" customWidth="1"/>
    <col min="3334" max="3334" width="4" style="6" customWidth="1"/>
    <col min="3335" max="3335" width="13" style="6" customWidth="1"/>
    <col min="3336" max="3336" width="12.28515625" style="6" bestFit="1" customWidth="1"/>
    <col min="3337" max="3337" width="13.85546875" style="6" bestFit="1" customWidth="1"/>
    <col min="3338" max="3338" width="3.28515625" style="6" customWidth="1"/>
    <col min="3339" max="3340" width="13.42578125" style="6" bestFit="1" customWidth="1"/>
    <col min="3341" max="3341" width="11.28515625" style="6" bestFit="1" customWidth="1"/>
    <col min="3342" max="3342" width="13.42578125" style="6" bestFit="1" customWidth="1"/>
    <col min="3343" max="3343" width="11.140625" style="6" customWidth="1"/>
    <col min="3344" max="3584" width="9.140625" style="6"/>
    <col min="3585" max="3585" width="7.28515625" style="6" customWidth="1"/>
    <col min="3586" max="3586" width="30.42578125" style="6" bestFit="1" customWidth="1"/>
    <col min="3587" max="3588" width="14.85546875" style="6" bestFit="1" customWidth="1"/>
    <col min="3589" max="3589" width="13.85546875" style="6" bestFit="1" customWidth="1"/>
    <col min="3590" max="3590" width="4" style="6" customWidth="1"/>
    <col min="3591" max="3591" width="13" style="6" customWidth="1"/>
    <col min="3592" max="3592" width="12.28515625" style="6" bestFit="1" customWidth="1"/>
    <col min="3593" max="3593" width="13.85546875" style="6" bestFit="1" customWidth="1"/>
    <col min="3594" max="3594" width="3.28515625" style="6" customWidth="1"/>
    <col min="3595" max="3596" width="13.42578125" style="6" bestFit="1" customWidth="1"/>
    <col min="3597" max="3597" width="11.28515625" style="6" bestFit="1" customWidth="1"/>
    <col min="3598" max="3598" width="13.42578125" style="6" bestFit="1" customWidth="1"/>
    <col min="3599" max="3599" width="11.140625" style="6" customWidth="1"/>
    <col min="3600" max="3840" width="9.140625" style="6"/>
    <col min="3841" max="3841" width="7.28515625" style="6" customWidth="1"/>
    <col min="3842" max="3842" width="30.42578125" style="6" bestFit="1" customWidth="1"/>
    <col min="3843" max="3844" width="14.85546875" style="6" bestFit="1" customWidth="1"/>
    <col min="3845" max="3845" width="13.85546875" style="6" bestFit="1" customWidth="1"/>
    <col min="3846" max="3846" width="4" style="6" customWidth="1"/>
    <col min="3847" max="3847" width="13" style="6" customWidth="1"/>
    <col min="3848" max="3848" width="12.28515625" style="6" bestFit="1" customWidth="1"/>
    <col min="3849" max="3849" width="13.85546875" style="6" bestFit="1" customWidth="1"/>
    <col min="3850" max="3850" width="3.28515625" style="6" customWidth="1"/>
    <col min="3851" max="3852" width="13.42578125" style="6" bestFit="1" customWidth="1"/>
    <col min="3853" max="3853" width="11.28515625" style="6" bestFit="1" customWidth="1"/>
    <col min="3854" max="3854" width="13.42578125" style="6" bestFit="1" customWidth="1"/>
    <col min="3855" max="3855" width="11.140625" style="6" customWidth="1"/>
    <col min="3856" max="4096" width="9.140625" style="6"/>
    <col min="4097" max="4097" width="7.28515625" style="6" customWidth="1"/>
    <col min="4098" max="4098" width="30.42578125" style="6" bestFit="1" customWidth="1"/>
    <col min="4099" max="4100" width="14.85546875" style="6" bestFit="1" customWidth="1"/>
    <col min="4101" max="4101" width="13.85546875" style="6" bestFit="1" customWidth="1"/>
    <col min="4102" max="4102" width="4" style="6" customWidth="1"/>
    <col min="4103" max="4103" width="13" style="6" customWidth="1"/>
    <col min="4104" max="4104" width="12.28515625" style="6" bestFit="1" customWidth="1"/>
    <col min="4105" max="4105" width="13.85546875" style="6" bestFit="1" customWidth="1"/>
    <col min="4106" max="4106" width="3.28515625" style="6" customWidth="1"/>
    <col min="4107" max="4108" width="13.42578125" style="6" bestFit="1" customWidth="1"/>
    <col min="4109" max="4109" width="11.28515625" style="6" bestFit="1" customWidth="1"/>
    <col min="4110" max="4110" width="13.42578125" style="6" bestFit="1" customWidth="1"/>
    <col min="4111" max="4111" width="11.140625" style="6" customWidth="1"/>
    <col min="4112" max="4352" width="9.140625" style="6"/>
    <col min="4353" max="4353" width="7.28515625" style="6" customWidth="1"/>
    <col min="4354" max="4354" width="30.42578125" style="6" bestFit="1" customWidth="1"/>
    <col min="4355" max="4356" width="14.85546875" style="6" bestFit="1" customWidth="1"/>
    <col min="4357" max="4357" width="13.85546875" style="6" bestFit="1" customWidth="1"/>
    <col min="4358" max="4358" width="4" style="6" customWidth="1"/>
    <col min="4359" max="4359" width="13" style="6" customWidth="1"/>
    <col min="4360" max="4360" width="12.28515625" style="6" bestFit="1" customWidth="1"/>
    <col min="4361" max="4361" width="13.85546875" style="6" bestFit="1" customWidth="1"/>
    <col min="4362" max="4362" width="3.28515625" style="6" customWidth="1"/>
    <col min="4363" max="4364" width="13.42578125" style="6" bestFit="1" customWidth="1"/>
    <col min="4365" max="4365" width="11.28515625" style="6" bestFit="1" customWidth="1"/>
    <col min="4366" max="4366" width="13.42578125" style="6" bestFit="1" customWidth="1"/>
    <col min="4367" max="4367" width="11.140625" style="6" customWidth="1"/>
    <col min="4368" max="4608" width="9.140625" style="6"/>
    <col min="4609" max="4609" width="7.28515625" style="6" customWidth="1"/>
    <col min="4610" max="4610" width="30.42578125" style="6" bestFit="1" customWidth="1"/>
    <col min="4611" max="4612" width="14.85546875" style="6" bestFit="1" customWidth="1"/>
    <col min="4613" max="4613" width="13.85546875" style="6" bestFit="1" customWidth="1"/>
    <col min="4614" max="4614" width="4" style="6" customWidth="1"/>
    <col min="4615" max="4615" width="13" style="6" customWidth="1"/>
    <col min="4616" max="4616" width="12.28515625" style="6" bestFit="1" customWidth="1"/>
    <col min="4617" max="4617" width="13.85546875" style="6" bestFit="1" customWidth="1"/>
    <col min="4618" max="4618" width="3.28515625" style="6" customWidth="1"/>
    <col min="4619" max="4620" width="13.42578125" style="6" bestFit="1" customWidth="1"/>
    <col min="4621" max="4621" width="11.28515625" style="6" bestFit="1" customWidth="1"/>
    <col min="4622" max="4622" width="13.42578125" style="6" bestFit="1" customWidth="1"/>
    <col min="4623" max="4623" width="11.140625" style="6" customWidth="1"/>
    <col min="4624" max="4864" width="9.140625" style="6"/>
    <col min="4865" max="4865" width="7.28515625" style="6" customWidth="1"/>
    <col min="4866" max="4866" width="30.42578125" style="6" bestFit="1" customWidth="1"/>
    <col min="4867" max="4868" width="14.85546875" style="6" bestFit="1" customWidth="1"/>
    <col min="4869" max="4869" width="13.85546875" style="6" bestFit="1" customWidth="1"/>
    <col min="4870" max="4870" width="4" style="6" customWidth="1"/>
    <col min="4871" max="4871" width="13" style="6" customWidth="1"/>
    <col min="4872" max="4872" width="12.28515625" style="6" bestFit="1" customWidth="1"/>
    <col min="4873" max="4873" width="13.85546875" style="6" bestFit="1" customWidth="1"/>
    <col min="4874" max="4874" width="3.28515625" style="6" customWidth="1"/>
    <col min="4875" max="4876" width="13.42578125" style="6" bestFit="1" customWidth="1"/>
    <col min="4877" max="4877" width="11.28515625" style="6" bestFit="1" customWidth="1"/>
    <col min="4878" max="4878" width="13.42578125" style="6" bestFit="1" customWidth="1"/>
    <col min="4879" max="4879" width="11.140625" style="6" customWidth="1"/>
    <col min="4880" max="5120" width="9.140625" style="6"/>
    <col min="5121" max="5121" width="7.28515625" style="6" customWidth="1"/>
    <col min="5122" max="5122" width="30.42578125" style="6" bestFit="1" customWidth="1"/>
    <col min="5123" max="5124" width="14.85546875" style="6" bestFit="1" customWidth="1"/>
    <col min="5125" max="5125" width="13.85546875" style="6" bestFit="1" customWidth="1"/>
    <col min="5126" max="5126" width="4" style="6" customWidth="1"/>
    <col min="5127" max="5127" width="13" style="6" customWidth="1"/>
    <col min="5128" max="5128" width="12.28515625" style="6" bestFit="1" customWidth="1"/>
    <col min="5129" max="5129" width="13.85546875" style="6" bestFit="1" customWidth="1"/>
    <col min="5130" max="5130" width="3.28515625" style="6" customWidth="1"/>
    <col min="5131" max="5132" width="13.42578125" style="6" bestFit="1" customWidth="1"/>
    <col min="5133" max="5133" width="11.28515625" style="6" bestFit="1" customWidth="1"/>
    <col min="5134" max="5134" width="13.42578125" style="6" bestFit="1" customWidth="1"/>
    <col min="5135" max="5135" width="11.140625" style="6" customWidth="1"/>
    <col min="5136" max="5376" width="9.140625" style="6"/>
    <col min="5377" max="5377" width="7.28515625" style="6" customWidth="1"/>
    <col min="5378" max="5378" width="30.42578125" style="6" bestFit="1" customWidth="1"/>
    <col min="5379" max="5380" width="14.85546875" style="6" bestFit="1" customWidth="1"/>
    <col min="5381" max="5381" width="13.85546875" style="6" bestFit="1" customWidth="1"/>
    <col min="5382" max="5382" width="4" style="6" customWidth="1"/>
    <col min="5383" max="5383" width="13" style="6" customWidth="1"/>
    <col min="5384" max="5384" width="12.28515625" style="6" bestFit="1" customWidth="1"/>
    <col min="5385" max="5385" width="13.85546875" style="6" bestFit="1" customWidth="1"/>
    <col min="5386" max="5386" width="3.28515625" style="6" customWidth="1"/>
    <col min="5387" max="5388" width="13.42578125" style="6" bestFit="1" customWidth="1"/>
    <col min="5389" max="5389" width="11.28515625" style="6" bestFit="1" customWidth="1"/>
    <col min="5390" max="5390" width="13.42578125" style="6" bestFit="1" customWidth="1"/>
    <col min="5391" max="5391" width="11.140625" style="6" customWidth="1"/>
    <col min="5392" max="5632" width="9.140625" style="6"/>
    <col min="5633" max="5633" width="7.28515625" style="6" customWidth="1"/>
    <col min="5634" max="5634" width="30.42578125" style="6" bestFit="1" customWidth="1"/>
    <col min="5635" max="5636" width="14.85546875" style="6" bestFit="1" customWidth="1"/>
    <col min="5637" max="5637" width="13.85546875" style="6" bestFit="1" customWidth="1"/>
    <col min="5638" max="5638" width="4" style="6" customWidth="1"/>
    <col min="5639" max="5639" width="13" style="6" customWidth="1"/>
    <col min="5640" max="5640" width="12.28515625" style="6" bestFit="1" customWidth="1"/>
    <col min="5641" max="5641" width="13.85546875" style="6" bestFit="1" customWidth="1"/>
    <col min="5642" max="5642" width="3.28515625" style="6" customWidth="1"/>
    <col min="5643" max="5644" width="13.42578125" style="6" bestFit="1" customWidth="1"/>
    <col min="5645" max="5645" width="11.28515625" style="6" bestFit="1" customWidth="1"/>
    <col min="5646" max="5646" width="13.42578125" style="6" bestFit="1" customWidth="1"/>
    <col min="5647" max="5647" width="11.140625" style="6" customWidth="1"/>
    <col min="5648" max="5888" width="9.140625" style="6"/>
    <col min="5889" max="5889" width="7.28515625" style="6" customWidth="1"/>
    <col min="5890" max="5890" width="30.42578125" style="6" bestFit="1" customWidth="1"/>
    <col min="5891" max="5892" width="14.85546875" style="6" bestFit="1" customWidth="1"/>
    <col min="5893" max="5893" width="13.85546875" style="6" bestFit="1" customWidth="1"/>
    <col min="5894" max="5894" width="4" style="6" customWidth="1"/>
    <col min="5895" max="5895" width="13" style="6" customWidth="1"/>
    <col min="5896" max="5896" width="12.28515625" style="6" bestFit="1" customWidth="1"/>
    <col min="5897" max="5897" width="13.85546875" style="6" bestFit="1" customWidth="1"/>
    <col min="5898" max="5898" width="3.28515625" style="6" customWidth="1"/>
    <col min="5899" max="5900" width="13.42578125" style="6" bestFit="1" customWidth="1"/>
    <col min="5901" max="5901" width="11.28515625" style="6" bestFit="1" customWidth="1"/>
    <col min="5902" max="5902" width="13.42578125" style="6" bestFit="1" customWidth="1"/>
    <col min="5903" max="5903" width="11.140625" style="6" customWidth="1"/>
    <col min="5904" max="6144" width="9.140625" style="6"/>
    <col min="6145" max="6145" width="7.28515625" style="6" customWidth="1"/>
    <col min="6146" max="6146" width="30.42578125" style="6" bestFit="1" customWidth="1"/>
    <col min="6147" max="6148" width="14.85546875" style="6" bestFit="1" customWidth="1"/>
    <col min="6149" max="6149" width="13.85546875" style="6" bestFit="1" customWidth="1"/>
    <col min="6150" max="6150" width="4" style="6" customWidth="1"/>
    <col min="6151" max="6151" width="13" style="6" customWidth="1"/>
    <col min="6152" max="6152" width="12.28515625" style="6" bestFit="1" customWidth="1"/>
    <col min="6153" max="6153" width="13.85546875" style="6" bestFit="1" customWidth="1"/>
    <col min="6154" max="6154" width="3.28515625" style="6" customWidth="1"/>
    <col min="6155" max="6156" width="13.42578125" style="6" bestFit="1" customWidth="1"/>
    <col min="6157" max="6157" width="11.28515625" style="6" bestFit="1" customWidth="1"/>
    <col min="6158" max="6158" width="13.42578125" style="6" bestFit="1" customWidth="1"/>
    <col min="6159" max="6159" width="11.140625" style="6" customWidth="1"/>
    <col min="6160" max="6400" width="9.140625" style="6"/>
    <col min="6401" max="6401" width="7.28515625" style="6" customWidth="1"/>
    <col min="6402" max="6402" width="30.42578125" style="6" bestFit="1" customWidth="1"/>
    <col min="6403" max="6404" width="14.85546875" style="6" bestFit="1" customWidth="1"/>
    <col min="6405" max="6405" width="13.85546875" style="6" bestFit="1" customWidth="1"/>
    <col min="6406" max="6406" width="4" style="6" customWidth="1"/>
    <col min="6407" max="6407" width="13" style="6" customWidth="1"/>
    <col min="6408" max="6408" width="12.28515625" style="6" bestFit="1" customWidth="1"/>
    <col min="6409" max="6409" width="13.85546875" style="6" bestFit="1" customWidth="1"/>
    <col min="6410" max="6410" width="3.28515625" style="6" customWidth="1"/>
    <col min="6411" max="6412" width="13.42578125" style="6" bestFit="1" customWidth="1"/>
    <col min="6413" max="6413" width="11.28515625" style="6" bestFit="1" customWidth="1"/>
    <col min="6414" max="6414" width="13.42578125" style="6" bestFit="1" customWidth="1"/>
    <col min="6415" max="6415" width="11.140625" style="6" customWidth="1"/>
    <col min="6416" max="6656" width="9.140625" style="6"/>
    <col min="6657" max="6657" width="7.28515625" style="6" customWidth="1"/>
    <col min="6658" max="6658" width="30.42578125" style="6" bestFit="1" customWidth="1"/>
    <col min="6659" max="6660" width="14.85546875" style="6" bestFit="1" customWidth="1"/>
    <col min="6661" max="6661" width="13.85546875" style="6" bestFit="1" customWidth="1"/>
    <col min="6662" max="6662" width="4" style="6" customWidth="1"/>
    <col min="6663" max="6663" width="13" style="6" customWidth="1"/>
    <col min="6664" max="6664" width="12.28515625" style="6" bestFit="1" customWidth="1"/>
    <col min="6665" max="6665" width="13.85546875" style="6" bestFit="1" customWidth="1"/>
    <col min="6666" max="6666" width="3.28515625" style="6" customWidth="1"/>
    <col min="6667" max="6668" width="13.42578125" style="6" bestFit="1" customWidth="1"/>
    <col min="6669" max="6669" width="11.28515625" style="6" bestFit="1" customWidth="1"/>
    <col min="6670" max="6670" width="13.42578125" style="6" bestFit="1" customWidth="1"/>
    <col min="6671" max="6671" width="11.140625" style="6" customWidth="1"/>
    <col min="6672" max="6912" width="9.140625" style="6"/>
    <col min="6913" max="6913" width="7.28515625" style="6" customWidth="1"/>
    <col min="6914" max="6914" width="30.42578125" style="6" bestFit="1" customWidth="1"/>
    <col min="6915" max="6916" width="14.85546875" style="6" bestFit="1" customWidth="1"/>
    <col min="6917" max="6917" width="13.85546875" style="6" bestFit="1" customWidth="1"/>
    <col min="6918" max="6918" width="4" style="6" customWidth="1"/>
    <col min="6919" max="6919" width="13" style="6" customWidth="1"/>
    <col min="6920" max="6920" width="12.28515625" style="6" bestFit="1" customWidth="1"/>
    <col min="6921" max="6921" width="13.85546875" style="6" bestFit="1" customWidth="1"/>
    <col min="6922" max="6922" width="3.28515625" style="6" customWidth="1"/>
    <col min="6923" max="6924" width="13.42578125" style="6" bestFit="1" customWidth="1"/>
    <col min="6925" max="6925" width="11.28515625" style="6" bestFit="1" customWidth="1"/>
    <col min="6926" max="6926" width="13.42578125" style="6" bestFit="1" customWidth="1"/>
    <col min="6927" max="6927" width="11.140625" style="6" customWidth="1"/>
    <col min="6928" max="7168" width="9.140625" style="6"/>
    <col min="7169" max="7169" width="7.28515625" style="6" customWidth="1"/>
    <col min="7170" max="7170" width="30.42578125" style="6" bestFit="1" customWidth="1"/>
    <col min="7171" max="7172" width="14.85546875" style="6" bestFit="1" customWidth="1"/>
    <col min="7173" max="7173" width="13.85546875" style="6" bestFit="1" customWidth="1"/>
    <col min="7174" max="7174" width="4" style="6" customWidth="1"/>
    <col min="7175" max="7175" width="13" style="6" customWidth="1"/>
    <col min="7176" max="7176" width="12.28515625" style="6" bestFit="1" customWidth="1"/>
    <col min="7177" max="7177" width="13.85546875" style="6" bestFit="1" customWidth="1"/>
    <col min="7178" max="7178" width="3.28515625" style="6" customWidth="1"/>
    <col min="7179" max="7180" width="13.42578125" style="6" bestFit="1" customWidth="1"/>
    <col min="7181" max="7181" width="11.28515625" style="6" bestFit="1" customWidth="1"/>
    <col min="7182" max="7182" width="13.42578125" style="6" bestFit="1" customWidth="1"/>
    <col min="7183" max="7183" width="11.140625" style="6" customWidth="1"/>
    <col min="7184" max="7424" width="9.140625" style="6"/>
    <col min="7425" max="7425" width="7.28515625" style="6" customWidth="1"/>
    <col min="7426" max="7426" width="30.42578125" style="6" bestFit="1" customWidth="1"/>
    <col min="7427" max="7428" width="14.85546875" style="6" bestFit="1" customWidth="1"/>
    <col min="7429" max="7429" width="13.85546875" style="6" bestFit="1" customWidth="1"/>
    <col min="7430" max="7430" width="4" style="6" customWidth="1"/>
    <col min="7431" max="7431" width="13" style="6" customWidth="1"/>
    <col min="7432" max="7432" width="12.28515625" style="6" bestFit="1" customWidth="1"/>
    <col min="7433" max="7433" width="13.85546875" style="6" bestFit="1" customWidth="1"/>
    <col min="7434" max="7434" width="3.28515625" style="6" customWidth="1"/>
    <col min="7435" max="7436" width="13.42578125" style="6" bestFit="1" customWidth="1"/>
    <col min="7437" max="7437" width="11.28515625" style="6" bestFit="1" customWidth="1"/>
    <col min="7438" max="7438" width="13.42578125" style="6" bestFit="1" customWidth="1"/>
    <col min="7439" max="7439" width="11.140625" style="6" customWidth="1"/>
    <col min="7440" max="7680" width="9.140625" style="6"/>
    <col min="7681" max="7681" width="7.28515625" style="6" customWidth="1"/>
    <col min="7682" max="7682" width="30.42578125" style="6" bestFit="1" customWidth="1"/>
    <col min="7683" max="7684" width="14.85546875" style="6" bestFit="1" customWidth="1"/>
    <col min="7685" max="7685" width="13.85546875" style="6" bestFit="1" customWidth="1"/>
    <col min="7686" max="7686" width="4" style="6" customWidth="1"/>
    <col min="7687" max="7687" width="13" style="6" customWidth="1"/>
    <col min="7688" max="7688" width="12.28515625" style="6" bestFit="1" customWidth="1"/>
    <col min="7689" max="7689" width="13.85546875" style="6" bestFit="1" customWidth="1"/>
    <col min="7690" max="7690" width="3.28515625" style="6" customWidth="1"/>
    <col min="7691" max="7692" width="13.42578125" style="6" bestFit="1" customWidth="1"/>
    <col min="7693" max="7693" width="11.28515625" style="6" bestFit="1" customWidth="1"/>
    <col min="7694" max="7694" width="13.42578125" style="6" bestFit="1" customWidth="1"/>
    <col min="7695" max="7695" width="11.140625" style="6" customWidth="1"/>
    <col min="7696" max="7936" width="9.140625" style="6"/>
    <col min="7937" max="7937" width="7.28515625" style="6" customWidth="1"/>
    <col min="7938" max="7938" width="30.42578125" style="6" bestFit="1" customWidth="1"/>
    <col min="7939" max="7940" width="14.85546875" style="6" bestFit="1" customWidth="1"/>
    <col min="7941" max="7941" width="13.85546875" style="6" bestFit="1" customWidth="1"/>
    <col min="7942" max="7942" width="4" style="6" customWidth="1"/>
    <col min="7943" max="7943" width="13" style="6" customWidth="1"/>
    <col min="7944" max="7944" width="12.28515625" style="6" bestFit="1" customWidth="1"/>
    <col min="7945" max="7945" width="13.85546875" style="6" bestFit="1" customWidth="1"/>
    <col min="7946" max="7946" width="3.28515625" style="6" customWidth="1"/>
    <col min="7947" max="7948" width="13.42578125" style="6" bestFit="1" customWidth="1"/>
    <col min="7949" max="7949" width="11.28515625" style="6" bestFit="1" customWidth="1"/>
    <col min="7950" max="7950" width="13.42578125" style="6" bestFit="1" customWidth="1"/>
    <col min="7951" max="7951" width="11.140625" style="6" customWidth="1"/>
    <col min="7952" max="8192" width="9.140625" style="6"/>
    <col min="8193" max="8193" width="7.28515625" style="6" customWidth="1"/>
    <col min="8194" max="8194" width="30.42578125" style="6" bestFit="1" customWidth="1"/>
    <col min="8195" max="8196" width="14.85546875" style="6" bestFit="1" customWidth="1"/>
    <col min="8197" max="8197" width="13.85546875" style="6" bestFit="1" customWidth="1"/>
    <col min="8198" max="8198" width="4" style="6" customWidth="1"/>
    <col min="8199" max="8199" width="13" style="6" customWidth="1"/>
    <col min="8200" max="8200" width="12.28515625" style="6" bestFit="1" customWidth="1"/>
    <col min="8201" max="8201" width="13.85546875" style="6" bestFit="1" customWidth="1"/>
    <col min="8202" max="8202" width="3.28515625" style="6" customWidth="1"/>
    <col min="8203" max="8204" width="13.42578125" style="6" bestFit="1" customWidth="1"/>
    <col min="8205" max="8205" width="11.28515625" style="6" bestFit="1" customWidth="1"/>
    <col min="8206" max="8206" width="13.42578125" style="6" bestFit="1" customWidth="1"/>
    <col min="8207" max="8207" width="11.140625" style="6" customWidth="1"/>
    <col min="8208" max="8448" width="9.140625" style="6"/>
    <col min="8449" max="8449" width="7.28515625" style="6" customWidth="1"/>
    <col min="8450" max="8450" width="30.42578125" style="6" bestFit="1" customWidth="1"/>
    <col min="8451" max="8452" width="14.85546875" style="6" bestFit="1" customWidth="1"/>
    <col min="8453" max="8453" width="13.85546875" style="6" bestFit="1" customWidth="1"/>
    <col min="8454" max="8454" width="4" style="6" customWidth="1"/>
    <col min="8455" max="8455" width="13" style="6" customWidth="1"/>
    <col min="8456" max="8456" width="12.28515625" style="6" bestFit="1" customWidth="1"/>
    <col min="8457" max="8457" width="13.85546875" style="6" bestFit="1" customWidth="1"/>
    <col min="8458" max="8458" width="3.28515625" style="6" customWidth="1"/>
    <col min="8459" max="8460" width="13.42578125" style="6" bestFit="1" customWidth="1"/>
    <col min="8461" max="8461" width="11.28515625" style="6" bestFit="1" customWidth="1"/>
    <col min="8462" max="8462" width="13.42578125" style="6" bestFit="1" customWidth="1"/>
    <col min="8463" max="8463" width="11.140625" style="6" customWidth="1"/>
    <col min="8464" max="8704" width="9.140625" style="6"/>
    <col min="8705" max="8705" width="7.28515625" style="6" customWidth="1"/>
    <col min="8706" max="8706" width="30.42578125" style="6" bestFit="1" customWidth="1"/>
    <col min="8707" max="8708" width="14.85546875" style="6" bestFit="1" customWidth="1"/>
    <col min="8709" max="8709" width="13.85546875" style="6" bestFit="1" customWidth="1"/>
    <col min="8710" max="8710" width="4" style="6" customWidth="1"/>
    <col min="8711" max="8711" width="13" style="6" customWidth="1"/>
    <col min="8712" max="8712" width="12.28515625" style="6" bestFit="1" customWidth="1"/>
    <col min="8713" max="8713" width="13.85546875" style="6" bestFit="1" customWidth="1"/>
    <col min="8714" max="8714" width="3.28515625" style="6" customWidth="1"/>
    <col min="8715" max="8716" width="13.42578125" style="6" bestFit="1" customWidth="1"/>
    <col min="8717" max="8717" width="11.28515625" style="6" bestFit="1" customWidth="1"/>
    <col min="8718" max="8718" width="13.42578125" style="6" bestFit="1" customWidth="1"/>
    <col min="8719" max="8719" width="11.140625" style="6" customWidth="1"/>
    <col min="8720" max="8960" width="9.140625" style="6"/>
    <col min="8961" max="8961" width="7.28515625" style="6" customWidth="1"/>
    <col min="8962" max="8962" width="30.42578125" style="6" bestFit="1" customWidth="1"/>
    <col min="8963" max="8964" width="14.85546875" style="6" bestFit="1" customWidth="1"/>
    <col min="8965" max="8965" width="13.85546875" style="6" bestFit="1" customWidth="1"/>
    <col min="8966" max="8966" width="4" style="6" customWidth="1"/>
    <col min="8967" max="8967" width="13" style="6" customWidth="1"/>
    <col min="8968" max="8968" width="12.28515625" style="6" bestFit="1" customWidth="1"/>
    <col min="8969" max="8969" width="13.85546875" style="6" bestFit="1" customWidth="1"/>
    <col min="8970" max="8970" width="3.28515625" style="6" customWidth="1"/>
    <col min="8971" max="8972" width="13.42578125" style="6" bestFit="1" customWidth="1"/>
    <col min="8973" max="8973" width="11.28515625" style="6" bestFit="1" customWidth="1"/>
    <col min="8974" max="8974" width="13.42578125" style="6" bestFit="1" customWidth="1"/>
    <col min="8975" max="8975" width="11.140625" style="6" customWidth="1"/>
    <col min="8976" max="9216" width="9.140625" style="6"/>
    <col min="9217" max="9217" width="7.28515625" style="6" customWidth="1"/>
    <col min="9218" max="9218" width="30.42578125" style="6" bestFit="1" customWidth="1"/>
    <col min="9219" max="9220" width="14.85546875" style="6" bestFit="1" customWidth="1"/>
    <col min="9221" max="9221" width="13.85546875" style="6" bestFit="1" customWidth="1"/>
    <col min="9222" max="9222" width="4" style="6" customWidth="1"/>
    <col min="9223" max="9223" width="13" style="6" customWidth="1"/>
    <col min="9224" max="9224" width="12.28515625" style="6" bestFit="1" customWidth="1"/>
    <col min="9225" max="9225" width="13.85546875" style="6" bestFit="1" customWidth="1"/>
    <col min="9226" max="9226" width="3.28515625" style="6" customWidth="1"/>
    <col min="9227" max="9228" width="13.42578125" style="6" bestFit="1" customWidth="1"/>
    <col min="9229" max="9229" width="11.28515625" style="6" bestFit="1" customWidth="1"/>
    <col min="9230" max="9230" width="13.42578125" style="6" bestFit="1" customWidth="1"/>
    <col min="9231" max="9231" width="11.140625" style="6" customWidth="1"/>
    <col min="9232" max="9472" width="9.140625" style="6"/>
    <col min="9473" max="9473" width="7.28515625" style="6" customWidth="1"/>
    <col min="9474" max="9474" width="30.42578125" style="6" bestFit="1" customWidth="1"/>
    <col min="9475" max="9476" width="14.85546875" style="6" bestFit="1" customWidth="1"/>
    <col min="9477" max="9477" width="13.85546875" style="6" bestFit="1" customWidth="1"/>
    <col min="9478" max="9478" width="4" style="6" customWidth="1"/>
    <col min="9479" max="9479" width="13" style="6" customWidth="1"/>
    <col min="9480" max="9480" width="12.28515625" style="6" bestFit="1" customWidth="1"/>
    <col min="9481" max="9481" width="13.85546875" style="6" bestFit="1" customWidth="1"/>
    <col min="9482" max="9482" width="3.28515625" style="6" customWidth="1"/>
    <col min="9483" max="9484" width="13.42578125" style="6" bestFit="1" customWidth="1"/>
    <col min="9485" max="9485" width="11.28515625" style="6" bestFit="1" customWidth="1"/>
    <col min="9486" max="9486" width="13.42578125" style="6" bestFit="1" customWidth="1"/>
    <col min="9487" max="9487" width="11.140625" style="6" customWidth="1"/>
    <col min="9488" max="9728" width="9.140625" style="6"/>
    <col min="9729" max="9729" width="7.28515625" style="6" customWidth="1"/>
    <col min="9730" max="9730" width="30.42578125" style="6" bestFit="1" customWidth="1"/>
    <col min="9731" max="9732" width="14.85546875" style="6" bestFit="1" customWidth="1"/>
    <col min="9733" max="9733" width="13.85546875" style="6" bestFit="1" customWidth="1"/>
    <col min="9734" max="9734" width="4" style="6" customWidth="1"/>
    <col min="9735" max="9735" width="13" style="6" customWidth="1"/>
    <col min="9736" max="9736" width="12.28515625" style="6" bestFit="1" customWidth="1"/>
    <col min="9737" max="9737" width="13.85546875" style="6" bestFit="1" customWidth="1"/>
    <col min="9738" max="9738" width="3.28515625" style="6" customWidth="1"/>
    <col min="9739" max="9740" width="13.42578125" style="6" bestFit="1" customWidth="1"/>
    <col min="9741" max="9741" width="11.28515625" style="6" bestFit="1" customWidth="1"/>
    <col min="9742" max="9742" width="13.42578125" style="6" bestFit="1" customWidth="1"/>
    <col min="9743" max="9743" width="11.140625" style="6" customWidth="1"/>
    <col min="9744" max="9984" width="9.140625" style="6"/>
    <col min="9985" max="9985" width="7.28515625" style="6" customWidth="1"/>
    <col min="9986" max="9986" width="30.42578125" style="6" bestFit="1" customWidth="1"/>
    <col min="9987" max="9988" width="14.85546875" style="6" bestFit="1" customWidth="1"/>
    <col min="9989" max="9989" width="13.85546875" style="6" bestFit="1" customWidth="1"/>
    <col min="9990" max="9990" width="4" style="6" customWidth="1"/>
    <col min="9991" max="9991" width="13" style="6" customWidth="1"/>
    <col min="9992" max="9992" width="12.28515625" style="6" bestFit="1" customWidth="1"/>
    <col min="9993" max="9993" width="13.85546875" style="6" bestFit="1" customWidth="1"/>
    <col min="9994" max="9994" width="3.28515625" style="6" customWidth="1"/>
    <col min="9995" max="9996" width="13.42578125" style="6" bestFit="1" customWidth="1"/>
    <col min="9997" max="9997" width="11.28515625" style="6" bestFit="1" customWidth="1"/>
    <col min="9998" max="9998" width="13.42578125" style="6" bestFit="1" customWidth="1"/>
    <col min="9999" max="9999" width="11.140625" style="6" customWidth="1"/>
    <col min="10000" max="10240" width="9.140625" style="6"/>
    <col min="10241" max="10241" width="7.28515625" style="6" customWidth="1"/>
    <col min="10242" max="10242" width="30.42578125" style="6" bestFit="1" customWidth="1"/>
    <col min="10243" max="10244" width="14.85546875" style="6" bestFit="1" customWidth="1"/>
    <col min="10245" max="10245" width="13.85546875" style="6" bestFit="1" customWidth="1"/>
    <col min="10246" max="10246" width="4" style="6" customWidth="1"/>
    <col min="10247" max="10247" width="13" style="6" customWidth="1"/>
    <col min="10248" max="10248" width="12.28515625" style="6" bestFit="1" customWidth="1"/>
    <col min="10249" max="10249" width="13.85546875" style="6" bestFit="1" customWidth="1"/>
    <col min="10250" max="10250" width="3.28515625" style="6" customWidth="1"/>
    <col min="10251" max="10252" width="13.42578125" style="6" bestFit="1" customWidth="1"/>
    <col min="10253" max="10253" width="11.28515625" style="6" bestFit="1" customWidth="1"/>
    <col min="10254" max="10254" width="13.42578125" style="6" bestFit="1" customWidth="1"/>
    <col min="10255" max="10255" width="11.140625" style="6" customWidth="1"/>
    <col min="10256" max="10496" width="9.140625" style="6"/>
    <col min="10497" max="10497" width="7.28515625" style="6" customWidth="1"/>
    <col min="10498" max="10498" width="30.42578125" style="6" bestFit="1" customWidth="1"/>
    <col min="10499" max="10500" width="14.85546875" style="6" bestFit="1" customWidth="1"/>
    <col min="10501" max="10501" width="13.85546875" style="6" bestFit="1" customWidth="1"/>
    <col min="10502" max="10502" width="4" style="6" customWidth="1"/>
    <col min="10503" max="10503" width="13" style="6" customWidth="1"/>
    <col min="10504" max="10504" width="12.28515625" style="6" bestFit="1" customWidth="1"/>
    <col min="10505" max="10505" width="13.85546875" style="6" bestFit="1" customWidth="1"/>
    <col min="10506" max="10506" width="3.28515625" style="6" customWidth="1"/>
    <col min="10507" max="10508" width="13.42578125" style="6" bestFit="1" customWidth="1"/>
    <col min="10509" max="10509" width="11.28515625" style="6" bestFit="1" customWidth="1"/>
    <col min="10510" max="10510" width="13.42578125" style="6" bestFit="1" customWidth="1"/>
    <col min="10511" max="10511" width="11.140625" style="6" customWidth="1"/>
    <col min="10512" max="10752" width="9.140625" style="6"/>
    <col min="10753" max="10753" width="7.28515625" style="6" customWidth="1"/>
    <col min="10754" max="10754" width="30.42578125" style="6" bestFit="1" customWidth="1"/>
    <col min="10755" max="10756" width="14.85546875" style="6" bestFit="1" customWidth="1"/>
    <col min="10757" max="10757" width="13.85546875" style="6" bestFit="1" customWidth="1"/>
    <col min="10758" max="10758" width="4" style="6" customWidth="1"/>
    <col min="10759" max="10759" width="13" style="6" customWidth="1"/>
    <col min="10760" max="10760" width="12.28515625" style="6" bestFit="1" customWidth="1"/>
    <col min="10761" max="10761" width="13.85546875" style="6" bestFit="1" customWidth="1"/>
    <col min="10762" max="10762" width="3.28515625" style="6" customWidth="1"/>
    <col min="10763" max="10764" width="13.42578125" style="6" bestFit="1" customWidth="1"/>
    <col min="10765" max="10765" width="11.28515625" style="6" bestFit="1" customWidth="1"/>
    <col min="10766" max="10766" width="13.42578125" style="6" bestFit="1" customWidth="1"/>
    <col min="10767" max="10767" width="11.140625" style="6" customWidth="1"/>
    <col min="10768" max="11008" width="9.140625" style="6"/>
    <col min="11009" max="11009" width="7.28515625" style="6" customWidth="1"/>
    <col min="11010" max="11010" width="30.42578125" style="6" bestFit="1" customWidth="1"/>
    <col min="11011" max="11012" width="14.85546875" style="6" bestFit="1" customWidth="1"/>
    <col min="11013" max="11013" width="13.85546875" style="6" bestFit="1" customWidth="1"/>
    <col min="11014" max="11014" width="4" style="6" customWidth="1"/>
    <col min="11015" max="11015" width="13" style="6" customWidth="1"/>
    <col min="11016" max="11016" width="12.28515625" style="6" bestFit="1" customWidth="1"/>
    <col min="11017" max="11017" width="13.85546875" style="6" bestFit="1" customWidth="1"/>
    <col min="11018" max="11018" width="3.28515625" style="6" customWidth="1"/>
    <col min="11019" max="11020" width="13.42578125" style="6" bestFit="1" customWidth="1"/>
    <col min="11021" max="11021" width="11.28515625" style="6" bestFit="1" customWidth="1"/>
    <col min="11022" max="11022" width="13.42578125" style="6" bestFit="1" customWidth="1"/>
    <col min="11023" max="11023" width="11.140625" style="6" customWidth="1"/>
    <col min="11024" max="11264" width="9.140625" style="6"/>
    <col min="11265" max="11265" width="7.28515625" style="6" customWidth="1"/>
    <col min="11266" max="11266" width="30.42578125" style="6" bestFit="1" customWidth="1"/>
    <col min="11267" max="11268" width="14.85546875" style="6" bestFit="1" customWidth="1"/>
    <col min="11269" max="11269" width="13.85546875" style="6" bestFit="1" customWidth="1"/>
    <col min="11270" max="11270" width="4" style="6" customWidth="1"/>
    <col min="11271" max="11271" width="13" style="6" customWidth="1"/>
    <col min="11272" max="11272" width="12.28515625" style="6" bestFit="1" customWidth="1"/>
    <col min="11273" max="11273" width="13.85546875" style="6" bestFit="1" customWidth="1"/>
    <col min="11274" max="11274" width="3.28515625" style="6" customWidth="1"/>
    <col min="11275" max="11276" width="13.42578125" style="6" bestFit="1" customWidth="1"/>
    <col min="11277" max="11277" width="11.28515625" style="6" bestFit="1" customWidth="1"/>
    <col min="11278" max="11278" width="13.42578125" style="6" bestFit="1" customWidth="1"/>
    <col min="11279" max="11279" width="11.140625" style="6" customWidth="1"/>
    <col min="11280" max="11520" width="9.140625" style="6"/>
    <col min="11521" max="11521" width="7.28515625" style="6" customWidth="1"/>
    <col min="11522" max="11522" width="30.42578125" style="6" bestFit="1" customWidth="1"/>
    <col min="11523" max="11524" width="14.85546875" style="6" bestFit="1" customWidth="1"/>
    <col min="11525" max="11525" width="13.85546875" style="6" bestFit="1" customWidth="1"/>
    <col min="11526" max="11526" width="4" style="6" customWidth="1"/>
    <col min="11527" max="11527" width="13" style="6" customWidth="1"/>
    <col min="11528" max="11528" width="12.28515625" style="6" bestFit="1" customWidth="1"/>
    <col min="11529" max="11529" width="13.85546875" style="6" bestFit="1" customWidth="1"/>
    <col min="11530" max="11530" width="3.28515625" style="6" customWidth="1"/>
    <col min="11531" max="11532" width="13.42578125" style="6" bestFit="1" customWidth="1"/>
    <col min="11533" max="11533" width="11.28515625" style="6" bestFit="1" customWidth="1"/>
    <col min="11534" max="11534" width="13.42578125" style="6" bestFit="1" customWidth="1"/>
    <col min="11535" max="11535" width="11.140625" style="6" customWidth="1"/>
    <col min="11536" max="11776" width="9.140625" style="6"/>
    <col min="11777" max="11777" width="7.28515625" style="6" customWidth="1"/>
    <col min="11778" max="11778" width="30.42578125" style="6" bestFit="1" customWidth="1"/>
    <col min="11779" max="11780" width="14.85546875" style="6" bestFit="1" customWidth="1"/>
    <col min="11781" max="11781" width="13.85546875" style="6" bestFit="1" customWidth="1"/>
    <col min="11782" max="11782" width="4" style="6" customWidth="1"/>
    <col min="11783" max="11783" width="13" style="6" customWidth="1"/>
    <col min="11784" max="11784" width="12.28515625" style="6" bestFit="1" customWidth="1"/>
    <col min="11785" max="11785" width="13.85546875" style="6" bestFit="1" customWidth="1"/>
    <col min="11786" max="11786" width="3.28515625" style="6" customWidth="1"/>
    <col min="11787" max="11788" width="13.42578125" style="6" bestFit="1" customWidth="1"/>
    <col min="11789" max="11789" width="11.28515625" style="6" bestFit="1" customWidth="1"/>
    <col min="11790" max="11790" width="13.42578125" style="6" bestFit="1" customWidth="1"/>
    <col min="11791" max="11791" width="11.140625" style="6" customWidth="1"/>
    <col min="11792" max="12032" width="9.140625" style="6"/>
    <col min="12033" max="12033" width="7.28515625" style="6" customWidth="1"/>
    <col min="12034" max="12034" width="30.42578125" style="6" bestFit="1" customWidth="1"/>
    <col min="12035" max="12036" width="14.85546875" style="6" bestFit="1" customWidth="1"/>
    <col min="12037" max="12037" width="13.85546875" style="6" bestFit="1" customWidth="1"/>
    <col min="12038" max="12038" width="4" style="6" customWidth="1"/>
    <col min="12039" max="12039" width="13" style="6" customWidth="1"/>
    <col min="12040" max="12040" width="12.28515625" style="6" bestFit="1" customWidth="1"/>
    <col min="12041" max="12041" width="13.85546875" style="6" bestFit="1" customWidth="1"/>
    <col min="12042" max="12042" width="3.28515625" style="6" customWidth="1"/>
    <col min="12043" max="12044" width="13.42578125" style="6" bestFit="1" customWidth="1"/>
    <col min="12045" max="12045" width="11.28515625" style="6" bestFit="1" customWidth="1"/>
    <col min="12046" max="12046" width="13.42578125" style="6" bestFit="1" customWidth="1"/>
    <col min="12047" max="12047" width="11.140625" style="6" customWidth="1"/>
    <col min="12048" max="12288" width="9.140625" style="6"/>
    <col min="12289" max="12289" width="7.28515625" style="6" customWidth="1"/>
    <col min="12290" max="12290" width="30.42578125" style="6" bestFit="1" customWidth="1"/>
    <col min="12291" max="12292" width="14.85546875" style="6" bestFit="1" customWidth="1"/>
    <col min="12293" max="12293" width="13.85546875" style="6" bestFit="1" customWidth="1"/>
    <col min="12294" max="12294" width="4" style="6" customWidth="1"/>
    <col min="12295" max="12295" width="13" style="6" customWidth="1"/>
    <col min="12296" max="12296" width="12.28515625" style="6" bestFit="1" customWidth="1"/>
    <col min="12297" max="12297" width="13.85546875" style="6" bestFit="1" customWidth="1"/>
    <col min="12298" max="12298" width="3.28515625" style="6" customWidth="1"/>
    <col min="12299" max="12300" width="13.42578125" style="6" bestFit="1" customWidth="1"/>
    <col min="12301" max="12301" width="11.28515625" style="6" bestFit="1" customWidth="1"/>
    <col min="12302" max="12302" width="13.42578125" style="6" bestFit="1" customWidth="1"/>
    <col min="12303" max="12303" width="11.140625" style="6" customWidth="1"/>
    <col min="12304" max="12544" width="9.140625" style="6"/>
    <col min="12545" max="12545" width="7.28515625" style="6" customWidth="1"/>
    <col min="12546" max="12546" width="30.42578125" style="6" bestFit="1" customWidth="1"/>
    <col min="12547" max="12548" width="14.85546875" style="6" bestFit="1" customWidth="1"/>
    <col min="12549" max="12549" width="13.85546875" style="6" bestFit="1" customWidth="1"/>
    <col min="12550" max="12550" width="4" style="6" customWidth="1"/>
    <col min="12551" max="12551" width="13" style="6" customWidth="1"/>
    <col min="12552" max="12552" width="12.28515625" style="6" bestFit="1" customWidth="1"/>
    <col min="12553" max="12553" width="13.85546875" style="6" bestFit="1" customWidth="1"/>
    <col min="12554" max="12554" width="3.28515625" style="6" customWidth="1"/>
    <col min="12555" max="12556" width="13.42578125" style="6" bestFit="1" customWidth="1"/>
    <col min="12557" max="12557" width="11.28515625" style="6" bestFit="1" customWidth="1"/>
    <col min="12558" max="12558" width="13.42578125" style="6" bestFit="1" customWidth="1"/>
    <col min="12559" max="12559" width="11.140625" style="6" customWidth="1"/>
    <col min="12560" max="12800" width="9.140625" style="6"/>
    <col min="12801" max="12801" width="7.28515625" style="6" customWidth="1"/>
    <col min="12802" max="12802" width="30.42578125" style="6" bestFit="1" customWidth="1"/>
    <col min="12803" max="12804" width="14.85546875" style="6" bestFit="1" customWidth="1"/>
    <col min="12805" max="12805" width="13.85546875" style="6" bestFit="1" customWidth="1"/>
    <col min="12806" max="12806" width="4" style="6" customWidth="1"/>
    <col min="12807" max="12807" width="13" style="6" customWidth="1"/>
    <col min="12808" max="12808" width="12.28515625" style="6" bestFit="1" customWidth="1"/>
    <col min="12809" max="12809" width="13.85546875" style="6" bestFit="1" customWidth="1"/>
    <col min="12810" max="12810" width="3.28515625" style="6" customWidth="1"/>
    <col min="12811" max="12812" width="13.42578125" style="6" bestFit="1" customWidth="1"/>
    <col min="12813" max="12813" width="11.28515625" style="6" bestFit="1" customWidth="1"/>
    <col min="12814" max="12814" width="13.42578125" style="6" bestFit="1" customWidth="1"/>
    <col min="12815" max="12815" width="11.140625" style="6" customWidth="1"/>
    <col min="12816" max="13056" width="9.140625" style="6"/>
    <col min="13057" max="13057" width="7.28515625" style="6" customWidth="1"/>
    <col min="13058" max="13058" width="30.42578125" style="6" bestFit="1" customWidth="1"/>
    <col min="13059" max="13060" width="14.85546875" style="6" bestFit="1" customWidth="1"/>
    <col min="13061" max="13061" width="13.85546875" style="6" bestFit="1" customWidth="1"/>
    <col min="13062" max="13062" width="4" style="6" customWidth="1"/>
    <col min="13063" max="13063" width="13" style="6" customWidth="1"/>
    <col min="13064" max="13064" width="12.28515625" style="6" bestFit="1" customWidth="1"/>
    <col min="13065" max="13065" width="13.85546875" style="6" bestFit="1" customWidth="1"/>
    <col min="13066" max="13066" width="3.28515625" style="6" customWidth="1"/>
    <col min="13067" max="13068" width="13.42578125" style="6" bestFit="1" customWidth="1"/>
    <col min="13069" max="13069" width="11.28515625" style="6" bestFit="1" customWidth="1"/>
    <col min="13070" max="13070" width="13.42578125" style="6" bestFit="1" customWidth="1"/>
    <col min="13071" max="13071" width="11.140625" style="6" customWidth="1"/>
    <col min="13072" max="13312" width="9.140625" style="6"/>
    <col min="13313" max="13313" width="7.28515625" style="6" customWidth="1"/>
    <col min="13314" max="13314" width="30.42578125" style="6" bestFit="1" customWidth="1"/>
    <col min="13315" max="13316" width="14.85546875" style="6" bestFit="1" customWidth="1"/>
    <col min="13317" max="13317" width="13.85546875" style="6" bestFit="1" customWidth="1"/>
    <col min="13318" max="13318" width="4" style="6" customWidth="1"/>
    <col min="13319" max="13319" width="13" style="6" customWidth="1"/>
    <col min="13320" max="13320" width="12.28515625" style="6" bestFit="1" customWidth="1"/>
    <col min="13321" max="13321" width="13.85546875" style="6" bestFit="1" customWidth="1"/>
    <col min="13322" max="13322" width="3.28515625" style="6" customWidth="1"/>
    <col min="13323" max="13324" width="13.42578125" style="6" bestFit="1" customWidth="1"/>
    <col min="13325" max="13325" width="11.28515625" style="6" bestFit="1" customWidth="1"/>
    <col min="13326" max="13326" width="13.42578125" style="6" bestFit="1" customWidth="1"/>
    <col min="13327" max="13327" width="11.140625" style="6" customWidth="1"/>
    <col min="13328" max="13568" width="9.140625" style="6"/>
    <col min="13569" max="13569" width="7.28515625" style="6" customWidth="1"/>
    <col min="13570" max="13570" width="30.42578125" style="6" bestFit="1" customWidth="1"/>
    <col min="13571" max="13572" width="14.85546875" style="6" bestFit="1" customWidth="1"/>
    <col min="13573" max="13573" width="13.85546875" style="6" bestFit="1" customWidth="1"/>
    <col min="13574" max="13574" width="4" style="6" customWidth="1"/>
    <col min="13575" max="13575" width="13" style="6" customWidth="1"/>
    <col min="13576" max="13576" width="12.28515625" style="6" bestFit="1" customWidth="1"/>
    <col min="13577" max="13577" width="13.85546875" style="6" bestFit="1" customWidth="1"/>
    <col min="13578" max="13578" width="3.28515625" style="6" customWidth="1"/>
    <col min="13579" max="13580" width="13.42578125" style="6" bestFit="1" customWidth="1"/>
    <col min="13581" max="13581" width="11.28515625" style="6" bestFit="1" customWidth="1"/>
    <col min="13582" max="13582" width="13.42578125" style="6" bestFit="1" customWidth="1"/>
    <col min="13583" max="13583" width="11.140625" style="6" customWidth="1"/>
    <col min="13584" max="13824" width="9.140625" style="6"/>
    <col min="13825" max="13825" width="7.28515625" style="6" customWidth="1"/>
    <col min="13826" max="13826" width="30.42578125" style="6" bestFit="1" customWidth="1"/>
    <col min="13827" max="13828" width="14.85546875" style="6" bestFit="1" customWidth="1"/>
    <col min="13829" max="13829" width="13.85546875" style="6" bestFit="1" customWidth="1"/>
    <col min="13830" max="13830" width="4" style="6" customWidth="1"/>
    <col min="13831" max="13831" width="13" style="6" customWidth="1"/>
    <col min="13832" max="13832" width="12.28515625" style="6" bestFit="1" customWidth="1"/>
    <col min="13833" max="13833" width="13.85546875" style="6" bestFit="1" customWidth="1"/>
    <col min="13834" max="13834" width="3.28515625" style="6" customWidth="1"/>
    <col min="13835" max="13836" width="13.42578125" style="6" bestFit="1" customWidth="1"/>
    <col min="13837" max="13837" width="11.28515625" style="6" bestFit="1" customWidth="1"/>
    <col min="13838" max="13838" width="13.42578125" style="6" bestFit="1" customWidth="1"/>
    <col min="13839" max="13839" width="11.140625" style="6" customWidth="1"/>
    <col min="13840" max="14080" width="9.140625" style="6"/>
    <col min="14081" max="14081" width="7.28515625" style="6" customWidth="1"/>
    <col min="14082" max="14082" width="30.42578125" style="6" bestFit="1" customWidth="1"/>
    <col min="14083" max="14084" width="14.85546875" style="6" bestFit="1" customWidth="1"/>
    <col min="14085" max="14085" width="13.85546875" style="6" bestFit="1" customWidth="1"/>
    <col min="14086" max="14086" width="4" style="6" customWidth="1"/>
    <col min="14087" max="14087" width="13" style="6" customWidth="1"/>
    <col min="14088" max="14088" width="12.28515625" style="6" bestFit="1" customWidth="1"/>
    <col min="14089" max="14089" width="13.85546875" style="6" bestFit="1" customWidth="1"/>
    <col min="14090" max="14090" width="3.28515625" style="6" customWidth="1"/>
    <col min="14091" max="14092" width="13.42578125" style="6" bestFit="1" customWidth="1"/>
    <col min="14093" max="14093" width="11.28515625" style="6" bestFit="1" customWidth="1"/>
    <col min="14094" max="14094" width="13.42578125" style="6" bestFit="1" customWidth="1"/>
    <col min="14095" max="14095" width="11.140625" style="6" customWidth="1"/>
    <col min="14096" max="14336" width="9.140625" style="6"/>
    <col min="14337" max="14337" width="7.28515625" style="6" customWidth="1"/>
    <col min="14338" max="14338" width="30.42578125" style="6" bestFit="1" customWidth="1"/>
    <col min="14339" max="14340" width="14.85546875" style="6" bestFit="1" customWidth="1"/>
    <col min="14341" max="14341" width="13.85546875" style="6" bestFit="1" customWidth="1"/>
    <col min="14342" max="14342" width="4" style="6" customWidth="1"/>
    <col min="14343" max="14343" width="13" style="6" customWidth="1"/>
    <col min="14344" max="14344" width="12.28515625" style="6" bestFit="1" customWidth="1"/>
    <col min="14345" max="14345" width="13.85546875" style="6" bestFit="1" customWidth="1"/>
    <col min="14346" max="14346" width="3.28515625" style="6" customWidth="1"/>
    <col min="14347" max="14348" width="13.42578125" style="6" bestFit="1" customWidth="1"/>
    <col min="14349" max="14349" width="11.28515625" style="6" bestFit="1" customWidth="1"/>
    <col min="14350" max="14350" width="13.42578125" style="6" bestFit="1" customWidth="1"/>
    <col min="14351" max="14351" width="11.140625" style="6" customWidth="1"/>
    <col min="14352" max="14592" width="9.140625" style="6"/>
    <col min="14593" max="14593" width="7.28515625" style="6" customWidth="1"/>
    <col min="14594" max="14594" width="30.42578125" style="6" bestFit="1" customWidth="1"/>
    <col min="14595" max="14596" width="14.85546875" style="6" bestFit="1" customWidth="1"/>
    <col min="14597" max="14597" width="13.85546875" style="6" bestFit="1" customWidth="1"/>
    <col min="14598" max="14598" width="4" style="6" customWidth="1"/>
    <col min="14599" max="14599" width="13" style="6" customWidth="1"/>
    <col min="14600" max="14600" width="12.28515625" style="6" bestFit="1" customWidth="1"/>
    <col min="14601" max="14601" width="13.85546875" style="6" bestFit="1" customWidth="1"/>
    <col min="14602" max="14602" width="3.28515625" style="6" customWidth="1"/>
    <col min="14603" max="14604" width="13.42578125" style="6" bestFit="1" customWidth="1"/>
    <col min="14605" max="14605" width="11.28515625" style="6" bestFit="1" customWidth="1"/>
    <col min="14606" max="14606" width="13.42578125" style="6" bestFit="1" customWidth="1"/>
    <col min="14607" max="14607" width="11.140625" style="6" customWidth="1"/>
    <col min="14608" max="14848" width="9.140625" style="6"/>
    <col min="14849" max="14849" width="7.28515625" style="6" customWidth="1"/>
    <col min="14850" max="14850" width="30.42578125" style="6" bestFit="1" customWidth="1"/>
    <col min="14851" max="14852" width="14.85546875" style="6" bestFit="1" customWidth="1"/>
    <col min="14853" max="14853" width="13.85546875" style="6" bestFit="1" customWidth="1"/>
    <col min="14854" max="14854" width="4" style="6" customWidth="1"/>
    <col min="14855" max="14855" width="13" style="6" customWidth="1"/>
    <col min="14856" max="14856" width="12.28515625" style="6" bestFit="1" customWidth="1"/>
    <col min="14857" max="14857" width="13.85546875" style="6" bestFit="1" customWidth="1"/>
    <col min="14858" max="14858" width="3.28515625" style="6" customWidth="1"/>
    <col min="14859" max="14860" width="13.42578125" style="6" bestFit="1" customWidth="1"/>
    <col min="14861" max="14861" width="11.28515625" style="6" bestFit="1" customWidth="1"/>
    <col min="14862" max="14862" width="13.42578125" style="6" bestFit="1" customWidth="1"/>
    <col min="14863" max="14863" width="11.140625" style="6" customWidth="1"/>
    <col min="14864" max="15104" width="9.140625" style="6"/>
    <col min="15105" max="15105" width="7.28515625" style="6" customWidth="1"/>
    <col min="15106" max="15106" width="30.42578125" style="6" bestFit="1" customWidth="1"/>
    <col min="15107" max="15108" width="14.85546875" style="6" bestFit="1" customWidth="1"/>
    <col min="15109" max="15109" width="13.85546875" style="6" bestFit="1" customWidth="1"/>
    <col min="15110" max="15110" width="4" style="6" customWidth="1"/>
    <col min="15111" max="15111" width="13" style="6" customWidth="1"/>
    <col min="15112" max="15112" width="12.28515625" style="6" bestFit="1" customWidth="1"/>
    <col min="15113" max="15113" width="13.85546875" style="6" bestFit="1" customWidth="1"/>
    <col min="15114" max="15114" width="3.28515625" style="6" customWidth="1"/>
    <col min="15115" max="15116" width="13.42578125" style="6" bestFit="1" customWidth="1"/>
    <col min="15117" max="15117" width="11.28515625" style="6" bestFit="1" customWidth="1"/>
    <col min="15118" max="15118" width="13.42578125" style="6" bestFit="1" customWidth="1"/>
    <col min="15119" max="15119" width="11.140625" style="6" customWidth="1"/>
    <col min="15120" max="15360" width="9.140625" style="6"/>
    <col min="15361" max="15361" width="7.28515625" style="6" customWidth="1"/>
    <col min="15362" max="15362" width="30.42578125" style="6" bestFit="1" customWidth="1"/>
    <col min="15363" max="15364" width="14.85546875" style="6" bestFit="1" customWidth="1"/>
    <col min="15365" max="15365" width="13.85546875" style="6" bestFit="1" customWidth="1"/>
    <col min="15366" max="15366" width="4" style="6" customWidth="1"/>
    <col min="15367" max="15367" width="13" style="6" customWidth="1"/>
    <col min="15368" max="15368" width="12.28515625" style="6" bestFit="1" customWidth="1"/>
    <col min="15369" max="15369" width="13.85546875" style="6" bestFit="1" customWidth="1"/>
    <col min="15370" max="15370" width="3.28515625" style="6" customWidth="1"/>
    <col min="15371" max="15372" width="13.42578125" style="6" bestFit="1" customWidth="1"/>
    <col min="15373" max="15373" width="11.28515625" style="6" bestFit="1" customWidth="1"/>
    <col min="15374" max="15374" width="13.42578125" style="6" bestFit="1" customWidth="1"/>
    <col min="15375" max="15375" width="11.140625" style="6" customWidth="1"/>
    <col min="15376" max="15616" width="9.140625" style="6"/>
    <col min="15617" max="15617" width="7.28515625" style="6" customWidth="1"/>
    <col min="15618" max="15618" width="30.42578125" style="6" bestFit="1" customWidth="1"/>
    <col min="15619" max="15620" width="14.85546875" style="6" bestFit="1" customWidth="1"/>
    <col min="15621" max="15621" width="13.85546875" style="6" bestFit="1" customWidth="1"/>
    <col min="15622" max="15622" width="4" style="6" customWidth="1"/>
    <col min="15623" max="15623" width="13" style="6" customWidth="1"/>
    <col min="15624" max="15624" width="12.28515625" style="6" bestFit="1" customWidth="1"/>
    <col min="15625" max="15625" width="13.85546875" style="6" bestFit="1" customWidth="1"/>
    <col min="15626" max="15626" width="3.28515625" style="6" customWidth="1"/>
    <col min="15627" max="15628" width="13.42578125" style="6" bestFit="1" customWidth="1"/>
    <col min="15629" max="15629" width="11.28515625" style="6" bestFit="1" customWidth="1"/>
    <col min="15630" max="15630" width="13.42578125" style="6" bestFit="1" customWidth="1"/>
    <col min="15631" max="15631" width="11.140625" style="6" customWidth="1"/>
    <col min="15632" max="15872" width="9.140625" style="6"/>
    <col min="15873" max="15873" width="7.28515625" style="6" customWidth="1"/>
    <col min="15874" max="15874" width="30.42578125" style="6" bestFit="1" customWidth="1"/>
    <col min="15875" max="15876" width="14.85546875" style="6" bestFit="1" customWidth="1"/>
    <col min="15877" max="15877" width="13.85546875" style="6" bestFit="1" customWidth="1"/>
    <col min="15878" max="15878" width="4" style="6" customWidth="1"/>
    <col min="15879" max="15879" width="13" style="6" customWidth="1"/>
    <col min="15880" max="15880" width="12.28515625" style="6" bestFit="1" customWidth="1"/>
    <col min="15881" max="15881" width="13.85546875" style="6" bestFit="1" customWidth="1"/>
    <col min="15882" max="15882" width="3.28515625" style="6" customWidth="1"/>
    <col min="15883" max="15884" width="13.42578125" style="6" bestFit="1" customWidth="1"/>
    <col min="15885" max="15885" width="11.28515625" style="6" bestFit="1" customWidth="1"/>
    <col min="15886" max="15886" width="13.42578125" style="6" bestFit="1" customWidth="1"/>
    <col min="15887" max="15887" width="11.140625" style="6" customWidth="1"/>
    <col min="15888" max="16128" width="9.140625" style="6"/>
    <col min="16129" max="16129" width="7.28515625" style="6" customWidth="1"/>
    <col min="16130" max="16130" width="30.42578125" style="6" bestFit="1" customWidth="1"/>
    <col min="16131" max="16132" width="14.85546875" style="6" bestFit="1" customWidth="1"/>
    <col min="16133" max="16133" width="13.85546875" style="6" bestFit="1" customWidth="1"/>
    <col min="16134" max="16134" width="4" style="6" customWidth="1"/>
    <col min="16135" max="16135" width="13" style="6" customWidth="1"/>
    <col min="16136" max="16136" width="12.28515625" style="6" bestFit="1" customWidth="1"/>
    <col min="16137" max="16137" width="13.85546875" style="6" bestFit="1" customWidth="1"/>
    <col min="16138" max="16138" width="3.28515625" style="6" customWidth="1"/>
    <col min="16139" max="16140" width="13.42578125" style="6" bestFit="1" customWidth="1"/>
    <col min="16141" max="16141" width="11.28515625" style="6" bestFit="1" customWidth="1"/>
    <col min="16142" max="16142" width="13.42578125" style="6" bestFit="1" customWidth="1"/>
    <col min="16143" max="16143" width="11.140625" style="6" customWidth="1"/>
    <col min="16144" max="16384" width="9.140625" style="6"/>
  </cols>
  <sheetData>
    <row r="1" spans="1:15" s="3" customFormat="1" x14ac:dyDescent="0.2">
      <c r="A1" s="2"/>
      <c r="B1" s="2"/>
      <c r="C1" s="72" t="s">
        <v>8</v>
      </c>
      <c r="D1" s="72"/>
      <c r="E1" s="72"/>
      <c r="F1" s="15"/>
      <c r="G1" s="72" t="s">
        <v>9</v>
      </c>
      <c r="H1" s="72"/>
      <c r="I1" s="72"/>
      <c r="K1" s="71" t="s">
        <v>10</v>
      </c>
      <c r="L1" s="71"/>
      <c r="M1" s="71"/>
      <c r="N1" s="71"/>
      <c r="O1" s="71"/>
    </row>
    <row r="2" spans="1:15" s="4" customFormat="1" ht="45" customHeight="1" x14ac:dyDescent="0.2">
      <c r="A2" s="41" t="s">
        <v>2</v>
      </c>
      <c r="B2" s="41" t="s">
        <v>11</v>
      </c>
      <c r="C2" s="16" t="s">
        <v>3</v>
      </c>
      <c r="D2" s="16" t="s">
        <v>4</v>
      </c>
      <c r="E2" s="16" t="s">
        <v>5</v>
      </c>
      <c r="F2" s="17"/>
      <c r="G2" s="16" t="s">
        <v>3</v>
      </c>
      <c r="H2" s="16" t="s">
        <v>4</v>
      </c>
      <c r="I2" s="16" t="s">
        <v>5</v>
      </c>
      <c r="K2" s="16" t="s">
        <v>3</v>
      </c>
      <c r="L2" s="16" t="s">
        <v>4</v>
      </c>
      <c r="M2" s="16" t="s">
        <v>5</v>
      </c>
      <c r="N2" s="16" t="s">
        <v>6</v>
      </c>
      <c r="O2" s="1" t="s">
        <v>1</v>
      </c>
    </row>
    <row r="3" spans="1:15" x14ac:dyDescent="0.2">
      <c r="A3" s="5">
        <v>1090</v>
      </c>
      <c r="B3" s="5" t="s">
        <v>12</v>
      </c>
      <c r="C3" s="20">
        <v>1233060.73</v>
      </c>
      <c r="D3" s="20">
        <v>694196.52</v>
      </c>
      <c r="E3" s="20">
        <v>103756.26</v>
      </c>
      <c r="G3" s="20">
        <v>1418401.01</v>
      </c>
      <c r="H3" s="20">
        <v>0</v>
      </c>
      <c r="I3" s="20">
        <v>0</v>
      </c>
      <c r="K3" s="20">
        <v>2651461.7400000002</v>
      </c>
      <c r="L3" s="20">
        <v>694196.52</v>
      </c>
      <c r="M3" s="20">
        <v>103756.26</v>
      </c>
      <c r="N3" s="20">
        <v>590440.26</v>
      </c>
      <c r="O3" s="7">
        <v>0.22268481234053181</v>
      </c>
    </row>
    <row r="4" spans="1:15" x14ac:dyDescent="0.2">
      <c r="A4" s="5">
        <v>1091</v>
      </c>
      <c r="B4" s="5" t="s">
        <v>13</v>
      </c>
      <c r="C4" s="20">
        <v>8982195.1699999999</v>
      </c>
      <c r="D4" s="20">
        <v>9677020.9499999993</v>
      </c>
      <c r="E4" s="20">
        <v>932762.23</v>
      </c>
      <c r="G4" s="20">
        <v>13595082.300000001</v>
      </c>
      <c r="H4" s="20">
        <v>0</v>
      </c>
      <c r="I4" s="20">
        <v>0</v>
      </c>
      <c r="K4" s="20">
        <v>22577277.469999999</v>
      </c>
      <c r="L4" s="20">
        <v>9677020.9499999993</v>
      </c>
      <c r="M4" s="20">
        <v>932762.23</v>
      </c>
      <c r="N4" s="20">
        <v>8744258.7199999988</v>
      </c>
      <c r="O4" s="7">
        <v>0.38730350599708507</v>
      </c>
    </row>
    <row r="5" spans="1:15" x14ac:dyDescent="0.2">
      <c r="A5" s="5">
        <v>1092</v>
      </c>
      <c r="B5" s="5" t="s">
        <v>14</v>
      </c>
      <c r="C5" s="20">
        <v>960036.91</v>
      </c>
      <c r="D5" s="20">
        <v>651869.51</v>
      </c>
      <c r="E5" s="20">
        <v>6802.69</v>
      </c>
      <c r="G5" s="20">
        <v>1364284.02</v>
      </c>
      <c r="H5" s="20">
        <v>0</v>
      </c>
      <c r="I5" s="20">
        <v>0</v>
      </c>
      <c r="K5" s="20">
        <v>2324320.9300000002</v>
      </c>
      <c r="L5" s="20">
        <v>651869.51</v>
      </c>
      <c r="M5" s="20">
        <v>6802.69</v>
      </c>
      <c r="N5" s="20">
        <v>645066.82000000007</v>
      </c>
      <c r="O5" s="7">
        <v>0.27752915342891138</v>
      </c>
    </row>
    <row r="6" spans="1:15" x14ac:dyDescent="0.2">
      <c r="A6" s="5">
        <v>2089</v>
      </c>
      <c r="B6" s="5" t="s">
        <v>15</v>
      </c>
      <c r="C6" s="20">
        <v>1303770.9099999999</v>
      </c>
      <c r="D6" s="20">
        <v>897650.37</v>
      </c>
      <c r="E6" s="20">
        <v>0</v>
      </c>
      <c r="G6" s="20">
        <v>2082081.78</v>
      </c>
      <c r="H6" s="20">
        <v>0</v>
      </c>
      <c r="I6" s="20">
        <v>0</v>
      </c>
      <c r="K6" s="20">
        <v>3385852.69</v>
      </c>
      <c r="L6" s="20">
        <v>897650.37</v>
      </c>
      <c r="M6" s="20">
        <v>0</v>
      </c>
      <c r="N6" s="20">
        <v>897650.37</v>
      </c>
      <c r="O6" s="7">
        <v>0.26511796353432021</v>
      </c>
    </row>
    <row r="7" spans="1:15" x14ac:dyDescent="0.2">
      <c r="A7" s="5">
        <v>2090</v>
      </c>
      <c r="B7" s="5" t="s">
        <v>16</v>
      </c>
      <c r="C7" s="20">
        <v>509076.82</v>
      </c>
      <c r="D7" s="20">
        <v>1011375.25</v>
      </c>
      <c r="E7" s="20">
        <v>2410</v>
      </c>
      <c r="G7" s="20">
        <v>1140605.67</v>
      </c>
      <c r="H7" s="20">
        <v>0</v>
      </c>
      <c r="I7" s="20">
        <v>0</v>
      </c>
      <c r="K7" s="20">
        <v>1649682.49</v>
      </c>
      <c r="L7" s="20">
        <v>1011375.25</v>
      </c>
      <c r="M7" s="20">
        <v>2410</v>
      </c>
      <c r="N7" s="20">
        <v>1008965.25</v>
      </c>
      <c r="O7" s="7">
        <v>0.61161178354993628</v>
      </c>
    </row>
    <row r="8" spans="1:15" x14ac:dyDescent="0.2">
      <c r="A8" s="5">
        <v>2097</v>
      </c>
      <c r="B8" s="5" t="s">
        <v>17</v>
      </c>
      <c r="C8" s="20">
        <v>7756187</v>
      </c>
      <c r="D8" s="20">
        <v>4692629.24</v>
      </c>
      <c r="E8" s="20">
        <v>40000</v>
      </c>
      <c r="G8" s="20">
        <v>11131519.539999999</v>
      </c>
      <c r="H8" s="20">
        <v>3949.62</v>
      </c>
      <c r="I8" s="20">
        <v>0</v>
      </c>
      <c r="K8" s="20">
        <v>18887706.539999999</v>
      </c>
      <c r="L8" s="20">
        <v>4696578.8600000003</v>
      </c>
      <c r="M8" s="20">
        <v>40000</v>
      </c>
      <c r="N8" s="20">
        <v>4656578.8600000003</v>
      </c>
      <c r="O8" s="7">
        <v>0.2465401953454959</v>
      </c>
    </row>
    <row r="9" spans="1:15" x14ac:dyDescent="0.2">
      <c r="A9" s="5">
        <v>3031</v>
      </c>
      <c r="B9" s="5" t="s">
        <v>18</v>
      </c>
      <c r="C9" s="20">
        <v>1737534.19</v>
      </c>
      <c r="D9" s="20">
        <v>2354666.7000000002</v>
      </c>
      <c r="E9" s="20">
        <v>0</v>
      </c>
      <c r="G9" s="20">
        <v>2554744.87</v>
      </c>
      <c r="H9" s="20">
        <v>0</v>
      </c>
      <c r="I9" s="20">
        <v>0</v>
      </c>
      <c r="K9" s="20">
        <v>4292279.0600000005</v>
      </c>
      <c r="L9" s="20">
        <v>2354666.7000000002</v>
      </c>
      <c r="M9" s="20">
        <v>0</v>
      </c>
      <c r="N9" s="20">
        <v>2354666.7000000002</v>
      </c>
      <c r="O9" s="7">
        <v>0.54858192281654672</v>
      </c>
    </row>
    <row r="10" spans="1:15" x14ac:dyDescent="0.2">
      <c r="A10" s="5">
        <v>3032</v>
      </c>
      <c r="B10" s="5" t="s">
        <v>19</v>
      </c>
      <c r="C10" s="20">
        <v>1459206.01</v>
      </c>
      <c r="D10" s="20">
        <v>1051559.6299999999</v>
      </c>
      <c r="E10" s="20">
        <v>0</v>
      </c>
      <c r="G10" s="20">
        <v>2424528.73</v>
      </c>
      <c r="H10" s="20">
        <v>0</v>
      </c>
      <c r="I10" s="20">
        <v>0</v>
      </c>
      <c r="K10" s="20">
        <v>3883734.74</v>
      </c>
      <c r="L10" s="20">
        <v>1051559.6299999999</v>
      </c>
      <c r="M10" s="20">
        <v>0</v>
      </c>
      <c r="N10" s="20">
        <v>1051559.6299999999</v>
      </c>
      <c r="O10" s="7">
        <v>0.27075990004404882</v>
      </c>
    </row>
    <row r="11" spans="1:15" x14ac:dyDescent="0.2">
      <c r="A11" s="5">
        <v>3033</v>
      </c>
      <c r="B11" s="5" t="s">
        <v>20</v>
      </c>
      <c r="C11" s="20">
        <v>684184.95</v>
      </c>
      <c r="D11" s="20">
        <v>889336.05</v>
      </c>
      <c r="E11" s="20">
        <v>0</v>
      </c>
      <c r="G11" s="20">
        <v>1170071.9099999999</v>
      </c>
      <c r="H11" s="20">
        <v>0</v>
      </c>
      <c r="I11" s="20">
        <v>0</v>
      </c>
      <c r="K11" s="20">
        <v>1854256.8599999999</v>
      </c>
      <c r="L11" s="20">
        <v>889336.05</v>
      </c>
      <c r="M11" s="20">
        <v>0</v>
      </c>
      <c r="N11" s="20">
        <v>889336.05</v>
      </c>
      <c r="O11" s="7">
        <v>0.47961858423433318</v>
      </c>
    </row>
    <row r="12" spans="1:15" x14ac:dyDescent="0.2">
      <c r="A12" s="5">
        <v>4106</v>
      </c>
      <c r="B12" s="5" t="s">
        <v>21</v>
      </c>
      <c r="C12" s="20">
        <v>1209342.0900000001</v>
      </c>
      <c r="D12" s="20">
        <v>2358505.77</v>
      </c>
      <c r="E12" s="20">
        <v>0</v>
      </c>
      <c r="G12" s="20">
        <v>2028574.53</v>
      </c>
      <c r="H12" s="20">
        <v>0</v>
      </c>
      <c r="I12" s="20">
        <v>0</v>
      </c>
      <c r="K12" s="20">
        <v>3237916.62</v>
      </c>
      <c r="L12" s="20">
        <v>2358505.77</v>
      </c>
      <c r="M12" s="20">
        <v>0</v>
      </c>
      <c r="N12" s="20">
        <v>2358505.77</v>
      </c>
      <c r="O12" s="7">
        <v>0.72840225576901974</v>
      </c>
    </row>
    <row r="13" spans="1:15" x14ac:dyDescent="0.2">
      <c r="A13" s="5">
        <v>4109</v>
      </c>
      <c r="B13" s="5" t="s">
        <v>22</v>
      </c>
      <c r="C13" s="20">
        <v>2758497.81</v>
      </c>
      <c r="D13" s="20">
        <v>1470817.25</v>
      </c>
      <c r="E13" s="20">
        <v>48578.07</v>
      </c>
      <c r="G13" s="20">
        <v>3478069.08</v>
      </c>
      <c r="H13" s="20">
        <v>23748.03</v>
      </c>
      <c r="I13" s="20">
        <v>0</v>
      </c>
      <c r="K13" s="20">
        <v>6236566.8900000006</v>
      </c>
      <c r="L13" s="20">
        <v>1494565.28</v>
      </c>
      <c r="M13" s="20">
        <v>48578.07</v>
      </c>
      <c r="N13" s="20">
        <v>1445987.21</v>
      </c>
      <c r="O13" s="7">
        <v>0.23185628174990996</v>
      </c>
    </row>
    <row r="14" spans="1:15" x14ac:dyDescent="0.2">
      <c r="A14" s="5">
        <v>4110</v>
      </c>
      <c r="B14" s="5" t="s">
        <v>23</v>
      </c>
      <c r="C14" s="20">
        <v>8592934.0099999998</v>
      </c>
      <c r="D14" s="20">
        <v>4875926.96</v>
      </c>
      <c r="E14" s="20">
        <v>1329990.42</v>
      </c>
      <c r="G14" s="20">
        <v>11573241.810000001</v>
      </c>
      <c r="H14" s="20">
        <v>0</v>
      </c>
      <c r="I14" s="20">
        <v>0</v>
      </c>
      <c r="K14" s="20">
        <v>20166175.82</v>
      </c>
      <c r="L14" s="20">
        <v>4875926.96</v>
      </c>
      <c r="M14" s="20">
        <v>1329990.42</v>
      </c>
      <c r="N14" s="20">
        <v>3545936.54</v>
      </c>
      <c r="O14" s="7">
        <v>0.17583584372418706</v>
      </c>
    </row>
    <row r="15" spans="1:15" x14ac:dyDescent="0.2">
      <c r="A15" s="5">
        <v>5120</v>
      </c>
      <c r="B15" s="5" t="s">
        <v>24</v>
      </c>
      <c r="C15" s="20">
        <v>1641318.79</v>
      </c>
      <c r="D15" s="20">
        <v>1270768.78</v>
      </c>
      <c r="E15" s="20">
        <v>0</v>
      </c>
      <c r="G15" s="20">
        <v>2081616.51</v>
      </c>
      <c r="H15" s="20">
        <v>0</v>
      </c>
      <c r="I15" s="20">
        <v>0</v>
      </c>
      <c r="K15" s="20">
        <v>3722935.3</v>
      </c>
      <c r="L15" s="20">
        <v>1270768.78</v>
      </c>
      <c r="M15" s="20">
        <v>0</v>
      </c>
      <c r="N15" s="20">
        <v>1270768.78</v>
      </c>
      <c r="O15" s="7">
        <v>0.34133517711145828</v>
      </c>
    </row>
    <row r="16" spans="1:15" x14ac:dyDescent="0.2">
      <c r="A16" s="5">
        <v>5121</v>
      </c>
      <c r="B16" s="5" t="s">
        <v>25</v>
      </c>
      <c r="C16" s="20">
        <v>2378924.5</v>
      </c>
      <c r="D16" s="20">
        <v>1362363.12</v>
      </c>
      <c r="E16" s="20">
        <v>0</v>
      </c>
      <c r="G16" s="20">
        <v>4037643.84</v>
      </c>
      <c r="H16" s="20">
        <v>0</v>
      </c>
      <c r="I16" s="20">
        <v>0</v>
      </c>
      <c r="K16" s="20">
        <v>6416568.3399999999</v>
      </c>
      <c r="L16" s="20">
        <v>1362363.12</v>
      </c>
      <c r="M16" s="20">
        <v>0</v>
      </c>
      <c r="N16" s="20">
        <v>1362363.12</v>
      </c>
      <c r="O16" s="7">
        <v>0.21231958389770694</v>
      </c>
    </row>
    <row r="17" spans="1:15" x14ac:dyDescent="0.2">
      <c r="A17" s="5">
        <v>5122</v>
      </c>
      <c r="B17" s="5" t="s">
        <v>26</v>
      </c>
      <c r="C17" s="20">
        <v>1177812.81</v>
      </c>
      <c r="D17" s="20">
        <v>905539.22</v>
      </c>
      <c r="E17" s="20">
        <v>0</v>
      </c>
      <c r="G17" s="20">
        <v>1683380.93</v>
      </c>
      <c r="H17" s="20">
        <v>0</v>
      </c>
      <c r="I17" s="20">
        <v>0</v>
      </c>
      <c r="K17" s="20">
        <v>2861193.74</v>
      </c>
      <c r="L17" s="20">
        <v>905539.22</v>
      </c>
      <c r="M17" s="20">
        <v>0</v>
      </c>
      <c r="N17" s="20">
        <v>905539.22</v>
      </c>
      <c r="O17" s="7">
        <v>0.31649000462303539</v>
      </c>
    </row>
    <row r="18" spans="1:15" x14ac:dyDescent="0.2">
      <c r="A18" s="5">
        <v>5123</v>
      </c>
      <c r="B18" s="5" t="s">
        <v>27</v>
      </c>
      <c r="C18" s="20">
        <v>5574163.1900000004</v>
      </c>
      <c r="D18" s="20">
        <v>6551152.0300000003</v>
      </c>
      <c r="E18" s="20">
        <v>20150.53</v>
      </c>
      <c r="G18" s="20">
        <v>9034979.8900000006</v>
      </c>
      <c r="H18" s="20">
        <v>0</v>
      </c>
      <c r="I18" s="20">
        <v>0</v>
      </c>
      <c r="K18" s="20">
        <v>14609143.080000002</v>
      </c>
      <c r="L18" s="20">
        <v>6551152.0300000003</v>
      </c>
      <c r="M18" s="20">
        <v>20150.53</v>
      </c>
      <c r="N18" s="20">
        <v>6531001.5</v>
      </c>
      <c r="O18" s="7">
        <v>0.4470489106880593</v>
      </c>
    </row>
    <row r="19" spans="1:15" x14ac:dyDescent="0.2">
      <c r="A19" s="5">
        <v>5124</v>
      </c>
      <c r="B19" s="5" t="s">
        <v>28</v>
      </c>
      <c r="C19" s="20">
        <v>2131256.83</v>
      </c>
      <c r="D19" s="20">
        <v>1823257.99</v>
      </c>
      <c r="E19" s="20">
        <v>5264</v>
      </c>
      <c r="G19" s="20">
        <v>3302456.13</v>
      </c>
      <c r="H19" s="20">
        <v>0</v>
      </c>
      <c r="I19" s="20">
        <v>0</v>
      </c>
      <c r="K19" s="20">
        <v>5433712.96</v>
      </c>
      <c r="L19" s="20">
        <v>1823257.99</v>
      </c>
      <c r="M19" s="20">
        <v>5264</v>
      </c>
      <c r="N19" s="20">
        <v>1817993.99</v>
      </c>
      <c r="O19" s="7">
        <v>0.33457674400231846</v>
      </c>
    </row>
    <row r="20" spans="1:15" x14ac:dyDescent="0.2">
      <c r="A20" s="5">
        <v>5127</v>
      </c>
      <c r="B20" s="5" t="s">
        <v>29</v>
      </c>
      <c r="C20" s="20">
        <v>1459596.99</v>
      </c>
      <c r="D20" s="20">
        <v>2894397.64</v>
      </c>
      <c r="E20" s="20">
        <v>0</v>
      </c>
      <c r="G20" s="20">
        <v>1358231.93</v>
      </c>
      <c r="H20" s="20">
        <v>0</v>
      </c>
      <c r="I20" s="20">
        <v>0</v>
      </c>
      <c r="K20" s="20">
        <v>2817828.92</v>
      </c>
      <c r="L20" s="20">
        <v>2894397.64</v>
      </c>
      <c r="M20" s="20">
        <v>0</v>
      </c>
      <c r="N20" s="20">
        <v>2894397.64</v>
      </c>
      <c r="O20" s="7">
        <v>1.0271729484556502</v>
      </c>
    </row>
    <row r="21" spans="1:15" x14ac:dyDescent="0.2">
      <c r="A21" s="5">
        <v>5128</v>
      </c>
      <c r="B21" s="5" t="s">
        <v>30</v>
      </c>
      <c r="C21" s="20">
        <v>7377865.9699999997</v>
      </c>
      <c r="D21" s="20">
        <v>5733021.6100000003</v>
      </c>
      <c r="E21" s="20">
        <v>0</v>
      </c>
      <c r="G21" s="20">
        <v>11921417.390000001</v>
      </c>
      <c r="H21" s="20">
        <v>0</v>
      </c>
      <c r="I21" s="20">
        <v>0</v>
      </c>
      <c r="K21" s="20">
        <v>19299283.359999999</v>
      </c>
      <c r="L21" s="20">
        <v>5733021.6100000003</v>
      </c>
      <c r="M21" s="20">
        <v>0</v>
      </c>
      <c r="N21" s="20">
        <v>5733021.6100000003</v>
      </c>
      <c r="O21" s="7">
        <v>0.29705878208319131</v>
      </c>
    </row>
    <row r="22" spans="1:15" x14ac:dyDescent="0.2">
      <c r="A22" s="5">
        <v>6101</v>
      </c>
      <c r="B22" s="5" t="s">
        <v>31</v>
      </c>
      <c r="C22" s="20">
        <v>1990583.93</v>
      </c>
      <c r="D22" s="20">
        <v>342673</v>
      </c>
      <c r="E22" s="20">
        <v>0</v>
      </c>
      <c r="G22" s="20">
        <v>2336129.2999999998</v>
      </c>
      <c r="H22" s="20">
        <v>0</v>
      </c>
      <c r="I22" s="20">
        <v>0</v>
      </c>
      <c r="K22" s="20">
        <v>4326713.2299999995</v>
      </c>
      <c r="L22" s="20">
        <v>342673</v>
      </c>
      <c r="M22" s="20">
        <v>0</v>
      </c>
      <c r="N22" s="20">
        <v>342673</v>
      </c>
      <c r="O22" s="7">
        <v>7.9199378785730162E-2</v>
      </c>
    </row>
    <row r="23" spans="1:15" x14ac:dyDescent="0.2">
      <c r="A23" s="5">
        <v>6103</v>
      </c>
      <c r="B23" s="5" t="s">
        <v>32</v>
      </c>
      <c r="C23" s="20">
        <v>909728.41</v>
      </c>
      <c r="D23" s="20">
        <v>1652050.17</v>
      </c>
      <c r="E23" s="20">
        <v>0</v>
      </c>
      <c r="G23" s="20">
        <v>1347956.85</v>
      </c>
      <c r="H23" s="20">
        <v>0</v>
      </c>
      <c r="I23" s="20">
        <v>0</v>
      </c>
      <c r="K23" s="20">
        <v>2257685.2600000002</v>
      </c>
      <c r="L23" s="20">
        <v>1652050.17</v>
      </c>
      <c r="M23" s="20">
        <v>0</v>
      </c>
      <c r="N23" s="20">
        <v>1652050.17</v>
      </c>
      <c r="O23" s="7">
        <v>0.73174511933519015</v>
      </c>
    </row>
    <row r="24" spans="1:15" x14ac:dyDescent="0.2">
      <c r="A24" s="5">
        <v>6104</v>
      </c>
      <c r="B24" s="5" t="s">
        <v>33</v>
      </c>
      <c r="C24" s="20">
        <v>4884719.51</v>
      </c>
      <c r="D24" s="20">
        <v>2729075.05</v>
      </c>
      <c r="E24" s="20">
        <v>0</v>
      </c>
      <c r="G24" s="20">
        <v>6739659.1200000001</v>
      </c>
      <c r="H24" s="20">
        <v>0</v>
      </c>
      <c r="I24" s="20">
        <v>0</v>
      </c>
      <c r="K24" s="20">
        <v>11624378.629999999</v>
      </c>
      <c r="L24" s="20">
        <v>2729075.05</v>
      </c>
      <c r="M24" s="20">
        <v>0</v>
      </c>
      <c r="N24" s="20">
        <v>2729075.05</v>
      </c>
      <c r="O24" s="7">
        <v>0.23477169291069452</v>
      </c>
    </row>
    <row r="25" spans="1:15" x14ac:dyDescent="0.2">
      <c r="A25" s="5">
        <v>7121</v>
      </c>
      <c r="B25" s="5" t="s">
        <v>34</v>
      </c>
      <c r="C25" s="20">
        <v>1010353.52</v>
      </c>
      <c r="D25" s="20">
        <v>816709.92</v>
      </c>
      <c r="E25" s="20">
        <v>0</v>
      </c>
      <c r="G25" s="20">
        <v>1169081.9099999999</v>
      </c>
      <c r="H25" s="20">
        <v>0</v>
      </c>
      <c r="I25" s="20">
        <v>0</v>
      </c>
      <c r="K25" s="20">
        <v>2179435.4299999997</v>
      </c>
      <c r="L25" s="20">
        <v>816709.92</v>
      </c>
      <c r="M25" s="20">
        <v>0</v>
      </c>
      <c r="N25" s="20">
        <v>816709.92</v>
      </c>
      <c r="O25" s="7">
        <v>0.37473462565486521</v>
      </c>
    </row>
    <row r="26" spans="1:15" x14ac:dyDescent="0.2">
      <c r="A26" s="5">
        <v>7122</v>
      </c>
      <c r="B26" s="5" t="s">
        <v>35</v>
      </c>
      <c r="C26" s="20">
        <v>646014.16</v>
      </c>
      <c r="D26" s="20">
        <v>940289.25</v>
      </c>
      <c r="E26" s="20">
        <v>2665</v>
      </c>
      <c r="G26" s="20">
        <v>1018774.13</v>
      </c>
      <c r="H26" s="20">
        <v>0</v>
      </c>
      <c r="I26" s="20">
        <v>0</v>
      </c>
      <c r="K26" s="20">
        <v>1664788.29</v>
      </c>
      <c r="L26" s="20">
        <v>940289.25</v>
      </c>
      <c r="M26" s="20">
        <v>2665</v>
      </c>
      <c r="N26" s="20">
        <v>937624.25</v>
      </c>
      <c r="O26" s="7">
        <v>0.56320930152626192</v>
      </c>
    </row>
    <row r="27" spans="1:15" x14ac:dyDescent="0.2">
      <c r="A27" s="5">
        <v>7123</v>
      </c>
      <c r="B27" s="5" t="s">
        <v>36</v>
      </c>
      <c r="C27" s="20">
        <v>2395818.87</v>
      </c>
      <c r="D27" s="20">
        <v>2474255.69</v>
      </c>
      <c r="E27" s="20">
        <v>36464.36</v>
      </c>
      <c r="G27" s="20">
        <v>3653608.78</v>
      </c>
      <c r="H27" s="20">
        <v>45546.48</v>
      </c>
      <c r="I27" s="20">
        <v>0</v>
      </c>
      <c r="K27" s="20">
        <v>6049427.6500000004</v>
      </c>
      <c r="L27" s="20">
        <v>2519802.17</v>
      </c>
      <c r="M27" s="20">
        <v>36464.36</v>
      </c>
      <c r="N27" s="20">
        <v>2483337.81</v>
      </c>
      <c r="O27" s="7">
        <v>0.4105078949080414</v>
      </c>
    </row>
    <row r="28" spans="1:15" x14ac:dyDescent="0.2">
      <c r="A28" s="5">
        <v>7124</v>
      </c>
      <c r="B28" s="5" t="s">
        <v>37</v>
      </c>
      <c r="C28" s="20">
        <v>1396803.57</v>
      </c>
      <c r="D28" s="20">
        <v>1086774.3600000001</v>
      </c>
      <c r="E28" s="20">
        <v>0</v>
      </c>
      <c r="G28" s="20">
        <v>2289951.04</v>
      </c>
      <c r="H28" s="20">
        <v>0</v>
      </c>
      <c r="I28" s="20">
        <v>0</v>
      </c>
      <c r="K28" s="20">
        <v>3686754.6100000003</v>
      </c>
      <c r="L28" s="20">
        <v>1086774.3600000001</v>
      </c>
      <c r="M28" s="20">
        <v>0</v>
      </c>
      <c r="N28" s="20">
        <v>1086774.3600000001</v>
      </c>
      <c r="O28" s="7">
        <v>0.29477805684496045</v>
      </c>
    </row>
    <row r="29" spans="1:15" x14ac:dyDescent="0.2">
      <c r="A29" s="5">
        <v>7125</v>
      </c>
      <c r="B29" s="5" t="s">
        <v>38</v>
      </c>
      <c r="C29" s="20">
        <v>680721.4</v>
      </c>
      <c r="D29" s="20">
        <v>482729.92</v>
      </c>
      <c r="E29" s="20">
        <v>2811.7</v>
      </c>
      <c r="G29" s="20">
        <v>913359.34</v>
      </c>
      <c r="H29" s="20">
        <v>0</v>
      </c>
      <c r="I29" s="20">
        <v>0</v>
      </c>
      <c r="K29" s="20">
        <v>1594080.74</v>
      </c>
      <c r="L29" s="20">
        <v>482729.92</v>
      </c>
      <c r="M29" s="20">
        <v>2811.7</v>
      </c>
      <c r="N29" s="20">
        <v>479918.22</v>
      </c>
      <c r="O29" s="7">
        <v>0.30106268017515847</v>
      </c>
    </row>
    <row r="30" spans="1:15" x14ac:dyDescent="0.2">
      <c r="A30" s="5">
        <v>7126</v>
      </c>
      <c r="B30" s="5" t="s">
        <v>39</v>
      </c>
      <c r="C30" s="20">
        <v>265741.49</v>
      </c>
      <c r="D30" s="20">
        <v>549101.88</v>
      </c>
      <c r="E30" s="20">
        <v>2114</v>
      </c>
      <c r="G30" s="20">
        <v>496421.34</v>
      </c>
      <c r="H30" s="20">
        <v>0</v>
      </c>
      <c r="I30" s="20">
        <v>0</v>
      </c>
      <c r="K30" s="20">
        <v>762162.83000000007</v>
      </c>
      <c r="L30" s="20">
        <v>549101.88</v>
      </c>
      <c r="M30" s="20">
        <v>2114</v>
      </c>
      <c r="N30" s="20">
        <v>546987.88</v>
      </c>
      <c r="O30" s="7">
        <v>0.71767850447390613</v>
      </c>
    </row>
    <row r="31" spans="1:15" x14ac:dyDescent="0.2">
      <c r="A31" s="5">
        <v>7129</v>
      </c>
      <c r="B31" s="5" t="s">
        <v>40</v>
      </c>
      <c r="C31" s="20">
        <v>3388262.43</v>
      </c>
      <c r="D31" s="20">
        <v>1926999.19</v>
      </c>
      <c r="E31" s="20">
        <v>197768.31</v>
      </c>
      <c r="G31" s="20">
        <v>5243225.38</v>
      </c>
      <c r="H31" s="20">
        <v>0</v>
      </c>
      <c r="I31" s="20">
        <v>0</v>
      </c>
      <c r="K31" s="20">
        <v>8631487.8100000005</v>
      </c>
      <c r="L31" s="20">
        <v>1926999.19</v>
      </c>
      <c r="M31" s="20">
        <v>197768.31</v>
      </c>
      <c r="N31" s="20">
        <v>1729230.88</v>
      </c>
      <c r="O31" s="7">
        <v>0.20033983921017665</v>
      </c>
    </row>
    <row r="32" spans="1:15" x14ac:dyDescent="0.2">
      <c r="A32" s="5">
        <v>8106</v>
      </c>
      <c r="B32" s="5" t="s">
        <v>41</v>
      </c>
      <c r="C32" s="20">
        <v>1832881.02</v>
      </c>
      <c r="D32" s="20">
        <v>1003286.73</v>
      </c>
      <c r="E32" s="20">
        <v>0</v>
      </c>
      <c r="G32" s="20">
        <v>2510865.52</v>
      </c>
      <c r="H32" s="20">
        <v>0</v>
      </c>
      <c r="I32" s="20">
        <v>0</v>
      </c>
      <c r="K32" s="20">
        <v>4343746.54</v>
      </c>
      <c r="L32" s="20">
        <v>1003286.73</v>
      </c>
      <c r="M32" s="20">
        <v>0</v>
      </c>
      <c r="N32" s="20">
        <v>1003286.73</v>
      </c>
      <c r="O32" s="7">
        <v>0.23097266858484794</v>
      </c>
    </row>
    <row r="33" spans="1:15" x14ac:dyDescent="0.2">
      <c r="A33" s="5">
        <v>8107</v>
      </c>
      <c r="B33" s="5" t="s">
        <v>42</v>
      </c>
      <c r="C33" s="20">
        <v>4486712.34</v>
      </c>
      <c r="D33" s="20">
        <v>2417962.37</v>
      </c>
      <c r="E33" s="20">
        <v>0</v>
      </c>
      <c r="G33" s="20">
        <v>6632338.4400000004</v>
      </c>
      <c r="H33" s="20">
        <v>0</v>
      </c>
      <c r="I33" s="20">
        <v>0</v>
      </c>
      <c r="K33" s="20">
        <v>11119050.780000001</v>
      </c>
      <c r="L33" s="20">
        <v>2417962.37</v>
      </c>
      <c r="M33" s="20">
        <v>0</v>
      </c>
      <c r="N33" s="20">
        <v>2417962.37</v>
      </c>
      <c r="O33" s="7">
        <v>0.21746122199110957</v>
      </c>
    </row>
    <row r="34" spans="1:15" x14ac:dyDescent="0.2">
      <c r="A34" s="5">
        <v>8111</v>
      </c>
      <c r="B34" s="5" t="s">
        <v>43</v>
      </c>
      <c r="C34" s="20">
        <v>2128365.63</v>
      </c>
      <c r="D34" s="20">
        <v>1395152.58</v>
      </c>
      <c r="E34" s="20">
        <v>100947.4</v>
      </c>
      <c r="G34" s="20">
        <v>3523386.17</v>
      </c>
      <c r="H34" s="20">
        <v>0</v>
      </c>
      <c r="I34" s="20">
        <v>0</v>
      </c>
      <c r="K34" s="20">
        <v>5651751.7999999998</v>
      </c>
      <c r="L34" s="20">
        <v>1395152.58</v>
      </c>
      <c r="M34" s="20">
        <v>100947.4</v>
      </c>
      <c r="N34" s="20">
        <v>1294205.1800000002</v>
      </c>
      <c r="O34" s="7">
        <v>0.22899186408008934</v>
      </c>
    </row>
    <row r="35" spans="1:15" x14ac:dyDescent="0.2">
      <c r="A35" s="5">
        <v>9077</v>
      </c>
      <c r="B35" s="5" t="s">
        <v>44</v>
      </c>
      <c r="C35" s="20">
        <v>1911783.93</v>
      </c>
      <c r="D35" s="20">
        <v>695589.69</v>
      </c>
      <c r="E35" s="20">
        <v>3013.75</v>
      </c>
      <c r="G35" s="20">
        <v>2496831.4500000002</v>
      </c>
      <c r="H35" s="20">
        <v>125558.89</v>
      </c>
      <c r="I35" s="20">
        <v>0</v>
      </c>
      <c r="K35" s="20">
        <v>4408615.38</v>
      </c>
      <c r="L35" s="20">
        <v>821148.58</v>
      </c>
      <c r="M35" s="20">
        <v>3013.75</v>
      </c>
      <c r="N35" s="20">
        <v>818134.83</v>
      </c>
      <c r="O35" s="7">
        <v>0.18557636797066202</v>
      </c>
    </row>
    <row r="36" spans="1:15" x14ac:dyDescent="0.2">
      <c r="A36" s="5">
        <v>9078</v>
      </c>
      <c r="B36" s="5" t="s">
        <v>45</v>
      </c>
      <c r="C36" s="20">
        <v>545725.25</v>
      </c>
      <c r="D36" s="20">
        <v>1186028.27</v>
      </c>
      <c r="E36" s="20">
        <v>0</v>
      </c>
      <c r="G36" s="20">
        <v>948678.6</v>
      </c>
      <c r="H36" s="20">
        <v>0</v>
      </c>
      <c r="I36" s="20">
        <v>0</v>
      </c>
      <c r="K36" s="20">
        <v>1494403.85</v>
      </c>
      <c r="L36" s="20">
        <v>1186028.27</v>
      </c>
      <c r="M36" s="20">
        <v>0</v>
      </c>
      <c r="N36" s="20">
        <v>1186028.27</v>
      </c>
      <c r="O36" s="7">
        <v>0.79364642295320631</v>
      </c>
    </row>
    <row r="37" spans="1:15" x14ac:dyDescent="0.2">
      <c r="A37" s="5">
        <v>9079</v>
      </c>
      <c r="B37" s="5" t="s">
        <v>46</v>
      </c>
      <c r="C37" s="20">
        <v>1011783.88</v>
      </c>
      <c r="D37" s="20">
        <v>306221.7</v>
      </c>
      <c r="E37" s="20">
        <v>0</v>
      </c>
      <c r="G37" s="20">
        <v>1055427.2</v>
      </c>
      <c r="H37" s="20">
        <v>4932.07</v>
      </c>
      <c r="I37" s="20">
        <v>0</v>
      </c>
      <c r="K37" s="20">
        <v>2067211.08</v>
      </c>
      <c r="L37" s="20">
        <v>311153.77</v>
      </c>
      <c r="M37" s="20">
        <v>0</v>
      </c>
      <c r="N37" s="20">
        <v>311153.77</v>
      </c>
      <c r="O37" s="7">
        <v>0.1505186253161917</v>
      </c>
    </row>
    <row r="38" spans="1:15" x14ac:dyDescent="0.2">
      <c r="A38" s="5">
        <v>9080</v>
      </c>
      <c r="B38" s="5" t="s">
        <v>47</v>
      </c>
      <c r="C38" s="20">
        <v>2492905.58</v>
      </c>
      <c r="D38" s="20">
        <v>4353420.2300000004</v>
      </c>
      <c r="E38" s="20">
        <v>28936.73</v>
      </c>
      <c r="G38" s="20">
        <v>4263853.16</v>
      </c>
      <c r="H38" s="20">
        <v>0</v>
      </c>
      <c r="I38" s="20">
        <v>0</v>
      </c>
      <c r="K38" s="20">
        <v>6756758.7400000002</v>
      </c>
      <c r="L38" s="20">
        <v>4353420.2300000004</v>
      </c>
      <c r="M38" s="20">
        <v>28936.73</v>
      </c>
      <c r="N38" s="20">
        <v>4324483.5</v>
      </c>
      <c r="O38" s="7">
        <v>0.64002337014034039</v>
      </c>
    </row>
    <row r="39" spans="1:15" x14ac:dyDescent="0.2">
      <c r="A39" s="5">
        <v>10087</v>
      </c>
      <c r="B39" s="5" t="s">
        <v>48</v>
      </c>
      <c r="C39" s="20">
        <v>4857219.24</v>
      </c>
      <c r="D39" s="20">
        <v>2467780.16</v>
      </c>
      <c r="E39" s="20">
        <v>0</v>
      </c>
      <c r="G39" s="20">
        <v>6962257.2000000002</v>
      </c>
      <c r="H39" s="20">
        <v>0</v>
      </c>
      <c r="I39" s="20">
        <v>0</v>
      </c>
      <c r="K39" s="20">
        <v>11819476.440000001</v>
      </c>
      <c r="L39" s="20">
        <v>2467780.16</v>
      </c>
      <c r="M39" s="20">
        <v>0</v>
      </c>
      <c r="N39" s="20">
        <v>2467780.16</v>
      </c>
      <c r="O39" s="7">
        <v>0.20878929557729206</v>
      </c>
    </row>
    <row r="40" spans="1:15" x14ac:dyDescent="0.2">
      <c r="A40" s="5">
        <v>10089</v>
      </c>
      <c r="B40" s="5" t="s">
        <v>49</v>
      </c>
      <c r="C40" s="20">
        <v>3856879.98</v>
      </c>
      <c r="D40" s="20">
        <v>3327511.86</v>
      </c>
      <c r="E40" s="20">
        <v>0</v>
      </c>
      <c r="G40" s="20">
        <v>6406778.3300000001</v>
      </c>
      <c r="H40" s="20">
        <v>0</v>
      </c>
      <c r="I40" s="20">
        <v>0</v>
      </c>
      <c r="K40" s="20">
        <v>10263658.310000001</v>
      </c>
      <c r="L40" s="20">
        <v>3327511.86</v>
      </c>
      <c r="M40" s="20">
        <v>0</v>
      </c>
      <c r="N40" s="20">
        <v>3327511.86</v>
      </c>
      <c r="O40" s="7">
        <v>0.32420329667034675</v>
      </c>
    </row>
    <row r="41" spans="1:15" x14ac:dyDescent="0.2">
      <c r="A41" s="5">
        <v>10090</v>
      </c>
      <c r="B41" s="5" t="s">
        <v>50</v>
      </c>
      <c r="C41" s="20">
        <v>1734148.28</v>
      </c>
      <c r="D41" s="20">
        <v>1781943.13</v>
      </c>
      <c r="E41" s="20">
        <v>0</v>
      </c>
      <c r="G41" s="20">
        <v>2446337.81</v>
      </c>
      <c r="H41" s="20">
        <v>82.53</v>
      </c>
      <c r="I41" s="20">
        <v>0</v>
      </c>
      <c r="K41" s="20">
        <v>4180486.09</v>
      </c>
      <c r="L41" s="20">
        <v>1782025.66</v>
      </c>
      <c r="M41" s="20">
        <v>0</v>
      </c>
      <c r="N41" s="20">
        <v>1782025.66</v>
      </c>
      <c r="O41" s="7">
        <v>0.42627235724159529</v>
      </c>
    </row>
    <row r="42" spans="1:15" x14ac:dyDescent="0.2">
      <c r="A42" s="5">
        <v>10091</v>
      </c>
      <c r="B42" s="5" t="s">
        <v>51</v>
      </c>
      <c r="C42" s="20">
        <v>3715186.01</v>
      </c>
      <c r="D42" s="20">
        <v>3341785.45</v>
      </c>
      <c r="E42" s="20">
        <v>446622.7</v>
      </c>
      <c r="G42" s="20">
        <v>6595289.1100000003</v>
      </c>
      <c r="H42" s="20">
        <v>0</v>
      </c>
      <c r="I42" s="20">
        <v>0</v>
      </c>
      <c r="K42" s="20">
        <v>10310475.120000001</v>
      </c>
      <c r="L42" s="20">
        <v>3341785.45</v>
      </c>
      <c r="M42" s="20">
        <v>446622.7</v>
      </c>
      <c r="N42" s="20">
        <v>2895162.75</v>
      </c>
      <c r="O42" s="7">
        <v>0.28079818983162436</v>
      </c>
    </row>
    <row r="43" spans="1:15" x14ac:dyDescent="0.2">
      <c r="A43" s="5">
        <v>10092</v>
      </c>
      <c r="B43" s="5" t="s">
        <v>52</v>
      </c>
      <c r="C43" s="20">
        <v>1862709.23</v>
      </c>
      <c r="D43" s="20">
        <v>1342767.31</v>
      </c>
      <c r="E43" s="20">
        <v>0</v>
      </c>
      <c r="G43" s="20">
        <v>2591756.87</v>
      </c>
      <c r="H43" s="20">
        <v>0</v>
      </c>
      <c r="I43" s="20">
        <v>0</v>
      </c>
      <c r="K43" s="20">
        <v>4454466.0999999996</v>
      </c>
      <c r="L43" s="20">
        <v>1342767.31</v>
      </c>
      <c r="M43" s="20">
        <v>0</v>
      </c>
      <c r="N43" s="20">
        <v>1342767.31</v>
      </c>
      <c r="O43" s="7">
        <v>0.30144292937822564</v>
      </c>
    </row>
    <row r="44" spans="1:15" x14ac:dyDescent="0.2">
      <c r="A44" s="5">
        <v>10093</v>
      </c>
      <c r="B44" s="5" t="s">
        <v>53</v>
      </c>
      <c r="C44" s="20">
        <v>65350602.969999999</v>
      </c>
      <c r="D44" s="20">
        <v>45002169.130000003</v>
      </c>
      <c r="E44" s="20">
        <v>0</v>
      </c>
      <c r="G44" s="20">
        <v>103131997.08</v>
      </c>
      <c r="H44" s="20">
        <v>0</v>
      </c>
      <c r="I44" s="20">
        <v>0</v>
      </c>
      <c r="K44" s="20">
        <v>168482600.05000001</v>
      </c>
      <c r="L44" s="20">
        <v>45002169.130000003</v>
      </c>
      <c r="M44" s="20">
        <v>0</v>
      </c>
      <c r="N44" s="20">
        <v>45002169.130000003</v>
      </c>
      <c r="O44" s="7">
        <v>0.26710276976165409</v>
      </c>
    </row>
    <row r="45" spans="1:15" x14ac:dyDescent="0.2">
      <c r="A45" s="5">
        <v>11076</v>
      </c>
      <c r="B45" s="5" t="s">
        <v>54</v>
      </c>
      <c r="C45" s="20">
        <v>2692332.01</v>
      </c>
      <c r="D45" s="20">
        <v>2471743.77</v>
      </c>
      <c r="E45" s="20">
        <v>0</v>
      </c>
      <c r="G45" s="20">
        <v>4068531.06</v>
      </c>
      <c r="H45" s="20">
        <v>0</v>
      </c>
      <c r="I45" s="20">
        <v>0</v>
      </c>
      <c r="K45" s="20">
        <v>6760863.0700000003</v>
      </c>
      <c r="L45" s="20">
        <v>2471743.77</v>
      </c>
      <c r="M45" s="20">
        <v>0</v>
      </c>
      <c r="N45" s="20">
        <v>2471743.77</v>
      </c>
      <c r="O45" s="7">
        <v>0.36559589277408627</v>
      </c>
    </row>
    <row r="46" spans="1:15" x14ac:dyDescent="0.2">
      <c r="A46" s="5">
        <v>11078</v>
      </c>
      <c r="B46" s="5" t="s">
        <v>55</v>
      </c>
      <c r="C46" s="20">
        <v>2395567.16</v>
      </c>
      <c r="D46" s="20">
        <v>742258.3</v>
      </c>
      <c r="E46" s="20">
        <v>0</v>
      </c>
      <c r="G46" s="20">
        <v>4141344.71</v>
      </c>
      <c r="H46" s="20">
        <v>0</v>
      </c>
      <c r="I46" s="20">
        <v>0</v>
      </c>
      <c r="K46" s="20">
        <v>6536911.8700000001</v>
      </c>
      <c r="L46" s="20">
        <v>742258.3</v>
      </c>
      <c r="M46" s="20">
        <v>0</v>
      </c>
      <c r="N46" s="20">
        <v>742258.3</v>
      </c>
      <c r="O46" s="7">
        <v>0.11354876962720932</v>
      </c>
    </row>
    <row r="47" spans="1:15" x14ac:dyDescent="0.2">
      <c r="A47" s="5">
        <v>11079</v>
      </c>
      <c r="B47" s="5" t="s">
        <v>56</v>
      </c>
      <c r="C47" s="20">
        <v>1493927.48</v>
      </c>
      <c r="D47" s="20">
        <v>1223193.8799999999</v>
      </c>
      <c r="E47" s="20">
        <v>0</v>
      </c>
      <c r="G47" s="20">
        <v>2173909.0699999998</v>
      </c>
      <c r="H47" s="20">
        <v>2316.4</v>
      </c>
      <c r="I47" s="20">
        <v>0</v>
      </c>
      <c r="K47" s="20">
        <v>3667836.55</v>
      </c>
      <c r="L47" s="20">
        <v>1225510.2799999998</v>
      </c>
      <c r="M47" s="20">
        <v>0</v>
      </c>
      <c r="N47" s="20">
        <v>1225510.2799999998</v>
      </c>
      <c r="O47" s="7">
        <v>0.33412347123265346</v>
      </c>
    </row>
    <row r="48" spans="1:15" x14ac:dyDescent="0.2">
      <c r="A48" s="5">
        <v>11082</v>
      </c>
      <c r="B48" s="5" t="s">
        <v>57</v>
      </c>
      <c r="C48" s="20">
        <v>46610277.82</v>
      </c>
      <c r="D48" s="20">
        <v>20640858.940000001</v>
      </c>
      <c r="E48" s="20">
        <v>323550.45</v>
      </c>
      <c r="G48" s="20">
        <v>62800339.939999998</v>
      </c>
      <c r="H48" s="20">
        <v>0</v>
      </c>
      <c r="I48" s="20">
        <v>0</v>
      </c>
      <c r="K48" s="20">
        <v>109410617.75999999</v>
      </c>
      <c r="L48" s="20">
        <v>20640858.940000001</v>
      </c>
      <c r="M48" s="20">
        <v>323550.45</v>
      </c>
      <c r="N48" s="20">
        <v>20317308.490000002</v>
      </c>
      <c r="O48" s="7">
        <v>0.18569777692479053</v>
      </c>
    </row>
    <row r="49" spans="1:15" x14ac:dyDescent="0.2">
      <c r="A49" s="5">
        <v>12108</v>
      </c>
      <c r="B49" s="5" t="s">
        <v>58</v>
      </c>
      <c r="C49" s="20">
        <v>1909698.73</v>
      </c>
      <c r="D49" s="20">
        <v>1965524.4</v>
      </c>
      <c r="E49" s="20">
        <v>0</v>
      </c>
      <c r="G49" s="20">
        <v>2970701.62</v>
      </c>
      <c r="H49" s="20">
        <v>0</v>
      </c>
      <c r="I49" s="20">
        <v>0</v>
      </c>
      <c r="K49" s="20">
        <v>4880400.3499999996</v>
      </c>
      <c r="L49" s="20">
        <v>1965524.4</v>
      </c>
      <c r="M49" s="20">
        <v>0</v>
      </c>
      <c r="N49" s="20">
        <v>1965524.4</v>
      </c>
      <c r="O49" s="7">
        <v>0.40273835321727242</v>
      </c>
    </row>
    <row r="50" spans="1:15" x14ac:dyDescent="0.2">
      <c r="A50" s="5">
        <v>12109</v>
      </c>
      <c r="B50" s="5" t="s">
        <v>59</v>
      </c>
      <c r="C50" s="20">
        <v>14895462.34</v>
      </c>
      <c r="D50" s="20">
        <v>12749212.439999999</v>
      </c>
      <c r="E50" s="20">
        <v>34002.99</v>
      </c>
      <c r="G50" s="20">
        <v>24137432</v>
      </c>
      <c r="H50" s="20">
        <v>0</v>
      </c>
      <c r="I50" s="20">
        <v>0</v>
      </c>
      <c r="K50" s="20">
        <v>39032894.340000004</v>
      </c>
      <c r="L50" s="20">
        <v>12749212.439999999</v>
      </c>
      <c r="M50" s="20">
        <v>34002.99</v>
      </c>
      <c r="N50" s="20">
        <v>12715209.449999999</v>
      </c>
      <c r="O50" s="7">
        <v>0.32575625417994553</v>
      </c>
    </row>
    <row r="51" spans="1:15" x14ac:dyDescent="0.2">
      <c r="A51" s="5">
        <v>12110</v>
      </c>
      <c r="B51" s="5" t="s">
        <v>60</v>
      </c>
      <c r="C51" s="20">
        <v>3447778.68</v>
      </c>
      <c r="D51" s="20">
        <v>2560819.9300000002</v>
      </c>
      <c r="E51" s="20">
        <v>0</v>
      </c>
      <c r="G51" s="20">
        <v>4632693.97</v>
      </c>
      <c r="H51" s="20">
        <v>0</v>
      </c>
      <c r="I51" s="20">
        <v>0</v>
      </c>
      <c r="K51" s="20">
        <v>8080472.6500000004</v>
      </c>
      <c r="L51" s="20">
        <v>2560819.9300000002</v>
      </c>
      <c r="M51" s="20">
        <v>0</v>
      </c>
      <c r="N51" s="20">
        <v>2560819.9300000002</v>
      </c>
      <c r="O51" s="7">
        <v>0.31691462132478104</v>
      </c>
    </row>
    <row r="52" spans="1:15" x14ac:dyDescent="0.2">
      <c r="A52" s="5">
        <v>13054</v>
      </c>
      <c r="B52" s="5" t="s">
        <v>61</v>
      </c>
      <c r="C52" s="20">
        <v>461926.35</v>
      </c>
      <c r="D52" s="20">
        <v>355507.62</v>
      </c>
      <c r="E52" s="20">
        <v>0</v>
      </c>
      <c r="G52" s="20">
        <v>854579.49</v>
      </c>
      <c r="H52" s="20">
        <v>0</v>
      </c>
      <c r="I52" s="20">
        <v>0</v>
      </c>
      <c r="K52" s="20">
        <v>1316505.8399999999</v>
      </c>
      <c r="L52" s="20">
        <v>355507.62</v>
      </c>
      <c r="M52" s="20">
        <v>0</v>
      </c>
      <c r="N52" s="20">
        <v>355507.62</v>
      </c>
      <c r="O52" s="7">
        <v>0.27003877172318508</v>
      </c>
    </row>
    <row r="53" spans="1:15" x14ac:dyDescent="0.2">
      <c r="A53" s="5">
        <v>13055</v>
      </c>
      <c r="B53" s="5" t="s">
        <v>62</v>
      </c>
      <c r="C53" s="20">
        <v>2402007.38</v>
      </c>
      <c r="D53" s="20">
        <v>2105825.0499999998</v>
      </c>
      <c r="E53" s="20">
        <v>12500</v>
      </c>
      <c r="G53" s="20">
        <v>3880335.96</v>
      </c>
      <c r="H53" s="20">
        <v>0</v>
      </c>
      <c r="I53" s="20">
        <v>0</v>
      </c>
      <c r="K53" s="20">
        <v>6282343.3399999999</v>
      </c>
      <c r="L53" s="20">
        <v>2105825.0499999998</v>
      </c>
      <c r="M53" s="20">
        <v>12500</v>
      </c>
      <c r="N53" s="20">
        <v>2093325.0499999998</v>
      </c>
      <c r="O53" s="7">
        <v>0.33320768011383473</v>
      </c>
    </row>
    <row r="54" spans="1:15" x14ac:dyDescent="0.2">
      <c r="A54" s="5">
        <v>13057</v>
      </c>
      <c r="B54" s="5" t="s">
        <v>63</v>
      </c>
      <c r="C54" s="20">
        <v>143972.32999999999</v>
      </c>
      <c r="D54" s="20">
        <v>473389.52</v>
      </c>
      <c r="E54" s="20">
        <v>0</v>
      </c>
      <c r="G54" s="20">
        <v>455590.81</v>
      </c>
      <c r="H54" s="20">
        <v>0</v>
      </c>
      <c r="I54" s="20">
        <v>0</v>
      </c>
      <c r="K54" s="20">
        <v>599563.14</v>
      </c>
      <c r="L54" s="20">
        <v>473389.52</v>
      </c>
      <c r="M54" s="20">
        <v>0</v>
      </c>
      <c r="N54" s="20">
        <v>473389.52</v>
      </c>
      <c r="O54" s="7">
        <v>0.78955741008361524</v>
      </c>
    </row>
    <row r="55" spans="1:15" x14ac:dyDescent="0.2">
      <c r="A55" s="5">
        <v>13058</v>
      </c>
      <c r="B55" s="5" t="s">
        <v>64</v>
      </c>
      <c r="C55" s="20">
        <v>236594.2</v>
      </c>
      <c r="D55" s="20">
        <v>391770.54</v>
      </c>
      <c r="E55" s="20">
        <v>0</v>
      </c>
      <c r="G55" s="20">
        <v>385939.1</v>
      </c>
      <c r="H55" s="20">
        <v>0</v>
      </c>
      <c r="I55" s="20">
        <v>0</v>
      </c>
      <c r="K55" s="20">
        <v>622533.30000000005</v>
      </c>
      <c r="L55" s="20">
        <v>391770.54</v>
      </c>
      <c r="M55" s="20">
        <v>0</v>
      </c>
      <c r="N55" s="20">
        <v>391770.54</v>
      </c>
      <c r="O55" s="7">
        <v>0.6293166004131826</v>
      </c>
    </row>
    <row r="56" spans="1:15" x14ac:dyDescent="0.2">
      <c r="A56" s="5">
        <v>13059</v>
      </c>
      <c r="B56" s="5" t="s">
        <v>65</v>
      </c>
      <c r="C56" s="20">
        <v>1362185.62</v>
      </c>
      <c r="D56" s="20">
        <v>729839.4</v>
      </c>
      <c r="E56" s="20">
        <v>0</v>
      </c>
      <c r="G56" s="20">
        <v>2521254.16</v>
      </c>
      <c r="H56" s="20">
        <v>0</v>
      </c>
      <c r="I56" s="20">
        <v>0</v>
      </c>
      <c r="K56" s="20">
        <v>3883439.7800000003</v>
      </c>
      <c r="L56" s="20">
        <v>729839.4</v>
      </c>
      <c r="M56" s="20">
        <v>0</v>
      </c>
      <c r="N56" s="20">
        <v>729839.4</v>
      </c>
      <c r="O56" s="7">
        <v>0.18793632484240555</v>
      </c>
    </row>
    <row r="57" spans="1:15" x14ac:dyDescent="0.2">
      <c r="A57" s="5">
        <v>13060</v>
      </c>
      <c r="B57" s="5" t="s">
        <v>66</v>
      </c>
      <c r="C57" s="20">
        <v>331427.01</v>
      </c>
      <c r="D57" s="20">
        <v>345419.48</v>
      </c>
      <c r="E57" s="20">
        <v>0</v>
      </c>
      <c r="G57" s="20">
        <v>475675.75</v>
      </c>
      <c r="H57" s="20">
        <v>0</v>
      </c>
      <c r="I57" s="20">
        <v>0</v>
      </c>
      <c r="K57" s="20">
        <v>807102.76</v>
      </c>
      <c r="L57" s="20">
        <v>345419.48</v>
      </c>
      <c r="M57" s="20">
        <v>0</v>
      </c>
      <c r="N57" s="20">
        <v>345419.48</v>
      </c>
      <c r="O57" s="7">
        <v>0.42797459892219919</v>
      </c>
    </row>
    <row r="58" spans="1:15" x14ac:dyDescent="0.2">
      <c r="A58" s="5">
        <v>13061</v>
      </c>
      <c r="B58" s="5" t="s">
        <v>67</v>
      </c>
      <c r="C58" s="20">
        <v>1054830.97</v>
      </c>
      <c r="D58" s="20">
        <v>1390189.12</v>
      </c>
      <c r="E58" s="20">
        <v>13059.04</v>
      </c>
      <c r="G58" s="20">
        <v>1602605.65</v>
      </c>
      <c r="H58" s="20">
        <v>0</v>
      </c>
      <c r="I58" s="20">
        <v>0</v>
      </c>
      <c r="K58" s="20">
        <v>2657436.62</v>
      </c>
      <c r="L58" s="20">
        <v>1390189.12</v>
      </c>
      <c r="M58" s="20">
        <v>13059.04</v>
      </c>
      <c r="N58" s="20">
        <v>1377130.08</v>
      </c>
      <c r="O58" s="7">
        <v>0.51821746928436618</v>
      </c>
    </row>
    <row r="59" spans="1:15" x14ac:dyDescent="0.2">
      <c r="A59" s="5">
        <v>13062</v>
      </c>
      <c r="B59" s="5" t="s">
        <v>68</v>
      </c>
      <c r="C59" s="20">
        <v>185619.3</v>
      </c>
      <c r="D59" s="20">
        <v>186999.82</v>
      </c>
      <c r="E59" s="20">
        <v>0</v>
      </c>
      <c r="G59" s="20">
        <v>439880.5</v>
      </c>
      <c r="H59" s="20">
        <v>0</v>
      </c>
      <c r="I59" s="20">
        <v>0</v>
      </c>
      <c r="K59" s="20">
        <v>625499.80000000005</v>
      </c>
      <c r="L59" s="20">
        <v>186999.82</v>
      </c>
      <c r="M59" s="20">
        <v>0</v>
      </c>
      <c r="N59" s="20">
        <v>186999.82</v>
      </c>
      <c r="O59" s="7">
        <v>0.29896063915607968</v>
      </c>
    </row>
    <row r="60" spans="1:15" x14ac:dyDescent="0.2">
      <c r="A60" s="5">
        <v>14126</v>
      </c>
      <c r="B60" s="5" t="s">
        <v>69</v>
      </c>
      <c r="C60" s="20">
        <v>4064460.36</v>
      </c>
      <c r="D60" s="20">
        <v>2146574.36</v>
      </c>
      <c r="E60" s="20">
        <v>0</v>
      </c>
      <c r="G60" s="20">
        <v>6767034.7800000003</v>
      </c>
      <c r="H60" s="20">
        <v>0</v>
      </c>
      <c r="I60" s="20">
        <v>0</v>
      </c>
      <c r="K60" s="20">
        <v>10831495.140000001</v>
      </c>
      <c r="L60" s="20">
        <v>2146574.36</v>
      </c>
      <c r="M60" s="20">
        <v>0</v>
      </c>
      <c r="N60" s="20">
        <v>2146574.36</v>
      </c>
      <c r="O60" s="7">
        <v>0.19817895242115205</v>
      </c>
    </row>
    <row r="61" spans="1:15" x14ac:dyDescent="0.2">
      <c r="A61" s="5">
        <v>14127</v>
      </c>
      <c r="B61" s="5" t="s">
        <v>70</v>
      </c>
      <c r="C61" s="20">
        <v>2424685.4</v>
      </c>
      <c r="D61" s="20">
        <v>742963.39</v>
      </c>
      <c r="E61" s="20">
        <v>0</v>
      </c>
      <c r="G61" s="20">
        <v>2844943.56</v>
      </c>
      <c r="H61" s="20">
        <v>148729.25</v>
      </c>
      <c r="I61" s="20">
        <v>0</v>
      </c>
      <c r="K61" s="20">
        <v>5269628.96</v>
      </c>
      <c r="L61" s="20">
        <v>891692.64</v>
      </c>
      <c r="M61" s="20">
        <v>0</v>
      </c>
      <c r="N61" s="20">
        <v>891692.64</v>
      </c>
      <c r="O61" s="7">
        <v>0.16921355313031375</v>
      </c>
    </row>
    <row r="62" spans="1:15" x14ac:dyDescent="0.2">
      <c r="A62" s="5">
        <v>14129</v>
      </c>
      <c r="B62" s="5" t="s">
        <v>71</v>
      </c>
      <c r="C62" s="20">
        <v>7059989.7599999998</v>
      </c>
      <c r="D62" s="20">
        <v>5905992.0599999996</v>
      </c>
      <c r="E62" s="20">
        <v>0</v>
      </c>
      <c r="G62" s="20">
        <v>10289231.74</v>
      </c>
      <c r="H62" s="20">
        <v>0</v>
      </c>
      <c r="I62" s="20">
        <v>0</v>
      </c>
      <c r="K62" s="20">
        <v>17349221.5</v>
      </c>
      <c r="L62" s="20">
        <v>5905992.0599999996</v>
      </c>
      <c r="M62" s="20">
        <v>0</v>
      </c>
      <c r="N62" s="20">
        <v>5905992.0599999996</v>
      </c>
      <c r="O62" s="7">
        <v>0.34041827525229301</v>
      </c>
    </row>
    <row r="63" spans="1:15" x14ac:dyDescent="0.2">
      <c r="A63" s="5">
        <v>14130</v>
      </c>
      <c r="B63" s="5" t="s">
        <v>72</v>
      </c>
      <c r="C63" s="20">
        <v>3619188.87</v>
      </c>
      <c r="D63" s="20">
        <v>3767756.18</v>
      </c>
      <c r="E63" s="20">
        <v>0</v>
      </c>
      <c r="G63" s="20">
        <v>5421582.7300000004</v>
      </c>
      <c r="H63" s="20">
        <v>2010956.01</v>
      </c>
      <c r="I63" s="20">
        <v>0</v>
      </c>
      <c r="K63" s="20">
        <v>9040771.6000000015</v>
      </c>
      <c r="L63" s="20">
        <v>5778712.1900000004</v>
      </c>
      <c r="M63" s="20">
        <v>0</v>
      </c>
      <c r="N63" s="20">
        <v>5778712.1900000004</v>
      </c>
      <c r="O63" s="7">
        <v>0.6391835172564253</v>
      </c>
    </row>
    <row r="64" spans="1:15" x14ac:dyDescent="0.2">
      <c r="A64" s="5">
        <v>15001</v>
      </c>
      <c r="B64" s="5" t="s">
        <v>73</v>
      </c>
      <c r="C64" s="20">
        <v>1801925.62</v>
      </c>
      <c r="D64" s="20">
        <v>747084.09</v>
      </c>
      <c r="E64" s="20">
        <v>4711.13</v>
      </c>
      <c r="G64" s="20">
        <v>2110694.16</v>
      </c>
      <c r="H64" s="20">
        <v>0</v>
      </c>
      <c r="I64" s="20">
        <v>0</v>
      </c>
      <c r="K64" s="20">
        <v>3912619.7800000003</v>
      </c>
      <c r="L64" s="20">
        <v>747084.09</v>
      </c>
      <c r="M64" s="20">
        <v>4711.13</v>
      </c>
      <c r="N64" s="20">
        <v>742372.96</v>
      </c>
      <c r="O64" s="7">
        <v>0.18973807876624288</v>
      </c>
    </row>
    <row r="65" spans="1:15" x14ac:dyDescent="0.2">
      <c r="A65" s="5">
        <v>15002</v>
      </c>
      <c r="B65" s="5" t="s">
        <v>74</v>
      </c>
      <c r="C65" s="20">
        <v>16331093.029999999</v>
      </c>
      <c r="D65" s="20">
        <v>14369544.539999999</v>
      </c>
      <c r="E65" s="20">
        <v>0</v>
      </c>
      <c r="G65" s="20">
        <v>24690560.989999998</v>
      </c>
      <c r="H65" s="20">
        <v>72.760000000000005</v>
      </c>
      <c r="I65" s="20">
        <v>0</v>
      </c>
      <c r="K65" s="20">
        <v>41021654.019999996</v>
      </c>
      <c r="L65" s="20">
        <v>14369617.299999999</v>
      </c>
      <c r="M65" s="20">
        <v>0</v>
      </c>
      <c r="N65" s="20">
        <v>14369617.299999999</v>
      </c>
      <c r="O65" s="7">
        <v>0.35029346434919789</v>
      </c>
    </row>
    <row r="66" spans="1:15" x14ac:dyDescent="0.2">
      <c r="A66" s="5">
        <v>15003</v>
      </c>
      <c r="B66" s="5" t="s">
        <v>75</v>
      </c>
      <c r="C66" s="20">
        <v>1514057.19</v>
      </c>
      <c r="D66" s="20">
        <v>713828.23</v>
      </c>
      <c r="E66" s="20">
        <v>0</v>
      </c>
      <c r="G66" s="20">
        <v>1777527.56</v>
      </c>
      <c r="H66" s="20">
        <v>0</v>
      </c>
      <c r="I66" s="20">
        <v>0</v>
      </c>
      <c r="K66" s="20">
        <v>3291584.75</v>
      </c>
      <c r="L66" s="20">
        <v>713828.23</v>
      </c>
      <c r="M66" s="20">
        <v>0</v>
      </c>
      <c r="N66" s="20">
        <v>713828.23</v>
      </c>
      <c r="O66" s="7">
        <v>0.21686460602298027</v>
      </c>
    </row>
    <row r="67" spans="1:15" x14ac:dyDescent="0.2">
      <c r="A67" s="5">
        <v>15004</v>
      </c>
      <c r="B67" s="5" t="s">
        <v>76</v>
      </c>
      <c r="C67" s="20">
        <v>1212011.28</v>
      </c>
      <c r="D67" s="20">
        <v>1387077</v>
      </c>
      <c r="E67" s="20">
        <v>0</v>
      </c>
      <c r="G67" s="20">
        <v>1822382.19</v>
      </c>
      <c r="H67" s="20">
        <v>0</v>
      </c>
      <c r="I67" s="20">
        <v>0</v>
      </c>
      <c r="K67" s="20">
        <v>3034393.4699999997</v>
      </c>
      <c r="L67" s="20">
        <v>1387077</v>
      </c>
      <c r="M67" s="20">
        <v>0</v>
      </c>
      <c r="N67" s="20">
        <v>1387077</v>
      </c>
      <c r="O67" s="7">
        <v>0.45711837100677655</v>
      </c>
    </row>
    <row r="68" spans="1:15" x14ac:dyDescent="0.2">
      <c r="A68" s="5">
        <v>16090</v>
      </c>
      <c r="B68" s="5" t="s">
        <v>77</v>
      </c>
      <c r="C68" s="20">
        <v>14121742.83</v>
      </c>
      <c r="D68" s="20">
        <v>5406814.0899999999</v>
      </c>
      <c r="E68" s="20">
        <v>0</v>
      </c>
      <c r="G68" s="20">
        <v>20492913.219999999</v>
      </c>
      <c r="H68" s="20">
        <v>0</v>
      </c>
      <c r="I68" s="20">
        <v>0</v>
      </c>
      <c r="K68" s="20">
        <v>34614656.049999997</v>
      </c>
      <c r="L68" s="20">
        <v>5406814.0899999999</v>
      </c>
      <c r="M68" s="20">
        <v>0</v>
      </c>
      <c r="N68" s="20">
        <v>5406814.0899999999</v>
      </c>
      <c r="O68" s="7">
        <v>0.15620013910263889</v>
      </c>
    </row>
    <row r="69" spans="1:15" x14ac:dyDescent="0.2">
      <c r="A69" s="5">
        <v>16092</v>
      </c>
      <c r="B69" s="5" t="s">
        <v>78</v>
      </c>
      <c r="C69" s="20">
        <v>1035826.97</v>
      </c>
      <c r="D69" s="20">
        <v>1268942.79</v>
      </c>
      <c r="E69" s="20">
        <v>0</v>
      </c>
      <c r="G69" s="20">
        <v>1776906.52</v>
      </c>
      <c r="H69" s="20">
        <v>0</v>
      </c>
      <c r="I69" s="20">
        <v>0</v>
      </c>
      <c r="K69" s="20">
        <v>2812733.49</v>
      </c>
      <c r="L69" s="20">
        <v>1268942.79</v>
      </c>
      <c r="M69" s="20">
        <v>0</v>
      </c>
      <c r="N69" s="20">
        <v>1268942.79</v>
      </c>
      <c r="O69" s="7">
        <v>0.45114220544229378</v>
      </c>
    </row>
    <row r="70" spans="1:15" x14ac:dyDescent="0.2">
      <c r="A70" s="5">
        <v>16094</v>
      </c>
      <c r="B70" s="5" t="s">
        <v>79</v>
      </c>
      <c r="C70" s="20">
        <v>1170347.75</v>
      </c>
      <c r="D70" s="20">
        <v>1670574.83</v>
      </c>
      <c r="E70" s="20">
        <v>0</v>
      </c>
      <c r="G70" s="20">
        <v>2004750.02</v>
      </c>
      <c r="H70" s="20">
        <v>0</v>
      </c>
      <c r="I70" s="20">
        <v>0</v>
      </c>
      <c r="K70" s="20">
        <v>3175097.77</v>
      </c>
      <c r="L70" s="20">
        <v>1670574.83</v>
      </c>
      <c r="M70" s="20">
        <v>0</v>
      </c>
      <c r="N70" s="20">
        <v>1670574.83</v>
      </c>
      <c r="O70" s="7">
        <v>0.52614909870948634</v>
      </c>
    </row>
    <row r="71" spans="1:15" x14ac:dyDescent="0.2">
      <c r="A71" s="5">
        <v>16096</v>
      </c>
      <c r="B71" s="5" t="s">
        <v>80</v>
      </c>
      <c r="C71" s="20">
        <v>16212361.390000001</v>
      </c>
      <c r="D71" s="20">
        <v>7292423.4699999997</v>
      </c>
      <c r="E71" s="20">
        <v>32017</v>
      </c>
      <c r="G71" s="20">
        <v>25121131.539999999</v>
      </c>
      <c r="H71" s="20">
        <v>77025.66</v>
      </c>
      <c r="I71" s="20">
        <v>0</v>
      </c>
      <c r="K71" s="20">
        <v>41333492.93</v>
      </c>
      <c r="L71" s="20">
        <v>7369449.1299999999</v>
      </c>
      <c r="M71" s="20">
        <v>32017</v>
      </c>
      <c r="N71" s="20">
        <v>7337432.1299999999</v>
      </c>
      <c r="O71" s="7">
        <v>0.17751783384061562</v>
      </c>
    </row>
    <row r="72" spans="1:15" x14ac:dyDescent="0.2">
      <c r="A72" s="5">
        <v>16097</v>
      </c>
      <c r="B72" s="5" t="s">
        <v>81</v>
      </c>
      <c r="C72" s="20">
        <v>1697241.56</v>
      </c>
      <c r="D72" s="20">
        <v>1770890.82</v>
      </c>
      <c r="E72" s="20">
        <v>0</v>
      </c>
      <c r="G72" s="20">
        <v>2115440.86</v>
      </c>
      <c r="H72" s="20">
        <v>0</v>
      </c>
      <c r="I72" s="20">
        <v>0</v>
      </c>
      <c r="K72" s="20">
        <v>3812682.42</v>
      </c>
      <c r="L72" s="20">
        <v>1770890.82</v>
      </c>
      <c r="M72" s="20">
        <v>0</v>
      </c>
      <c r="N72" s="20">
        <v>1770890.82</v>
      </c>
      <c r="O72" s="7">
        <v>0.46447372870882858</v>
      </c>
    </row>
    <row r="73" spans="1:15" x14ac:dyDescent="0.2">
      <c r="A73" s="5">
        <v>17121</v>
      </c>
      <c r="B73" s="5" t="s">
        <v>82</v>
      </c>
      <c r="C73" s="20">
        <v>513936.41</v>
      </c>
      <c r="D73" s="20">
        <v>896367.96</v>
      </c>
      <c r="E73" s="20">
        <v>0</v>
      </c>
      <c r="G73" s="20">
        <v>1151536.6499999999</v>
      </c>
      <c r="H73" s="20">
        <v>0</v>
      </c>
      <c r="I73" s="20">
        <v>0</v>
      </c>
      <c r="K73" s="20">
        <v>1665473.0599999998</v>
      </c>
      <c r="L73" s="20">
        <v>896367.96</v>
      </c>
      <c r="M73" s="20">
        <v>0</v>
      </c>
      <c r="N73" s="20">
        <v>896367.96</v>
      </c>
      <c r="O73" s="7">
        <v>0.5382062199192823</v>
      </c>
    </row>
    <row r="74" spans="1:15" x14ac:dyDescent="0.2">
      <c r="A74" s="5">
        <v>17122</v>
      </c>
      <c r="B74" s="5" t="s">
        <v>83</v>
      </c>
      <c r="C74" s="20">
        <v>651490.15</v>
      </c>
      <c r="D74" s="20">
        <v>1367988.61</v>
      </c>
      <c r="E74" s="20">
        <v>13385.7</v>
      </c>
      <c r="G74" s="20">
        <v>1158796.8600000001</v>
      </c>
      <c r="H74" s="20">
        <v>0</v>
      </c>
      <c r="I74" s="20">
        <v>0</v>
      </c>
      <c r="K74" s="20">
        <v>1810287.0100000002</v>
      </c>
      <c r="L74" s="20">
        <v>1367988.61</v>
      </c>
      <c r="M74" s="20">
        <v>13385.7</v>
      </c>
      <c r="N74" s="20">
        <v>1354602.9100000001</v>
      </c>
      <c r="O74" s="7">
        <v>0.74828074361534525</v>
      </c>
    </row>
    <row r="75" spans="1:15" x14ac:dyDescent="0.2">
      <c r="A75" s="5">
        <v>17124</v>
      </c>
      <c r="B75" s="5" t="s">
        <v>84</v>
      </c>
      <c r="C75" s="20">
        <v>495715.21</v>
      </c>
      <c r="D75" s="20">
        <v>944582.34</v>
      </c>
      <c r="E75" s="20">
        <v>0</v>
      </c>
      <c r="G75" s="20">
        <v>921144</v>
      </c>
      <c r="H75" s="20">
        <v>0</v>
      </c>
      <c r="I75" s="20">
        <v>0</v>
      </c>
      <c r="K75" s="20">
        <v>1416859.21</v>
      </c>
      <c r="L75" s="20">
        <v>944582.34</v>
      </c>
      <c r="M75" s="20">
        <v>0</v>
      </c>
      <c r="N75" s="20">
        <v>944582.34</v>
      </c>
      <c r="O75" s="7">
        <v>0.66667339516394153</v>
      </c>
    </row>
    <row r="76" spans="1:15" x14ac:dyDescent="0.2">
      <c r="A76" s="5">
        <v>17125</v>
      </c>
      <c r="B76" s="5" t="s">
        <v>85</v>
      </c>
      <c r="C76" s="20">
        <v>3134628.58</v>
      </c>
      <c r="D76" s="20">
        <v>4389093.3899999997</v>
      </c>
      <c r="E76" s="20">
        <v>0</v>
      </c>
      <c r="G76" s="20">
        <v>4754919.43</v>
      </c>
      <c r="H76" s="20">
        <v>0</v>
      </c>
      <c r="I76" s="20">
        <v>0</v>
      </c>
      <c r="K76" s="20">
        <v>7889548.0099999998</v>
      </c>
      <c r="L76" s="20">
        <v>4389093.3899999997</v>
      </c>
      <c r="M76" s="20">
        <v>0</v>
      </c>
      <c r="N76" s="20">
        <v>4389093.3899999997</v>
      </c>
      <c r="O76" s="7">
        <v>0.55631747020701627</v>
      </c>
    </row>
    <row r="77" spans="1:15" x14ac:dyDescent="0.2">
      <c r="A77" s="5">
        <v>17126</v>
      </c>
      <c r="B77" s="5" t="s">
        <v>86</v>
      </c>
      <c r="C77" s="20">
        <v>724324.22</v>
      </c>
      <c r="D77" s="20">
        <v>1231691.8700000001</v>
      </c>
      <c r="E77" s="20">
        <v>0</v>
      </c>
      <c r="G77" s="20">
        <v>1421289.27</v>
      </c>
      <c r="H77" s="20">
        <v>0</v>
      </c>
      <c r="I77" s="20">
        <v>0</v>
      </c>
      <c r="K77" s="20">
        <v>2145613.4900000002</v>
      </c>
      <c r="L77" s="20">
        <v>1231691.8700000001</v>
      </c>
      <c r="M77" s="20">
        <v>0</v>
      </c>
      <c r="N77" s="20">
        <v>1231691.8700000001</v>
      </c>
      <c r="O77" s="7">
        <v>0.57405114003081703</v>
      </c>
    </row>
    <row r="78" spans="1:15" x14ac:dyDescent="0.2">
      <c r="A78" s="5">
        <v>18047</v>
      </c>
      <c r="B78" s="5" t="s">
        <v>87</v>
      </c>
      <c r="C78" s="20">
        <v>3044801.35</v>
      </c>
      <c r="D78" s="20">
        <v>1100420.42</v>
      </c>
      <c r="E78" s="20">
        <v>0</v>
      </c>
      <c r="G78" s="20">
        <v>3256214.81</v>
      </c>
      <c r="H78" s="20">
        <v>270487.13</v>
      </c>
      <c r="I78" s="20">
        <v>0</v>
      </c>
      <c r="K78" s="20">
        <v>6301016.1600000001</v>
      </c>
      <c r="L78" s="20">
        <v>1370907.5499999998</v>
      </c>
      <c r="M78" s="20">
        <v>0</v>
      </c>
      <c r="N78" s="20">
        <v>1370907.5499999998</v>
      </c>
      <c r="O78" s="7">
        <v>0.21756928012703269</v>
      </c>
    </row>
    <row r="79" spans="1:15" x14ac:dyDescent="0.2">
      <c r="A79" s="5">
        <v>18050</v>
      </c>
      <c r="B79" s="5" t="s">
        <v>88</v>
      </c>
      <c r="C79" s="20">
        <v>2345895.04</v>
      </c>
      <c r="D79" s="20">
        <v>578602.18000000005</v>
      </c>
      <c r="E79" s="20">
        <v>0</v>
      </c>
      <c r="G79" s="20">
        <v>2672741.5299999998</v>
      </c>
      <c r="H79" s="20">
        <v>0</v>
      </c>
      <c r="I79" s="20">
        <v>0</v>
      </c>
      <c r="K79" s="20">
        <v>5018636.57</v>
      </c>
      <c r="L79" s="20">
        <v>578602.18000000005</v>
      </c>
      <c r="M79" s="20">
        <v>0</v>
      </c>
      <c r="N79" s="20">
        <v>578602.18000000005</v>
      </c>
      <c r="O79" s="7">
        <v>0.11529071131763582</v>
      </c>
    </row>
    <row r="80" spans="1:15" x14ac:dyDescent="0.2">
      <c r="A80" s="5">
        <v>19139</v>
      </c>
      <c r="B80" s="5" t="s">
        <v>89</v>
      </c>
      <c r="C80" s="20">
        <v>1972832.49</v>
      </c>
      <c r="D80" s="20">
        <v>1031162.96</v>
      </c>
      <c r="E80" s="20">
        <v>0</v>
      </c>
      <c r="G80" s="20">
        <v>3037629.13</v>
      </c>
      <c r="H80" s="20">
        <v>0</v>
      </c>
      <c r="I80" s="20">
        <v>0</v>
      </c>
      <c r="K80" s="20">
        <v>5010461.62</v>
      </c>
      <c r="L80" s="20">
        <v>1031162.96</v>
      </c>
      <c r="M80" s="20">
        <v>0</v>
      </c>
      <c r="N80" s="20">
        <v>1031162.96</v>
      </c>
      <c r="O80" s="7">
        <v>0.20580198756217594</v>
      </c>
    </row>
    <row r="81" spans="1:15" x14ac:dyDescent="0.2">
      <c r="A81" s="5">
        <v>19140</v>
      </c>
      <c r="B81" s="5" t="s">
        <v>90</v>
      </c>
      <c r="C81" s="20">
        <v>821509.07</v>
      </c>
      <c r="D81" s="20">
        <v>302175.39</v>
      </c>
      <c r="E81" s="20">
        <v>7351.37</v>
      </c>
      <c r="G81" s="20">
        <v>689841.65</v>
      </c>
      <c r="H81" s="20">
        <v>11390.75</v>
      </c>
      <c r="I81" s="20">
        <v>0</v>
      </c>
      <c r="K81" s="20">
        <v>1511350.72</v>
      </c>
      <c r="L81" s="20">
        <v>313566.14</v>
      </c>
      <c r="M81" s="20">
        <v>7351.37</v>
      </c>
      <c r="N81" s="20">
        <v>306214.77</v>
      </c>
      <c r="O81" s="7">
        <v>0.20261000041075841</v>
      </c>
    </row>
    <row r="82" spans="1:15" x14ac:dyDescent="0.2">
      <c r="A82" s="5">
        <v>19142</v>
      </c>
      <c r="B82" s="5" t="s">
        <v>91</v>
      </c>
      <c r="C82" s="20">
        <v>20029517.359999999</v>
      </c>
      <c r="D82" s="20">
        <v>14314080.93</v>
      </c>
      <c r="E82" s="20">
        <v>0</v>
      </c>
      <c r="G82" s="20">
        <v>28686984.68</v>
      </c>
      <c r="H82" s="20">
        <v>924607.2</v>
      </c>
      <c r="I82" s="20">
        <v>0</v>
      </c>
      <c r="K82" s="20">
        <v>48716502.039999999</v>
      </c>
      <c r="L82" s="20">
        <v>15238688.129999999</v>
      </c>
      <c r="M82" s="20">
        <v>0</v>
      </c>
      <c r="N82" s="20">
        <v>15238688.129999999</v>
      </c>
      <c r="O82" s="7">
        <v>0.31280341346116891</v>
      </c>
    </row>
    <row r="83" spans="1:15" x14ac:dyDescent="0.2">
      <c r="A83" s="5">
        <v>19144</v>
      </c>
      <c r="B83" s="5" t="s">
        <v>92</v>
      </c>
      <c r="C83" s="20">
        <v>2952521.03</v>
      </c>
      <c r="D83" s="20">
        <v>1404685.96</v>
      </c>
      <c r="E83" s="20">
        <v>150000</v>
      </c>
      <c r="G83" s="20">
        <v>4312419.91</v>
      </c>
      <c r="H83" s="20">
        <v>0</v>
      </c>
      <c r="I83" s="20">
        <v>0</v>
      </c>
      <c r="K83" s="20">
        <v>7264940.9399999995</v>
      </c>
      <c r="L83" s="20">
        <v>1404685.96</v>
      </c>
      <c r="M83" s="20">
        <v>150000</v>
      </c>
      <c r="N83" s="20">
        <v>1254685.96</v>
      </c>
      <c r="O83" s="7">
        <v>0.17270422022178203</v>
      </c>
    </row>
    <row r="84" spans="1:15" x14ac:dyDescent="0.2">
      <c r="A84" s="5">
        <v>19147</v>
      </c>
      <c r="B84" s="5" t="s">
        <v>93</v>
      </c>
      <c r="C84" s="20">
        <v>940593.34</v>
      </c>
      <c r="D84" s="20">
        <v>512762.36</v>
      </c>
      <c r="E84" s="20">
        <v>0</v>
      </c>
      <c r="G84" s="20">
        <v>1442901.8</v>
      </c>
      <c r="H84" s="20">
        <v>0</v>
      </c>
      <c r="I84" s="20">
        <v>0</v>
      </c>
      <c r="K84" s="20">
        <v>2383495.14</v>
      </c>
      <c r="L84" s="20">
        <v>512762.36</v>
      </c>
      <c r="M84" s="20">
        <v>0</v>
      </c>
      <c r="N84" s="20">
        <v>512762.36</v>
      </c>
      <c r="O84" s="7">
        <v>0.21513044075265031</v>
      </c>
    </row>
    <row r="85" spans="1:15" x14ac:dyDescent="0.2">
      <c r="A85" s="5">
        <v>19148</v>
      </c>
      <c r="B85" s="5" t="s">
        <v>94</v>
      </c>
      <c r="C85" s="20">
        <v>6494453.1100000003</v>
      </c>
      <c r="D85" s="20">
        <v>4749336.87</v>
      </c>
      <c r="E85" s="20">
        <v>0</v>
      </c>
      <c r="G85" s="20">
        <v>10249320.43</v>
      </c>
      <c r="H85" s="20">
        <v>0</v>
      </c>
      <c r="I85" s="20">
        <v>0</v>
      </c>
      <c r="K85" s="20">
        <v>16743773.539999999</v>
      </c>
      <c r="L85" s="20">
        <v>4749336.87</v>
      </c>
      <c r="M85" s="20">
        <v>0</v>
      </c>
      <c r="N85" s="20">
        <v>4749336.87</v>
      </c>
      <c r="O85" s="7">
        <v>0.2836479398538258</v>
      </c>
    </row>
    <row r="86" spans="1:15" x14ac:dyDescent="0.2">
      <c r="A86" s="5">
        <v>19149</v>
      </c>
      <c r="B86" s="5" t="s">
        <v>95</v>
      </c>
      <c r="C86" s="20">
        <v>9151159.3699999992</v>
      </c>
      <c r="D86" s="20">
        <v>7929394.7300000004</v>
      </c>
      <c r="E86" s="20">
        <v>0</v>
      </c>
      <c r="G86" s="20">
        <v>13974344.1</v>
      </c>
      <c r="H86" s="20">
        <v>0</v>
      </c>
      <c r="I86" s="20">
        <v>0</v>
      </c>
      <c r="K86" s="20">
        <v>23125503.469999999</v>
      </c>
      <c r="L86" s="20">
        <v>7929394.7300000004</v>
      </c>
      <c r="M86" s="20">
        <v>0</v>
      </c>
      <c r="N86" s="20">
        <v>7929394.7300000004</v>
      </c>
      <c r="O86" s="7">
        <v>0.34288527989397333</v>
      </c>
    </row>
    <row r="87" spans="1:15" x14ac:dyDescent="0.2">
      <c r="A87" s="5">
        <v>19150</v>
      </c>
      <c r="B87" s="5" t="s">
        <v>96</v>
      </c>
      <c r="C87" s="20">
        <v>1114737.3500000001</v>
      </c>
      <c r="D87" s="20">
        <v>830800.45</v>
      </c>
      <c r="E87" s="20">
        <v>0</v>
      </c>
      <c r="G87" s="20">
        <v>1896758.97</v>
      </c>
      <c r="H87" s="20">
        <v>0</v>
      </c>
      <c r="I87" s="20">
        <v>0</v>
      </c>
      <c r="K87" s="20">
        <v>3011496.3200000003</v>
      </c>
      <c r="L87" s="20">
        <v>830800.45</v>
      </c>
      <c r="M87" s="20">
        <v>0</v>
      </c>
      <c r="N87" s="20">
        <v>830800.45</v>
      </c>
      <c r="O87" s="7">
        <v>0.27587629594048446</v>
      </c>
    </row>
    <row r="88" spans="1:15" x14ac:dyDescent="0.2">
      <c r="A88" s="5">
        <v>19151</v>
      </c>
      <c r="B88" s="5" t="s">
        <v>97</v>
      </c>
      <c r="C88" s="20">
        <v>1943180.68</v>
      </c>
      <c r="D88" s="20">
        <v>1152050.7</v>
      </c>
      <c r="E88" s="20">
        <v>24342.32</v>
      </c>
      <c r="G88" s="20">
        <v>3159283</v>
      </c>
      <c r="H88" s="20">
        <v>0</v>
      </c>
      <c r="I88" s="20">
        <v>0</v>
      </c>
      <c r="K88" s="20">
        <v>5102463.68</v>
      </c>
      <c r="L88" s="20">
        <v>1152050.7</v>
      </c>
      <c r="M88" s="20">
        <v>24342.32</v>
      </c>
      <c r="N88" s="20">
        <v>1127708.3799999999</v>
      </c>
      <c r="O88" s="7">
        <v>0.22101252467905855</v>
      </c>
    </row>
    <row r="89" spans="1:15" x14ac:dyDescent="0.2">
      <c r="A89" s="5">
        <v>19152</v>
      </c>
      <c r="B89" s="5" t="s">
        <v>98</v>
      </c>
      <c r="C89" s="20">
        <v>18906418.75</v>
      </c>
      <c r="D89" s="20">
        <v>11325980.220000001</v>
      </c>
      <c r="E89" s="20">
        <v>0</v>
      </c>
      <c r="G89" s="20">
        <v>26252376.57</v>
      </c>
      <c r="H89" s="20">
        <v>0</v>
      </c>
      <c r="I89" s="20">
        <v>0</v>
      </c>
      <c r="K89" s="20">
        <v>45158795.32</v>
      </c>
      <c r="L89" s="20">
        <v>11325980.220000001</v>
      </c>
      <c r="M89" s="20">
        <v>0</v>
      </c>
      <c r="N89" s="20">
        <v>11325980.220000001</v>
      </c>
      <c r="O89" s="7">
        <v>0.25080341802173656</v>
      </c>
    </row>
    <row r="90" spans="1:15" x14ac:dyDescent="0.2">
      <c r="A90" s="5">
        <v>20001</v>
      </c>
      <c r="B90" s="5" t="s">
        <v>99</v>
      </c>
      <c r="C90" s="20">
        <v>3621308.14</v>
      </c>
      <c r="D90" s="20">
        <v>2541536.25</v>
      </c>
      <c r="E90" s="20">
        <v>310014.45</v>
      </c>
      <c r="G90" s="20">
        <v>4611946.87</v>
      </c>
      <c r="H90" s="20">
        <v>0</v>
      </c>
      <c r="I90" s="20">
        <v>0</v>
      </c>
      <c r="K90" s="20">
        <v>8233255.0099999998</v>
      </c>
      <c r="L90" s="20">
        <v>2541536.25</v>
      </c>
      <c r="M90" s="20">
        <v>310014.45</v>
      </c>
      <c r="N90" s="20">
        <v>2231521.7999999998</v>
      </c>
      <c r="O90" s="7">
        <v>0.27103761480600608</v>
      </c>
    </row>
    <row r="91" spans="1:15" x14ac:dyDescent="0.2">
      <c r="A91" s="5">
        <v>20002</v>
      </c>
      <c r="B91" s="5" t="s">
        <v>100</v>
      </c>
      <c r="C91" s="20">
        <v>4345473.6500000004</v>
      </c>
      <c r="D91" s="20">
        <v>3473378.07</v>
      </c>
      <c r="E91" s="20">
        <v>0</v>
      </c>
      <c r="G91" s="20">
        <v>5850296.3899999997</v>
      </c>
      <c r="H91" s="20">
        <v>0</v>
      </c>
      <c r="I91" s="20">
        <v>0</v>
      </c>
      <c r="K91" s="20">
        <v>10195770.039999999</v>
      </c>
      <c r="L91" s="20">
        <v>3473378.07</v>
      </c>
      <c r="M91" s="20">
        <v>0</v>
      </c>
      <c r="N91" s="20">
        <v>3473378.07</v>
      </c>
      <c r="O91" s="7">
        <v>0.34066853767525734</v>
      </c>
    </row>
    <row r="92" spans="1:15" x14ac:dyDescent="0.2">
      <c r="A92" s="5">
        <v>21148</v>
      </c>
      <c r="B92" s="5" t="s">
        <v>101</v>
      </c>
      <c r="C92" s="20">
        <v>750658.16</v>
      </c>
      <c r="D92" s="20">
        <v>1230623.1000000001</v>
      </c>
      <c r="E92" s="20">
        <v>0</v>
      </c>
      <c r="G92" s="20">
        <v>1207148.0900000001</v>
      </c>
      <c r="H92" s="20">
        <v>0</v>
      </c>
      <c r="I92" s="20">
        <v>0</v>
      </c>
      <c r="K92" s="20">
        <v>1957806.25</v>
      </c>
      <c r="L92" s="20">
        <v>1230623.1000000001</v>
      </c>
      <c r="M92" s="20">
        <v>0</v>
      </c>
      <c r="N92" s="20">
        <v>1230623.1000000001</v>
      </c>
      <c r="O92" s="7">
        <v>0.62857246471656736</v>
      </c>
    </row>
    <row r="93" spans="1:15" x14ac:dyDescent="0.2">
      <c r="A93" s="5">
        <v>21149</v>
      </c>
      <c r="B93" s="5" t="s">
        <v>102</v>
      </c>
      <c r="C93" s="20">
        <v>1151330.99</v>
      </c>
      <c r="D93" s="20">
        <v>1763287.33</v>
      </c>
      <c r="E93" s="20">
        <v>0</v>
      </c>
      <c r="G93" s="20">
        <v>1617606.38</v>
      </c>
      <c r="H93" s="20">
        <v>0</v>
      </c>
      <c r="I93" s="20">
        <v>0</v>
      </c>
      <c r="K93" s="20">
        <v>2768937.37</v>
      </c>
      <c r="L93" s="20">
        <v>1763287.33</v>
      </c>
      <c r="M93" s="20">
        <v>0</v>
      </c>
      <c r="N93" s="20">
        <v>1763287.33</v>
      </c>
      <c r="O93" s="7">
        <v>0.63681011679942767</v>
      </c>
    </row>
    <row r="94" spans="1:15" x14ac:dyDescent="0.2">
      <c r="A94" s="5">
        <v>21150</v>
      </c>
      <c r="B94" s="5" t="s">
        <v>103</v>
      </c>
      <c r="C94" s="20">
        <v>774754.56</v>
      </c>
      <c r="D94" s="20">
        <v>2110784.2799999998</v>
      </c>
      <c r="E94" s="20">
        <v>0</v>
      </c>
      <c r="G94" s="20">
        <v>1177443.3700000001</v>
      </c>
      <c r="H94" s="20">
        <v>0</v>
      </c>
      <c r="I94" s="20">
        <v>0</v>
      </c>
      <c r="K94" s="20">
        <v>1952197.9300000002</v>
      </c>
      <c r="L94" s="20">
        <v>2110784.2799999998</v>
      </c>
      <c r="M94" s="20">
        <v>0</v>
      </c>
      <c r="N94" s="20">
        <v>2110784.2799999998</v>
      </c>
      <c r="O94" s="7">
        <v>1.0812347700829699</v>
      </c>
    </row>
    <row r="95" spans="1:15" x14ac:dyDescent="0.2">
      <c r="A95" s="5">
        <v>21151</v>
      </c>
      <c r="B95" s="5" t="s">
        <v>104</v>
      </c>
      <c r="C95" s="20">
        <v>2074778.93</v>
      </c>
      <c r="D95" s="20">
        <v>2323736.3199999998</v>
      </c>
      <c r="E95" s="20">
        <v>0</v>
      </c>
      <c r="G95" s="20">
        <v>2645633.8199999998</v>
      </c>
      <c r="H95" s="20">
        <v>0</v>
      </c>
      <c r="I95" s="20">
        <v>0</v>
      </c>
      <c r="K95" s="20">
        <v>4720412.75</v>
      </c>
      <c r="L95" s="20">
        <v>2323736.3199999998</v>
      </c>
      <c r="M95" s="20">
        <v>0</v>
      </c>
      <c r="N95" s="20">
        <v>2323736.3199999998</v>
      </c>
      <c r="O95" s="7">
        <v>0.4922739690506937</v>
      </c>
    </row>
    <row r="96" spans="1:15" x14ac:dyDescent="0.2">
      <c r="A96" s="5">
        <v>22088</v>
      </c>
      <c r="B96" s="5" t="s">
        <v>105</v>
      </c>
      <c r="C96" s="20">
        <v>939513.03</v>
      </c>
      <c r="D96" s="20">
        <v>529110.5</v>
      </c>
      <c r="E96" s="20">
        <v>0</v>
      </c>
      <c r="G96" s="20">
        <v>1164245.74</v>
      </c>
      <c r="H96" s="20">
        <v>0</v>
      </c>
      <c r="I96" s="20">
        <v>0</v>
      </c>
      <c r="K96" s="20">
        <v>2103758.77</v>
      </c>
      <c r="L96" s="20">
        <v>529110.5</v>
      </c>
      <c r="M96" s="20">
        <v>0</v>
      </c>
      <c r="N96" s="20">
        <v>529110.5</v>
      </c>
      <c r="O96" s="7">
        <v>0.25150721059145009</v>
      </c>
    </row>
    <row r="97" spans="1:15" x14ac:dyDescent="0.2">
      <c r="A97" s="5">
        <v>22089</v>
      </c>
      <c r="B97" s="5" t="s">
        <v>593</v>
      </c>
      <c r="C97" s="20">
        <v>15931303.380000001</v>
      </c>
      <c r="D97" s="20">
        <v>15287300.01</v>
      </c>
      <c r="E97" s="20">
        <v>0</v>
      </c>
      <c r="G97" s="20">
        <v>28438862.149999999</v>
      </c>
      <c r="H97" s="20">
        <v>0</v>
      </c>
      <c r="I97" s="20">
        <v>0</v>
      </c>
      <c r="K97" s="20">
        <v>44370165.530000001</v>
      </c>
      <c r="L97" s="20">
        <v>15287300.01</v>
      </c>
      <c r="M97" s="20">
        <v>0</v>
      </c>
      <c r="N97" s="20">
        <v>15287300.01</v>
      </c>
      <c r="O97" s="7">
        <v>0.34454007163132616</v>
      </c>
    </row>
    <row r="98" spans="1:15" x14ac:dyDescent="0.2">
      <c r="A98" s="5">
        <v>22090</v>
      </c>
      <c r="B98" s="5" t="s">
        <v>106</v>
      </c>
      <c r="C98" s="20">
        <v>2461618.65</v>
      </c>
      <c r="D98" s="20">
        <v>1566924.09</v>
      </c>
      <c r="E98" s="20">
        <v>0</v>
      </c>
      <c r="G98" s="20">
        <v>3558066.24</v>
      </c>
      <c r="H98" s="20">
        <v>0</v>
      </c>
      <c r="I98" s="20">
        <v>0</v>
      </c>
      <c r="K98" s="20">
        <v>6019684.8900000006</v>
      </c>
      <c r="L98" s="20">
        <v>1566924.09</v>
      </c>
      <c r="M98" s="20">
        <v>0</v>
      </c>
      <c r="N98" s="20">
        <v>1566924.09</v>
      </c>
      <c r="O98" s="7">
        <v>0.26030001879384085</v>
      </c>
    </row>
    <row r="99" spans="1:15" x14ac:dyDescent="0.2">
      <c r="A99" s="5">
        <v>22091</v>
      </c>
      <c r="B99" s="5" t="s">
        <v>107</v>
      </c>
      <c r="C99" s="20">
        <v>1530479.71</v>
      </c>
      <c r="D99" s="20">
        <v>687661.54</v>
      </c>
      <c r="E99" s="20">
        <v>0</v>
      </c>
      <c r="G99" s="20">
        <v>2144709.64</v>
      </c>
      <c r="H99" s="20">
        <v>0</v>
      </c>
      <c r="I99" s="20">
        <v>0</v>
      </c>
      <c r="K99" s="20">
        <v>3675189.35</v>
      </c>
      <c r="L99" s="20">
        <v>687661.54</v>
      </c>
      <c r="M99" s="20">
        <v>0</v>
      </c>
      <c r="N99" s="20">
        <v>687661.54</v>
      </c>
      <c r="O99" s="7">
        <v>0.18710914581856852</v>
      </c>
    </row>
    <row r="100" spans="1:15" x14ac:dyDescent="0.2">
      <c r="A100" s="5">
        <v>22092</v>
      </c>
      <c r="B100" s="5" t="s">
        <v>108</v>
      </c>
      <c r="C100" s="20">
        <v>3178043.33</v>
      </c>
      <c r="D100" s="20">
        <v>2400929.38</v>
      </c>
      <c r="E100" s="20">
        <v>10590</v>
      </c>
      <c r="G100" s="20">
        <v>4606025.34</v>
      </c>
      <c r="H100" s="20">
        <v>0</v>
      </c>
      <c r="I100" s="20">
        <v>0</v>
      </c>
      <c r="K100" s="20">
        <v>7784068.6699999999</v>
      </c>
      <c r="L100" s="20">
        <v>2400929.38</v>
      </c>
      <c r="M100" s="20">
        <v>10590</v>
      </c>
      <c r="N100" s="20">
        <v>2390339.38</v>
      </c>
      <c r="O100" s="7">
        <v>0.30708097286094471</v>
      </c>
    </row>
    <row r="101" spans="1:15" x14ac:dyDescent="0.2">
      <c r="A101" s="5">
        <v>22093</v>
      </c>
      <c r="B101" s="5" t="s">
        <v>109</v>
      </c>
      <c r="C101" s="20">
        <v>14121684.68</v>
      </c>
      <c r="D101" s="20">
        <v>13646491.59</v>
      </c>
      <c r="E101" s="20">
        <v>0</v>
      </c>
      <c r="G101" s="20">
        <v>25833401.690000001</v>
      </c>
      <c r="H101" s="20">
        <v>0</v>
      </c>
      <c r="I101" s="20">
        <v>0</v>
      </c>
      <c r="K101" s="20">
        <v>39955086.370000005</v>
      </c>
      <c r="L101" s="20">
        <v>13646491.59</v>
      </c>
      <c r="M101" s="20">
        <v>0</v>
      </c>
      <c r="N101" s="20">
        <v>13646491.59</v>
      </c>
      <c r="O101" s="7">
        <v>0.34154579128244289</v>
      </c>
    </row>
    <row r="102" spans="1:15" x14ac:dyDescent="0.2">
      <c r="A102" s="5">
        <v>22094</v>
      </c>
      <c r="B102" s="5" t="s">
        <v>110</v>
      </c>
      <c r="C102" s="20">
        <v>2323454.64</v>
      </c>
      <c r="D102" s="20">
        <v>2450420.5699999998</v>
      </c>
      <c r="E102" s="20">
        <v>1759.11</v>
      </c>
      <c r="G102" s="20">
        <v>3632707.83</v>
      </c>
      <c r="H102" s="20">
        <v>0</v>
      </c>
      <c r="I102" s="20">
        <v>0</v>
      </c>
      <c r="K102" s="20">
        <v>5956162.4700000007</v>
      </c>
      <c r="L102" s="20">
        <v>2450420.5699999998</v>
      </c>
      <c r="M102" s="20">
        <v>1759.11</v>
      </c>
      <c r="N102" s="20">
        <v>2448661.46</v>
      </c>
      <c r="O102" s="7">
        <v>0.41111394666170004</v>
      </c>
    </row>
    <row r="103" spans="1:15" x14ac:dyDescent="0.2">
      <c r="A103" s="5">
        <v>23096</v>
      </c>
      <c r="B103" s="5" t="s">
        <v>594</v>
      </c>
      <c r="C103" s="20">
        <v>296354.96999999997</v>
      </c>
      <c r="D103" s="20">
        <v>922292.86</v>
      </c>
      <c r="E103" s="20">
        <v>2795.35</v>
      </c>
      <c r="G103" s="20">
        <v>448483.68</v>
      </c>
      <c r="H103" s="20">
        <v>0</v>
      </c>
      <c r="I103" s="20">
        <v>0</v>
      </c>
      <c r="K103" s="20">
        <v>744838.64999999991</v>
      </c>
      <c r="L103" s="20">
        <v>922292.86</v>
      </c>
      <c r="M103" s="20">
        <v>2795.35</v>
      </c>
      <c r="N103" s="20">
        <v>919497.51</v>
      </c>
      <c r="O103" s="7">
        <v>1.23449220848032</v>
      </c>
    </row>
    <row r="104" spans="1:15" x14ac:dyDescent="0.2">
      <c r="A104" s="5">
        <v>23099</v>
      </c>
      <c r="B104" s="5" t="s">
        <v>581</v>
      </c>
      <c r="C104" s="20">
        <v>291508.34000000003</v>
      </c>
      <c r="D104" s="20">
        <v>355345.29</v>
      </c>
      <c r="E104" s="20">
        <v>0</v>
      </c>
      <c r="G104" s="20">
        <v>446104.9</v>
      </c>
      <c r="H104" s="20">
        <v>0</v>
      </c>
      <c r="I104" s="20">
        <v>0</v>
      </c>
      <c r="K104" s="20">
        <v>737613.24</v>
      </c>
      <c r="L104" s="20">
        <v>355345.29</v>
      </c>
      <c r="M104" s="20">
        <v>0</v>
      </c>
      <c r="N104" s="20">
        <v>355345.29</v>
      </c>
      <c r="O104" s="7">
        <v>0.4817501513394743</v>
      </c>
    </row>
    <row r="105" spans="1:15" x14ac:dyDescent="0.2">
      <c r="A105" s="5">
        <v>23101</v>
      </c>
      <c r="B105" s="5" t="s">
        <v>111</v>
      </c>
      <c r="C105" s="20">
        <v>3137932.49</v>
      </c>
      <c r="D105" s="20">
        <v>2440770.54</v>
      </c>
      <c r="E105" s="20">
        <v>116669.82</v>
      </c>
      <c r="G105" s="20">
        <v>4927485.71</v>
      </c>
      <c r="H105" s="20">
        <v>0</v>
      </c>
      <c r="I105" s="20">
        <v>0</v>
      </c>
      <c r="K105" s="20">
        <v>8065418.2000000002</v>
      </c>
      <c r="L105" s="20">
        <v>2440770.54</v>
      </c>
      <c r="M105" s="20">
        <v>116669.82</v>
      </c>
      <c r="N105" s="20">
        <v>2324100.7200000002</v>
      </c>
      <c r="O105" s="7">
        <v>0.2881562570431872</v>
      </c>
    </row>
    <row r="106" spans="1:15" x14ac:dyDescent="0.2">
      <c r="A106" s="5">
        <v>24086</v>
      </c>
      <c r="B106" s="5" t="s">
        <v>112</v>
      </c>
      <c r="C106" s="20">
        <v>11589593.869999999</v>
      </c>
      <c r="D106" s="20">
        <v>8909475.9199999999</v>
      </c>
      <c r="E106" s="20">
        <v>0</v>
      </c>
      <c r="G106" s="20">
        <v>19156417.18</v>
      </c>
      <c r="H106" s="20">
        <v>0</v>
      </c>
      <c r="I106" s="20">
        <v>0</v>
      </c>
      <c r="K106" s="20">
        <v>30746011.049999997</v>
      </c>
      <c r="L106" s="20">
        <v>8909475.9199999999</v>
      </c>
      <c r="M106" s="20">
        <v>0</v>
      </c>
      <c r="N106" s="20">
        <v>8909475.9199999999</v>
      </c>
      <c r="O106" s="7">
        <v>0.28977664470071152</v>
      </c>
    </row>
    <row r="107" spans="1:15" x14ac:dyDescent="0.2">
      <c r="A107" s="5">
        <v>24087</v>
      </c>
      <c r="B107" s="5" t="s">
        <v>113</v>
      </c>
      <c r="C107" s="20">
        <v>7135439.25</v>
      </c>
      <c r="D107" s="20">
        <v>5145967.8600000003</v>
      </c>
      <c r="E107" s="20">
        <v>0</v>
      </c>
      <c r="G107" s="20">
        <v>12976572.73</v>
      </c>
      <c r="H107" s="20">
        <v>0</v>
      </c>
      <c r="I107" s="20">
        <v>0</v>
      </c>
      <c r="K107" s="20">
        <v>20112011.98</v>
      </c>
      <c r="L107" s="20">
        <v>5145967.8600000003</v>
      </c>
      <c r="M107" s="20">
        <v>0</v>
      </c>
      <c r="N107" s="20">
        <v>5145967.8600000003</v>
      </c>
      <c r="O107" s="7">
        <v>0.25586539353284538</v>
      </c>
    </row>
    <row r="108" spans="1:15" x14ac:dyDescent="0.2">
      <c r="A108" s="5">
        <v>24089</v>
      </c>
      <c r="B108" s="5" t="s">
        <v>114</v>
      </c>
      <c r="C108" s="20">
        <v>12393486.810000001</v>
      </c>
      <c r="D108" s="20">
        <v>7079053.5</v>
      </c>
      <c r="E108" s="20">
        <v>0</v>
      </c>
      <c r="G108" s="20">
        <v>16048040.75</v>
      </c>
      <c r="H108" s="20">
        <v>0</v>
      </c>
      <c r="I108" s="20">
        <v>0</v>
      </c>
      <c r="K108" s="20">
        <v>28441527.560000002</v>
      </c>
      <c r="L108" s="20">
        <v>7079053.5</v>
      </c>
      <c r="M108" s="20">
        <v>0</v>
      </c>
      <c r="N108" s="20">
        <v>7079053.5</v>
      </c>
      <c r="O108" s="7">
        <v>0.24889849833368091</v>
      </c>
    </row>
    <row r="109" spans="1:15" x14ac:dyDescent="0.2">
      <c r="A109" s="5">
        <v>24090</v>
      </c>
      <c r="B109" s="5" t="s">
        <v>115</v>
      </c>
      <c r="C109" s="20">
        <v>47264923.399999999</v>
      </c>
      <c r="D109" s="20">
        <v>20968851.43</v>
      </c>
      <c r="E109" s="20">
        <v>56098.6</v>
      </c>
      <c r="G109" s="20">
        <v>62058604.380000003</v>
      </c>
      <c r="H109" s="20">
        <v>0</v>
      </c>
      <c r="I109" s="20">
        <v>0</v>
      </c>
      <c r="K109" s="20">
        <v>109323527.78</v>
      </c>
      <c r="L109" s="20">
        <v>20968851.43</v>
      </c>
      <c r="M109" s="20">
        <v>56098.6</v>
      </c>
      <c r="N109" s="20">
        <v>20912752.829999998</v>
      </c>
      <c r="O109" s="7">
        <v>0.19129233436451404</v>
      </c>
    </row>
    <row r="110" spans="1:15" x14ac:dyDescent="0.2">
      <c r="A110" s="5">
        <v>24091</v>
      </c>
      <c r="B110" s="5" t="s">
        <v>116</v>
      </c>
      <c r="C110" s="20">
        <v>268925.82</v>
      </c>
      <c r="D110" s="20">
        <v>355921.43</v>
      </c>
      <c r="E110" s="20">
        <v>0</v>
      </c>
      <c r="G110" s="20">
        <v>373456.93</v>
      </c>
      <c r="H110" s="20">
        <v>0</v>
      </c>
      <c r="I110" s="20">
        <v>0</v>
      </c>
      <c r="K110" s="20">
        <v>642382.75</v>
      </c>
      <c r="L110" s="20">
        <v>355921.43</v>
      </c>
      <c r="M110" s="20">
        <v>0</v>
      </c>
      <c r="N110" s="20">
        <v>355921.43</v>
      </c>
      <c r="O110" s="7">
        <v>0.55406442654320964</v>
      </c>
    </row>
    <row r="111" spans="1:15" x14ac:dyDescent="0.2">
      <c r="A111" s="5">
        <v>24093</v>
      </c>
      <c r="B111" s="5" t="s">
        <v>117</v>
      </c>
      <c r="C111" s="20">
        <v>78461704.189999998</v>
      </c>
      <c r="D111" s="20">
        <v>42999714.520000003</v>
      </c>
      <c r="E111" s="20">
        <v>0</v>
      </c>
      <c r="G111" s="20">
        <v>112307320.59999999</v>
      </c>
      <c r="H111" s="20">
        <v>744762.37</v>
      </c>
      <c r="I111" s="20">
        <v>0</v>
      </c>
      <c r="K111" s="20">
        <v>190769024.78999999</v>
      </c>
      <c r="L111" s="20">
        <v>43744476.890000001</v>
      </c>
      <c r="M111" s="20">
        <v>0</v>
      </c>
      <c r="N111" s="20">
        <v>43744476.890000001</v>
      </c>
      <c r="O111" s="7">
        <v>0.22930597322156601</v>
      </c>
    </row>
    <row r="112" spans="1:15" x14ac:dyDescent="0.2">
      <c r="A112" s="5">
        <v>25001</v>
      </c>
      <c r="B112" s="5" t="s">
        <v>118</v>
      </c>
      <c r="C112" s="20">
        <v>6200298.5700000003</v>
      </c>
      <c r="D112" s="20">
        <v>5094256.0599999996</v>
      </c>
      <c r="E112" s="20">
        <v>0</v>
      </c>
      <c r="G112" s="20">
        <v>8896327.7599999998</v>
      </c>
      <c r="H112" s="20">
        <v>0</v>
      </c>
      <c r="I112" s="20">
        <v>0</v>
      </c>
      <c r="K112" s="20">
        <v>15096626.33</v>
      </c>
      <c r="L112" s="20">
        <v>5094256.0599999996</v>
      </c>
      <c r="M112" s="20">
        <v>0</v>
      </c>
      <c r="N112" s="20">
        <v>5094256.0599999996</v>
      </c>
      <c r="O112" s="7">
        <v>0.33744334321084035</v>
      </c>
    </row>
    <row r="113" spans="1:15" x14ac:dyDescent="0.2">
      <c r="A113" s="5">
        <v>25002</v>
      </c>
      <c r="B113" s="5" t="s">
        <v>119</v>
      </c>
      <c r="C113" s="20">
        <v>2935138.68</v>
      </c>
      <c r="D113" s="20">
        <v>2815901.76</v>
      </c>
      <c r="E113" s="20">
        <v>0</v>
      </c>
      <c r="G113" s="20">
        <v>5060637.96</v>
      </c>
      <c r="H113" s="20">
        <v>0</v>
      </c>
      <c r="I113" s="20">
        <v>0</v>
      </c>
      <c r="K113" s="20">
        <v>7995776.6400000006</v>
      </c>
      <c r="L113" s="20">
        <v>2815901.76</v>
      </c>
      <c r="M113" s="20">
        <v>0</v>
      </c>
      <c r="N113" s="20">
        <v>2815901.76</v>
      </c>
      <c r="O113" s="7">
        <v>0.35217363950776887</v>
      </c>
    </row>
    <row r="114" spans="1:15" x14ac:dyDescent="0.2">
      <c r="A114" s="5">
        <v>25003</v>
      </c>
      <c r="B114" s="5" t="s">
        <v>120</v>
      </c>
      <c r="C114" s="20">
        <v>2864417.89</v>
      </c>
      <c r="D114" s="20">
        <v>1292830.72</v>
      </c>
      <c r="E114" s="20">
        <v>0</v>
      </c>
      <c r="G114" s="20">
        <v>4304045.67</v>
      </c>
      <c r="H114" s="20">
        <v>0</v>
      </c>
      <c r="I114" s="20">
        <v>0</v>
      </c>
      <c r="K114" s="20">
        <v>7168463.5600000005</v>
      </c>
      <c r="L114" s="20">
        <v>1292830.72</v>
      </c>
      <c r="M114" s="20">
        <v>0</v>
      </c>
      <c r="N114" s="20">
        <v>1292830.72</v>
      </c>
      <c r="O114" s="7">
        <v>0.18034976521523949</v>
      </c>
    </row>
    <row r="115" spans="1:15" x14ac:dyDescent="0.2">
      <c r="A115" s="5">
        <v>26001</v>
      </c>
      <c r="B115" s="5" t="s">
        <v>121</v>
      </c>
      <c r="C115" s="20">
        <v>2295801.7400000002</v>
      </c>
      <c r="D115" s="20">
        <v>1896107.2</v>
      </c>
      <c r="E115" s="20">
        <v>9292.26</v>
      </c>
      <c r="G115" s="20">
        <v>3229702.39</v>
      </c>
      <c r="H115" s="20">
        <v>3408.61</v>
      </c>
      <c r="I115" s="20">
        <v>0</v>
      </c>
      <c r="K115" s="20">
        <v>5525504.1300000008</v>
      </c>
      <c r="L115" s="20">
        <v>1899515.81</v>
      </c>
      <c r="M115" s="20">
        <v>9292.26</v>
      </c>
      <c r="N115" s="20">
        <v>1890223.55</v>
      </c>
      <c r="O115" s="7">
        <v>0.34209069535162934</v>
      </c>
    </row>
    <row r="116" spans="1:15" x14ac:dyDescent="0.2">
      <c r="A116" s="5">
        <v>26002</v>
      </c>
      <c r="B116" s="5" t="s">
        <v>122</v>
      </c>
      <c r="C116" s="20">
        <v>3606177.04</v>
      </c>
      <c r="D116" s="20">
        <v>1414898.39</v>
      </c>
      <c r="E116" s="20">
        <v>0</v>
      </c>
      <c r="G116" s="20">
        <v>4486868.01</v>
      </c>
      <c r="H116" s="20">
        <v>0</v>
      </c>
      <c r="I116" s="20">
        <v>0</v>
      </c>
      <c r="K116" s="20">
        <v>8093045.0499999998</v>
      </c>
      <c r="L116" s="20">
        <v>1414898.39</v>
      </c>
      <c r="M116" s="20">
        <v>0</v>
      </c>
      <c r="N116" s="20">
        <v>1414898.39</v>
      </c>
      <c r="O116" s="7">
        <v>0.17482892795709817</v>
      </c>
    </row>
    <row r="117" spans="1:15" x14ac:dyDescent="0.2">
      <c r="A117" s="5">
        <v>26005</v>
      </c>
      <c r="B117" s="5" t="s">
        <v>123</v>
      </c>
      <c r="C117" s="20">
        <v>2281777.59</v>
      </c>
      <c r="D117" s="20">
        <v>1697685.72</v>
      </c>
      <c r="E117" s="20">
        <v>0</v>
      </c>
      <c r="G117" s="20">
        <v>3085977.74</v>
      </c>
      <c r="H117" s="20">
        <v>122883.94</v>
      </c>
      <c r="I117" s="20">
        <v>0</v>
      </c>
      <c r="K117" s="20">
        <v>5367755.33</v>
      </c>
      <c r="L117" s="20">
        <v>1820569.66</v>
      </c>
      <c r="M117" s="20">
        <v>0</v>
      </c>
      <c r="N117" s="20">
        <v>1820569.66</v>
      </c>
      <c r="O117" s="7">
        <v>0.33916778021251576</v>
      </c>
    </row>
    <row r="118" spans="1:15" x14ac:dyDescent="0.2">
      <c r="A118" s="5">
        <v>26006</v>
      </c>
      <c r="B118" s="5" t="s">
        <v>124</v>
      </c>
      <c r="C118" s="20">
        <v>29428369.370000001</v>
      </c>
      <c r="D118" s="20">
        <v>21998937.32</v>
      </c>
      <c r="E118" s="20">
        <v>0</v>
      </c>
      <c r="G118" s="20">
        <v>50577421.270000003</v>
      </c>
      <c r="H118" s="20">
        <v>0</v>
      </c>
      <c r="I118" s="20">
        <v>0</v>
      </c>
      <c r="K118" s="20">
        <v>80005790.640000001</v>
      </c>
      <c r="L118" s="20">
        <v>21998937.32</v>
      </c>
      <c r="M118" s="20">
        <v>0</v>
      </c>
      <c r="N118" s="20">
        <v>21998937.32</v>
      </c>
      <c r="O118" s="7">
        <v>0.27496681357713287</v>
      </c>
    </row>
    <row r="119" spans="1:15" x14ac:dyDescent="0.2">
      <c r="A119" s="5">
        <v>27055</v>
      </c>
      <c r="B119" s="5" t="s">
        <v>125</v>
      </c>
      <c r="C119" s="20">
        <v>539383.14</v>
      </c>
      <c r="D119" s="20">
        <v>604816.54</v>
      </c>
      <c r="E119" s="20">
        <v>0</v>
      </c>
      <c r="G119" s="20">
        <v>939540.55</v>
      </c>
      <c r="H119" s="20">
        <v>0</v>
      </c>
      <c r="I119" s="20">
        <v>0</v>
      </c>
      <c r="K119" s="20">
        <v>1478923.69</v>
      </c>
      <c r="L119" s="20">
        <v>604816.54</v>
      </c>
      <c r="M119" s="20">
        <v>0</v>
      </c>
      <c r="N119" s="20">
        <v>604816.54</v>
      </c>
      <c r="O119" s="7">
        <v>0.40895723294553493</v>
      </c>
    </row>
    <row r="120" spans="1:15" x14ac:dyDescent="0.2">
      <c r="A120" s="5">
        <v>27056</v>
      </c>
      <c r="B120" s="5" t="s">
        <v>126</v>
      </c>
      <c r="C120" s="20">
        <v>709217.55</v>
      </c>
      <c r="D120" s="20">
        <v>967366.11</v>
      </c>
      <c r="E120" s="20">
        <v>0</v>
      </c>
      <c r="G120" s="20">
        <v>1097793.08</v>
      </c>
      <c r="H120" s="20">
        <v>127726.47</v>
      </c>
      <c r="I120" s="20">
        <v>0</v>
      </c>
      <c r="K120" s="20">
        <v>1807010.6300000001</v>
      </c>
      <c r="L120" s="20">
        <v>1095092.58</v>
      </c>
      <c r="M120" s="20">
        <v>0</v>
      </c>
      <c r="N120" s="20">
        <v>1095092.58</v>
      </c>
      <c r="O120" s="7">
        <v>0.60602442609869978</v>
      </c>
    </row>
    <row r="121" spans="1:15" x14ac:dyDescent="0.2">
      <c r="A121" s="5">
        <v>27057</v>
      </c>
      <c r="B121" s="5" t="s">
        <v>127</v>
      </c>
      <c r="C121" s="20">
        <v>562267.15</v>
      </c>
      <c r="D121" s="20">
        <v>451543.54</v>
      </c>
      <c r="E121" s="20">
        <v>1000</v>
      </c>
      <c r="G121" s="20">
        <v>1043073.47</v>
      </c>
      <c r="H121" s="20">
        <v>0</v>
      </c>
      <c r="I121" s="20">
        <v>0</v>
      </c>
      <c r="K121" s="20">
        <v>1605340.62</v>
      </c>
      <c r="L121" s="20">
        <v>451543.54</v>
      </c>
      <c r="M121" s="20">
        <v>1000</v>
      </c>
      <c r="N121" s="20">
        <v>450543.54</v>
      </c>
      <c r="O121" s="7">
        <v>0.28065292461110214</v>
      </c>
    </row>
    <row r="122" spans="1:15" x14ac:dyDescent="0.2">
      <c r="A122" s="5">
        <v>27058</v>
      </c>
      <c r="B122" s="5" t="s">
        <v>128</v>
      </c>
      <c r="C122" s="20">
        <v>1184159.8</v>
      </c>
      <c r="D122" s="20">
        <v>822562.12</v>
      </c>
      <c r="E122" s="20">
        <v>0</v>
      </c>
      <c r="G122" s="20">
        <v>1345884.88</v>
      </c>
      <c r="H122" s="20">
        <v>0</v>
      </c>
      <c r="I122" s="20">
        <v>0</v>
      </c>
      <c r="K122" s="20">
        <v>2530044.6799999997</v>
      </c>
      <c r="L122" s="20">
        <v>822562.12</v>
      </c>
      <c r="M122" s="20">
        <v>0</v>
      </c>
      <c r="N122" s="20">
        <v>822562.12</v>
      </c>
      <c r="O122" s="7">
        <v>0.32511762598595695</v>
      </c>
    </row>
    <row r="123" spans="1:15" x14ac:dyDescent="0.2">
      <c r="A123" s="5">
        <v>27059</v>
      </c>
      <c r="B123" s="5" t="s">
        <v>129</v>
      </c>
      <c r="C123" s="20">
        <v>1155557.45</v>
      </c>
      <c r="D123" s="20">
        <v>952139.35</v>
      </c>
      <c r="E123" s="20">
        <v>0</v>
      </c>
      <c r="G123" s="20">
        <v>1522541.65</v>
      </c>
      <c r="H123" s="20">
        <v>0</v>
      </c>
      <c r="I123" s="20">
        <v>0</v>
      </c>
      <c r="K123" s="20">
        <v>2678099.0999999996</v>
      </c>
      <c r="L123" s="20">
        <v>952139.35</v>
      </c>
      <c r="M123" s="20">
        <v>0</v>
      </c>
      <c r="N123" s="20">
        <v>952139.35</v>
      </c>
      <c r="O123" s="7">
        <v>0.35552804972751012</v>
      </c>
    </row>
    <row r="124" spans="1:15" x14ac:dyDescent="0.2">
      <c r="A124" s="5">
        <v>27061</v>
      </c>
      <c r="B124" s="5" t="s">
        <v>130</v>
      </c>
      <c r="C124" s="20">
        <v>5073284.72</v>
      </c>
      <c r="D124" s="20">
        <v>3536296.64</v>
      </c>
      <c r="E124" s="20">
        <v>81797.320000000007</v>
      </c>
      <c r="G124" s="20">
        <v>7780636.9900000002</v>
      </c>
      <c r="H124" s="20">
        <v>0</v>
      </c>
      <c r="I124" s="20">
        <v>0</v>
      </c>
      <c r="K124" s="20">
        <v>12853921.710000001</v>
      </c>
      <c r="L124" s="20">
        <v>3536296.64</v>
      </c>
      <c r="M124" s="20">
        <v>81797.320000000007</v>
      </c>
      <c r="N124" s="20">
        <v>3454499.3200000003</v>
      </c>
      <c r="O124" s="7">
        <v>0.26875061152056762</v>
      </c>
    </row>
    <row r="125" spans="1:15" x14ac:dyDescent="0.2">
      <c r="A125" s="5">
        <v>28101</v>
      </c>
      <c r="B125" s="5" t="s">
        <v>131</v>
      </c>
      <c r="C125" s="20">
        <v>2981578.28</v>
      </c>
      <c r="D125" s="20">
        <v>2290862.04</v>
      </c>
      <c r="E125" s="20">
        <v>0</v>
      </c>
      <c r="G125" s="20">
        <v>5145611.9000000004</v>
      </c>
      <c r="H125" s="20">
        <v>0</v>
      </c>
      <c r="I125" s="20">
        <v>0</v>
      </c>
      <c r="K125" s="20">
        <v>8127190.1799999997</v>
      </c>
      <c r="L125" s="20">
        <v>2290862.04</v>
      </c>
      <c r="M125" s="20">
        <v>0</v>
      </c>
      <c r="N125" s="20">
        <v>2290862.04</v>
      </c>
      <c r="O125" s="7">
        <v>0.28187626833656798</v>
      </c>
    </row>
    <row r="126" spans="1:15" x14ac:dyDescent="0.2">
      <c r="A126" s="5">
        <v>28102</v>
      </c>
      <c r="B126" s="5" t="s">
        <v>132</v>
      </c>
      <c r="C126" s="20">
        <v>4518109.1500000004</v>
      </c>
      <c r="D126" s="20">
        <v>4288685.55</v>
      </c>
      <c r="E126" s="20">
        <v>0</v>
      </c>
      <c r="G126" s="20">
        <v>6508326.6100000003</v>
      </c>
      <c r="H126" s="20">
        <v>0</v>
      </c>
      <c r="I126" s="20">
        <v>0</v>
      </c>
      <c r="K126" s="20">
        <v>11026435.760000002</v>
      </c>
      <c r="L126" s="20">
        <v>4288685.55</v>
      </c>
      <c r="M126" s="20">
        <v>0</v>
      </c>
      <c r="N126" s="20">
        <v>4288685.55</v>
      </c>
      <c r="O126" s="7">
        <v>0.38894577026946731</v>
      </c>
    </row>
    <row r="127" spans="1:15" x14ac:dyDescent="0.2">
      <c r="A127" s="5">
        <v>28103</v>
      </c>
      <c r="B127" s="5" t="s">
        <v>133</v>
      </c>
      <c r="C127" s="20">
        <v>3586174.32</v>
      </c>
      <c r="D127" s="20">
        <v>647777.55000000005</v>
      </c>
      <c r="E127" s="20">
        <v>0</v>
      </c>
      <c r="G127" s="20">
        <v>4286345.18</v>
      </c>
      <c r="H127" s="20">
        <v>0</v>
      </c>
      <c r="I127" s="20">
        <v>0</v>
      </c>
      <c r="K127" s="20">
        <v>7872519.5</v>
      </c>
      <c r="L127" s="20">
        <v>647777.55000000005</v>
      </c>
      <c r="M127" s="20">
        <v>0</v>
      </c>
      <c r="N127" s="20">
        <v>647777.55000000005</v>
      </c>
      <c r="O127" s="7">
        <v>8.228338462673862E-2</v>
      </c>
    </row>
    <row r="128" spans="1:15" x14ac:dyDescent="0.2">
      <c r="A128" s="5">
        <v>29001</v>
      </c>
      <c r="B128" s="5" t="s">
        <v>134</v>
      </c>
      <c r="C128" s="20">
        <v>1589654.84</v>
      </c>
      <c r="D128" s="20">
        <v>519264.56</v>
      </c>
      <c r="E128" s="20">
        <v>4121.13</v>
      </c>
      <c r="G128" s="20">
        <v>1707143.33</v>
      </c>
      <c r="H128" s="20">
        <v>0</v>
      </c>
      <c r="I128" s="20">
        <v>0</v>
      </c>
      <c r="K128" s="20">
        <v>3296798.17</v>
      </c>
      <c r="L128" s="20">
        <v>519264.56</v>
      </c>
      <c r="M128" s="20">
        <v>4121.13</v>
      </c>
      <c r="N128" s="20">
        <v>515143.43</v>
      </c>
      <c r="O128" s="7">
        <v>0.15625567700433418</v>
      </c>
    </row>
    <row r="129" spans="1:15" x14ac:dyDescent="0.2">
      <c r="A129" s="5">
        <v>29002</v>
      </c>
      <c r="B129" s="5" t="s">
        <v>135</v>
      </c>
      <c r="C129" s="20">
        <v>625577.69999999995</v>
      </c>
      <c r="D129" s="20">
        <v>567601.55000000005</v>
      </c>
      <c r="E129" s="20">
        <v>0</v>
      </c>
      <c r="G129" s="20">
        <v>960727.19</v>
      </c>
      <c r="H129" s="20">
        <v>0</v>
      </c>
      <c r="I129" s="20">
        <v>0</v>
      </c>
      <c r="K129" s="20">
        <v>1586304.89</v>
      </c>
      <c r="L129" s="20">
        <v>567601.55000000005</v>
      </c>
      <c r="M129" s="20">
        <v>0</v>
      </c>
      <c r="N129" s="20">
        <v>567601.55000000005</v>
      </c>
      <c r="O129" s="7">
        <v>0.35781365459952663</v>
      </c>
    </row>
    <row r="130" spans="1:15" x14ac:dyDescent="0.2">
      <c r="A130" s="5">
        <v>29003</v>
      </c>
      <c r="B130" s="5" t="s">
        <v>136</v>
      </c>
      <c r="C130" s="20">
        <v>761856.72</v>
      </c>
      <c r="D130" s="20">
        <v>226011.34</v>
      </c>
      <c r="E130" s="20">
        <v>0</v>
      </c>
      <c r="G130" s="20">
        <v>916047.16</v>
      </c>
      <c r="H130" s="20">
        <v>0</v>
      </c>
      <c r="I130" s="20">
        <v>0</v>
      </c>
      <c r="K130" s="20">
        <v>1677903.88</v>
      </c>
      <c r="L130" s="20">
        <v>226011.34</v>
      </c>
      <c r="M130" s="20">
        <v>0</v>
      </c>
      <c r="N130" s="20">
        <v>226011.34</v>
      </c>
      <c r="O130" s="7">
        <v>0.13469862171127467</v>
      </c>
    </row>
    <row r="131" spans="1:15" x14ac:dyDescent="0.2">
      <c r="A131" s="5">
        <v>29004</v>
      </c>
      <c r="B131" s="5" t="s">
        <v>137</v>
      </c>
      <c r="C131" s="20">
        <v>1621126.38</v>
      </c>
      <c r="D131" s="20">
        <v>1868376.21</v>
      </c>
      <c r="E131" s="20">
        <v>0</v>
      </c>
      <c r="G131" s="20">
        <v>2106324.36</v>
      </c>
      <c r="H131" s="20">
        <v>0</v>
      </c>
      <c r="I131" s="20">
        <v>0</v>
      </c>
      <c r="K131" s="20">
        <v>3727450.7399999998</v>
      </c>
      <c r="L131" s="20">
        <v>1868376.21</v>
      </c>
      <c r="M131" s="20">
        <v>0</v>
      </c>
      <c r="N131" s="20">
        <v>1868376.21</v>
      </c>
      <c r="O131" s="7">
        <v>0.50124772675064244</v>
      </c>
    </row>
    <row r="132" spans="1:15" x14ac:dyDescent="0.2">
      <c r="A132" s="5">
        <v>30093</v>
      </c>
      <c r="B132" s="5" t="s">
        <v>138</v>
      </c>
      <c r="C132" s="20">
        <v>6582755.5</v>
      </c>
      <c r="D132" s="20">
        <v>4505166.07</v>
      </c>
      <c r="E132" s="20">
        <v>526315.71</v>
      </c>
      <c r="G132" s="20">
        <v>9748253.1300000008</v>
      </c>
      <c r="H132" s="20">
        <v>0</v>
      </c>
      <c r="I132" s="20">
        <v>0</v>
      </c>
      <c r="K132" s="20">
        <v>16331008.630000001</v>
      </c>
      <c r="L132" s="20">
        <v>4505166.07</v>
      </c>
      <c r="M132" s="20">
        <v>526315.71</v>
      </c>
      <c r="N132" s="20">
        <v>3978850.3600000003</v>
      </c>
      <c r="O132" s="7">
        <v>0.24363775992934492</v>
      </c>
    </row>
    <row r="133" spans="1:15" x14ac:dyDescent="0.2">
      <c r="A133" s="5">
        <v>31116</v>
      </c>
      <c r="B133" s="5" t="s">
        <v>139</v>
      </c>
      <c r="C133" s="20">
        <v>746513.97</v>
      </c>
      <c r="D133" s="20">
        <v>1208125.3600000001</v>
      </c>
      <c r="E133" s="20">
        <v>0</v>
      </c>
      <c r="G133" s="20">
        <v>1312646.31</v>
      </c>
      <c r="H133" s="20">
        <v>0</v>
      </c>
      <c r="I133" s="20">
        <v>0</v>
      </c>
      <c r="K133" s="20">
        <v>2059160.28</v>
      </c>
      <c r="L133" s="20">
        <v>1208125.3600000001</v>
      </c>
      <c r="M133" s="20">
        <v>0</v>
      </c>
      <c r="N133" s="20">
        <v>1208125.3600000001</v>
      </c>
      <c r="O133" s="7">
        <v>0.58670778167885018</v>
      </c>
    </row>
    <row r="134" spans="1:15" x14ac:dyDescent="0.2">
      <c r="A134" s="5">
        <v>31117</v>
      </c>
      <c r="B134" s="5" t="s">
        <v>140</v>
      </c>
      <c r="C134" s="20">
        <v>647885.69999999995</v>
      </c>
      <c r="D134" s="20">
        <v>991495.46</v>
      </c>
      <c r="E134" s="20">
        <v>0</v>
      </c>
      <c r="G134" s="20">
        <v>1312127.1200000001</v>
      </c>
      <c r="H134" s="20">
        <v>0</v>
      </c>
      <c r="I134" s="20">
        <v>0</v>
      </c>
      <c r="K134" s="20">
        <v>1960012.82</v>
      </c>
      <c r="L134" s="20">
        <v>991495.46</v>
      </c>
      <c r="M134" s="20">
        <v>0</v>
      </c>
      <c r="N134" s="20">
        <v>991495.46</v>
      </c>
      <c r="O134" s="7">
        <v>0.50586172186363554</v>
      </c>
    </row>
    <row r="135" spans="1:15" x14ac:dyDescent="0.2">
      <c r="A135" s="5">
        <v>31118</v>
      </c>
      <c r="B135" s="5" t="s">
        <v>141</v>
      </c>
      <c r="C135" s="20">
        <v>373968.48</v>
      </c>
      <c r="D135" s="20">
        <v>370495.05</v>
      </c>
      <c r="E135" s="20">
        <v>0</v>
      </c>
      <c r="G135" s="20">
        <v>827478.17</v>
      </c>
      <c r="H135" s="20">
        <v>0</v>
      </c>
      <c r="I135" s="20">
        <v>0</v>
      </c>
      <c r="K135" s="20">
        <v>1201446.6499999999</v>
      </c>
      <c r="L135" s="20">
        <v>370495.05</v>
      </c>
      <c r="M135" s="20">
        <v>0</v>
      </c>
      <c r="N135" s="20">
        <v>370495.05</v>
      </c>
      <c r="O135" s="7">
        <v>0.30837411715285068</v>
      </c>
    </row>
    <row r="136" spans="1:15" x14ac:dyDescent="0.2">
      <c r="A136" s="5">
        <v>31121</v>
      </c>
      <c r="B136" s="5" t="s">
        <v>142</v>
      </c>
      <c r="C136" s="20">
        <v>1856387.29</v>
      </c>
      <c r="D136" s="20">
        <v>1877263.76</v>
      </c>
      <c r="E136" s="20">
        <v>0</v>
      </c>
      <c r="G136" s="20">
        <v>2949771.87</v>
      </c>
      <c r="H136" s="20">
        <v>0</v>
      </c>
      <c r="I136" s="20">
        <v>0</v>
      </c>
      <c r="K136" s="20">
        <v>4806159.16</v>
      </c>
      <c r="L136" s="20">
        <v>1877263.76</v>
      </c>
      <c r="M136" s="20">
        <v>0</v>
      </c>
      <c r="N136" s="20">
        <v>1877263.76</v>
      </c>
      <c r="O136" s="7">
        <v>0.39059542089738036</v>
      </c>
    </row>
    <row r="137" spans="1:15" x14ac:dyDescent="0.2">
      <c r="A137" s="5">
        <v>31122</v>
      </c>
      <c r="B137" s="5" t="s">
        <v>143</v>
      </c>
      <c r="C137" s="20">
        <v>887068.98</v>
      </c>
      <c r="D137" s="20">
        <v>903803.21</v>
      </c>
      <c r="E137" s="20">
        <v>0</v>
      </c>
      <c r="G137" s="20">
        <v>1335201.76</v>
      </c>
      <c r="H137" s="20">
        <v>0</v>
      </c>
      <c r="I137" s="20">
        <v>0</v>
      </c>
      <c r="K137" s="20">
        <v>2222270.7400000002</v>
      </c>
      <c r="L137" s="20">
        <v>903803.21</v>
      </c>
      <c r="M137" s="20">
        <v>0</v>
      </c>
      <c r="N137" s="20">
        <v>903803.21</v>
      </c>
      <c r="O137" s="7">
        <v>0.40670256496289908</v>
      </c>
    </row>
    <row r="138" spans="1:15" x14ac:dyDescent="0.2">
      <c r="A138" s="5">
        <v>32054</v>
      </c>
      <c r="B138" s="5" t="s">
        <v>144</v>
      </c>
      <c r="C138" s="20">
        <v>596505.44999999995</v>
      </c>
      <c r="D138" s="20">
        <v>1187280.21</v>
      </c>
      <c r="E138" s="20">
        <v>100000</v>
      </c>
      <c r="G138" s="20">
        <v>996403.69</v>
      </c>
      <c r="H138" s="20">
        <v>0</v>
      </c>
      <c r="I138" s="20">
        <v>0</v>
      </c>
      <c r="K138" s="20">
        <v>1592909.14</v>
      </c>
      <c r="L138" s="20">
        <v>1187280.21</v>
      </c>
      <c r="M138" s="20">
        <v>100000</v>
      </c>
      <c r="N138" s="20">
        <v>1087280.21</v>
      </c>
      <c r="O138" s="7">
        <v>0.68257515930883539</v>
      </c>
    </row>
    <row r="139" spans="1:15" x14ac:dyDescent="0.2">
      <c r="A139" s="5">
        <v>32055</v>
      </c>
      <c r="B139" s="5" t="s">
        <v>145</v>
      </c>
      <c r="C139" s="20">
        <v>1968585.06</v>
      </c>
      <c r="D139" s="20">
        <v>1532437.95</v>
      </c>
      <c r="E139" s="20">
        <v>0</v>
      </c>
      <c r="G139" s="20">
        <v>2911316.25</v>
      </c>
      <c r="H139" s="20">
        <v>0</v>
      </c>
      <c r="I139" s="20">
        <v>0</v>
      </c>
      <c r="K139" s="20">
        <v>4879901.3100000005</v>
      </c>
      <c r="L139" s="20">
        <v>1532437.95</v>
      </c>
      <c r="M139" s="20">
        <v>0</v>
      </c>
      <c r="N139" s="20">
        <v>1532437.95</v>
      </c>
      <c r="O139" s="7">
        <v>0.31403052083444694</v>
      </c>
    </row>
    <row r="140" spans="1:15" x14ac:dyDescent="0.2">
      <c r="A140" s="5">
        <v>32056</v>
      </c>
      <c r="B140" s="5" t="s">
        <v>146</v>
      </c>
      <c r="C140" s="20">
        <v>536097.52</v>
      </c>
      <c r="D140" s="20">
        <v>507445.68</v>
      </c>
      <c r="E140" s="20">
        <v>0</v>
      </c>
      <c r="G140" s="20">
        <v>1034502.87</v>
      </c>
      <c r="H140" s="20">
        <v>0.66</v>
      </c>
      <c r="I140" s="20">
        <v>0</v>
      </c>
      <c r="K140" s="20">
        <v>1570600.3900000001</v>
      </c>
      <c r="L140" s="20">
        <v>507446.33999999997</v>
      </c>
      <c r="M140" s="20">
        <v>0</v>
      </c>
      <c r="N140" s="20">
        <v>507446.33999999997</v>
      </c>
      <c r="O140" s="7">
        <v>0.32309067489789678</v>
      </c>
    </row>
    <row r="141" spans="1:15" x14ac:dyDescent="0.2">
      <c r="A141" s="5">
        <v>32058</v>
      </c>
      <c r="B141" s="5" t="s">
        <v>147</v>
      </c>
      <c r="C141" s="20">
        <v>847243.73</v>
      </c>
      <c r="D141" s="20">
        <v>829945.67</v>
      </c>
      <c r="E141" s="20">
        <v>500</v>
      </c>
      <c r="G141" s="20">
        <v>1486196.66</v>
      </c>
      <c r="H141" s="20">
        <v>0</v>
      </c>
      <c r="I141" s="20">
        <v>0</v>
      </c>
      <c r="K141" s="20">
        <v>2333440.3899999997</v>
      </c>
      <c r="L141" s="20">
        <v>829945.67</v>
      </c>
      <c r="M141" s="20">
        <v>500</v>
      </c>
      <c r="N141" s="20">
        <v>829445.67</v>
      </c>
      <c r="O141" s="7">
        <v>0.35546040668302659</v>
      </c>
    </row>
    <row r="142" spans="1:15" x14ac:dyDescent="0.2">
      <c r="A142" s="5">
        <v>33090</v>
      </c>
      <c r="B142" s="5" t="s">
        <v>148</v>
      </c>
      <c r="C142" s="20">
        <v>4345768.62</v>
      </c>
      <c r="D142" s="20">
        <v>3471629.94</v>
      </c>
      <c r="E142" s="20">
        <v>0</v>
      </c>
      <c r="G142" s="20">
        <v>6654694.3799999999</v>
      </c>
      <c r="H142" s="20">
        <v>0</v>
      </c>
      <c r="I142" s="20">
        <v>0</v>
      </c>
      <c r="K142" s="20">
        <v>11000463</v>
      </c>
      <c r="L142" s="20">
        <v>3471629.94</v>
      </c>
      <c r="M142" s="20">
        <v>0</v>
      </c>
      <c r="N142" s="20">
        <v>3471629.94</v>
      </c>
      <c r="O142" s="7">
        <v>0.31558943837182124</v>
      </c>
    </row>
    <row r="143" spans="1:15" x14ac:dyDescent="0.2">
      <c r="A143" s="5">
        <v>33091</v>
      </c>
      <c r="B143" s="5" t="s">
        <v>149</v>
      </c>
      <c r="C143" s="20">
        <v>523555.95</v>
      </c>
      <c r="D143" s="20">
        <v>493721.82</v>
      </c>
      <c r="E143" s="20">
        <v>0</v>
      </c>
      <c r="G143" s="20">
        <v>802546.65</v>
      </c>
      <c r="H143" s="20">
        <v>0</v>
      </c>
      <c r="I143" s="20">
        <v>0</v>
      </c>
      <c r="K143" s="20">
        <v>1326102.6000000001</v>
      </c>
      <c r="L143" s="20">
        <v>493721.82</v>
      </c>
      <c r="M143" s="20">
        <v>0</v>
      </c>
      <c r="N143" s="20">
        <v>493721.82</v>
      </c>
      <c r="O143" s="7">
        <v>0.37231042303966522</v>
      </c>
    </row>
    <row r="144" spans="1:15" x14ac:dyDescent="0.2">
      <c r="A144" s="5">
        <v>33092</v>
      </c>
      <c r="B144" s="5" t="s">
        <v>150</v>
      </c>
      <c r="C144" s="20">
        <v>653472.86</v>
      </c>
      <c r="D144" s="20">
        <v>700273.72</v>
      </c>
      <c r="E144" s="20">
        <v>0</v>
      </c>
      <c r="G144" s="20">
        <v>1382631.13</v>
      </c>
      <c r="H144" s="20">
        <v>0</v>
      </c>
      <c r="I144" s="20">
        <v>0</v>
      </c>
      <c r="K144" s="20">
        <v>2036103.9899999998</v>
      </c>
      <c r="L144" s="20">
        <v>700273.72</v>
      </c>
      <c r="M144" s="20">
        <v>0</v>
      </c>
      <c r="N144" s="20">
        <v>700273.72</v>
      </c>
      <c r="O144" s="7">
        <v>0.3439282686146104</v>
      </c>
    </row>
    <row r="145" spans="1:15" x14ac:dyDescent="0.2">
      <c r="A145" s="5">
        <v>33093</v>
      </c>
      <c r="B145" s="5" t="s">
        <v>151</v>
      </c>
      <c r="C145" s="20">
        <v>917939.22</v>
      </c>
      <c r="D145" s="20">
        <v>1013384.97</v>
      </c>
      <c r="E145" s="20">
        <v>0</v>
      </c>
      <c r="G145" s="20">
        <v>2013366.9</v>
      </c>
      <c r="H145" s="20">
        <v>0</v>
      </c>
      <c r="I145" s="20">
        <v>0</v>
      </c>
      <c r="K145" s="20">
        <v>2931306.12</v>
      </c>
      <c r="L145" s="20">
        <v>1013384.97</v>
      </c>
      <c r="M145" s="20">
        <v>0</v>
      </c>
      <c r="N145" s="20">
        <v>1013384.97</v>
      </c>
      <c r="O145" s="7">
        <v>0.34571106821146336</v>
      </c>
    </row>
    <row r="146" spans="1:15" x14ac:dyDescent="0.2">
      <c r="A146" s="5">
        <v>33094</v>
      </c>
      <c r="B146" s="5" t="s">
        <v>152</v>
      </c>
      <c r="C146" s="20">
        <v>799707.7</v>
      </c>
      <c r="D146" s="20">
        <v>907853.92</v>
      </c>
      <c r="E146" s="20">
        <v>500</v>
      </c>
      <c r="G146" s="20">
        <v>1586005.81</v>
      </c>
      <c r="H146" s="20">
        <v>0</v>
      </c>
      <c r="I146" s="20">
        <v>0</v>
      </c>
      <c r="K146" s="20">
        <v>2385713.5099999998</v>
      </c>
      <c r="L146" s="20">
        <v>907853.92</v>
      </c>
      <c r="M146" s="20">
        <v>500</v>
      </c>
      <c r="N146" s="20">
        <v>907353.92</v>
      </c>
      <c r="O146" s="7">
        <v>0.38032811408273415</v>
      </c>
    </row>
    <row r="147" spans="1:15" x14ac:dyDescent="0.2">
      <c r="A147" s="5">
        <v>34121</v>
      </c>
      <c r="B147" s="5" t="s">
        <v>153</v>
      </c>
      <c r="C147" s="20">
        <v>415320.67</v>
      </c>
      <c r="D147" s="20">
        <v>287129</v>
      </c>
      <c r="E147" s="20">
        <v>0</v>
      </c>
      <c r="G147" s="20">
        <v>736579.4</v>
      </c>
      <c r="H147" s="20">
        <v>0</v>
      </c>
      <c r="I147" s="20">
        <v>0</v>
      </c>
      <c r="K147" s="20">
        <v>1151900.07</v>
      </c>
      <c r="L147" s="20">
        <v>287129</v>
      </c>
      <c r="M147" s="20">
        <v>0</v>
      </c>
      <c r="N147" s="20">
        <v>287129</v>
      </c>
      <c r="O147" s="7">
        <v>0.24926554609897714</v>
      </c>
    </row>
    <row r="148" spans="1:15" x14ac:dyDescent="0.2">
      <c r="A148" s="5">
        <v>34122</v>
      </c>
      <c r="B148" s="5" t="s">
        <v>154</v>
      </c>
      <c r="C148" s="20">
        <v>504335.62</v>
      </c>
      <c r="D148" s="20">
        <v>148279.76999999999</v>
      </c>
      <c r="E148" s="20">
        <v>0</v>
      </c>
      <c r="G148" s="20">
        <v>849739.68</v>
      </c>
      <c r="H148" s="20">
        <v>0</v>
      </c>
      <c r="I148" s="20">
        <v>0</v>
      </c>
      <c r="K148" s="20">
        <v>1354075.3</v>
      </c>
      <c r="L148" s="20">
        <v>148279.76999999999</v>
      </c>
      <c r="M148" s="20">
        <v>0</v>
      </c>
      <c r="N148" s="20">
        <v>148279.76999999999</v>
      </c>
      <c r="O148" s="7">
        <v>0.10950629555091949</v>
      </c>
    </row>
    <row r="149" spans="1:15" x14ac:dyDescent="0.2">
      <c r="A149" s="5">
        <v>34124</v>
      </c>
      <c r="B149" s="5" t="s">
        <v>155</v>
      </c>
      <c r="C149" s="20">
        <v>5309213.38</v>
      </c>
      <c r="D149" s="20">
        <v>3010796.33</v>
      </c>
      <c r="E149" s="20">
        <v>34024.03</v>
      </c>
      <c r="G149" s="20">
        <v>7247281.21</v>
      </c>
      <c r="H149" s="20">
        <v>517.58000000000004</v>
      </c>
      <c r="I149" s="20">
        <v>0</v>
      </c>
      <c r="K149" s="20">
        <v>12556494.59</v>
      </c>
      <c r="L149" s="20">
        <v>3011313.91</v>
      </c>
      <c r="M149" s="20">
        <v>34024.03</v>
      </c>
      <c r="N149" s="20">
        <v>2977289.8800000004</v>
      </c>
      <c r="O149" s="7">
        <v>0.2371115488212065</v>
      </c>
    </row>
    <row r="150" spans="1:15" x14ac:dyDescent="0.2">
      <c r="A150" s="5">
        <v>35092</v>
      </c>
      <c r="B150" s="5" t="s">
        <v>156</v>
      </c>
      <c r="C150" s="20">
        <v>3971453.31</v>
      </c>
      <c r="D150" s="20">
        <v>2511892.66</v>
      </c>
      <c r="E150" s="20">
        <v>0</v>
      </c>
      <c r="G150" s="20">
        <v>5726197.2699999996</v>
      </c>
      <c r="H150" s="20">
        <v>0</v>
      </c>
      <c r="I150" s="20">
        <v>0</v>
      </c>
      <c r="K150" s="20">
        <v>9697650.5800000001</v>
      </c>
      <c r="L150" s="20">
        <v>2511892.66</v>
      </c>
      <c r="M150" s="20">
        <v>0</v>
      </c>
      <c r="N150" s="20">
        <v>2511892.66</v>
      </c>
      <c r="O150" s="7">
        <v>0.25902074314581047</v>
      </c>
    </row>
    <row r="151" spans="1:15" x14ac:dyDescent="0.2">
      <c r="A151" s="5">
        <v>35093</v>
      </c>
      <c r="B151" s="5" t="s">
        <v>157</v>
      </c>
      <c r="C151" s="20">
        <v>1691738.62</v>
      </c>
      <c r="D151" s="20">
        <v>2132875.23</v>
      </c>
      <c r="E151" s="20">
        <v>41439.14</v>
      </c>
      <c r="G151" s="20">
        <v>3101948.3</v>
      </c>
      <c r="H151" s="20">
        <v>0</v>
      </c>
      <c r="I151" s="20">
        <v>0</v>
      </c>
      <c r="K151" s="20">
        <v>4793686.92</v>
      </c>
      <c r="L151" s="20">
        <v>2132875.23</v>
      </c>
      <c r="M151" s="20">
        <v>41439.14</v>
      </c>
      <c r="N151" s="20">
        <v>2091436.09</v>
      </c>
      <c r="O151" s="7">
        <v>0.4362896711660928</v>
      </c>
    </row>
    <row r="152" spans="1:15" x14ac:dyDescent="0.2">
      <c r="A152" s="5">
        <v>35094</v>
      </c>
      <c r="B152" s="5" t="s">
        <v>158</v>
      </c>
      <c r="C152" s="20">
        <v>1739592.85</v>
      </c>
      <c r="D152" s="20">
        <v>937415.48</v>
      </c>
      <c r="E152" s="20">
        <v>13271.82</v>
      </c>
      <c r="G152" s="20">
        <v>2785298.74</v>
      </c>
      <c r="H152" s="20">
        <v>0</v>
      </c>
      <c r="I152" s="20">
        <v>0</v>
      </c>
      <c r="K152" s="20">
        <v>4524891.59</v>
      </c>
      <c r="L152" s="20">
        <v>937415.48</v>
      </c>
      <c r="M152" s="20">
        <v>13271.82</v>
      </c>
      <c r="N152" s="20">
        <v>924143.66</v>
      </c>
      <c r="O152" s="7">
        <v>0.204235536171155</v>
      </c>
    </row>
    <row r="153" spans="1:15" x14ac:dyDescent="0.2">
      <c r="A153" s="5">
        <v>35097</v>
      </c>
      <c r="B153" s="5" t="s">
        <v>159</v>
      </c>
      <c r="C153" s="20">
        <v>1611667.88</v>
      </c>
      <c r="D153" s="20">
        <v>459132.24</v>
      </c>
      <c r="E153" s="20">
        <v>0</v>
      </c>
      <c r="G153" s="20">
        <v>1771208.16</v>
      </c>
      <c r="H153" s="20">
        <v>0</v>
      </c>
      <c r="I153" s="20">
        <v>0</v>
      </c>
      <c r="K153" s="20">
        <v>3382876.04</v>
      </c>
      <c r="L153" s="20">
        <v>459132.24</v>
      </c>
      <c r="M153" s="20">
        <v>0</v>
      </c>
      <c r="N153" s="20">
        <v>459132.24</v>
      </c>
      <c r="O153" s="7">
        <v>0.13572245467203109</v>
      </c>
    </row>
    <row r="154" spans="1:15" x14ac:dyDescent="0.2">
      <c r="A154" s="5">
        <v>35098</v>
      </c>
      <c r="B154" s="5" t="s">
        <v>160</v>
      </c>
      <c r="C154" s="20">
        <v>2727497.53</v>
      </c>
      <c r="D154" s="20">
        <v>1768033.46</v>
      </c>
      <c r="E154" s="20">
        <v>0</v>
      </c>
      <c r="G154" s="20">
        <v>4035309.24</v>
      </c>
      <c r="H154" s="20">
        <v>181959</v>
      </c>
      <c r="I154" s="20">
        <v>0</v>
      </c>
      <c r="K154" s="20">
        <v>6762806.7699999996</v>
      </c>
      <c r="L154" s="20">
        <v>1949992.46</v>
      </c>
      <c r="M154" s="20">
        <v>0</v>
      </c>
      <c r="N154" s="20">
        <v>1949992.46</v>
      </c>
      <c r="O154" s="7">
        <v>0.28834070324916294</v>
      </c>
    </row>
    <row r="155" spans="1:15" x14ac:dyDescent="0.2">
      <c r="A155" s="5">
        <v>35099</v>
      </c>
      <c r="B155" s="5" t="s">
        <v>161</v>
      </c>
      <c r="C155" s="20">
        <v>1409196.46</v>
      </c>
      <c r="D155" s="20">
        <v>739448.38</v>
      </c>
      <c r="E155" s="20">
        <v>0</v>
      </c>
      <c r="G155" s="20">
        <v>1628451.95</v>
      </c>
      <c r="H155" s="20">
        <v>0</v>
      </c>
      <c r="I155" s="20">
        <v>0</v>
      </c>
      <c r="K155" s="20">
        <v>3037648.41</v>
      </c>
      <c r="L155" s="20">
        <v>739448.38</v>
      </c>
      <c r="M155" s="20">
        <v>0</v>
      </c>
      <c r="N155" s="20">
        <v>739448.38</v>
      </c>
      <c r="O155" s="7">
        <v>0.2434279021777902</v>
      </c>
    </row>
    <row r="156" spans="1:15" x14ac:dyDescent="0.2">
      <c r="A156" s="5">
        <v>35102</v>
      </c>
      <c r="B156" s="5" t="s">
        <v>162</v>
      </c>
      <c r="C156" s="20">
        <v>6867137.5099999998</v>
      </c>
      <c r="D156" s="20">
        <v>4855475.09</v>
      </c>
      <c r="E156" s="20">
        <v>300297.53000000003</v>
      </c>
      <c r="G156" s="20">
        <v>10120858.359999999</v>
      </c>
      <c r="H156" s="20">
        <v>0</v>
      </c>
      <c r="I156" s="20">
        <v>0</v>
      </c>
      <c r="K156" s="20">
        <v>16987995.869999997</v>
      </c>
      <c r="L156" s="20">
        <v>4855475.09</v>
      </c>
      <c r="M156" s="20">
        <v>300297.53000000003</v>
      </c>
      <c r="N156" s="20">
        <v>4555177.5599999996</v>
      </c>
      <c r="O156" s="7">
        <v>0.26814096229233425</v>
      </c>
    </row>
    <row r="157" spans="1:15" x14ac:dyDescent="0.2">
      <c r="A157" s="5">
        <v>36123</v>
      </c>
      <c r="B157" s="5" t="s">
        <v>163</v>
      </c>
      <c r="C157" s="20">
        <v>864023.57</v>
      </c>
      <c r="D157" s="20">
        <v>1355859.06</v>
      </c>
      <c r="E157" s="20">
        <v>0</v>
      </c>
      <c r="G157" s="20">
        <v>1117402.42</v>
      </c>
      <c r="H157" s="20">
        <v>0</v>
      </c>
      <c r="I157" s="20">
        <v>0</v>
      </c>
      <c r="K157" s="20">
        <v>1981425.9899999998</v>
      </c>
      <c r="L157" s="20">
        <v>1355859.06</v>
      </c>
      <c r="M157" s="20">
        <v>0</v>
      </c>
      <c r="N157" s="20">
        <v>1355859.06</v>
      </c>
      <c r="O157" s="7">
        <v>0.68428448341893422</v>
      </c>
    </row>
    <row r="158" spans="1:15" x14ac:dyDescent="0.2">
      <c r="A158" s="5">
        <v>36126</v>
      </c>
      <c r="B158" s="5" t="s">
        <v>164</v>
      </c>
      <c r="C158" s="20">
        <v>11741350.15</v>
      </c>
      <c r="D158" s="20">
        <v>14476336.619999999</v>
      </c>
      <c r="E158" s="20">
        <v>0</v>
      </c>
      <c r="G158" s="20">
        <v>17691343.43</v>
      </c>
      <c r="H158" s="20">
        <v>0</v>
      </c>
      <c r="I158" s="20">
        <v>0</v>
      </c>
      <c r="K158" s="20">
        <v>29432693.579999998</v>
      </c>
      <c r="L158" s="20">
        <v>14476336.619999999</v>
      </c>
      <c r="M158" s="20">
        <v>0</v>
      </c>
      <c r="N158" s="20">
        <v>14476336.619999999</v>
      </c>
      <c r="O158" s="7">
        <v>0.4918454568438449</v>
      </c>
    </row>
    <row r="159" spans="1:15" x14ac:dyDescent="0.2">
      <c r="A159" s="5">
        <v>36131</v>
      </c>
      <c r="B159" s="5" t="s">
        <v>165</v>
      </c>
      <c r="C159" s="20">
        <v>8954400.9199999999</v>
      </c>
      <c r="D159" s="20">
        <v>6898429.2599999998</v>
      </c>
      <c r="E159" s="20">
        <v>0</v>
      </c>
      <c r="G159" s="20">
        <v>14096088.130000001</v>
      </c>
      <c r="H159" s="20">
        <v>0</v>
      </c>
      <c r="I159" s="20">
        <v>0</v>
      </c>
      <c r="K159" s="20">
        <v>23050489.050000001</v>
      </c>
      <c r="L159" s="20">
        <v>6898429.2599999998</v>
      </c>
      <c r="M159" s="20">
        <v>0</v>
      </c>
      <c r="N159" s="20">
        <v>6898429.2599999998</v>
      </c>
      <c r="O159" s="7">
        <v>0.2992747461902549</v>
      </c>
    </row>
    <row r="160" spans="1:15" x14ac:dyDescent="0.2">
      <c r="A160" s="5">
        <v>36133</v>
      </c>
      <c r="B160" s="5" t="s">
        <v>166</v>
      </c>
      <c r="C160" s="20">
        <v>1457232.76</v>
      </c>
      <c r="D160" s="20">
        <v>2091829.71</v>
      </c>
      <c r="E160" s="20">
        <v>2052.5700000000002</v>
      </c>
      <c r="G160" s="20">
        <v>3191435.76</v>
      </c>
      <c r="H160" s="20">
        <v>0</v>
      </c>
      <c r="I160" s="20">
        <v>0</v>
      </c>
      <c r="K160" s="20">
        <v>4648668.5199999996</v>
      </c>
      <c r="L160" s="20">
        <v>2091829.71</v>
      </c>
      <c r="M160" s="20">
        <v>2052.5700000000002</v>
      </c>
      <c r="N160" s="20">
        <v>2089777.14</v>
      </c>
      <c r="O160" s="7">
        <v>0.44954316080166545</v>
      </c>
    </row>
    <row r="161" spans="1:15" x14ac:dyDescent="0.2">
      <c r="A161" s="5">
        <v>36134</v>
      </c>
      <c r="B161" s="5" t="s">
        <v>167</v>
      </c>
      <c r="C161" s="20">
        <v>936769.36</v>
      </c>
      <c r="D161" s="20">
        <v>818941.26</v>
      </c>
      <c r="E161" s="20">
        <v>0</v>
      </c>
      <c r="G161" s="20">
        <v>1899998.08</v>
      </c>
      <c r="H161" s="20">
        <v>0</v>
      </c>
      <c r="I161" s="20">
        <v>0</v>
      </c>
      <c r="K161" s="20">
        <v>2836767.44</v>
      </c>
      <c r="L161" s="20">
        <v>818941.26</v>
      </c>
      <c r="M161" s="20">
        <v>0</v>
      </c>
      <c r="N161" s="20">
        <v>818941.26</v>
      </c>
      <c r="O161" s="7">
        <v>0.28868819080918384</v>
      </c>
    </row>
    <row r="162" spans="1:15" x14ac:dyDescent="0.2">
      <c r="A162" s="5">
        <v>36135</v>
      </c>
      <c r="B162" s="5" t="s">
        <v>168</v>
      </c>
      <c r="C162" s="20">
        <v>247550.87</v>
      </c>
      <c r="D162" s="20">
        <v>244291.8</v>
      </c>
      <c r="E162" s="20">
        <v>0</v>
      </c>
      <c r="G162" s="20">
        <v>703845.6</v>
      </c>
      <c r="H162" s="20">
        <v>0</v>
      </c>
      <c r="I162" s="20">
        <v>0</v>
      </c>
      <c r="K162" s="20">
        <v>951396.47</v>
      </c>
      <c r="L162" s="20">
        <v>244291.8</v>
      </c>
      <c r="M162" s="20">
        <v>0</v>
      </c>
      <c r="N162" s="20">
        <v>244291.8</v>
      </c>
      <c r="O162" s="7">
        <v>0.25677181669593541</v>
      </c>
    </row>
    <row r="163" spans="1:15" x14ac:dyDescent="0.2">
      <c r="A163" s="5">
        <v>36136</v>
      </c>
      <c r="B163" s="5" t="s">
        <v>169</v>
      </c>
      <c r="C163" s="20">
        <v>8307257.4900000002</v>
      </c>
      <c r="D163" s="20">
        <v>4332715.4400000004</v>
      </c>
      <c r="E163" s="20">
        <v>111615.8</v>
      </c>
      <c r="G163" s="20">
        <v>12750800.550000001</v>
      </c>
      <c r="H163" s="20">
        <v>0</v>
      </c>
      <c r="I163" s="20">
        <v>0</v>
      </c>
      <c r="K163" s="20">
        <v>21058058.039999999</v>
      </c>
      <c r="L163" s="20">
        <v>4332715.4400000004</v>
      </c>
      <c r="M163" s="20">
        <v>111615.8</v>
      </c>
      <c r="N163" s="20">
        <v>4221099.6400000006</v>
      </c>
      <c r="O163" s="7">
        <v>0.20045056538366349</v>
      </c>
    </row>
    <row r="164" spans="1:15" x14ac:dyDescent="0.2">
      <c r="A164" s="5">
        <v>36137</v>
      </c>
      <c r="B164" s="5" t="s">
        <v>567</v>
      </c>
      <c r="C164" s="20">
        <v>6275084.1100000003</v>
      </c>
      <c r="D164" s="20">
        <v>7101883.71</v>
      </c>
      <c r="E164" s="20">
        <v>0</v>
      </c>
      <c r="G164" s="20">
        <v>10950945.51</v>
      </c>
      <c r="H164" s="20">
        <v>0</v>
      </c>
      <c r="I164" s="20">
        <v>0</v>
      </c>
      <c r="K164" s="20">
        <v>17226029.620000001</v>
      </c>
      <c r="L164" s="20">
        <v>7101883.71</v>
      </c>
      <c r="M164" s="20">
        <v>0</v>
      </c>
      <c r="N164" s="20">
        <v>7101883.71</v>
      </c>
      <c r="O164" s="7">
        <v>0.41227629736305998</v>
      </c>
    </row>
    <row r="165" spans="1:15" x14ac:dyDescent="0.2">
      <c r="A165" s="5">
        <v>36138</v>
      </c>
      <c r="B165" s="5" t="s">
        <v>170</v>
      </c>
      <c r="C165" s="20">
        <v>1633405.23</v>
      </c>
      <c r="D165" s="20">
        <v>1917522.46</v>
      </c>
      <c r="E165" s="20">
        <v>719762.12</v>
      </c>
      <c r="G165" s="20">
        <v>2746735.49</v>
      </c>
      <c r="H165" s="20">
        <v>0</v>
      </c>
      <c r="I165" s="20">
        <v>0</v>
      </c>
      <c r="K165" s="20">
        <v>4380140.7200000007</v>
      </c>
      <c r="L165" s="20">
        <v>1917522.46</v>
      </c>
      <c r="M165" s="20">
        <v>719762.12</v>
      </c>
      <c r="N165" s="20">
        <v>1197760.3399999999</v>
      </c>
      <c r="O165" s="7">
        <v>0.27345247939888095</v>
      </c>
    </row>
    <row r="166" spans="1:15" x14ac:dyDescent="0.2">
      <c r="A166" s="5">
        <v>36139</v>
      </c>
      <c r="B166" s="5" t="s">
        <v>171</v>
      </c>
      <c r="C166" s="20">
        <v>16206113.93</v>
      </c>
      <c r="D166" s="20">
        <v>17862634.460000001</v>
      </c>
      <c r="E166" s="20">
        <v>0</v>
      </c>
      <c r="G166" s="20">
        <v>24120974.530000001</v>
      </c>
      <c r="H166" s="20">
        <v>0</v>
      </c>
      <c r="I166" s="20">
        <v>0</v>
      </c>
      <c r="K166" s="20">
        <v>40327088.460000001</v>
      </c>
      <c r="L166" s="20">
        <v>17862634.460000001</v>
      </c>
      <c r="M166" s="20">
        <v>0</v>
      </c>
      <c r="N166" s="20">
        <v>17862634.460000001</v>
      </c>
      <c r="O166" s="7">
        <v>0.44294381623205337</v>
      </c>
    </row>
    <row r="167" spans="1:15" x14ac:dyDescent="0.2">
      <c r="A167" s="5">
        <v>37037</v>
      </c>
      <c r="B167" s="5" t="s">
        <v>172</v>
      </c>
      <c r="C167" s="20">
        <v>6191716.8300000001</v>
      </c>
      <c r="D167" s="20">
        <v>5181396.96</v>
      </c>
      <c r="E167" s="20">
        <v>130340.79</v>
      </c>
      <c r="G167" s="20">
        <v>8797135.9299999997</v>
      </c>
      <c r="H167" s="20">
        <v>0</v>
      </c>
      <c r="I167" s="20">
        <v>0</v>
      </c>
      <c r="K167" s="20">
        <v>14988852.76</v>
      </c>
      <c r="L167" s="20">
        <v>5181396.96</v>
      </c>
      <c r="M167" s="20">
        <v>130340.79</v>
      </c>
      <c r="N167" s="20">
        <v>5051056.17</v>
      </c>
      <c r="O167" s="7">
        <v>0.33698751004343042</v>
      </c>
    </row>
    <row r="168" spans="1:15" x14ac:dyDescent="0.2">
      <c r="A168" s="5">
        <v>37039</v>
      </c>
      <c r="B168" s="5" t="s">
        <v>173</v>
      </c>
      <c r="C168" s="20">
        <v>3283689.96</v>
      </c>
      <c r="D168" s="20">
        <v>2269643.59</v>
      </c>
      <c r="E168" s="20">
        <v>2802.11</v>
      </c>
      <c r="G168" s="20">
        <v>5471297.1299999999</v>
      </c>
      <c r="H168" s="20">
        <v>0</v>
      </c>
      <c r="I168" s="20">
        <v>0</v>
      </c>
      <c r="K168" s="20">
        <v>8754987.0899999999</v>
      </c>
      <c r="L168" s="20">
        <v>2269643.59</v>
      </c>
      <c r="M168" s="20">
        <v>2802.11</v>
      </c>
      <c r="N168" s="20">
        <v>2266841.48</v>
      </c>
      <c r="O168" s="7">
        <v>0.25892002543204207</v>
      </c>
    </row>
    <row r="169" spans="1:15" x14ac:dyDescent="0.2">
      <c r="A169" s="5">
        <v>38044</v>
      </c>
      <c r="B169" s="5" t="s">
        <v>174</v>
      </c>
      <c r="C169" s="20">
        <v>1556146.51</v>
      </c>
      <c r="D169" s="20">
        <v>1508697</v>
      </c>
      <c r="E169" s="20">
        <v>0</v>
      </c>
      <c r="G169" s="20">
        <v>2342328.5</v>
      </c>
      <c r="H169" s="20">
        <v>0</v>
      </c>
      <c r="I169" s="20">
        <v>0</v>
      </c>
      <c r="K169" s="20">
        <v>3898475.01</v>
      </c>
      <c r="L169" s="20">
        <v>1508697</v>
      </c>
      <c r="M169" s="20">
        <v>0</v>
      </c>
      <c r="N169" s="20">
        <v>1508697</v>
      </c>
      <c r="O169" s="7">
        <v>0.38699670925939833</v>
      </c>
    </row>
    <row r="170" spans="1:15" x14ac:dyDescent="0.2">
      <c r="A170" s="5">
        <v>38045</v>
      </c>
      <c r="B170" s="5" t="s">
        <v>175</v>
      </c>
      <c r="C170" s="20">
        <v>1461259.78</v>
      </c>
      <c r="D170" s="20">
        <v>1416781.15</v>
      </c>
      <c r="E170" s="20">
        <v>161550.18</v>
      </c>
      <c r="G170" s="20">
        <v>2137077.1800000002</v>
      </c>
      <c r="H170" s="20">
        <v>0</v>
      </c>
      <c r="I170" s="20">
        <v>0</v>
      </c>
      <c r="K170" s="20">
        <v>3598336.96</v>
      </c>
      <c r="L170" s="20">
        <v>1416781.15</v>
      </c>
      <c r="M170" s="20">
        <v>161550.18</v>
      </c>
      <c r="N170" s="20">
        <v>1255230.97</v>
      </c>
      <c r="O170" s="7">
        <v>0.34883641636496432</v>
      </c>
    </row>
    <row r="171" spans="1:15" x14ac:dyDescent="0.2">
      <c r="A171" s="5">
        <v>38046</v>
      </c>
      <c r="B171" s="5" t="s">
        <v>176</v>
      </c>
      <c r="C171" s="20">
        <v>1904611.63</v>
      </c>
      <c r="D171" s="20">
        <v>1241885.8700000001</v>
      </c>
      <c r="E171" s="20">
        <v>286000</v>
      </c>
      <c r="G171" s="20">
        <v>2439439.96</v>
      </c>
      <c r="H171" s="20">
        <v>0</v>
      </c>
      <c r="I171" s="20">
        <v>0</v>
      </c>
      <c r="K171" s="20">
        <v>4344051.59</v>
      </c>
      <c r="L171" s="20">
        <v>1241885.8700000001</v>
      </c>
      <c r="M171" s="20">
        <v>286000</v>
      </c>
      <c r="N171" s="20">
        <v>955885.87000000011</v>
      </c>
      <c r="O171" s="7">
        <v>0.22004477851976895</v>
      </c>
    </row>
    <row r="172" spans="1:15" x14ac:dyDescent="0.2">
      <c r="A172" s="5">
        <v>39133</v>
      </c>
      <c r="B172" s="5" t="s">
        <v>177</v>
      </c>
      <c r="C172" s="20">
        <v>14130136.84</v>
      </c>
      <c r="D172" s="20">
        <v>8885755.3000000007</v>
      </c>
      <c r="E172" s="20">
        <v>0</v>
      </c>
      <c r="G172" s="20">
        <v>21861496.960000001</v>
      </c>
      <c r="H172" s="20">
        <v>0</v>
      </c>
      <c r="I172" s="20">
        <v>0</v>
      </c>
      <c r="K172" s="20">
        <v>35991633.799999997</v>
      </c>
      <c r="L172" s="20">
        <v>8885755.3000000007</v>
      </c>
      <c r="M172" s="20">
        <v>0</v>
      </c>
      <c r="N172" s="20">
        <v>8885755.3000000007</v>
      </c>
      <c r="O172" s="7">
        <v>0.24688391056034809</v>
      </c>
    </row>
    <row r="173" spans="1:15" x14ac:dyDescent="0.2">
      <c r="A173" s="5">
        <v>39134</v>
      </c>
      <c r="B173" s="5" t="s">
        <v>178</v>
      </c>
      <c r="C173" s="20">
        <v>11314676.77</v>
      </c>
      <c r="D173" s="20">
        <v>11458287.68</v>
      </c>
      <c r="E173" s="20">
        <v>0</v>
      </c>
      <c r="G173" s="20">
        <v>23121253.879999999</v>
      </c>
      <c r="H173" s="20">
        <v>0</v>
      </c>
      <c r="I173" s="20">
        <v>0</v>
      </c>
      <c r="K173" s="20">
        <v>34435930.649999999</v>
      </c>
      <c r="L173" s="20">
        <v>11458287.68</v>
      </c>
      <c r="M173" s="20">
        <v>0</v>
      </c>
      <c r="N173" s="20">
        <v>11458287.68</v>
      </c>
      <c r="O173" s="7">
        <v>0.33274221035173329</v>
      </c>
    </row>
    <row r="174" spans="1:15" x14ac:dyDescent="0.2">
      <c r="A174" s="5">
        <v>39135</v>
      </c>
      <c r="B174" s="5" t="s">
        <v>179</v>
      </c>
      <c r="C174" s="20">
        <v>2146271.6800000002</v>
      </c>
      <c r="D174" s="20">
        <v>2225415.17</v>
      </c>
      <c r="E174" s="20">
        <v>0</v>
      </c>
      <c r="G174" s="20">
        <v>3841997.4</v>
      </c>
      <c r="H174" s="20">
        <v>0</v>
      </c>
      <c r="I174" s="20">
        <v>0</v>
      </c>
      <c r="K174" s="20">
        <v>5988269.0800000001</v>
      </c>
      <c r="L174" s="20">
        <v>2225415.17</v>
      </c>
      <c r="M174" s="20">
        <v>0</v>
      </c>
      <c r="N174" s="20">
        <v>2225415.17</v>
      </c>
      <c r="O174" s="7">
        <v>0.3716291202465471</v>
      </c>
    </row>
    <row r="175" spans="1:15" x14ac:dyDescent="0.2">
      <c r="A175" s="5">
        <v>39136</v>
      </c>
      <c r="B175" s="5" t="s">
        <v>180</v>
      </c>
      <c r="C175" s="20">
        <v>998894.61</v>
      </c>
      <c r="D175" s="20">
        <v>599138.26</v>
      </c>
      <c r="E175" s="20">
        <v>0</v>
      </c>
      <c r="G175" s="20">
        <v>1371513.14</v>
      </c>
      <c r="H175" s="20">
        <v>0</v>
      </c>
      <c r="I175" s="20">
        <v>0</v>
      </c>
      <c r="K175" s="20">
        <v>2370407.75</v>
      </c>
      <c r="L175" s="20">
        <v>599138.26</v>
      </c>
      <c r="M175" s="20">
        <v>0</v>
      </c>
      <c r="N175" s="20">
        <v>599138.26</v>
      </c>
      <c r="O175" s="7">
        <v>0.25275746757071649</v>
      </c>
    </row>
    <row r="176" spans="1:15" x14ac:dyDescent="0.2">
      <c r="A176" s="5">
        <v>39137</v>
      </c>
      <c r="B176" s="5" t="s">
        <v>181</v>
      </c>
      <c r="C176" s="20">
        <v>4142524.56</v>
      </c>
      <c r="D176" s="20">
        <v>2948196.77</v>
      </c>
      <c r="E176" s="20">
        <v>0</v>
      </c>
      <c r="G176" s="20">
        <v>5453621.25</v>
      </c>
      <c r="H176" s="20">
        <v>12262.66</v>
      </c>
      <c r="I176" s="20">
        <v>0</v>
      </c>
      <c r="K176" s="20">
        <v>9596145.8100000005</v>
      </c>
      <c r="L176" s="20">
        <v>2960459.43</v>
      </c>
      <c r="M176" s="20">
        <v>0</v>
      </c>
      <c r="N176" s="20">
        <v>2960459.43</v>
      </c>
      <c r="O176" s="7">
        <v>0.30850504865348644</v>
      </c>
    </row>
    <row r="177" spans="1:15" x14ac:dyDescent="0.2">
      <c r="A177" s="5">
        <v>39139</v>
      </c>
      <c r="B177" s="5" t="s">
        <v>182</v>
      </c>
      <c r="C177" s="20">
        <v>7426570.4199999999</v>
      </c>
      <c r="D177" s="20">
        <v>3091460.4</v>
      </c>
      <c r="E177" s="20">
        <v>0</v>
      </c>
      <c r="G177" s="20">
        <v>9176562.3699999992</v>
      </c>
      <c r="H177" s="20">
        <v>0</v>
      </c>
      <c r="I177" s="20">
        <v>0</v>
      </c>
      <c r="K177" s="20">
        <v>16603132.789999999</v>
      </c>
      <c r="L177" s="20">
        <v>3091460.4</v>
      </c>
      <c r="M177" s="20">
        <v>0</v>
      </c>
      <c r="N177" s="20">
        <v>3091460.4</v>
      </c>
      <c r="O177" s="7">
        <v>0.18619741461454636</v>
      </c>
    </row>
    <row r="178" spans="1:15" x14ac:dyDescent="0.2">
      <c r="A178" s="5">
        <v>39141</v>
      </c>
      <c r="B178" s="5" t="s">
        <v>183</v>
      </c>
      <c r="C178" s="20">
        <v>89950396.75</v>
      </c>
      <c r="D178" s="20">
        <v>25639260</v>
      </c>
      <c r="E178" s="20">
        <v>0</v>
      </c>
      <c r="G178" s="20">
        <v>120371118.86</v>
      </c>
      <c r="H178" s="20">
        <v>0</v>
      </c>
      <c r="I178" s="20">
        <v>0</v>
      </c>
      <c r="K178" s="20">
        <v>210321515.61000001</v>
      </c>
      <c r="L178" s="20">
        <v>25639260</v>
      </c>
      <c r="M178" s="20">
        <v>0</v>
      </c>
      <c r="N178" s="20">
        <v>25639260</v>
      </c>
      <c r="O178" s="7">
        <v>0.12190507436026173</v>
      </c>
    </row>
    <row r="179" spans="1:15" x14ac:dyDescent="0.2">
      <c r="A179" s="5">
        <v>39142</v>
      </c>
      <c r="B179" s="5" t="s">
        <v>184</v>
      </c>
      <c r="C179" s="20">
        <v>3187128.86</v>
      </c>
      <c r="D179" s="20">
        <v>1409897.19</v>
      </c>
      <c r="E179" s="20">
        <v>0</v>
      </c>
      <c r="G179" s="20">
        <v>5080232.2699999996</v>
      </c>
      <c r="H179" s="20">
        <v>36.799999999999997</v>
      </c>
      <c r="I179" s="20">
        <v>0</v>
      </c>
      <c r="K179" s="20">
        <v>8267361.129999999</v>
      </c>
      <c r="L179" s="20">
        <v>1409933.99</v>
      </c>
      <c r="M179" s="20">
        <v>0</v>
      </c>
      <c r="N179" s="20">
        <v>1409933.99</v>
      </c>
      <c r="O179" s="7">
        <v>0.17054220419666125</v>
      </c>
    </row>
    <row r="180" spans="1:15" x14ac:dyDescent="0.2">
      <c r="A180" s="5">
        <v>40100</v>
      </c>
      <c r="B180" s="5" t="s">
        <v>568</v>
      </c>
      <c r="C180" s="20">
        <v>1019460.76</v>
      </c>
      <c r="D180" s="20">
        <v>1696140.64</v>
      </c>
      <c r="E180" s="20">
        <v>0</v>
      </c>
      <c r="G180" s="20">
        <v>1191402.6299999999</v>
      </c>
      <c r="H180" s="20">
        <v>0</v>
      </c>
      <c r="I180" s="20">
        <v>0</v>
      </c>
      <c r="K180" s="20">
        <v>2210863.3899999997</v>
      </c>
      <c r="L180" s="20">
        <v>1696140.64</v>
      </c>
      <c r="M180" s="20">
        <v>0</v>
      </c>
      <c r="N180" s="20">
        <v>1696140.64</v>
      </c>
      <c r="O180" s="7">
        <v>0.76718473320054392</v>
      </c>
    </row>
    <row r="181" spans="1:15" x14ac:dyDescent="0.2">
      <c r="A181" s="5">
        <v>40101</v>
      </c>
      <c r="B181" s="5" t="s">
        <v>185</v>
      </c>
      <c r="C181" s="20">
        <v>382646.48</v>
      </c>
      <c r="D181" s="20">
        <v>384915.17</v>
      </c>
      <c r="E181" s="20">
        <v>15805.27</v>
      </c>
      <c r="G181" s="20">
        <v>322828.34000000003</v>
      </c>
      <c r="H181" s="20">
        <v>11411.95</v>
      </c>
      <c r="I181" s="20">
        <v>0</v>
      </c>
      <c r="K181" s="20">
        <v>705474.82000000007</v>
      </c>
      <c r="L181" s="20">
        <v>396327.12</v>
      </c>
      <c r="M181" s="20">
        <v>15805.27</v>
      </c>
      <c r="N181" s="20">
        <v>380521.85</v>
      </c>
      <c r="O181" s="7">
        <v>0.53938402790903284</v>
      </c>
    </row>
    <row r="182" spans="1:15" x14ac:dyDescent="0.2">
      <c r="A182" s="5">
        <v>40103</v>
      </c>
      <c r="B182" s="5" t="s">
        <v>186</v>
      </c>
      <c r="C182" s="20">
        <v>517643.83</v>
      </c>
      <c r="D182" s="20">
        <v>1120322.55</v>
      </c>
      <c r="E182" s="20">
        <v>0</v>
      </c>
      <c r="G182" s="20">
        <v>757393.22</v>
      </c>
      <c r="H182" s="20">
        <v>0</v>
      </c>
      <c r="I182" s="20">
        <v>0</v>
      </c>
      <c r="K182" s="20">
        <v>1275037.05</v>
      </c>
      <c r="L182" s="20">
        <v>1120322.55</v>
      </c>
      <c r="M182" s="20">
        <v>0</v>
      </c>
      <c r="N182" s="20">
        <v>1120322.55</v>
      </c>
      <c r="O182" s="7">
        <v>0.87865882014957919</v>
      </c>
    </row>
    <row r="183" spans="1:15" x14ac:dyDescent="0.2">
      <c r="A183" s="5">
        <v>40104</v>
      </c>
      <c r="B183" s="5" t="s">
        <v>187</v>
      </c>
      <c r="C183" s="20">
        <v>315490.38</v>
      </c>
      <c r="D183" s="20">
        <v>478380.81</v>
      </c>
      <c r="E183" s="20">
        <v>0</v>
      </c>
      <c r="G183" s="20">
        <v>641462.64</v>
      </c>
      <c r="H183" s="20">
        <v>75760.03</v>
      </c>
      <c r="I183" s="20">
        <v>0</v>
      </c>
      <c r="K183" s="20">
        <v>956953.02</v>
      </c>
      <c r="L183" s="20">
        <v>554140.84</v>
      </c>
      <c r="M183" s="20">
        <v>0</v>
      </c>
      <c r="N183" s="20">
        <v>554140.84</v>
      </c>
      <c r="O183" s="7">
        <v>0.57906796720282039</v>
      </c>
    </row>
    <row r="184" spans="1:15" x14ac:dyDescent="0.2">
      <c r="A184" s="5">
        <v>40107</v>
      </c>
      <c r="B184" s="5" t="s">
        <v>188</v>
      </c>
      <c r="C184" s="20">
        <v>3876970.37</v>
      </c>
      <c r="D184" s="20">
        <v>3455619.45</v>
      </c>
      <c r="E184" s="20">
        <v>0</v>
      </c>
      <c r="G184" s="20">
        <v>5991886.2000000002</v>
      </c>
      <c r="H184" s="20">
        <v>0</v>
      </c>
      <c r="I184" s="20">
        <v>0</v>
      </c>
      <c r="K184" s="20">
        <v>9868856.5700000003</v>
      </c>
      <c r="L184" s="20">
        <v>3455619.45</v>
      </c>
      <c r="M184" s="20">
        <v>0</v>
      </c>
      <c r="N184" s="20">
        <v>3455619.45</v>
      </c>
      <c r="O184" s="7">
        <v>0.35015398445495899</v>
      </c>
    </row>
    <row r="185" spans="1:15" x14ac:dyDescent="0.2">
      <c r="A185" s="5">
        <v>41001</v>
      </c>
      <c r="B185" s="5" t="s">
        <v>189</v>
      </c>
      <c r="C185" s="20">
        <v>593624.48</v>
      </c>
      <c r="D185" s="20">
        <v>319138.03999999998</v>
      </c>
      <c r="E185" s="20">
        <v>0</v>
      </c>
      <c r="G185" s="20">
        <v>779298.66</v>
      </c>
      <c r="H185" s="20">
        <v>0</v>
      </c>
      <c r="I185" s="20">
        <v>0</v>
      </c>
      <c r="K185" s="20">
        <v>1372923.1400000001</v>
      </c>
      <c r="L185" s="20">
        <v>319138.03999999998</v>
      </c>
      <c r="M185" s="20">
        <v>0</v>
      </c>
      <c r="N185" s="20">
        <v>319138.03999999998</v>
      </c>
      <c r="O185" s="7">
        <v>0.23245149761260483</v>
      </c>
    </row>
    <row r="186" spans="1:15" x14ac:dyDescent="0.2">
      <c r="A186" s="5">
        <v>41002</v>
      </c>
      <c r="B186" s="5" t="s">
        <v>190</v>
      </c>
      <c r="C186" s="20">
        <v>3052013.57</v>
      </c>
      <c r="D186" s="20">
        <v>3535459.87</v>
      </c>
      <c r="E186" s="20">
        <v>8244.44</v>
      </c>
      <c r="G186" s="20">
        <v>4218407.74</v>
      </c>
      <c r="H186" s="20">
        <v>0</v>
      </c>
      <c r="I186" s="20">
        <v>0</v>
      </c>
      <c r="K186" s="20">
        <v>7270421.3100000005</v>
      </c>
      <c r="L186" s="20">
        <v>3535459.87</v>
      </c>
      <c r="M186" s="20">
        <v>8244.44</v>
      </c>
      <c r="N186" s="20">
        <v>3527215.43</v>
      </c>
      <c r="O186" s="7">
        <v>0.48514594678970535</v>
      </c>
    </row>
    <row r="187" spans="1:15" x14ac:dyDescent="0.2">
      <c r="A187" s="5">
        <v>41003</v>
      </c>
      <c r="B187" s="5" t="s">
        <v>191</v>
      </c>
      <c r="C187" s="20">
        <v>1148174.3700000001</v>
      </c>
      <c r="D187" s="20">
        <v>664047.25</v>
      </c>
      <c r="E187" s="20">
        <v>0</v>
      </c>
      <c r="G187" s="20">
        <v>1342492.62</v>
      </c>
      <c r="H187" s="20">
        <v>0</v>
      </c>
      <c r="I187" s="20">
        <v>0</v>
      </c>
      <c r="K187" s="20">
        <v>2490666.9900000002</v>
      </c>
      <c r="L187" s="20">
        <v>664047.25</v>
      </c>
      <c r="M187" s="20">
        <v>0</v>
      </c>
      <c r="N187" s="20">
        <v>664047.25</v>
      </c>
      <c r="O187" s="7">
        <v>0.26661422529231815</v>
      </c>
    </row>
    <row r="188" spans="1:15" x14ac:dyDescent="0.2">
      <c r="A188" s="5">
        <v>41004</v>
      </c>
      <c r="B188" s="5" t="s">
        <v>192</v>
      </c>
      <c r="C188" s="20">
        <v>515978.16</v>
      </c>
      <c r="D188" s="20">
        <v>213927.83</v>
      </c>
      <c r="E188" s="20">
        <v>0</v>
      </c>
      <c r="G188" s="20">
        <v>1005769.44</v>
      </c>
      <c r="H188" s="20">
        <v>0</v>
      </c>
      <c r="I188" s="20">
        <v>0</v>
      </c>
      <c r="K188" s="20">
        <v>1521747.5999999999</v>
      </c>
      <c r="L188" s="20">
        <v>213927.83</v>
      </c>
      <c r="M188" s="20">
        <v>0</v>
      </c>
      <c r="N188" s="20">
        <v>213927.83</v>
      </c>
      <c r="O188" s="7">
        <v>0.14058036299843679</v>
      </c>
    </row>
    <row r="189" spans="1:15" x14ac:dyDescent="0.2">
      <c r="A189" s="5">
        <v>41005</v>
      </c>
      <c r="B189" s="5" t="s">
        <v>193</v>
      </c>
      <c r="C189" s="20">
        <v>406098.24</v>
      </c>
      <c r="D189" s="20">
        <v>151127.35</v>
      </c>
      <c r="E189" s="20">
        <v>745</v>
      </c>
      <c r="G189" s="20">
        <v>808136.14</v>
      </c>
      <c r="H189" s="20">
        <v>0</v>
      </c>
      <c r="I189" s="20">
        <v>0</v>
      </c>
      <c r="K189" s="20">
        <v>1214234.3799999999</v>
      </c>
      <c r="L189" s="20">
        <v>151127.35</v>
      </c>
      <c r="M189" s="20">
        <v>745</v>
      </c>
      <c r="N189" s="20">
        <v>150382.35</v>
      </c>
      <c r="O189" s="7">
        <v>0.123849524010348</v>
      </c>
    </row>
    <row r="190" spans="1:15" x14ac:dyDescent="0.2">
      <c r="A190" s="5">
        <v>42111</v>
      </c>
      <c r="B190" s="5" t="s">
        <v>194</v>
      </c>
      <c r="C190" s="20">
        <v>2163844.88</v>
      </c>
      <c r="D190" s="20">
        <v>1282156.7</v>
      </c>
      <c r="E190" s="20">
        <v>0</v>
      </c>
      <c r="G190" s="20">
        <v>3180707.74</v>
      </c>
      <c r="H190" s="20">
        <v>0</v>
      </c>
      <c r="I190" s="20">
        <v>0</v>
      </c>
      <c r="K190" s="20">
        <v>5344552.62</v>
      </c>
      <c r="L190" s="20">
        <v>1282156.7</v>
      </c>
      <c r="M190" s="20">
        <v>0</v>
      </c>
      <c r="N190" s="20">
        <v>1282156.7</v>
      </c>
      <c r="O190" s="7">
        <v>0.23989972429160963</v>
      </c>
    </row>
    <row r="191" spans="1:15" x14ac:dyDescent="0.2">
      <c r="A191" s="5">
        <v>42113</v>
      </c>
      <c r="B191" s="5" t="s">
        <v>195</v>
      </c>
      <c r="C191" s="20">
        <v>296346.53000000003</v>
      </c>
      <c r="D191" s="20">
        <v>588946.11</v>
      </c>
      <c r="E191" s="20">
        <v>0</v>
      </c>
      <c r="G191" s="20">
        <v>562227.06999999995</v>
      </c>
      <c r="H191" s="20">
        <v>0</v>
      </c>
      <c r="I191" s="20">
        <v>0</v>
      </c>
      <c r="K191" s="20">
        <v>858573.6</v>
      </c>
      <c r="L191" s="20">
        <v>588946.11</v>
      </c>
      <c r="M191" s="20">
        <v>0</v>
      </c>
      <c r="N191" s="20">
        <v>588946.11</v>
      </c>
      <c r="O191" s="7">
        <v>0.68595879258341974</v>
      </c>
    </row>
    <row r="192" spans="1:15" x14ac:dyDescent="0.2">
      <c r="A192" s="5">
        <v>42117</v>
      </c>
      <c r="B192" s="5" t="s">
        <v>196</v>
      </c>
      <c r="C192" s="20">
        <v>1253237.6200000001</v>
      </c>
      <c r="D192" s="20">
        <v>502906.92</v>
      </c>
      <c r="E192" s="20">
        <v>0</v>
      </c>
      <c r="G192" s="20">
        <v>1148826.68</v>
      </c>
      <c r="H192" s="20">
        <v>0</v>
      </c>
      <c r="I192" s="20">
        <v>0</v>
      </c>
      <c r="K192" s="20">
        <v>2402064.2999999998</v>
      </c>
      <c r="L192" s="20">
        <v>502906.92</v>
      </c>
      <c r="M192" s="20">
        <v>0</v>
      </c>
      <c r="N192" s="20">
        <v>502906.92</v>
      </c>
      <c r="O192" s="7">
        <v>0.20936447038491018</v>
      </c>
    </row>
    <row r="193" spans="1:15" x14ac:dyDescent="0.2">
      <c r="A193" s="5">
        <v>42118</v>
      </c>
      <c r="B193" s="5" t="s">
        <v>197</v>
      </c>
      <c r="C193" s="20">
        <v>512950</v>
      </c>
      <c r="D193" s="20">
        <v>528325.30000000005</v>
      </c>
      <c r="E193" s="20">
        <v>0</v>
      </c>
      <c r="G193" s="20">
        <v>695365.89</v>
      </c>
      <c r="H193" s="20">
        <v>0</v>
      </c>
      <c r="I193" s="20">
        <v>0</v>
      </c>
      <c r="K193" s="20">
        <v>1208315.8900000001</v>
      </c>
      <c r="L193" s="20">
        <v>528325.30000000005</v>
      </c>
      <c r="M193" s="20">
        <v>0</v>
      </c>
      <c r="N193" s="20">
        <v>528325.30000000005</v>
      </c>
      <c r="O193" s="7">
        <v>0.43724104298587019</v>
      </c>
    </row>
    <row r="194" spans="1:15" x14ac:dyDescent="0.2">
      <c r="A194" s="5">
        <v>42119</v>
      </c>
      <c r="B194" s="5" t="s">
        <v>198</v>
      </c>
      <c r="C194" s="20">
        <v>220965.78</v>
      </c>
      <c r="D194" s="20">
        <v>303571.15000000002</v>
      </c>
      <c r="E194" s="20">
        <v>0</v>
      </c>
      <c r="G194" s="20">
        <v>386297.98</v>
      </c>
      <c r="H194" s="20">
        <v>488190.45</v>
      </c>
      <c r="I194" s="20">
        <v>0</v>
      </c>
      <c r="K194" s="20">
        <v>607263.76</v>
      </c>
      <c r="L194" s="20">
        <v>791761.60000000009</v>
      </c>
      <c r="M194" s="20">
        <v>0</v>
      </c>
      <c r="N194" s="20">
        <v>791761.60000000009</v>
      </c>
      <c r="O194" s="7">
        <v>1.3038182947060764</v>
      </c>
    </row>
    <row r="195" spans="1:15" x14ac:dyDescent="0.2">
      <c r="A195" s="5">
        <v>42121</v>
      </c>
      <c r="B195" s="5" t="s">
        <v>199</v>
      </c>
      <c r="C195" s="20">
        <v>398372.71</v>
      </c>
      <c r="D195" s="20">
        <v>360317.61</v>
      </c>
      <c r="E195" s="20">
        <v>0</v>
      </c>
      <c r="G195" s="20">
        <v>720088.71</v>
      </c>
      <c r="H195" s="20">
        <v>0</v>
      </c>
      <c r="I195" s="20">
        <v>0</v>
      </c>
      <c r="K195" s="20">
        <v>1118461.42</v>
      </c>
      <c r="L195" s="20">
        <v>360317.61</v>
      </c>
      <c r="M195" s="20">
        <v>0</v>
      </c>
      <c r="N195" s="20">
        <v>360317.61</v>
      </c>
      <c r="O195" s="7">
        <v>0.32215470606040214</v>
      </c>
    </row>
    <row r="196" spans="1:15" x14ac:dyDescent="0.2">
      <c r="A196" s="5">
        <v>42124</v>
      </c>
      <c r="B196" s="5" t="s">
        <v>200</v>
      </c>
      <c r="C196" s="20">
        <v>5694754.6600000001</v>
      </c>
      <c r="D196" s="20">
        <v>3391336.82</v>
      </c>
      <c r="E196" s="20">
        <v>0</v>
      </c>
      <c r="G196" s="20">
        <v>9382060.5099999998</v>
      </c>
      <c r="H196" s="20">
        <v>0</v>
      </c>
      <c r="I196" s="20">
        <v>0</v>
      </c>
      <c r="K196" s="20">
        <v>15076815.17</v>
      </c>
      <c r="L196" s="20">
        <v>3391336.82</v>
      </c>
      <c r="M196" s="20">
        <v>0</v>
      </c>
      <c r="N196" s="20">
        <v>3391336.82</v>
      </c>
      <c r="O196" s="7">
        <v>0.22493721530447069</v>
      </c>
    </row>
    <row r="197" spans="1:15" x14ac:dyDescent="0.2">
      <c r="A197" s="5">
        <v>43001</v>
      </c>
      <c r="B197" s="5" t="s">
        <v>201</v>
      </c>
      <c r="C197" s="20">
        <v>2616537.2599999998</v>
      </c>
      <c r="D197" s="20">
        <v>3222871.62</v>
      </c>
      <c r="E197" s="20">
        <v>0</v>
      </c>
      <c r="G197" s="20">
        <v>3597053.83</v>
      </c>
      <c r="H197" s="20">
        <v>0</v>
      </c>
      <c r="I197" s="20">
        <v>0</v>
      </c>
      <c r="K197" s="20">
        <v>6213591.0899999999</v>
      </c>
      <c r="L197" s="20">
        <v>3222871.62</v>
      </c>
      <c r="M197" s="20">
        <v>0</v>
      </c>
      <c r="N197" s="20">
        <v>3222871.62</v>
      </c>
      <c r="O197" s="7">
        <v>0.51868099675674029</v>
      </c>
    </row>
    <row r="198" spans="1:15" x14ac:dyDescent="0.2">
      <c r="A198" s="5">
        <v>43002</v>
      </c>
      <c r="B198" s="5" t="s">
        <v>202</v>
      </c>
      <c r="C198" s="20">
        <v>1159963.22</v>
      </c>
      <c r="D198" s="20">
        <v>1213230.5900000001</v>
      </c>
      <c r="E198" s="20">
        <v>55585.65</v>
      </c>
      <c r="G198" s="20">
        <v>1678933.21</v>
      </c>
      <c r="H198" s="20">
        <v>0</v>
      </c>
      <c r="I198" s="20">
        <v>0</v>
      </c>
      <c r="K198" s="20">
        <v>2838896.4299999997</v>
      </c>
      <c r="L198" s="20">
        <v>1213230.5900000001</v>
      </c>
      <c r="M198" s="20">
        <v>55585.65</v>
      </c>
      <c r="N198" s="20">
        <v>1157644.9400000002</v>
      </c>
      <c r="O198" s="7">
        <v>0.40777991326721291</v>
      </c>
    </row>
    <row r="199" spans="1:15" x14ac:dyDescent="0.2">
      <c r="A199" s="5">
        <v>43003</v>
      </c>
      <c r="B199" s="5" t="s">
        <v>203</v>
      </c>
      <c r="C199" s="20">
        <v>1277143.26</v>
      </c>
      <c r="D199" s="20">
        <v>1153206.51</v>
      </c>
      <c r="E199" s="20">
        <v>0</v>
      </c>
      <c r="G199" s="20">
        <v>1745921.87</v>
      </c>
      <c r="H199" s="20">
        <v>0</v>
      </c>
      <c r="I199" s="20">
        <v>0</v>
      </c>
      <c r="K199" s="20">
        <v>3023065.13</v>
      </c>
      <c r="L199" s="20">
        <v>1153206.51</v>
      </c>
      <c r="M199" s="20">
        <v>0</v>
      </c>
      <c r="N199" s="20">
        <v>1153206.51</v>
      </c>
      <c r="O199" s="7">
        <v>0.38146929040857286</v>
      </c>
    </row>
    <row r="200" spans="1:15" x14ac:dyDescent="0.2">
      <c r="A200" s="5">
        <v>43004</v>
      </c>
      <c r="B200" s="5" t="s">
        <v>204</v>
      </c>
      <c r="C200" s="20">
        <v>1808065.2</v>
      </c>
      <c r="D200" s="20">
        <v>1000893.54</v>
      </c>
      <c r="E200" s="20">
        <v>0</v>
      </c>
      <c r="G200" s="20">
        <v>1744063.84</v>
      </c>
      <c r="H200" s="20">
        <v>0</v>
      </c>
      <c r="I200" s="20">
        <v>0</v>
      </c>
      <c r="K200" s="20">
        <v>3552129.04</v>
      </c>
      <c r="L200" s="20">
        <v>1000893.54</v>
      </c>
      <c r="M200" s="20">
        <v>0</v>
      </c>
      <c r="N200" s="20">
        <v>1000893.54</v>
      </c>
      <c r="O200" s="7">
        <v>0.2817728547384078</v>
      </c>
    </row>
    <row r="201" spans="1:15" x14ac:dyDescent="0.2">
      <c r="A201" s="5">
        <v>44078</v>
      </c>
      <c r="B201" s="5" t="s">
        <v>205</v>
      </c>
      <c r="C201" s="20">
        <v>510369.21</v>
      </c>
      <c r="D201" s="20">
        <v>1190376.97</v>
      </c>
      <c r="E201" s="20">
        <v>0</v>
      </c>
      <c r="G201" s="20">
        <v>835215.43</v>
      </c>
      <c r="H201" s="20">
        <v>37595.699999999997</v>
      </c>
      <c r="I201" s="20">
        <v>0</v>
      </c>
      <c r="K201" s="20">
        <v>1345584.6400000001</v>
      </c>
      <c r="L201" s="20">
        <v>1227972.67</v>
      </c>
      <c r="M201" s="20">
        <v>0</v>
      </c>
      <c r="N201" s="20">
        <v>1227972.67</v>
      </c>
      <c r="O201" s="7">
        <v>0.91259414941002881</v>
      </c>
    </row>
    <row r="202" spans="1:15" x14ac:dyDescent="0.2">
      <c r="A202" s="5">
        <v>44083</v>
      </c>
      <c r="B202" s="5" t="s">
        <v>206</v>
      </c>
      <c r="C202" s="20">
        <v>1170394.3999999999</v>
      </c>
      <c r="D202" s="20">
        <v>1638526.33</v>
      </c>
      <c r="E202" s="20">
        <v>4799.3500000000004</v>
      </c>
      <c r="G202" s="20">
        <v>1638011.14</v>
      </c>
      <c r="H202" s="20">
        <v>0</v>
      </c>
      <c r="I202" s="20">
        <v>0</v>
      </c>
      <c r="K202" s="20">
        <v>2808405.54</v>
      </c>
      <c r="L202" s="20">
        <v>1638526.33</v>
      </c>
      <c r="M202" s="20">
        <v>4799.3500000000004</v>
      </c>
      <c r="N202" s="20">
        <v>1633726.98</v>
      </c>
      <c r="O202" s="7">
        <v>0.58172758767595933</v>
      </c>
    </row>
    <row r="203" spans="1:15" x14ac:dyDescent="0.2">
      <c r="A203" s="5">
        <v>44084</v>
      </c>
      <c r="B203" s="5" t="s">
        <v>207</v>
      </c>
      <c r="C203" s="20">
        <v>1189948.49</v>
      </c>
      <c r="D203" s="20">
        <v>1139464.8600000001</v>
      </c>
      <c r="E203" s="20">
        <v>0</v>
      </c>
      <c r="G203" s="20">
        <v>1717177.05</v>
      </c>
      <c r="H203" s="20">
        <v>0</v>
      </c>
      <c r="I203" s="20">
        <v>0</v>
      </c>
      <c r="K203" s="20">
        <v>2907125.54</v>
      </c>
      <c r="L203" s="20">
        <v>1139464.8600000001</v>
      </c>
      <c r="M203" s="20">
        <v>0</v>
      </c>
      <c r="N203" s="20">
        <v>1139464.8600000001</v>
      </c>
      <c r="O203" s="7">
        <v>0.39195584928196808</v>
      </c>
    </row>
    <row r="204" spans="1:15" x14ac:dyDescent="0.2">
      <c r="A204" s="5">
        <v>45076</v>
      </c>
      <c r="B204" s="5" t="s">
        <v>208</v>
      </c>
      <c r="C204" s="20">
        <v>1225063.6100000001</v>
      </c>
      <c r="D204" s="20">
        <v>1633087.59</v>
      </c>
      <c r="E204" s="20">
        <v>226673.29</v>
      </c>
      <c r="G204" s="20">
        <v>2180533.5299999998</v>
      </c>
      <c r="H204" s="20">
        <v>0</v>
      </c>
      <c r="I204" s="20">
        <v>0</v>
      </c>
      <c r="K204" s="20">
        <v>3405597.1399999997</v>
      </c>
      <c r="L204" s="20">
        <v>1633087.59</v>
      </c>
      <c r="M204" s="20">
        <v>226673.29</v>
      </c>
      <c r="N204" s="20">
        <v>1406414.3</v>
      </c>
      <c r="O204" s="7">
        <v>0.41297142386019275</v>
      </c>
    </row>
    <row r="205" spans="1:15" x14ac:dyDescent="0.2">
      <c r="A205" s="5">
        <v>45077</v>
      </c>
      <c r="B205" s="5" t="s">
        <v>209</v>
      </c>
      <c r="C205" s="20">
        <v>2097633.2999999998</v>
      </c>
      <c r="D205" s="20">
        <v>1733800.36</v>
      </c>
      <c r="E205" s="20">
        <v>266529.53999999998</v>
      </c>
      <c r="G205" s="20">
        <v>3264350.14</v>
      </c>
      <c r="H205" s="20">
        <v>0</v>
      </c>
      <c r="I205" s="20">
        <v>0</v>
      </c>
      <c r="K205" s="20">
        <v>5361983.4399999995</v>
      </c>
      <c r="L205" s="20">
        <v>1733800.36</v>
      </c>
      <c r="M205" s="20">
        <v>266529.53999999998</v>
      </c>
      <c r="N205" s="20">
        <v>1467270.82</v>
      </c>
      <c r="O205" s="7">
        <v>0.27364329569805612</v>
      </c>
    </row>
    <row r="206" spans="1:15" x14ac:dyDescent="0.2">
      <c r="A206" s="5">
        <v>45078</v>
      </c>
      <c r="B206" s="5" t="s">
        <v>210</v>
      </c>
      <c r="C206" s="20">
        <v>1040525.45</v>
      </c>
      <c r="D206" s="20">
        <v>795811.67</v>
      </c>
      <c r="E206" s="20">
        <v>7500</v>
      </c>
      <c r="G206" s="20">
        <v>1737305.16</v>
      </c>
      <c r="H206" s="20">
        <v>0</v>
      </c>
      <c r="I206" s="20">
        <v>0</v>
      </c>
      <c r="K206" s="20">
        <v>2777830.61</v>
      </c>
      <c r="L206" s="20">
        <v>795811.67</v>
      </c>
      <c r="M206" s="20">
        <v>7500</v>
      </c>
      <c r="N206" s="20">
        <v>788311.67</v>
      </c>
      <c r="O206" s="7">
        <v>0.28378680368850862</v>
      </c>
    </row>
    <row r="207" spans="1:15" x14ac:dyDescent="0.2">
      <c r="A207" s="5">
        <v>46128</v>
      </c>
      <c r="B207" s="5" t="s">
        <v>211</v>
      </c>
      <c r="C207" s="20">
        <v>750668.99</v>
      </c>
      <c r="D207" s="20">
        <v>1377898.89</v>
      </c>
      <c r="E207" s="20">
        <v>0</v>
      </c>
      <c r="G207" s="20">
        <v>1823560.58</v>
      </c>
      <c r="H207" s="20">
        <v>0</v>
      </c>
      <c r="I207" s="20">
        <v>0</v>
      </c>
      <c r="K207" s="20">
        <v>2574229.5700000003</v>
      </c>
      <c r="L207" s="20">
        <v>1377898.89</v>
      </c>
      <c r="M207" s="20">
        <v>0</v>
      </c>
      <c r="N207" s="20">
        <v>1377898.89</v>
      </c>
      <c r="O207" s="7">
        <v>0.53526651471104025</v>
      </c>
    </row>
    <row r="208" spans="1:15" x14ac:dyDescent="0.2">
      <c r="A208" s="5">
        <v>46130</v>
      </c>
      <c r="B208" s="5" t="s">
        <v>212</v>
      </c>
      <c r="C208" s="20">
        <v>4126934.15</v>
      </c>
      <c r="D208" s="20">
        <v>1237871.08</v>
      </c>
      <c r="E208" s="20">
        <v>0</v>
      </c>
      <c r="G208" s="20">
        <v>6033865.5599999996</v>
      </c>
      <c r="H208" s="20">
        <v>0</v>
      </c>
      <c r="I208" s="20">
        <v>0</v>
      </c>
      <c r="K208" s="20">
        <v>10160799.709999999</v>
      </c>
      <c r="L208" s="20">
        <v>1237871.08</v>
      </c>
      <c r="M208" s="20">
        <v>0</v>
      </c>
      <c r="N208" s="20">
        <v>1237871.08</v>
      </c>
      <c r="O208" s="7">
        <v>0.12182811543679176</v>
      </c>
    </row>
    <row r="209" spans="1:15" x14ac:dyDescent="0.2">
      <c r="A209" s="5">
        <v>46131</v>
      </c>
      <c r="B209" s="5" t="s">
        <v>213</v>
      </c>
      <c r="C209" s="20">
        <v>3599718.09</v>
      </c>
      <c r="D209" s="20">
        <v>2108099.02</v>
      </c>
      <c r="E209" s="20">
        <v>39026.17</v>
      </c>
      <c r="G209" s="20">
        <v>6491472.1200000001</v>
      </c>
      <c r="H209" s="20">
        <v>0</v>
      </c>
      <c r="I209" s="20">
        <v>0</v>
      </c>
      <c r="K209" s="20">
        <v>10091190.210000001</v>
      </c>
      <c r="L209" s="20">
        <v>2108099.02</v>
      </c>
      <c r="M209" s="20">
        <v>39026.17</v>
      </c>
      <c r="N209" s="20">
        <v>2069072.85</v>
      </c>
      <c r="O209" s="7">
        <v>0.2050375433365258</v>
      </c>
    </row>
    <row r="210" spans="1:15" x14ac:dyDescent="0.2">
      <c r="A210" s="5">
        <v>46132</v>
      </c>
      <c r="B210" s="5" t="s">
        <v>214</v>
      </c>
      <c r="C210" s="20">
        <v>1131633.3</v>
      </c>
      <c r="D210" s="20">
        <v>1766585.7</v>
      </c>
      <c r="E210" s="20">
        <v>0</v>
      </c>
      <c r="G210" s="20">
        <v>2833544.23</v>
      </c>
      <c r="H210" s="20">
        <v>0</v>
      </c>
      <c r="I210" s="20">
        <v>0</v>
      </c>
      <c r="K210" s="20">
        <v>3965177.5300000003</v>
      </c>
      <c r="L210" s="20">
        <v>1766585.7</v>
      </c>
      <c r="M210" s="20">
        <v>0</v>
      </c>
      <c r="N210" s="20">
        <v>1766585.7</v>
      </c>
      <c r="O210" s="7">
        <v>0.44552499519485572</v>
      </c>
    </row>
    <row r="211" spans="1:15" x14ac:dyDescent="0.2">
      <c r="A211" s="5">
        <v>46134</v>
      </c>
      <c r="B211" s="5" t="s">
        <v>215</v>
      </c>
      <c r="C211" s="20">
        <v>9751040.3100000005</v>
      </c>
      <c r="D211" s="20">
        <v>5175688.59</v>
      </c>
      <c r="E211" s="20">
        <v>0</v>
      </c>
      <c r="G211" s="20">
        <v>14174192.130000001</v>
      </c>
      <c r="H211" s="20">
        <v>301147.8</v>
      </c>
      <c r="I211" s="20">
        <v>0</v>
      </c>
      <c r="K211" s="20">
        <v>23925232.440000001</v>
      </c>
      <c r="L211" s="20">
        <v>5476836.3899999997</v>
      </c>
      <c r="M211" s="20">
        <v>0</v>
      </c>
      <c r="N211" s="20">
        <v>5476836.3899999997</v>
      </c>
      <c r="O211" s="7">
        <v>0.22891465751628032</v>
      </c>
    </row>
    <row r="212" spans="1:15" x14ac:dyDescent="0.2">
      <c r="A212" s="5">
        <v>46135</v>
      </c>
      <c r="B212" s="5" t="s">
        <v>216</v>
      </c>
      <c r="C212" s="20">
        <v>1622053.9</v>
      </c>
      <c r="D212" s="20">
        <v>602600.16</v>
      </c>
      <c r="E212" s="20">
        <v>0</v>
      </c>
      <c r="G212" s="20">
        <v>1337275.73</v>
      </c>
      <c r="H212" s="20">
        <v>0</v>
      </c>
      <c r="I212" s="20">
        <v>0</v>
      </c>
      <c r="K212" s="20">
        <v>2959329.63</v>
      </c>
      <c r="L212" s="20">
        <v>602600.16</v>
      </c>
      <c r="M212" s="20">
        <v>0</v>
      </c>
      <c r="N212" s="20">
        <v>602600.16</v>
      </c>
      <c r="O212" s="7">
        <v>0.2036272518921794</v>
      </c>
    </row>
    <row r="213" spans="1:15" x14ac:dyDescent="0.2">
      <c r="A213" s="5">
        <v>46137</v>
      </c>
      <c r="B213" s="5" t="s">
        <v>217</v>
      </c>
      <c r="C213" s="20">
        <v>1300447.3799999999</v>
      </c>
      <c r="D213" s="20">
        <v>908036.8</v>
      </c>
      <c r="E213" s="20">
        <v>0</v>
      </c>
      <c r="G213" s="20">
        <v>1089897.1399999999</v>
      </c>
      <c r="H213" s="20">
        <v>0</v>
      </c>
      <c r="I213" s="20">
        <v>0</v>
      </c>
      <c r="K213" s="20">
        <v>2390344.5199999996</v>
      </c>
      <c r="L213" s="20">
        <v>908036.8</v>
      </c>
      <c r="M213" s="20">
        <v>0</v>
      </c>
      <c r="N213" s="20">
        <v>908036.8</v>
      </c>
      <c r="O213" s="7">
        <v>0.37987695597955068</v>
      </c>
    </row>
    <row r="214" spans="1:15" x14ac:dyDescent="0.2">
      <c r="A214" s="5">
        <v>46140</v>
      </c>
      <c r="B214" s="5" t="s">
        <v>218</v>
      </c>
      <c r="C214" s="20">
        <v>1746472.26</v>
      </c>
      <c r="D214" s="20">
        <v>1227185.8500000001</v>
      </c>
      <c r="E214" s="20">
        <v>0</v>
      </c>
      <c r="G214" s="20">
        <v>3781799.4</v>
      </c>
      <c r="H214" s="20">
        <v>0</v>
      </c>
      <c r="I214" s="20">
        <v>0</v>
      </c>
      <c r="K214" s="20">
        <v>5528271.6600000001</v>
      </c>
      <c r="L214" s="20">
        <v>1227185.8500000001</v>
      </c>
      <c r="M214" s="20">
        <v>0</v>
      </c>
      <c r="N214" s="20">
        <v>1227185.8500000001</v>
      </c>
      <c r="O214" s="7">
        <v>0.22198363710657448</v>
      </c>
    </row>
    <row r="215" spans="1:15" x14ac:dyDescent="0.2">
      <c r="A215" s="5">
        <v>47060</v>
      </c>
      <c r="B215" s="5" t="s">
        <v>219</v>
      </c>
      <c r="C215" s="20">
        <v>1515900.95</v>
      </c>
      <c r="D215" s="20">
        <v>1257544.97</v>
      </c>
      <c r="E215" s="20">
        <v>360411.71</v>
      </c>
      <c r="G215" s="20">
        <v>1660443.99</v>
      </c>
      <c r="H215" s="20">
        <v>0</v>
      </c>
      <c r="I215" s="20">
        <v>0</v>
      </c>
      <c r="K215" s="20">
        <v>3176344.94</v>
      </c>
      <c r="L215" s="20">
        <v>1257544.97</v>
      </c>
      <c r="M215" s="20">
        <v>360411.71</v>
      </c>
      <c r="N215" s="20">
        <v>897133.26</v>
      </c>
      <c r="O215" s="7">
        <v>0.28244201336647023</v>
      </c>
    </row>
    <row r="216" spans="1:15" x14ac:dyDescent="0.2">
      <c r="A216" s="5">
        <v>47062</v>
      </c>
      <c r="B216" s="5" t="s">
        <v>220</v>
      </c>
      <c r="C216" s="20">
        <v>3441338.74</v>
      </c>
      <c r="D216" s="20">
        <v>2904530.98</v>
      </c>
      <c r="E216" s="20">
        <v>36769.85</v>
      </c>
      <c r="G216" s="20">
        <v>5902583.6600000001</v>
      </c>
      <c r="H216" s="20">
        <v>0</v>
      </c>
      <c r="I216" s="20">
        <v>0</v>
      </c>
      <c r="K216" s="20">
        <v>9343922.4000000004</v>
      </c>
      <c r="L216" s="20">
        <v>2904530.98</v>
      </c>
      <c r="M216" s="20">
        <v>36769.85</v>
      </c>
      <c r="N216" s="20">
        <v>2867761.13</v>
      </c>
      <c r="O216" s="7">
        <v>0.30691191634896281</v>
      </c>
    </row>
    <row r="217" spans="1:15" x14ac:dyDescent="0.2">
      <c r="A217" s="5">
        <v>47064</v>
      </c>
      <c r="B217" s="5" t="s">
        <v>221</v>
      </c>
      <c r="C217" s="20">
        <v>529619.39</v>
      </c>
      <c r="D217" s="20">
        <v>399128.74</v>
      </c>
      <c r="E217" s="20">
        <v>0</v>
      </c>
      <c r="G217" s="20">
        <v>898301.02</v>
      </c>
      <c r="H217" s="20">
        <v>0</v>
      </c>
      <c r="I217" s="20">
        <v>0</v>
      </c>
      <c r="K217" s="20">
        <v>1427920.4100000001</v>
      </c>
      <c r="L217" s="20">
        <v>399128.74</v>
      </c>
      <c r="M217" s="20">
        <v>0</v>
      </c>
      <c r="N217" s="20">
        <v>399128.74</v>
      </c>
      <c r="O217" s="7">
        <v>0.27951749775745549</v>
      </c>
    </row>
    <row r="218" spans="1:15" x14ac:dyDescent="0.2">
      <c r="A218" s="5">
        <v>47065</v>
      </c>
      <c r="B218" s="5" t="s">
        <v>222</v>
      </c>
      <c r="C218" s="20">
        <v>1679165.49</v>
      </c>
      <c r="D218" s="20">
        <v>1540646.22</v>
      </c>
      <c r="E218" s="20">
        <v>18197.669999999998</v>
      </c>
      <c r="G218" s="20">
        <v>2262707.2999999998</v>
      </c>
      <c r="H218" s="20">
        <v>0</v>
      </c>
      <c r="I218" s="20">
        <v>0</v>
      </c>
      <c r="K218" s="20">
        <v>3941872.79</v>
      </c>
      <c r="L218" s="20">
        <v>1540646.22</v>
      </c>
      <c r="M218" s="20">
        <v>18197.669999999998</v>
      </c>
      <c r="N218" s="20">
        <v>1522448.55</v>
      </c>
      <c r="O218" s="7">
        <v>0.38622467824488066</v>
      </c>
    </row>
    <row r="219" spans="1:15" x14ac:dyDescent="0.2">
      <c r="A219" s="5">
        <v>48066</v>
      </c>
      <c r="B219" s="5" t="s">
        <v>223</v>
      </c>
      <c r="C219" s="20">
        <v>20015211.59</v>
      </c>
      <c r="D219" s="20">
        <v>15680229.199999999</v>
      </c>
      <c r="E219" s="20">
        <v>0</v>
      </c>
      <c r="G219" s="20">
        <v>29891034.949999999</v>
      </c>
      <c r="H219" s="20">
        <v>0</v>
      </c>
      <c r="I219" s="20">
        <v>0</v>
      </c>
      <c r="K219" s="20">
        <v>49906246.539999999</v>
      </c>
      <c r="L219" s="20">
        <v>15680229.199999999</v>
      </c>
      <c r="M219" s="20">
        <v>0</v>
      </c>
      <c r="N219" s="20">
        <v>15680229.199999999</v>
      </c>
      <c r="O219" s="7">
        <v>0.31419371896526521</v>
      </c>
    </row>
    <row r="220" spans="1:15" x14ac:dyDescent="0.2">
      <c r="A220" s="5">
        <v>48068</v>
      </c>
      <c r="B220" s="5" t="s">
        <v>224</v>
      </c>
      <c r="C220" s="20">
        <v>50773066.109999999</v>
      </c>
      <c r="D220" s="20">
        <v>42048695.490000002</v>
      </c>
      <c r="E220" s="20">
        <v>979000</v>
      </c>
      <c r="G220" s="20">
        <v>78953296.599999994</v>
      </c>
      <c r="H220" s="20">
        <v>0</v>
      </c>
      <c r="I220" s="20">
        <v>0</v>
      </c>
      <c r="K220" s="20">
        <v>129726362.70999999</v>
      </c>
      <c r="L220" s="20">
        <v>42048695.490000002</v>
      </c>
      <c r="M220" s="20">
        <v>979000</v>
      </c>
      <c r="N220" s="20">
        <v>41069695.490000002</v>
      </c>
      <c r="O220" s="7">
        <v>0.31658711947247198</v>
      </c>
    </row>
    <row r="221" spans="1:15" x14ac:dyDescent="0.2">
      <c r="A221" s="5">
        <v>48069</v>
      </c>
      <c r="B221" s="5" t="s">
        <v>225</v>
      </c>
      <c r="C221" s="20">
        <v>10813620.57</v>
      </c>
      <c r="D221" s="20">
        <v>8304230.5499999998</v>
      </c>
      <c r="E221" s="20">
        <v>16444.650000000001</v>
      </c>
      <c r="G221" s="20">
        <v>19553206.41</v>
      </c>
      <c r="H221" s="20">
        <v>0</v>
      </c>
      <c r="I221" s="20">
        <v>0</v>
      </c>
      <c r="K221" s="20">
        <v>30366826.98</v>
      </c>
      <c r="L221" s="20">
        <v>8304230.5499999998</v>
      </c>
      <c r="M221" s="20">
        <v>16444.650000000001</v>
      </c>
      <c r="N221" s="20">
        <v>8287785.8999999994</v>
      </c>
      <c r="O221" s="7">
        <v>0.27292235390475422</v>
      </c>
    </row>
    <row r="222" spans="1:15" x14ac:dyDescent="0.2">
      <c r="A222" s="5">
        <v>48070</v>
      </c>
      <c r="B222" s="5" t="s">
        <v>226</v>
      </c>
      <c r="C222" s="20">
        <v>6366518.3700000001</v>
      </c>
      <c r="D222" s="20">
        <v>5058286.12</v>
      </c>
      <c r="E222" s="20">
        <v>121328.17</v>
      </c>
      <c r="G222" s="20">
        <v>10578494.380000001</v>
      </c>
      <c r="H222" s="20">
        <v>0</v>
      </c>
      <c r="I222" s="20">
        <v>0</v>
      </c>
      <c r="K222" s="20">
        <v>16945012.75</v>
      </c>
      <c r="L222" s="20">
        <v>5058286.12</v>
      </c>
      <c r="M222" s="20">
        <v>121328.17</v>
      </c>
      <c r="N222" s="20">
        <v>4936957.95</v>
      </c>
      <c r="O222" s="7">
        <v>0.29135168104255338</v>
      </c>
    </row>
    <row r="223" spans="1:15" x14ac:dyDescent="0.2">
      <c r="A223" s="5">
        <v>48071</v>
      </c>
      <c r="B223" s="5" t="s">
        <v>227</v>
      </c>
      <c r="C223" s="20">
        <v>64036695.799999997</v>
      </c>
      <c r="D223" s="20">
        <v>54631669.259999998</v>
      </c>
      <c r="E223" s="20">
        <v>0</v>
      </c>
      <c r="G223" s="20">
        <v>101741109.77</v>
      </c>
      <c r="H223" s="20">
        <v>0</v>
      </c>
      <c r="I223" s="20">
        <v>0</v>
      </c>
      <c r="K223" s="20">
        <v>165777805.56999999</v>
      </c>
      <c r="L223" s="20">
        <v>54631669.259999998</v>
      </c>
      <c r="M223" s="20">
        <v>0</v>
      </c>
      <c r="N223" s="20">
        <v>54631669.259999998</v>
      </c>
      <c r="O223" s="7">
        <v>0.32954754752699189</v>
      </c>
    </row>
    <row r="224" spans="1:15" x14ac:dyDescent="0.2">
      <c r="A224" s="5">
        <v>48072</v>
      </c>
      <c r="B224" s="5" t="s">
        <v>228</v>
      </c>
      <c r="C224" s="20">
        <v>31021706.57</v>
      </c>
      <c r="D224" s="20">
        <v>9590604.7599999998</v>
      </c>
      <c r="E224" s="20">
        <v>0</v>
      </c>
      <c r="G224" s="20">
        <v>40268987.869999997</v>
      </c>
      <c r="H224" s="20">
        <v>0</v>
      </c>
      <c r="I224" s="20">
        <v>0</v>
      </c>
      <c r="K224" s="20">
        <v>71290694.439999998</v>
      </c>
      <c r="L224" s="20">
        <v>9590604.7599999998</v>
      </c>
      <c r="M224" s="20">
        <v>0</v>
      </c>
      <c r="N224" s="20">
        <v>9590604.7599999998</v>
      </c>
      <c r="O224" s="7">
        <v>0.13452814333393384</v>
      </c>
    </row>
    <row r="225" spans="1:15" x14ac:dyDescent="0.2">
      <c r="A225" s="5">
        <v>48073</v>
      </c>
      <c r="B225" s="5" t="s">
        <v>229</v>
      </c>
      <c r="C225" s="20">
        <v>36795479.979999997</v>
      </c>
      <c r="D225" s="20">
        <v>20487318.870000001</v>
      </c>
      <c r="E225" s="20">
        <v>0</v>
      </c>
      <c r="G225" s="20">
        <v>49871492.229999997</v>
      </c>
      <c r="H225" s="20">
        <v>0</v>
      </c>
      <c r="I225" s="20">
        <v>0</v>
      </c>
      <c r="K225" s="20">
        <v>86666972.209999993</v>
      </c>
      <c r="L225" s="20">
        <v>20487318.870000001</v>
      </c>
      <c r="M225" s="20">
        <v>0</v>
      </c>
      <c r="N225" s="20">
        <v>20487318.870000001</v>
      </c>
      <c r="O225" s="7">
        <v>0.23639130741013806</v>
      </c>
    </row>
    <row r="226" spans="1:15" x14ac:dyDescent="0.2">
      <c r="A226" s="5">
        <v>48074</v>
      </c>
      <c r="B226" s="5" t="s">
        <v>230</v>
      </c>
      <c r="C226" s="20">
        <v>17481184.530000001</v>
      </c>
      <c r="D226" s="20">
        <v>9160554.6099999994</v>
      </c>
      <c r="E226" s="20">
        <v>0</v>
      </c>
      <c r="G226" s="20">
        <v>27874493.899999999</v>
      </c>
      <c r="H226" s="20">
        <v>0</v>
      </c>
      <c r="I226" s="20">
        <v>0</v>
      </c>
      <c r="K226" s="20">
        <v>45355678.43</v>
      </c>
      <c r="L226" s="20">
        <v>9160554.6099999994</v>
      </c>
      <c r="M226" s="20">
        <v>0</v>
      </c>
      <c r="N226" s="20">
        <v>9160554.6099999994</v>
      </c>
      <c r="O226" s="7">
        <v>0.20197150449723741</v>
      </c>
    </row>
    <row r="227" spans="1:15" x14ac:dyDescent="0.2">
      <c r="A227" s="5">
        <v>48075</v>
      </c>
      <c r="B227" s="5" t="s">
        <v>231</v>
      </c>
      <c r="C227" s="20">
        <v>1947449.81</v>
      </c>
      <c r="D227" s="20">
        <v>1306479.82</v>
      </c>
      <c r="E227" s="20">
        <v>10801.1</v>
      </c>
      <c r="G227" s="20">
        <v>3171499.92</v>
      </c>
      <c r="H227" s="20">
        <v>5</v>
      </c>
      <c r="I227" s="20">
        <v>0</v>
      </c>
      <c r="K227" s="20">
        <v>5118949.7300000004</v>
      </c>
      <c r="L227" s="20">
        <v>1306484.82</v>
      </c>
      <c r="M227" s="20">
        <v>10801.1</v>
      </c>
      <c r="N227" s="20">
        <v>1295683.72</v>
      </c>
      <c r="O227" s="7">
        <v>0.25311514829038961</v>
      </c>
    </row>
    <row r="228" spans="1:15" x14ac:dyDescent="0.2">
      <c r="A228" s="5">
        <v>48077</v>
      </c>
      <c r="B228" s="5" t="s">
        <v>232</v>
      </c>
      <c r="C228" s="20">
        <v>70595473.579999998</v>
      </c>
      <c r="D228" s="20">
        <v>30114584.68</v>
      </c>
      <c r="E228" s="20">
        <v>2150181.2799999998</v>
      </c>
      <c r="G228" s="20">
        <v>78718126.319999993</v>
      </c>
      <c r="H228" s="20">
        <v>0</v>
      </c>
      <c r="I228" s="20">
        <v>0</v>
      </c>
      <c r="K228" s="20">
        <v>149313599.89999998</v>
      </c>
      <c r="L228" s="20">
        <v>30114584.68</v>
      </c>
      <c r="M228" s="20">
        <v>2150181.2799999998</v>
      </c>
      <c r="N228" s="20">
        <v>27964403.399999999</v>
      </c>
      <c r="O228" s="7">
        <v>0.18728637859330055</v>
      </c>
    </row>
    <row r="229" spans="1:15" x14ac:dyDescent="0.2">
      <c r="A229" s="5">
        <v>48078</v>
      </c>
      <c r="B229" s="5" t="s">
        <v>233</v>
      </c>
      <c r="C229" s="20">
        <v>109018269.84</v>
      </c>
      <c r="D229" s="20">
        <v>65554828</v>
      </c>
      <c r="E229" s="20">
        <v>380758</v>
      </c>
      <c r="G229" s="20">
        <v>88817425.209999993</v>
      </c>
      <c r="H229" s="20">
        <v>0</v>
      </c>
      <c r="I229" s="20">
        <v>0</v>
      </c>
      <c r="K229" s="20">
        <v>197835695.05000001</v>
      </c>
      <c r="L229" s="20">
        <v>65554828</v>
      </c>
      <c r="M229" s="20">
        <v>380758</v>
      </c>
      <c r="N229" s="20">
        <v>65174070</v>
      </c>
      <c r="O229" s="7">
        <v>0.32943534271471198</v>
      </c>
    </row>
    <row r="230" spans="1:15" x14ac:dyDescent="0.2">
      <c r="A230" s="5">
        <v>48080</v>
      </c>
      <c r="B230" s="5" t="s">
        <v>234</v>
      </c>
      <c r="C230" s="20">
        <v>14412736.449999999</v>
      </c>
      <c r="D230" s="20">
        <v>7291800.46</v>
      </c>
      <c r="E230" s="20">
        <v>0</v>
      </c>
      <c r="G230" s="20">
        <v>17467404.18</v>
      </c>
      <c r="H230" s="20">
        <v>0</v>
      </c>
      <c r="I230" s="20">
        <v>0</v>
      </c>
      <c r="K230" s="20">
        <v>31880140.629999999</v>
      </c>
      <c r="L230" s="20">
        <v>7291800.46</v>
      </c>
      <c r="M230" s="20">
        <v>0</v>
      </c>
      <c r="N230" s="20">
        <v>7291800.46</v>
      </c>
      <c r="O230" s="7">
        <v>0.22872547974704466</v>
      </c>
    </row>
    <row r="231" spans="1:15" x14ac:dyDescent="0.2">
      <c r="A231" s="5">
        <v>48901</v>
      </c>
      <c r="B231" s="5" t="s">
        <v>235</v>
      </c>
      <c r="C231" s="20">
        <v>6260830.3300000001</v>
      </c>
      <c r="D231" s="20">
        <v>3376791.41</v>
      </c>
      <c r="E231" s="20">
        <v>0</v>
      </c>
      <c r="G231" s="20">
        <v>5531658.7000000002</v>
      </c>
      <c r="H231" s="20">
        <v>597071.94999999995</v>
      </c>
      <c r="I231" s="20">
        <v>0</v>
      </c>
      <c r="K231" s="20">
        <v>11792489.030000001</v>
      </c>
      <c r="L231" s="20">
        <v>3973863.3600000003</v>
      </c>
      <c r="M231" s="20">
        <v>0</v>
      </c>
      <c r="N231" s="20">
        <v>3973863.3600000003</v>
      </c>
      <c r="O231" s="7">
        <v>0.33698257847775159</v>
      </c>
    </row>
    <row r="232" spans="1:15" x14ac:dyDescent="0.2">
      <c r="A232" s="5">
        <v>48902</v>
      </c>
      <c r="B232" s="5" t="s">
        <v>569</v>
      </c>
      <c r="C232" s="20">
        <v>3102933.72</v>
      </c>
      <c r="D232" s="20">
        <v>767115.52</v>
      </c>
      <c r="E232" s="20">
        <v>0</v>
      </c>
      <c r="G232" s="20">
        <v>2535838.3199999998</v>
      </c>
      <c r="H232" s="20">
        <v>0</v>
      </c>
      <c r="I232" s="20">
        <v>0</v>
      </c>
      <c r="K232" s="20">
        <v>5638772.04</v>
      </c>
      <c r="L232" s="20">
        <v>767115.52</v>
      </c>
      <c r="M232" s="20">
        <v>0</v>
      </c>
      <c r="N232" s="20">
        <v>767115.52</v>
      </c>
      <c r="O232" s="7">
        <v>0.13604300981814474</v>
      </c>
    </row>
    <row r="233" spans="1:15" x14ac:dyDescent="0.2">
      <c r="A233" s="5">
        <v>48904</v>
      </c>
      <c r="B233" s="5" t="s">
        <v>236</v>
      </c>
      <c r="C233" s="20">
        <v>2951947.7</v>
      </c>
      <c r="D233" s="20">
        <v>1139982.93</v>
      </c>
      <c r="E233" s="20">
        <v>0</v>
      </c>
      <c r="G233" s="20">
        <v>3423856.53</v>
      </c>
      <c r="H233" s="20">
        <v>38507.39</v>
      </c>
      <c r="I233" s="20">
        <v>0</v>
      </c>
      <c r="K233" s="20">
        <v>6375804.2300000004</v>
      </c>
      <c r="L233" s="20">
        <v>1178490.3199999998</v>
      </c>
      <c r="M233" s="20">
        <v>0</v>
      </c>
      <c r="N233" s="20">
        <v>1178490.3199999998</v>
      </c>
      <c r="O233" s="7">
        <v>0.18483790867587535</v>
      </c>
    </row>
    <row r="234" spans="1:15" x14ac:dyDescent="0.2">
      <c r="A234" s="5">
        <v>48905</v>
      </c>
      <c r="B234" s="5" t="s">
        <v>570</v>
      </c>
      <c r="C234" s="20">
        <v>6801446.5700000003</v>
      </c>
      <c r="D234" s="20">
        <v>980178.16</v>
      </c>
      <c r="E234" s="20">
        <v>0</v>
      </c>
      <c r="G234" s="20">
        <v>1025765.5</v>
      </c>
      <c r="H234" s="20">
        <v>0</v>
      </c>
      <c r="I234" s="20">
        <v>0</v>
      </c>
      <c r="K234" s="20">
        <v>7827212.0700000003</v>
      </c>
      <c r="L234" s="20">
        <v>980178.16</v>
      </c>
      <c r="M234" s="20">
        <v>0</v>
      </c>
      <c r="N234" s="20">
        <v>980178.16</v>
      </c>
      <c r="O234" s="7">
        <v>0.12522698391638187</v>
      </c>
    </row>
    <row r="235" spans="1:15" x14ac:dyDescent="0.2">
      <c r="A235" s="5">
        <v>48907</v>
      </c>
      <c r="B235" s="5" t="s">
        <v>596</v>
      </c>
      <c r="C235" s="20">
        <v>2243632.4300000002</v>
      </c>
      <c r="D235" s="20">
        <v>409511.55</v>
      </c>
      <c r="E235" s="20">
        <v>0</v>
      </c>
      <c r="G235" s="20">
        <v>932238.36</v>
      </c>
      <c r="H235" s="20">
        <v>0</v>
      </c>
      <c r="I235" s="20">
        <v>0</v>
      </c>
      <c r="K235" s="20">
        <v>3175870.79</v>
      </c>
      <c r="L235" s="20">
        <v>409511.55</v>
      </c>
      <c r="M235" s="20">
        <v>0</v>
      </c>
      <c r="N235" s="20">
        <v>409511.55</v>
      </c>
      <c r="O235" s="7">
        <v>0.12894465079922221</v>
      </c>
    </row>
    <row r="236" spans="1:15" x14ac:dyDescent="0.2">
      <c r="A236" s="5">
        <v>48909</v>
      </c>
      <c r="B236" s="5" t="s">
        <v>237</v>
      </c>
      <c r="C236" s="20">
        <v>2974904.61</v>
      </c>
      <c r="D236" s="20">
        <v>3372902.29</v>
      </c>
      <c r="E236" s="20">
        <v>0</v>
      </c>
      <c r="G236" s="20">
        <v>1876560.68</v>
      </c>
      <c r="H236" s="20">
        <v>0.75</v>
      </c>
      <c r="I236" s="20">
        <v>0</v>
      </c>
      <c r="K236" s="20">
        <v>4851465.29</v>
      </c>
      <c r="L236" s="20">
        <v>3372903.04</v>
      </c>
      <c r="M236" s="20">
        <v>0</v>
      </c>
      <c r="N236" s="20">
        <v>3372903.04</v>
      </c>
      <c r="O236" s="7">
        <v>0.69523388056642166</v>
      </c>
    </row>
    <row r="237" spans="1:15" x14ac:dyDescent="0.2">
      <c r="A237" s="5">
        <v>48910</v>
      </c>
      <c r="B237" s="5" t="s">
        <v>238</v>
      </c>
      <c r="C237" s="20">
        <v>3327268.15</v>
      </c>
      <c r="D237" s="20">
        <v>327432.23</v>
      </c>
      <c r="E237" s="20">
        <v>0</v>
      </c>
      <c r="G237" s="20">
        <v>3194933.66</v>
      </c>
      <c r="H237" s="20">
        <v>1768176.61</v>
      </c>
      <c r="I237" s="20">
        <v>0</v>
      </c>
      <c r="K237" s="20">
        <v>6522201.8100000005</v>
      </c>
      <c r="L237" s="20">
        <v>2095608.84</v>
      </c>
      <c r="M237" s="20">
        <v>0</v>
      </c>
      <c r="N237" s="20">
        <v>2095608.84</v>
      </c>
      <c r="O237" s="7">
        <v>0.32130389415227245</v>
      </c>
    </row>
    <row r="238" spans="1:15" x14ac:dyDescent="0.2">
      <c r="A238" s="5">
        <v>48911</v>
      </c>
      <c r="B238" s="5" t="s">
        <v>571</v>
      </c>
      <c r="C238" s="20">
        <v>2901470.47</v>
      </c>
      <c r="D238" s="20">
        <v>613013.69999999995</v>
      </c>
      <c r="E238" s="20">
        <v>0</v>
      </c>
      <c r="G238" s="20">
        <v>2133650.37</v>
      </c>
      <c r="H238" s="20">
        <v>0</v>
      </c>
      <c r="I238" s="20">
        <v>0</v>
      </c>
      <c r="K238" s="20">
        <v>5035120.84</v>
      </c>
      <c r="L238" s="20">
        <v>613013.69999999995</v>
      </c>
      <c r="M238" s="20">
        <v>0</v>
      </c>
      <c r="N238" s="20">
        <v>613013.69999999995</v>
      </c>
      <c r="O238" s="7">
        <v>0.12174756465229143</v>
      </c>
    </row>
    <row r="239" spans="1:15" x14ac:dyDescent="0.2">
      <c r="A239" s="5">
        <v>48912</v>
      </c>
      <c r="B239" s="5" t="s">
        <v>572</v>
      </c>
      <c r="C239" s="20">
        <v>6681016.9900000002</v>
      </c>
      <c r="D239" s="20">
        <v>1507514.15</v>
      </c>
      <c r="E239" s="20">
        <v>0</v>
      </c>
      <c r="G239" s="20">
        <v>2536963.35</v>
      </c>
      <c r="H239" s="20">
        <v>0.54</v>
      </c>
      <c r="I239" s="20">
        <v>0</v>
      </c>
      <c r="K239" s="20">
        <v>9217980.3399999999</v>
      </c>
      <c r="L239" s="20">
        <v>1507514.69</v>
      </c>
      <c r="M239" s="20">
        <v>0</v>
      </c>
      <c r="N239" s="20">
        <v>1507514.69</v>
      </c>
      <c r="O239" s="7">
        <v>0.16354067099257882</v>
      </c>
    </row>
    <row r="240" spans="1:15" x14ac:dyDescent="0.2">
      <c r="A240" s="5">
        <v>48913</v>
      </c>
      <c r="B240" s="5" t="s">
        <v>239</v>
      </c>
      <c r="C240" s="20">
        <v>1981587.15</v>
      </c>
      <c r="D240" s="20">
        <v>432232.53</v>
      </c>
      <c r="E240" s="20">
        <v>0</v>
      </c>
      <c r="G240" s="20">
        <v>1584256.53</v>
      </c>
      <c r="H240" s="20">
        <v>0</v>
      </c>
      <c r="I240" s="20">
        <v>0</v>
      </c>
      <c r="K240" s="20">
        <v>3565843.6799999997</v>
      </c>
      <c r="L240" s="20">
        <v>432232.53</v>
      </c>
      <c r="M240" s="20">
        <v>0</v>
      </c>
      <c r="N240" s="20">
        <v>432232.53</v>
      </c>
      <c r="O240" s="7">
        <v>0.1212146602006962</v>
      </c>
    </row>
    <row r="241" spans="1:15" x14ac:dyDescent="0.2">
      <c r="A241" s="5">
        <v>48914</v>
      </c>
      <c r="B241" s="5" t="s">
        <v>240</v>
      </c>
      <c r="C241" s="20">
        <v>3268229.16</v>
      </c>
      <c r="D241" s="20">
        <v>792547.58</v>
      </c>
      <c r="E241" s="20">
        <v>0</v>
      </c>
      <c r="G241" s="20">
        <v>3960078.55</v>
      </c>
      <c r="H241" s="20">
        <v>0</v>
      </c>
      <c r="I241" s="20">
        <v>0</v>
      </c>
      <c r="K241" s="20">
        <v>7228307.71</v>
      </c>
      <c r="L241" s="20">
        <v>792547.58</v>
      </c>
      <c r="M241" s="20">
        <v>0</v>
      </c>
      <c r="N241" s="20">
        <v>792547.58</v>
      </c>
      <c r="O241" s="7">
        <v>0.10964496972141215</v>
      </c>
    </row>
    <row r="242" spans="1:15" x14ac:dyDescent="0.2">
      <c r="A242" s="5">
        <v>48915</v>
      </c>
      <c r="B242" s="5" t="s">
        <v>241</v>
      </c>
      <c r="C242" s="20">
        <v>1750427.91</v>
      </c>
      <c r="D242" s="20">
        <v>3048182.67</v>
      </c>
      <c r="E242" s="20">
        <v>0</v>
      </c>
      <c r="G242" s="20">
        <v>1246518.71</v>
      </c>
      <c r="H242" s="20">
        <v>0</v>
      </c>
      <c r="I242" s="20">
        <v>0</v>
      </c>
      <c r="K242" s="20">
        <v>2996946.62</v>
      </c>
      <c r="L242" s="20">
        <v>3048182.67</v>
      </c>
      <c r="M242" s="20">
        <v>0</v>
      </c>
      <c r="N242" s="20">
        <v>3048182.67</v>
      </c>
      <c r="O242" s="7">
        <v>1.017096083613261</v>
      </c>
    </row>
    <row r="243" spans="1:15" x14ac:dyDescent="0.2">
      <c r="A243" s="5">
        <v>48916</v>
      </c>
      <c r="B243" s="5" t="s">
        <v>573</v>
      </c>
      <c r="C243" s="20">
        <v>2511699.7999999998</v>
      </c>
      <c r="D243" s="20">
        <v>3521244.59</v>
      </c>
      <c r="E243" s="20">
        <v>0</v>
      </c>
      <c r="G243" s="20">
        <v>1780329.53</v>
      </c>
      <c r="H243" s="20">
        <v>0</v>
      </c>
      <c r="I243" s="20">
        <v>0</v>
      </c>
      <c r="K243" s="20">
        <v>4292029.33</v>
      </c>
      <c r="L243" s="20">
        <v>3521244.59</v>
      </c>
      <c r="M243" s="20">
        <v>0</v>
      </c>
      <c r="N243" s="20">
        <v>3521244.59</v>
      </c>
      <c r="O243" s="7">
        <v>0.82041484791065022</v>
      </c>
    </row>
    <row r="244" spans="1:15" x14ac:dyDescent="0.2">
      <c r="A244" s="5">
        <v>48917</v>
      </c>
      <c r="B244" s="5" t="s">
        <v>585</v>
      </c>
      <c r="C244" s="20">
        <v>5895997.4199999999</v>
      </c>
      <c r="D244" s="20">
        <v>675987.11</v>
      </c>
      <c r="E244" s="20">
        <v>0</v>
      </c>
      <c r="G244" s="20">
        <v>4634596.75</v>
      </c>
      <c r="H244" s="20">
        <v>0</v>
      </c>
      <c r="I244" s="20">
        <v>0</v>
      </c>
      <c r="K244" s="20">
        <v>10530594.17</v>
      </c>
      <c r="L244" s="20">
        <v>675987.11</v>
      </c>
      <c r="M244" s="20">
        <v>0</v>
      </c>
      <c r="N244" s="20">
        <v>675987.11</v>
      </c>
      <c r="O244" s="7">
        <v>6.4192684580494097E-2</v>
      </c>
    </row>
    <row r="245" spans="1:15" x14ac:dyDescent="0.2">
      <c r="A245" s="5">
        <v>48918</v>
      </c>
      <c r="B245" s="5" t="s">
        <v>242</v>
      </c>
      <c r="C245" s="20">
        <v>2087760.09</v>
      </c>
      <c r="D245" s="20">
        <v>510222.39</v>
      </c>
      <c r="E245" s="20">
        <v>0</v>
      </c>
      <c r="G245" s="20">
        <v>674508.98</v>
      </c>
      <c r="H245" s="20">
        <v>0.2</v>
      </c>
      <c r="I245" s="20">
        <v>0</v>
      </c>
      <c r="K245" s="20">
        <v>2762269.0700000003</v>
      </c>
      <c r="L245" s="20">
        <v>510222.59</v>
      </c>
      <c r="M245" s="20">
        <v>0</v>
      </c>
      <c r="N245" s="20">
        <v>510222.59</v>
      </c>
      <c r="O245" s="7">
        <v>0.18471140105116551</v>
      </c>
    </row>
    <row r="246" spans="1:15" x14ac:dyDescent="0.2">
      <c r="A246" s="5">
        <v>48919</v>
      </c>
      <c r="B246" s="5" t="s">
        <v>604</v>
      </c>
      <c r="C246" s="20">
        <v>6159575.5099999998</v>
      </c>
      <c r="D246" s="20">
        <v>5308458.67</v>
      </c>
      <c r="E246" s="20">
        <v>0</v>
      </c>
      <c r="G246" s="20">
        <v>4471189.33</v>
      </c>
      <c r="H246" s="20">
        <v>1168767.79</v>
      </c>
      <c r="I246" s="20">
        <v>0</v>
      </c>
      <c r="K246" s="20">
        <v>10630764.84</v>
      </c>
      <c r="L246" s="20">
        <v>6477226.46</v>
      </c>
      <c r="M246" s="20">
        <v>0</v>
      </c>
      <c r="N246" s="20">
        <v>6477226.46</v>
      </c>
      <c r="O246" s="7">
        <v>0.60929072907608406</v>
      </c>
    </row>
    <row r="247" spans="1:15" x14ac:dyDescent="0.2">
      <c r="A247" s="5">
        <v>48920</v>
      </c>
      <c r="B247" s="5" t="s">
        <v>584</v>
      </c>
      <c r="C247" s="20">
        <v>1303607.6200000001</v>
      </c>
      <c r="D247" s="20">
        <v>2919539.75</v>
      </c>
      <c r="E247" s="20">
        <v>0</v>
      </c>
      <c r="G247" s="20">
        <v>550908.85</v>
      </c>
      <c r="H247" s="20">
        <v>0</v>
      </c>
      <c r="I247" s="20">
        <v>0</v>
      </c>
      <c r="K247" s="20">
        <v>1854516.4700000002</v>
      </c>
      <c r="L247" s="20">
        <v>2919539.75</v>
      </c>
      <c r="M247" s="20">
        <v>0</v>
      </c>
      <c r="N247" s="20">
        <v>2919539.75</v>
      </c>
      <c r="O247" s="7">
        <v>1.574286234298043</v>
      </c>
    </row>
    <row r="248" spans="1:15" x14ac:dyDescent="0.2">
      <c r="A248" s="5">
        <v>48921</v>
      </c>
      <c r="B248" s="5" t="s">
        <v>243</v>
      </c>
      <c r="C248" s="20">
        <v>2829376.42</v>
      </c>
      <c r="D248" s="20">
        <v>932615.93</v>
      </c>
      <c r="E248" s="20">
        <v>0</v>
      </c>
      <c r="G248" s="20">
        <v>1978070.44</v>
      </c>
      <c r="H248" s="20">
        <v>0</v>
      </c>
      <c r="I248" s="20">
        <v>0</v>
      </c>
      <c r="K248" s="20">
        <v>4807446.8599999994</v>
      </c>
      <c r="L248" s="20">
        <v>932615.93</v>
      </c>
      <c r="M248" s="20">
        <v>0</v>
      </c>
      <c r="N248" s="20">
        <v>932615.93</v>
      </c>
      <c r="O248" s="7">
        <v>0.19399401743985167</v>
      </c>
    </row>
    <row r="249" spans="1:15" x14ac:dyDescent="0.2">
      <c r="A249" s="5">
        <v>48922</v>
      </c>
      <c r="B249" s="5" t="s">
        <v>574</v>
      </c>
      <c r="C249" s="20">
        <v>5599230.4400000004</v>
      </c>
      <c r="D249" s="20">
        <v>269936.75</v>
      </c>
      <c r="E249" s="20">
        <v>0</v>
      </c>
      <c r="G249" s="20">
        <v>3286354.7</v>
      </c>
      <c r="H249" s="20">
        <v>0</v>
      </c>
      <c r="I249" s="20">
        <v>0</v>
      </c>
      <c r="K249" s="20">
        <v>8885585.1400000006</v>
      </c>
      <c r="L249" s="20">
        <v>269936.75</v>
      </c>
      <c r="M249" s="20">
        <v>0</v>
      </c>
      <c r="N249" s="20">
        <v>269936.75</v>
      </c>
      <c r="O249" s="7">
        <v>3.0379175456305401E-2</v>
      </c>
    </row>
    <row r="250" spans="1:15" x14ac:dyDescent="0.2">
      <c r="A250" s="5">
        <v>48923</v>
      </c>
      <c r="B250" s="5" t="s">
        <v>244</v>
      </c>
      <c r="C250" s="20">
        <v>3147831.6</v>
      </c>
      <c r="D250" s="20">
        <v>1630917.85</v>
      </c>
      <c r="E250" s="20">
        <v>0</v>
      </c>
      <c r="G250" s="20">
        <v>793925.68</v>
      </c>
      <c r="H250" s="20">
        <v>0</v>
      </c>
      <c r="I250" s="20">
        <v>0</v>
      </c>
      <c r="K250" s="20">
        <v>3941757.2800000003</v>
      </c>
      <c r="L250" s="20">
        <v>1630917.85</v>
      </c>
      <c r="M250" s="20">
        <v>0</v>
      </c>
      <c r="N250" s="20">
        <v>1630917.85</v>
      </c>
      <c r="O250" s="7">
        <v>0.41375400212364166</v>
      </c>
    </row>
    <row r="251" spans="1:15" x14ac:dyDescent="0.2">
      <c r="A251" s="5">
        <v>48924</v>
      </c>
      <c r="B251" s="5" t="s">
        <v>245</v>
      </c>
      <c r="C251" s="20">
        <v>1655653.18</v>
      </c>
      <c r="D251" s="20">
        <v>981534.36</v>
      </c>
      <c r="E251" s="20">
        <v>0</v>
      </c>
      <c r="G251" s="20">
        <v>640965.59</v>
      </c>
      <c r="H251" s="20">
        <v>0</v>
      </c>
      <c r="I251" s="20">
        <v>0</v>
      </c>
      <c r="K251" s="20">
        <v>2296618.77</v>
      </c>
      <c r="L251" s="20">
        <v>981534.36</v>
      </c>
      <c r="M251" s="20">
        <v>0</v>
      </c>
      <c r="N251" s="20">
        <v>981534.36</v>
      </c>
      <c r="O251" s="7">
        <v>0.42738236437909111</v>
      </c>
    </row>
    <row r="252" spans="1:15" x14ac:dyDescent="0.2">
      <c r="A252" s="5">
        <v>48925</v>
      </c>
      <c r="B252" s="5" t="s">
        <v>246</v>
      </c>
      <c r="C252" s="20">
        <v>383207.63</v>
      </c>
      <c r="D252" s="20">
        <v>173284.28</v>
      </c>
      <c r="E252" s="20">
        <v>0</v>
      </c>
      <c r="G252" s="20">
        <v>338151.49</v>
      </c>
      <c r="H252" s="20">
        <v>0</v>
      </c>
      <c r="I252" s="20">
        <v>0</v>
      </c>
      <c r="K252" s="20">
        <v>721359.12</v>
      </c>
      <c r="L252" s="20">
        <v>173284.28</v>
      </c>
      <c r="M252" s="20">
        <v>0</v>
      </c>
      <c r="N252" s="20">
        <v>173284.28</v>
      </c>
      <c r="O252" s="7">
        <v>0.24021915741496414</v>
      </c>
    </row>
    <row r="253" spans="1:15" x14ac:dyDescent="0.2">
      <c r="A253" s="5">
        <v>49132</v>
      </c>
      <c r="B253" s="5" t="s">
        <v>247</v>
      </c>
      <c r="C253" s="20">
        <v>8866024.5299999993</v>
      </c>
      <c r="D253" s="20">
        <v>3100479.71</v>
      </c>
      <c r="E253" s="20">
        <v>0</v>
      </c>
      <c r="G253" s="20">
        <v>15219793.83</v>
      </c>
      <c r="H253" s="20">
        <v>0</v>
      </c>
      <c r="I253" s="20">
        <v>0</v>
      </c>
      <c r="K253" s="20">
        <v>24085818.359999999</v>
      </c>
      <c r="L253" s="20">
        <v>3100479.71</v>
      </c>
      <c r="M253" s="20">
        <v>0</v>
      </c>
      <c r="N253" s="20">
        <v>3100479.71</v>
      </c>
      <c r="O253" s="7">
        <v>0.12872635937291027</v>
      </c>
    </row>
    <row r="254" spans="1:15" x14ac:dyDescent="0.2">
      <c r="A254" s="5">
        <v>49135</v>
      </c>
      <c r="B254" s="5" t="s">
        <v>248</v>
      </c>
      <c r="C254" s="20">
        <v>741113.26</v>
      </c>
      <c r="D254" s="20">
        <v>584179.67000000004</v>
      </c>
      <c r="E254" s="20">
        <v>0</v>
      </c>
      <c r="G254" s="20">
        <v>1128255.1399999999</v>
      </c>
      <c r="H254" s="20">
        <v>0</v>
      </c>
      <c r="I254" s="20">
        <v>0</v>
      </c>
      <c r="K254" s="20">
        <v>1869368.4</v>
      </c>
      <c r="L254" s="20">
        <v>584179.67000000004</v>
      </c>
      <c r="M254" s="20">
        <v>0</v>
      </c>
      <c r="N254" s="20">
        <v>584179.67000000004</v>
      </c>
      <c r="O254" s="7">
        <v>0.31250109395237452</v>
      </c>
    </row>
    <row r="255" spans="1:15" x14ac:dyDescent="0.2">
      <c r="A255" s="5">
        <v>49137</v>
      </c>
      <c r="B255" s="5" t="s">
        <v>249</v>
      </c>
      <c r="C255" s="20">
        <v>1714074.49</v>
      </c>
      <c r="D255" s="20">
        <v>1660726.01</v>
      </c>
      <c r="E255" s="20">
        <v>15386.87</v>
      </c>
      <c r="G255" s="20">
        <v>2926726.63</v>
      </c>
      <c r="H255" s="20">
        <v>0</v>
      </c>
      <c r="I255" s="20">
        <v>0</v>
      </c>
      <c r="K255" s="20">
        <v>4640801.12</v>
      </c>
      <c r="L255" s="20">
        <v>1660726.01</v>
      </c>
      <c r="M255" s="20">
        <v>15386.87</v>
      </c>
      <c r="N255" s="20">
        <v>1645339.14</v>
      </c>
      <c r="O255" s="7">
        <v>0.35453773981161252</v>
      </c>
    </row>
    <row r="256" spans="1:15" x14ac:dyDescent="0.2">
      <c r="A256" s="5">
        <v>49140</v>
      </c>
      <c r="B256" s="5" t="s">
        <v>250</v>
      </c>
      <c r="C256" s="20">
        <v>2655152.71</v>
      </c>
      <c r="D256" s="20">
        <v>3155206.75</v>
      </c>
      <c r="E256" s="20">
        <v>0</v>
      </c>
      <c r="G256" s="20">
        <v>3932830.64</v>
      </c>
      <c r="H256" s="20">
        <v>0</v>
      </c>
      <c r="I256" s="20">
        <v>0</v>
      </c>
      <c r="K256" s="20">
        <v>6587983.3499999996</v>
      </c>
      <c r="L256" s="20">
        <v>3155206.75</v>
      </c>
      <c r="M256" s="20">
        <v>0</v>
      </c>
      <c r="N256" s="20">
        <v>3155206.75</v>
      </c>
      <c r="O256" s="7">
        <v>0.47893362541664591</v>
      </c>
    </row>
    <row r="257" spans="1:15" x14ac:dyDescent="0.2">
      <c r="A257" s="5">
        <v>49142</v>
      </c>
      <c r="B257" s="5" t="s">
        <v>251</v>
      </c>
      <c r="C257" s="20">
        <v>13407088.15</v>
      </c>
      <c r="D257" s="20">
        <v>12809850.140000001</v>
      </c>
      <c r="E257" s="20">
        <v>0</v>
      </c>
      <c r="G257" s="20">
        <v>21198683.18</v>
      </c>
      <c r="H257" s="20">
        <v>568276.13</v>
      </c>
      <c r="I257" s="20">
        <v>0</v>
      </c>
      <c r="K257" s="20">
        <v>34605771.329999998</v>
      </c>
      <c r="L257" s="20">
        <v>13378126.270000001</v>
      </c>
      <c r="M257" s="20">
        <v>0</v>
      </c>
      <c r="N257" s="20">
        <v>13378126.270000001</v>
      </c>
      <c r="O257" s="7">
        <v>0.38658656506819156</v>
      </c>
    </row>
    <row r="258" spans="1:15" x14ac:dyDescent="0.2">
      <c r="A258" s="5">
        <v>49144</v>
      </c>
      <c r="B258" s="5" t="s">
        <v>252</v>
      </c>
      <c r="C258" s="20">
        <v>12133850.67</v>
      </c>
      <c r="D258" s="20">
        <v>6157429.54</v>
      </c>
      <c r="E258" s="20">
        <v>458894.93</v>
      </c>
      <c r="G258" s="20">
        <v>18792912.120000001</v>
      </c>
      <c r="H258" s="20">
        <v>0</v>
      </c>
      <c r="I258" s="20">
        <v>0</v>
      </c>
      <c r="K258" s="20">
        <v>30926762.789999999</v>
      </c>
      <c r="L258" s="20">
        <v>6157429.54</v>
      </c>
      <c r="M258" s="20">
        <v>458894.93</v>
      </c>
      <c r="N258" s="20">
        <v>5698534.6100000003</v>
      </c>
      <c r="O258" s="7">
        <v>0.1842590072777546</v>
      </c>
    </row>
    <row r="259" spans="1:15" x14ac:dyDescent="0.2">
      <c r="A259" s="5">
        <v>49148</v>
      </c>
      <c r="B259" s="5" t="s">
        <v>253</v>
      </c>
      <c r="C259" s="20">
        <v>32151118.75</v>
      </c>
      <c r="D259" s="20">
        <v>13848028.73</v>
      </c>
      <c r="E259" s="20">
        <v>553216</v>
      </c>
      <c r="G259" s="20">
        <v>36499798.009999998</v>
      </c>
      <c r="H259" s="20">
        <v>0</v>
      </c>
      <c r="I259" s="20">
        <v>0</v>
      </c>
      <c r="K259" s="20">
        <v>68650916.75999999</v>
      </c>
      <c r="L259" s="20">
        <v>13848028.73</v>
      </c>
      <c r="M259" s="20">
        <v>553216</v>
      </c>
      <c r="N259" s="20">
        <v>13294812.73</v>
      </c>
      <c r="O259" s="7">
        <v>0.19365819653185359</v>
      </c>
    </row>
    <row r="260" spans="1:15" x14ac:dyDescent="0.2">
      <c r="A260" s="5">
        <v>50001</v>
      </c>
      <c r="B260" s="5" t="s">
        <v>254</v>
      </c>
      <c r="C260" s="20">
        <v>22894371.050000001</v>
      </c>
      <c r="D260" s="20">
        <v>15412133.060000001</v>
      </c>
      <c r="E260" s="20">
        <v>43583.92</v>
      </c>
      <c r="G260" s="20">
        <v>40689769.909999996</v>
      </c>
      <c r="H260" s="20">
        <v>0</v>
      </c>
      <c r="I260" s="20">
        <v>0</v>
      </c>
      <c r="K260" s="20">
        <v>63584140.959999993</v>
      </c>
      <c r="L260" s="20">
        <v>15412133.060000001</v>
      </c>
      <c r="M260" s="20">
        <v>43583.92</v>
      </c>
      <c r="N260" s="20">
        <v>15368549.140000001</v>
      </c>
      <c r="O260" s="7">
        <v>0.24170412477017134</v>
      </c>
    </row>
    <row r="261" spans="1:15" x14ac:dyDescent="0.2">
      <c r="A261" s="5">
        <v>50002</v>
      </c>
      <c r="B261" s="5" t="s">
        <v>255</v>
      </c>
      <c r="C261" s="20">
        <v>2841994.71</v>
      </c>
      <c r="D261" s="20">
        <v>1890043.64</v>
      </c>
      <c r="E261" s="20">
        <v>0</v>
      </c>
      <c r="G261" s="20">
        <v>3823666.02</v>
      </c>
      <c r="H261" s="20">
        <v>0</v>
      </c>
      <c r="I261" s="20">
        <v>0</v>
      </c>
      <c r="K261" s="20">
        <v>6665660.7300000004</v>
      </c>
      <c r="L261" s="20">
        <v>1890043.64</v>
      </c>
      <c r="M261" s="20">
        <v>0</v>
      </c>
      <c r="N261" s="20">
        <v>1890043.64</v>
      </c>
      <c r="O261" s="7">
        <v>0.2835493309003142</v>
      </c>
    </row>
    <row r="262" spans="1:15" x14ac:dyDescent="0.2">
      <c r="A262" s="5">
        <v>50003</v>
      </c>
      <c r="B262" s="5" t="s">
        <v>256</v>
      </c>
      <c r="C262" s="20">
        <v>11870616.6</v>
      </c>
      <c r="D262" s="20">
        <v>5280810.6100000003</v>
      </c>
      <c r="E262" s="20">
        <v>0</v>
      </c>
      <c r="G262" s="20">
        <v>18383520.27</v>
      </c>
      <c r="H262" s="20">
        <v>0</v>
      </c>
      <c r="I262" s="20">
        <v>0</v>
      </c>
      <c r="K262" s="20">
        <v>30254136.869999997</v>
      </c>
      <c r="L262" s="20">
        <v>5280810.6100000003</v>
      </c>
      <c r="M262" s="20">
        <v>0</v>
      </c>
      <c r="N262" s="20">
        <v>5280810.6100000003</v>
      </c>
      <c r="O262" s="7">
        <v>0.17454838102608217</v>
      </c>
    </row>
    <row r="263" spans="1:15" x14ac:dyDescent="0.2">
      <c r="A263" s="5">
        <v>50005</v>
      </c>
      <c r="B263" s="5" t="s">
        <v>257</v>
      </c>
      <c r="C263" s="20">
        <v>6061876.8799999999</v>
      </c>
      <c r="D263" s="20">
        <v>4156867.42</v>
      </c>
      <c r="E263" s="20">
        <v>126003.15</v>
      </c>
      <c r="G263" s="20">
        <v>7928069.4299999997</v>
      </c>
      <c r="H263" s="20">
        <v>0</v>
      </c>
      <c r="I263" s="20">
        <v>0</v>
      </c>
      <c r="K263" s="20">
        <v>13989946.309999999</v>
      </c>
      <c r="L263" s="20">
        <v>4156867.42</v>
      </c>
      <c r="M263" s="20">
        <v>126003.15</v>
      </c>
      <c r="N263" s="20">
        <v>4030864.27</v>
      </c>
      <c r="O263" s="7">
        <v>0.28812578552347573</v>
      </c>
    </row>
    <row r="264" spans="1:15" x14ac:dyDescent="0.2">
      <c r="A264" s="5">
        <v>50006</v>
      </c>
      <c r="B264" s="5" t="s">
        <v>258</v>
      </c>
      <c r="C264" s="20">
        <v>7336710.2800000003</v>
      </c>
      <c r="D264" s="20">
        <v>8425451.4199999999</v>
      </c>
      <c r="E264" s="20">
        <v>1042785.45</v>
      </c>
      <c r="G264" s="20">
        <v>15575195.93</v>
      </c>
      <c r="H264" s="20">
        <v>0</v>
      </c>
      <c r="I264" s="20">
        <v>0</v>
      </c>
      <c r="K264" s="20">
        <v>22911906.210000001</v>
      </c>
      <c r="L264" s="20">
        <v>8425451.4199999999</v>
      </c>
      <c r="M264" s="20">
        <v>1042785.45</v>
      </c>
      <c r="N264" s="20">
        <v>7382665.9699999997</v>
      </c>
      <c r="O264" s="7">
        <v>0.32221963124036374</v>
      </c>
    </row>
    <row r="265" spans="1:15" x14ac:dyDescent="0.2">
      <c r="A265" s="5">
        <v>50007</v>
      </c>
      <c r="B265" s="5" t="s">
        <v>259</v>
      </c>
      <c r="C265" s="20">
        <v>4160255.91</v>
      </c>
      <c r="D265" s="20">
        <v>1970813.27</v>
      </c>
      <c r="E265" s="20">
        <v>0</v>
      </c>
      <c r="G265" s="20">
        <v>5242666.6900000004</v>
      </c>
      <c r="H265" s="20">
        <v>0</v>
      </c>
      <c r="I265" s="20">
        <v>0</v>
      </c>
      <c r="K265" s="20">
        <v>9402922.6000000015</v>
      </c>
      <c r="L265" s="20">
        <v>1970813.27</v>
      </c>
      <c r="M265" s="20">
        <v>0</v>
      </c>
      <c r="N265" s="20">
        <v>1970813.27</v>
      </c>
      <c r="O265" s="7">
        <v>0.20959581970822558</v>
      </c>
    </row>
    <row r="266" spans="1:15" x14ac:dyDescent="0.2">
      <c r="A266" s="5">
        <v>50009</v>
      </c>
      <c r="B266" s="5" t="s">
        <v>260</v>
      </c>
      <c r="C266" s="20">
        <v>1150532.8400000001</v>
      </c>
      <c r="D266" s="20">
        <v>497094.36</v>
      </c>
      <c r="E266" s="20">
        <v>0</v>
      </c>
      <c r="G266" s="20">
        <v>2390384.62</v>
      </c>
      <c r="H266" s="20">
        <v>0</v>
      </c>
      <c r="I266" s="20">
        <v>0</v>
      </c>
      <c r="K266" s="20">
        <v>3540917.46</v>
      </c>
      <c r="L266" s="20">
        <v>497094.36</v>
      </c>
      <c r="M266" s="20">
        <v>0</v>
      </c>
      <c r="N266" s="20">
        <v>497094.36</v>
      </c>
      <c r="O266" s="7">
        <v>0.14038575188928579</v>
      </c>
    </row>
    <row r="267" spans="1:15" x14ac:dyDescent="0.2">
      <c r="A267" s="5">
        <v>50010</v>
      </c>
      <c r="B267" s="5" t="s">
        <v>261</v>
      </c>
      <c r="C267" s="20">
        <v>9316181.5999999996</v>
      </c>
      <c r="D267" s="20">
        <v>4645414.09</v>
      </c>
      <c r="E267" s="20">
        <v>0</v>
      </c>
      <c r="G267" s="20">
        <v>14280850</v>
      </c>
      <c r="H267" s="20">
        <v>0</v>
      </c>
      <c r="I267" s="20">
        <v>0</v>
      </c>
      <c r="K267" s="20">
        <v>23597031.600000001</v>
      </c>
      <c r="L267" s="20">
        <v>4645414.09</v>
      </c>
      <c r="M267" s="20">
        <v>0</v>
      </c>
      <c r="N267" s="20">
        <v>4645414.09</v>
      </c>
      <c r="O267" s="7">
        <v>0.19686434161490038</v>
      </c>
    </row>
    <row r="268" spans="1:15" x14ac:dyDescent="0.2">
      <c r="A268" s="5">
        <v>50012</v>
      </c>
      <c r="B268" s="5" t="s">
        <v>262</v>
      </c>
      <c r="C268" s="20">
        <v>37662006.310000002</v>
      </c>
      <c r="D268" s="20">
        <v>22421765.010000002</v>
      </c>
      <c r="E268" s="20">
        <v>0</v>
      </c>
      <c r="G268" s="20">
        <v>74994938.560000002</v>
      </c>
      <c r="H268" s="20">
        <v>0</v>
      </c>
      <c r="I268" s="20">
        <v>0</v>
      </c>
      <c r="K268" s="20">
        <v>112656944.87</v>
      </c>
      <c r="L268" s="20">
        <v>22421765.010000002</v>
      </c>
      <c r="M268" s="20">
        <v>0</v>
      </c>
      <c r="N268" s="20">
        <v>22421765.010000002</v>
      </c>
      <c r="O268" s="7">
        <v>0.19902692227162294</v>
      </c>
    </row>
    <row r="269" spans="1:15" x14ac:dyDescent="0.2">
      <c r="A269" s="5">
        <v>50013</v>
      </c>
      <c r="B269" s="5" t="s">
        <v>263</v>
      </c>
      <c r="C269" s="20">
        <v>2011124.46</v>
      </c>
      <c r="D269" s="20">
        <v>2769993.97</v>
      </c>
      <c r="E269" s="20">
        <v>496507.95</v>
      </c>
      <c r="G269" s="20">
        <v>4382893.84</v>
      </c>
      <c r="H269" s="20">
        <v>147863.20000000001</v>
      </c>
      <c r="I269" s="20">
        <v>0</v>
      </c>
      <c r="K269" s="20">
        <v>6394018.2999999998</v>
      </c>
      <c r="L269" s="20">
        <v>2917857.1700000004</v>
      </c>
      <c r="M269" s="20">
        <v>496507.95</v>
      </c>
      <c r="N269" s="20">
        <v>2421349.2200000002</v>
      </c>
      <c r="O269" s="7">
        <v>0.37868975445378383</v>
      </c>
    </row>
    <row r="270" spans="1:15" x14ac:dyDescent="0.2">
      <c r="A270" s="5">
        <v>50014</v>
      </c>
      <c r="B270" s="5" t="s">
        <v>264</v>
      </c>
      <c r="C270" s="20">
        <v>11144440.380000001</v>
      </c>
      <c r="D270" s="20">
        <v>7949408.4000000004</v>
      </c>
      <c r="E270" s="20">
        <v>1920638.96</v>
      </c>
      <c r="G270" s="20">
        <v>16642447.09</v>
      </c>
      <c r="H270" s="20">
        <v>0</v>
      </c>
      <c r="I270" s="20">
        <v>0</v>
      </c>
      <c r="K270" s="20">
        <v>27786887.469999999</v>
      </c>
      <c r="L270" s="20">
        <v>7949408.4000000004</v>
      </c>
      <c r="M270" s="20">
        <v>1920638.96</v>
      </c>
      <c r="N270" s="20">
        <v>6028769.4400000004</v>
      </c>
      <c r="O270" s="7">
        <v>0.21696454655128025</v>
      </c>
    </row>
    <row r="271" spans="1:15" x14ac:dyDescent="0.2">
      <c r="A271" s="5">
        <v>51150</v>
      </c>
      <c r="B271" s="5" t="s">
        <v>265</v>
      </c>
      <c r="C271" s="20">
        <v>854850.44</v>
      </c>
      <c r="D271" s="20">
        <v>1307779.67</v>
      </c>
      <c r="E271" s="20">
        <v>0</v>
      </c>
      <c r="G271" s="20">
        <v>1513127.2</v>
      </c>
      <c r="H271" s="20">
        <v>0</v>
      </c>
      <c r="I271" s="20">
        <v>0</v>
      </c>
      <c r="K271" s="20">
        <v>2367977.6399999997</v>
      </c>
      <c r="L271" s="20">
        <v>1307779.67</v>
      </c>
      <c r="M271" s="20">
        <v>0</v>
      </c>
      <c r="N271" s="20">
        <v>1307779.67</v>
      </c>
      <c r="O271" s="7">
        <v>0.55227703501457059</v>
      </c>
    </row>
    <row r="272" spans="1:15" x14ac:dyDescent="0.2">
      <c r="A272" s="5">
        <v>51152</v>
      </c>
      <c r="B272" s="5" t="s">
        <v>266</v>
      </c>
      <c r="C272" s="20">
        <v>4999080.46</v>
      </c>
      <c r="D272" s="20">
        <v>2336022.06</v>
      </c>
      <c r="E272" s="20">
        <v>0</v>
      </c>
      <c r="G272" s="20">
        <v>7069738.1699999999</v>
      </c>
      <c r="H272" s="20">
        <v>0</v>
      </c>
      <c r="I272" s="20">
        <v>0</v>
      </c>
      <c r="K272" s="20">
        <v>12068818.629999999</v>
      </c>
      <c r="L272" s="20">
        <v>2336022.06</v>
      </c>
      <c r="M272" s="20">
        <v>0</v>
      </c>
      <c r="N272" s="20">
        <v>2336022.06</v>
      </c>
      <c r="O272" s="7">
        <v>0.19355846927662382</v>
      </c>
    </row>
    <row r="273" spans="1:15" x14ac:dyDescent="0.2">
      <c r="A273" s="5">
        <v>51153</v>
      </c>
      <c r="B273" s="5" t="s">
        <v>267</v>
      </c>
      <c r="C273" s="20">
        <v>761002.58</v>
      </c>
      <c r="D273" s="20">
        <v>419587.57</v>
      </c>
      <c r="E273" s="20">
        <v>0</v>
      </c>
      <c r="G273" s="20">
        <v>1240079.6100000001</v>
      </c>
      <c r="H273" s="20">
        <v>0</v>
      </c>
      <c r="I273" s="20">
        <v>0</v>
      </c>
      <c r="K273" s="20">
        <v>2001082.19</v>
      </c>
      <c r="L273" s="20">
        <v>419587.57</v>
      </c>
      <c r="M273" s="20">
        <v>0</v>
      </c>
      <c r="N273" s="20">
        <v>419587.57</v>
      </c>
      <c r="O273" s="7">
        <v>0.20968032802290845</v>
      </c>
    </row>
    <row r="274" spans="1:15" x14ac:dyDescent="0.2">
      <c r="A274" s="5">
        <v>51154</v>
      </c>
      <c r="B274" s="5" t="s">
        <v>268</v>
      </c>
      <c r="C274" s="20">
        <v>2008243.79</v>
      </c>
      <c r="D274" s="20">
        <v>805202.92</v>
      </c>
      <c r="E274" s="20">
        <v>0</v>
      </c>
      <c r="G274" s="20">
        <v>3172393.89</v>
      </c>
      <c r="H274" s="20">
        <v>0</v>
      </c>
      <c r="I274" s="20">
        <v>0</v>
      </c>
      <c r="K274" s="20">
        <v>5180637.68</v>
      </c>
      <c r="L274" s="20">
        <v>805202.92</v>
      </c>
      <c r="M274" s="20">
        <v>0</v>
      </c>
      <c r="N274" s="20">
        <v>805202.92</v>
      </c>
      <c r="O274" s="7">
        <v>0.1554254456181155</v>
      </c>
    </row>
    <row r="275" spans="1:15" x14ac:dyDescent="0.2">
      <c r="A275" s="5">
        <v>51155</v>
      </c>
      <c r="B275" s="5" t="s">
        <v>269</v>
      </c>
      <c r="C275" s="20">
        <v>4766789.21</v>
      </c>
      <c r="D275" s="20">
        <v>7529576.3799999999</v>
      </c>
      <c r="E275" s="20">
        <v>0</v>
      </c>
      <c r="G275" s="20">
        <v>9433507.0999999996</v>
      </c>
      <c r="H275" s="20">
        <v>0</v>
      </c>
      <c r="I275" s="20">
        <v>0</v>
      </c>
      <c r="K275" s="20">
        <v>14200296.309999999</v>
      </c>
      <c r="L275" s="20">
        <v>7529576.3799999999</v>
      </c>
      <c r="M275" s="20">
        <v>0</v>
      </c>
      <c r="N275" s="20">
        <v>7529576.3799999999</v>
      </c>
      <c r="O275" s="7">
        <v>0.5302407932641231</v>
      </c>
    </row>
    <row r="276" spans="1:15" x14ac:dyDescent="0.2">
      <c r="A276" s="5">
        <v>51156</v>
      </c>
      <c r="B276" s="5" t="s">
        <v>270</v>
      </c>
      <c r="C276" s="20">
        <v>1684524.92</v>
      </c>
      <c r="D276" s="20">
        <v>1105555.8400000001</v>
      </c>
      <c r="E276" s="20">
        <v>0</v>
      </c>
      <c r="G276" s="20">
        <v>1977909.38</v>
      </c>
      <c r="H276" s="20">
        <v>0</v>
      </c>
      <c r="I276" s="20">
        <v>0</v>
      </c>
      <c r="K276" s="20">
        <v>3662434.3</v>
      </c>
      <c r="L276" s="20">
        <v>1105555.8400000001</v>
      </c>
      <c r="M276" s="20">
        <v>0</v>
      </c>
      <c r="N276" s="20">
        <v>1105555.8400000001</v>
      </c>
      <c r="O276" s="7">
        <v>0.30186366483079302</v>
      </c>
    </row>
    <row r="277" spans="1:15" x14ac:dyDescent="0.2">
      <c r="A277" s="5">
        <v>51159</v>
      </c>
      <c r="B277" s="5" t="s">
        <v>271</v>
      </c>
      <c r="C277" s="20">
        <v>10916654.369999999</v>
      </c>
      <c r="D277" s="20">
        <v>5841194.4199999999</v>
      </c>
      <c r="E277" s="20">
        <v>0</v>
      </c>
      <c r="G277" s="20">
        <v>18006259.27</v>
      </c>
      <c r="H277" s="20">
        <v>0</v>
      </c>
      <c r="I277" s="20">
        <v>0</v>
      </c>
      <c r="K277" s="20">
        <v>28922913.640000001</v>
      </c>
      <c r="L277" s="20">
        <v>5841194.4199999999</v>
      </c>
      <c r="M277" s="20">
        <v>0</v>
      </c>
      <c r="N277" s="20">
        <v>5841194.4199999999</v>
      </c>
      <c r="O277" s="7">
        <v>0.20195733018825968</v>
      </c>
    </row>
    <row r="278" spans="1:15" x14ac:dyDescent="0.2">
      <c r="A278" s="5">
        <v>52096</v>
      </c>
      <c r="B278" s="5" t="s">
        <v>272</v>
      </c>
      <c r="C278" s="20">
        <v>2186704.38</v>
      </c>
      <c r="D278" s="20">
        <v>2541055.14</v>
      </c>
      <c r="E278" s="20">
        <v>0</v>
      </c>
      <c r="G278" s="20">
        <v>2821179.97</v>
      </c>
      <c r="H278" s="20">
        <v>0</v>
      </c>
      <c r="I278" s="20">
        <v>0</v>
      </c>
      <c r="K278" s="20">
        <v>5007884.3499999996</v>
      </c>
      <c r="L278" s="20">
        <v>2541055.14</v>
      </c>
      <c r="M278" s="20">
        <v>0</v>
      </c>
      <c r="N278" s="20">
        <v>2541055.14</v>
      </c>
      <c r="O278" s="7">
        <v>0.50741090696313706</v>
      </c>
    </row>
    <row r="279" spans="1:15" x14ac:dyDescent="0.2">
      <c r="A279" s="5">
        <v>53111</v>
      </c>
      <c r="B279" s="5" t="s">
        <v>273</v>
      </c>
      <c r="C279" s="20">
        <v>2400133.73</v>
      </c>
      <c r="D279" s="20">
        <v>1606682.78</v>
      </c>
      <c r="E279" s="20">
        <v>0</v>
      </c>
      <c r="G279" s="20">
        <v>3692862.83</v>
      </c>
      <c r="H279" s="20">
        <v>0</v>
      </c>
      <c r="I279" s="20">
        <v>0</v>
      </c>
      <c r="K279" s="20">
        <v>6092996.5600000005</v>
      </c>
      <c r="L279" s="20">
        <v>1606682.78</v>
      </c>
      <c r="M279" s="20">
        <v>0</v>
      </c>
      <c r="N279" s="20">
        <v>1606682.78</v>
      </c>
      <c r="O279" s="7">
        <v>0.26369336732400844</v>
      </c>
    </row>
    <row r="280" spans="1:15" x14ac:dyDescent="0.2">
      <c r="A280" s="5">
        <v>53112</v>
      </c>
      <c r="B280" s="5" t="s">
        <v>274</v>
      </c>
      <c r="C280" s="20">
        <v>482370.44</v>
      </c>
      <c r="D280" s="20">
        <v>150961.07999999999</v>
      </c>
      <c r="E280" s="20">
        <v>0</v>
      </c>
      <c r="G280" s="20">
        <v>713980.14</v>
      </c>
      <c r="H280" s="20">
        <v>0</v>
      </c>
      <c r="I280" s="20">
        <v>0</v>
      </c>
      <c r="K280" s="20">
        <v>1196350.58</v>
      </c>
      <c r="L280" s="20">
        <v>150961.07999999999</v>
      </c>
      <c r="M280" s="20">
        <v>0</v>
      </c>
      <c r="N280" s="20">
        <v>150961.07999999999</v>
      </c>
      <c r="O280" s="7">
        <v>0.126184650656499</v>
      </c>
    </row>
    <row r="281" spans="1:15" x14ac:dyDescent="0.2">
      <c r="A281" s="5">
        <v>53113</v>
      </c>
      <c r="B281" s="5" t="s">
        <v>275</v>
      </c>
      <c r="C281" s="20">
        <v>14393779.49</v>
      </c>
      <c r="D281" s="20">
        <v>7470084.2999999998</v>
      </c>
      <c r="E281" s="20">
        <v>1747126.18</v>
      </c>
      <c r="G281" s="20">
        <v>21648033.859999999</v>
      </c>
      <c r="H281" s="20">
        <v>0</v>
      </c>
      <c r="I281" s="20">
        <v>0</v>
      </c>
      <c r="K281" s="20">
        <v>36041813.350000001</v>
      </c>
      <c r="L281" s="20">
        <v>7470084.2999999998</v>
      </c>
      <c r="M281" s="20">
        <v>1747126.18</v>
      </c>
      <c r="N281" s="20">
        <v>5722958.1200000001</v>
      </c>
      <c r="O281" s="7">
        <v>0.15878663108386581</v>
      </c>
    </row>
    <row r="282" spans="1:15" x14ac:dyDescent="0.2">
      <c r="A282" s="5">
        <v>53114</v>
      </c>
      <c r="B282" s="5" t="s">
        <v>276</v>
      </c>
      <c r="C282" s="20">
        <v>1349164.25</v>
      </c>
      <c r="D282" s="20">
        <v>2176191.1800000002</v>
      </c>
      <c r="E282" s="20">
        <v>0</v>
      </c>
      <c r="G282" s="20">
        <v>3058337.64</v>
      </c>
      <c r="H282" s="20">
        <v>0</v>
      </c>
      <c r="I282" s="20">
        <v>0</v>
      </c>
      <c r="K282" s="20">
        <v>4407501.8900000006</v>
      </c>
      <c r="L282" s="20">
        <v>2176191.1800000002</v>
      </c>
      <c r="M282" s="20">
        <v>0</v>
      </c>
      <c r="N282" s="20">
        <v>2176191.1800000002</v>
      </c>
      <c r="O282" s="7">
        <v>0.49374707812093527</v>
      </c>
    </row>
    <row r="283" spans="1:15" x14ac:dyDescent="0.2">
      <c r="A283" s="5">
        <v>54037</v>
      </c>
      <c r="B283" s="5" t="s">
        <v>277</v>
      </c>
      <c r="C283" s="20">
        <v>1470930.34</v>
      </c>
      <c r="D283" s="20">
        <v>1783959.15</v>
      </c>
      <c r="E283" s="20">
        <v>0</v>
      </c>
      <c r="G283" s="20">
        <v>2571156.75</v>
      </c>
      <c r="H283" s="20">
        <v>0</v>
      </c>
      <c r="I283" s="20">
        <v>0</v>
      </c>
      <c r="K283" s="20">
        <v>4042087.09</v>
      </c>
      <c r="L283" s="20">
        <v>1783959.15</v>
      </c>
      <c r="M283" s="20">
        <v>0</v>
      </c>
      <c r="N283" s="20">
        <v>1783959.15</v>
      </c>
      <c r="O283" s="7">
        <v>0.44134604482260176</v>
      </c>
    </row>
    <row r="284" spans="1:15" x14ac:dyDescent="0.2">
      <c r="A284" s="5">
        <v>54039</v>
      </c>
      <c r="B284" s="5" t="s">
        <v>278</v>
      </c>
      <c r="C284" s="20">
        <v>3249409.54</v>
      </c>
      <c r="D284" s="20">
        <v>2682872.98</v>
      </c>
      <c r="E284" s="20">
        <v>0</v>
      </c>
      <c r="G284" s="20">
        <v>5484016.0099999998</v>
      </c>
      <c r="H284" s="20">
        <v>0</v>
      </c>
      <c r="I284" s="20">
        <v>0</v>
      </c>
      <c r="K284" s="20">
        <v>8733425.5500000007</v>
      </c>
      <c r="L284" s="20">
        <v>2682872.98</v>
      </c>
      <c r="M284" s="20">
        <v>0</v>
      </c>
      <c r="N284" s="20">
        <v>2682872.98</v>
      </c>
      <c r="O284" s="7">
        <v>0.30719595245189901</v>
      </c>
    </row>
    <row r="285" spans="1:15" x14ac:dyDescent="0.2">
      <c r="A285" s="5">
        <v>54041</v>
      </c>
      <c r="B285" s="5" t="s">
        <v>279</v>
      </c>
      <c r="C285" s="20">
        <v>7318641.75</v>
      </c>
      <c r="D285" s="20">
        <v>7937832.1500000004</v>
      </c>
      <c r="E285" s="20">
        <v>0</v>
      </c>
      <c r="G285" s="20">
        <v>10817258.26</v>
      </c>
      <c r="H285" s="20">
        <v>0</v>
      </c>
      <c r="I285" s="20">
        <v>0</v>
      </c>
      <c r="K285" s="20">
        <v>18135900.009999998</v>
      </c>
      <c r="L285" s="20">
        <v>7937832.1500000004</v>
      </c>
      <c r="M285" s="20">
        <v>0</v>
      </c>
      <c r="N285" s="20">
        <v>7937832.1500000004</v>
      </c>
      <c r="O285" s="7">
        <v>0.4376861443668712</v>
      </c>
    </row>
    <row r="286" spans="1:15" x14ac:dyDescent="0.2">
      <c r="A286" s="5">
        <v>54042</v>
      </c>
      <c r="B286" s="5" t="s">
        <v>280</v>
      </c>
      <c r="C286" s="20">
        <v>1286052.1000000001</v>
      </c>
      <c r="D286" s="20">
        <v>804978.92</v>
      </c>
      <c r="E286" s="20">
        <v>0</v>
      </c>
      <c r="G286" s="20">
        <v>2358522.2799999998</v>
      </c>
      <c r="H286" s="20">
        <v>0</v>
      </c>
      <c r="I286" s="20">
        <v>0</v>
      </c>
      <c r="K286" s="20">
        <v>3644574.38</v>
      </c>
      <c r="L286" s="20">
        <v>804978.92</v>
      </c>
      <c r="M286" s="20">
        <v>0</v>
      </c>
      <c r="N286" s="20">
        <v>804978.92</v>
      </c>
      <c r="O286" s="7">
        <v>0.22087048748885735</v>
      </c>
    </row>
    <row r="287" spans="1:15" x14ac:dyDescent="0.2">
      <c r="A287" s="5">
        <v>54043</v>
      </c>
      <c r="B287" s="5" t="s">
        <v>281</v>
      </c>
      <c r="C287" s="20">
        <v>1629368.82</v>
      </c>
      <c r="D287" s="20">
        <v>1307657.7</v>
      </c>
      <c r="E287" s="20">
        <v>0</v>
      </c>
      <c r="G287" s="20">
        <v>2338347.48</v>
      </c>
      <c r="H287" s="20">
        <v>0</v>
      </c>
      <c r="I287" s="20">
        <v>0</v>
      </c>
      <c r="K287" s="20">
        <v>3967716.3</v>
      </c>
      <c r="L287" s="20">
        <v>1307657.7</v>
      </c>
      <c r="M287" s="20">
        <v>0</v>
      </c>
      <c r="N287" s="20">
        <v>1307657.7</v>
      </c>
      <c r="O287" s="7">
        <v>0.32957439522578769</v>
      </c>
    </row>
    <row r="288" spans="1:15" x14ac:dyDescent="0.2">
      <c r="A288" s="5">
        <v>54045</v>
      </c>
      <c r="B288" s="5" t="s">
        <v>282</v>
      </c>
      <c r="C288" s="20">
        <v>3860716.99</v>
      </c>
      <c r="D288" s="20">
        <v>1942697.13</v>
      </c>
      <c r="E288" s="20">
        <v>0</v>
      </c>
      <c r="G288" s="20">
        <v>6160508.7400000002</v>
      </c>
      <c r="H288" s="20">
        <v>0</v>
      </c>
      <c r="I288" s="20">
        <v>0</v>
      </c>
      <c r="K288" s="20">
        <v>10021225.73</v>
      </c>
      <c r="L288" s="20">
        <v>1942697.13</v>
      </c>
      <c r="M288" s="20">
        <v>0</v>
      </c>
      <c r="N288" s="20">
        <v>1942697.13</v>
      </c>
      <c r="O288" s="7">
        <v>0.19385823474510236</v>
      </c>
    </row>
    <row r="289" spans="1:15" x14ac:dyDescent="0.2">
      <c r="A289" s="5">
        <v>55104</v>
      </c>
      <c r="B289" s="5" t="s">
        <v>283</v>
      </c>
      <c r="C289" s="20">
        <v>2561051.37</v>
      </c>
      <c r="D289" s="20">
        <v>1279567.3500000001</v>
      </c>
      <c r="E289" s="20">
        <v>0</v>
      </c>
      <c r="G289" s="20">
        <v>2557073.08</v>
      </c>
      <c r="H289" s="20">
        <v>0</v>
      </c>
      <c r="I289" s="20">
        <v>0</v>
      </c>
      <c r="K289" s="20">
        <v>5118124.45</v>
      </c>
      <c r="L289" s="20">
        <v>1279567.3500000001</v>
      </c>
      <c r="M289" s="20">
        <v>0</v>
      </c>
      <c r="N289" s="20">
        <v>1279567.3500000001</v>
      </c>
      <c r="O289" s="7">
        <v>0.25000708023033713</v>
      </c>
    </row>
    <row r="290" spans="1:15" x14ac:dyDescent="0.2">
      <c r="A290" s="5">
        <v>55105</v>
      </c>
      <c r="B290" s="5" t="s">
        <v>284</v>
      </c>
      <c r="C290" s="20">
        <v>2456643.19</v>
      </c>
      <c r="D290" s="20">
        <v>1205928.26</v>
      </c>
      <c r="E290" s="20">
        <v>0</v>
      </c>
      <c r="G290" s="20">
        <v>3556417.58</v>
      </c>
      <c r="H290" s="20">
        <v>0</v>
      </c>
      <c r="I290" s="20">
        <v>0</v>
      </c>
      <c r="K290" s="20">
        <v>6013060.7699999996</v>
      </c>
      <c r="L290" s="20">
        <v>1205928.26</v>
      </c>
      <c r="M290" s="20">
        <v>0</v>
      </c>
      <c r="N290" s="20">
        <v>1205928.26</v>
      </c>
      <c r="O290" s="7">
        <v>0.20055148386601124</v>
      </c>
    </row>
    <row r="291" spans="1:15" x14ac:dyDescent="0.2">
      <c r="A291" s="5">
        <v>55106</v>
      </c>
      <c r="B291" s="5" t="s">
        <v>285</v>
      </c>
      <c r="C291" s="20">
        <v>2005249.2</v>
      </c>
      <c r="D291" s="20">
        <v>1648385.99</v>
      </c>
      <c r="E291" s="20">
        <v>0</v>
      </c>
      <c r="G291" s="20">
        <v>3304665.45</v>
      </c>
      <c r="H291" s="20">
        <v>50083.27</v>
      </c>
      <c r="I291" s="20">
        <v>0</v>
      </c>
      <c r="K291" s="20">
        <v>5309914.6500000004</v>
      </c>
      <c r="L291" s="20">
        <v>1698469.26</v>
      </c>
      <c r="M291" s="20">
        <v>0</v>
      </c>
      <c r="N291" s="20">
        <v>1698469.26</v>
      </c>
      <c r="O291" s="7">
        <v>0.31986752555429493</v>
      </c>
    </row>
    <row r="292" spans="1:15" x14ac:dyDescent="0.2">
      <c r="A292" s="5">
        <v>55108</v>
      </c>
      <c r="B292" s="5" t="s">
        <v>286</v>
      </c>
      <c r="C292" s="20">
        <v>4537036.24</v>
      </c>
      <c r="D292" s="20">
        <v>3083572.56</v>
      </c>
      <c r="E292" s="20">
        <v>11441.16</v>
      </c>
      <c r="G292" s="20">
        <v>7554978.7400000002</v>
      </c>
      <c r="H292" s="20">
        <v>0</v>
      </c>
      <c r="I292" s="20">
        <v>0</v>
      </c>
      <c r="K292" s="20">
        <v>12092014.98</v>
      </c>
      <c r="L292" s="20">
        <v>3083572.56</v>
      </c>
      <c r="M292" s="20">
        <v>11441.16</v>
      </c>
      <c r="N292" s="20">
        <v>3072131.4</v>
      </c>
      <c r="O292" s="7">
        <v>0.25406281790762386</v>
      </c>
    </row>
    <row r="293" spans="1:15" x14ac:dyDescent="0.2">
      <c r="A293" s="5">
        <v>55110</v>
      </c>
      <c r="B293" s="5" t="s">
        <v>287</v>
      </c>
      <c r="C293" s="20">
        <v>7247443.7599999998</v>
      </c>
      <c r="D293" s="20">
        <v>3314014.86</v>
      </c>
      <c r="E293" s="20">
        <v>167995.56</v>
      </c>
      <c r="G293" s="20">
        <v>9747072.9399999995</v>
      </c>
      <c r="H293" s="20">
        <v>0</v>
      </c>
      <c r="I293" s="20">
        <v>0</v>
      </c>
      <c r="K293" s="20">
        <v>16994516.699999999</v>
      </c>
      <c r="L293" s="20">
        <v>3314014.86</v>
      </c>
      <c r="M293" s="20">
        <v>167995.56</v>
      </c>
      <c r="N293" s="20">
        <v>3146019.3</v>
      </c>
      <c r="O293" s="7">
        <v>0.1851196686281758</v>
      </c>
    </row>
    <row r="294" spans="1:15" x14ac:dyDescent="0.2">
      <c r="A294" s="5">
        <v>55111</v>
      </c>
      <c r="B294" s="5" t="s">
        <v>288</v>
      </c>
      <c r="C294" s="20">
        <v>1345650.13</v>
      </c>
      <c r="D294" s="20">
        <v>1736024.09</v>
      </c>
      <c r="E294" s="20">
        <v>0</v>
      </c>
      <c r="G294" s="20">
        <v>2178270.81</v>
      </c>
      <c r="H294" s="20">
        <v>0</v>
      </c>
      <c r="I294" s="20">
        <v>0</v>
      </c>
      <c r="K294" s="20">
        <v>3523920.94</v>
      </c>
      <c r="L294" s="20">
        <v>1736024.09</v>
      </c>
      <c r="M294" s="20">
        <v>0</v>
      </c>
      <c r="N294" s="20">
        <v>1736024.09</v>
      </c>
      <c r="O294" s="7">
        <v>0.49263990865810969</v>
      </c>
    </row>
    <row r="295" spans="1:15" x14ac:dyDescent="0.2">
      <c r="A295" s="5">
        <v>56015</v>
      </c>
      <c r="B295" s="5" t="s">
        <v>289</v>
      </c>
      <c r="C295" s="20">
        <v>2605271.04</v>
      </c>
      <c r="D295" s="20">
        <v>994027.94</v>
      </c>
      <c r="E295" s="20">
        <v>84826.44</v>
      </c>
      <c r="G295" s="20">
        <v>2431917.54</v>
      </c>
      <c r="H295" s="20">
        <v>0</v>
      </c>
      <c r="I295" s="20">
        <v>0</v>
      </c>
      <c r="K295" s="20">
        <v>5037188.58</v>
      </c>
      <c r="L295" s="20">
        <v>994027.94</v>
      </c>
      <c r="M295" s="20">
        <v>84826.44</v>
      </c>
      <c r="N295" s="20">
        <v>909201.5</v>
      </c>
      <c r="O295" s="7">
        <v>0.18049780856129868</v>
      </c>
    </row>
    <row r="296" spans="1:15" x14ac:dyDescent="0.2">
      <c r="A296" s="5">
        <v>56017</v>
      </c>
      <c r="B296" s="5" t="s">
        <v>290</v>
      </c>
      <c r="C296" s="20">
        <v>3164320.54</v>
      </c>
      <c r="D296" s="20">
        <v>3211000.84</v>
      </c>
      <c r="E296" s="20">
        <v>44047.59</v>
      </c>
      <c r="G296" s="20">
        <v>4976054.57</v>
      </c>
      <c r="H296" s="20">
        <v>0</v>
      </c>
      <c r="I296" s="20">
        <v>0</v>
      </c>
      <c r="K296" s="20">
        <v>8140375.1100000003</v>
      </c>
      <c r="L296" s="20">
        <v>3211000.84</v>
      </c>
      <c r="M296" s="20">
        <v>44047.59</v>
      </c>
      <c r="N296" s="20">
        <v>3166953.25</v>
      </c>
      <c r="O296" s="7">
        <v>0.38904266783843577</v>
      </c>
    </row>
    <row r="297" spans="1:15" x14ac:dyDescent="0.2">
      <c r="A297" s="5">
        <v>57001</v>
      </c>
      <c r="B297" s="5" t="s">
        <v>291</v>
      </c>
      <c r="C297" s="20">
        <v>1274079.48</v>
      </c>
      <c r="D297" s="20">
        <v>1276797.53</v>
      </c>
      <c r="E297" s="20">
        <v>47675.1</v>
      </c>
      <c r="G297" s="20">
        <v>1648542.2</v>
      </c>
      <c r="H297" s="20">
        <v>0</v>
      </c>
      <c r="I297" s="20">
        <v>0</v>
      </c>
      <c r="K297" s="20">
        <v>2922621.6799999997</v>
      </c>
      <c r="L297" s="20">
        <v>1276797.53</v>
      </c>
      <c r="M297" s="20">
        <v>47675.1</v>
      </c>
      <c r="N297" s="20">
        <v>1229122.43</v>
      </c>
      <c r="O297" s="7">
        <v>0.42055475000787651</v>
      </c>
    </row>
    <row r="298" spans="1:15" x14ac:dyDescent="0.2">
      <c r="A298" s="5">
        <v>57002</v>
      </c>
      <c r="B298" s="5" t="s">
        <v>292</v>
      </c>
      <c r="C298" s="20">
        <v>2963405.58</v>
      </c>
      <c r="D298" s="20">
        <v>1741639.23</v>
      </c>
      <c r="E298" s="20">
        <v>222583.05</v>
      </c>
      <c r="G298" s="20">
        <v>4203484.57</v>
      </c>
      <c r="H298" s="20">
        <v>0</v>
      </c>
      <c r="I298" s="20">
        <v>0</v>
      </c>
      <c r="K298" s="20">
        <v>7166890.1500000004</v>
      </c>
      <c r="L298" s="20">
        <v>1741639.23</v>
      </c>
      <c r="M298" s="20">
        <v>222583.05</v>
      </c>
      <c r="N298" s="20">
        <v>1519056.18</v>
      </c>
      <c r="O298" s="7">
        <v>0.21195471790508744</v>
      </c>
    </row>
    <row r="299" spans="1:15" x14ac:dyDescent="0.2">
      <c r="A299" s="5">
        <v>57003</v>
      </c>
      <c r="B299" s="5" t="s">
        <v>293</v>
      </c>
      <c r="C299" s="20">
        <v>20123651.030000001</v>
      </c>
      <c r="D299" s="20">
        <v>12803404.449999999</v>
      </c>
      <c r="E299" s="20">
        <v>0</v>
      </c>
      <c r="G299" s="20">
        <v>27480204.329999998</v>
      </c>
      <c r="H299" s="20">
        <v>2731882.06</v>
      </c>
      <c r="I299" s="20">
        <v>0</v>
      </c>
      <c r="K299" s="20">
        <v>47603855.359999999</v>
      </c>
      <c r="L299" s="20">
        <v>15535286.51</v>
      </c>
      <c r="M299" s="20">
        <v>0</v>
      </c>
      <c r="N299" s="20">
        <v>15535286.51</v>
      </c>
      <c r="O299" s="7">
        <v>0.32634513302579699</v>
      </c>
    </row>
    <row r="300" spans="1:15" x14ac:dyDescent="0.2">
      <c r="A300" s="5">
        <v>57004</v>
      </c>
      <c r="B300" s="5" t="s">
        <v>294</v>
      </c>
      <c r="C300" s="20">
        <v>5244759.8899999997</v>
      </c>
      <c r="D300" s="20">
        <v>3214547.87</v>
      </c>
      <c r="E300" s="20">
        <v>0</v>
      </c>
      <c r="G300" s="20">
        <v>7180252.4199999999</v>
      </c>
      <c r="H300" s="20">
        <v>0</v>
      </c>
      <c r="I300" s="20">
        <v>0</v>
      </c>
      <c r="K300" s="20">
        <v>12425012.309999999</v>
      </c>
      <c r="L300" s="20">
        <v>3214547.87</v>
      </c>
      <c r="M300" s="20">
        <v>0</v>
      </c>
      <c r="N300" s="20">
        <v>3214547.87</v>
      </c>
      <c r="O300" s="7">
        <v>0.25871587003683222</v>
      </c>
    </row>
    <row r="301" spans="1:15" x14ac:dyDescent="0.2">
      <c r="A301" s="5">
        <v>58106</v>
      </c>
      <c r="B301" s="5" t="s">
        <v>295</v>
      </c>
      <c r="C301" s="20">
        <v>1150937.69</v>
      </c>
      <c r="D301" s="20">
        <v>532574.29</v>
      </c>
      <c r="E301" s="20">
        <v>0</v>
      </c>
      <c r="G301" s="20">
        <v>1370845.38</v>
      </c>
      <c r="H301" s="20">
        <v>0</v>
      </c>
      <c r="I301" s="20">
        <v>0</v>
      </c>
      <c r="K301" s="20">
        <v>2521783.0699999998</v>
      </c>
      <c r="L301" s="20">
        <v>532574.29</v>
      </c>
      <c r="M301" s="20">
        <v>0</v>
      </c>
      <c r="N301" s="20">
        <v>532574.29</v>
      </c>
      <c r="O301" s="7">
        <v>0.21118957309837125</v>
      </c>
    </row>
    <row r="302" spans="1:15" x14ac:dyDescent="0.2">
      <c r="A302" s="5">
        <v>58107</v>
      </c>
      <c r="B302" s="5" t="s">
        <v>296</v>
      </c>
      <c r="C302" s="20">
        <v>792687.51</v>
      </c>
      <c r="D302" s="20">
        <v>919341.18</v>
      </c>
      <c r="E302" s="20">
        <v>13044.73</v>
      </c>
      <c r="G302" s="20">
        <v>1149950.42</v>
      </c>
      <c r="H302" s="20">
        <v>0</v>
      </c>
      <c r="I302" s="20">
        <v>0</v>
      </c>
      <c r="K302" s="20">
        <v>1942637.93</v>
      </c>
      <c r="L302" s="20">
        <v>919341.18</v>
      </c>
      <c r="M302" s="20">
        <v>13044.73</v>
      </c>
      <c r="N302" s="20">
        <v>906296.45000000007</v>
      </c>
      <c r="O302" s="7">
        <v>0.46652875247833758</v>
      </c>
    </row>
    <row r="303" spans="1:15" x14ac:dyDescent="0.2">
      <c r="A303" s="5">
        <v>58108</v>
      </c>
      <c r="B303" s="5" t="s">
        <v>297</v>
      </c>
      <c r="C303" s="20">
        <v>842676.68</v>
      </c>
      <c r="D303" s="20">
        <v>564305.43999999994</v>
      </c>
      <c r="E303" s="20">
        <v>0</v>
      </c>
      <c r="G303" s="20">
        <v>1389525.92</v>
      </c>
      <c r="H303" s="20">
        <v>0</v>
      </c>
      <c r="I303" s="20">
        <v>0</v>
      </c>
      <c r="K303" s="20">
        <v>2232202.6</v>
      </c>
      <c r="L303" s="20">
        <v>564305.43999999994</v>
      </c>
      <c r="M303" s="20">
        <v>0</v>
      </c>
      <c r="N303" s="20">
        <v>564305.43999999994</v>
      </c>
      <c r="O303" s="7">
        <v>0.25280207092313212</v>
      </c>
    </row>
    <row r="304" spans="1:15" x14ac:dyDescent="0.2">
      <c r="A304" s="5">
        <v>58109</v>
      </c>
      <c r="B304" s="5" t="s">
        <v>298</v>
      </c>
      <c r="C304" s="20">
        <v>2118592.81</v>
      </c>
      <c r="D304" s="20">
        <v>1656364.77</v>
      </c>
      <c r="E304" s="20">
        <v>15688.87</v>
      </c>
      <c r="G304" s="20">
        <v>3542640.32</v>
      </c>
      <c r="H304" s="20">
        <v>0</v>
      </c>
      <c r="I304" s="20">
        <v>0</v>
      </c>
      <c r="K304" s="20">
        <v>5661233.1299999999</v>
      </c>
      <c r="L304" s="20">
        <v>1656364.77</v>
      </c>
      <c r="M304" s="20">
        <v>15688.87</v>
      </c>
      <c r="N304" s="20">
        <v>1640675.9</v>
      </c>
      <c r="O304" s="7">
        <v>0.28980892719392393</v>
      </c>
    </row>
    <row r="305" spans="1:15" x14ac:dyDescent="0.2">
      <c r="A305" s="5">
        <v>58112</v>
      </c>
      <c r="B305" s="5" t="s">
        <v>299</v>
      </c>
      <c r="C305" s="20">
        <v>3417681.46</v>
      </c>
      <c r="D305" s="20">
        <v>1105597.71</v>
      </c>
      <c r="E305" s="20">
        <v>39704.22</v>
      </c>
      <c r="G305" s="20">
        <v>5757464.2800000003</v>
      </c>
      <c r="H305" s="20">
        <v>0</v>
      </c>
      <c r="I305" s="20">
        <v>0</v>
      </c>
      <c r="K305" s="20">
        <v>9175145.7400000002</v>
      </c>
      <c r="L305" s="20">
        <v>1105597.71</v>
      </c>
      <c r="M305" s="20">
        <v>39704.22</v>
      </c>
      <c r="N305" s="20">
        <v>1065893.49</v>
      </c>
      <c r="O305" s="7">
        <v>0.11617183205637015</v>
      </c>
    </row>
    <row r="306" spans="1:15" x14ac:dyDescent="0.2">
      <c r="A306" s="5">
        <v>59113</v>
      </c>
      <c r="B306" s="5" t="s">
        <v>300</v>
      </c>
      <c r="C306" s="20">
        <v>775998.4</v>
      </c>
      <c r="D306" s="20">
        <v>559775.36</v>
      </c>
      <c r="E306" s="20">
        <v>0</v>
      </c>
      <c r="G306" s="20">
        <v>1054597.4099999999</v>
      </c>
      <c r="H306" s="20">
        <v>0</v>
      </c>
      <c r="I306" s="20">
        <v>0</v>
      </c>
      <c r="K306" s="20">
        <v>1830595.81</v>
      </c>
      <c r="L306" s="20">
        <v>559775.36</v>
      </c>
      <c r="M306" s="20">
        <v>0</v>
      </c>
      <c r="N306" s="20">
        <v>559775.36</v>
      </c>
      <c r="O306" s="7">
        <v>0.30578861643958422</v>
      </c>
    </row>
    <row r="307" spans="1:15" x14ac:dyDescent="0.2">
      <c r="A307" s="5">
        <v>59114</v>
      </c>
      <c r="B307" s="5" t="s">
        <v>301</v>
      </c>
      <c r="C307" s="20">
        <v>560513.68000000005</v>
      </c>
      <c r="D307" s="20">
        <v>496174.62</v>
      </c>
      <c r="E307" s="20">
        <v>0</v>
      </c>
      <c r="G307" s="20">
        <v>494493.25</v>
      </c>
      <c r="H307" s="20">
        <v>0</v>
      </c>
      <c r="I307" s="20">
        <v>0</v>
      </c>
      <c r="K307" s="20">
        <v>1055006.9300000002</v>
      </c>
      <c r="L307" s="20">
        <v>496174.62</v>
      </c>
      <c r="M307" s="20">
        <v>0</v>
      </c>
      <c r="N307" s="20">
        <v>496174.62</v>
      </c>
      <c r="O307" s="7">
        <v>0.47030460738300545</v>
      </c>
    </row>
    <row r="308" spans="1:15" x14ac:dyDescent="0.2">
      <c r="A308" s="5">
        <v>59117</v>
      </c>
      <c r="B308" s="5" t="s">
        <v>302</v>
      </c>
      <c r="C308" s="20">
        <v>6868558.8799999999</v>
      </c>
      <c r="D308" s="20">
        <v>4551492.05</v>
      </c>
      <c r="E308" s="20">
        <v>22708</v>
      </c>
      <c r="G308" s="20">
        <v>9680751.1099999994</v>
      </c>
      <c r="H308" s="20">
        <v>0</v>
      </c>
      <c r="I308" s="20">
        <v>0</v>
      </c>
      <c r="K308" s="20">
        <v>16549309.989999998</v>
      </c>
      <c r="L308" s="20">
        <v>4551492.05</v>
      </c>
      <c r="M308" s="20">
        <v>22708</v>
      </c>
      <c r="N308" s="20">
        <v>4528784.05</v>
      </c>
      <c r="O308" s="7">
        <v>0.27365395008834448</v>
      </c>
    </row>
    <row r="309" spans="1:15" x14ac:dyDescent="0.2">
      <c r="A309" s="5">
        <v>60077</v>
      </c>
      <c r="B309" s="5" t="s">
        <v>303</v>
      </c>
      <c r="C309" s="20">
        <v>12849530.99</v>
      </c>
      <c r="D309" s="20">
        <v>11660053.76</v>
      </c>
      <c r="E309" s="20">
        <v>0</v>
      </c>
      <c r="G309" s="20">
        <v>17083788.27</v>
      </c>
      <c r="H309" s="20">
        <v>0</v>
      </c>
      <c r="I309" s="20">
        <v>0</v>
      </c>
      <c r="K309" s="20">
        <v>29933319.259999998</v>
      </c>
      <c r="L309" s="20">
        <v>11660053.76</v>
      </c>
      <c r="M309" s="20">
        <v>0</v>
      </c>
      <c r="N309" s="20">
        <v>11660053.76</v>
      </c>
      <c r="O309" s="7">
        <v>0.38953427311956584</v>
      </c>
    </row>
    <row r="310" spans="1:15" x14ac:dyDescent="0.2">
      <c r="A310" s="5">
        <v>61150</v>
      </c>
      <c r="B310" s="5" t="s">
        <v>304</v>
      </c>
      <c r="C310" s="20">
        <v>804928.25</v>
      </c>
      <c r="D310" s="20">
        <v>1036533.37</v>
      </c>
      <c r="E310" s="20">
        <v>19205.650000000001</v>
      </c>
      <c r="G310" s="20">
        <v>1246653.8400000001</v>
      </c>
      <c r="H310" s="20">
        <v>0</v>
      </c>
      <c r="I310" s="20">
        <v>0</v>
      </c>
      <c r="K310" s="20">
        <v>2051582.09</v>
      </c>
      <c r="L310" s="20">
        <v>1036533.37</v>
      </c>
      <c r="M310" s="20">
        <v>19205.650000000001</v>
      </c>
      <c r="N310" s="20">
        <v>1017327.72</v>
      </c>
      <c r="O310" s="7">
        <v>0.49587473246074198</v>
      </c>
    </row>
    <row r="311" spans="1:15" x14ac:dyDescent="0.2">
      <c r="A311" s="5">
        <v>61151</v>
      </c>
      <c r="B311" s="5" t="s">
        <v>305</v>
      </c>
      <c r="C311" s="20">
        <v>596151.68000000005</v>
      </c>
      <c r="D311" s="20">
        <v>997589.54</v>
      </c>
      <c r="E311" s="20">
        <v>1289.6600000000001</v>
      </c>
      <c r="G311" s="20">
        <v>1399028.19</v>
      </c>
      <c r="H311" s="20">
        <v>138010</v>
      </c>
      <c r="I311" s="20">
        <v>0</v>
      </c>
      <c r="K311" s="20">
        <v>1995179.87</v>
      </c>
      <c r="L311" s="20">
        <v>1135599.54</v>
      </c>
      <c r="M311" s="20">
        <v>1289.6600000000001</v>
      </c>
      <c r="N311" s="20">
        <v>1134309.8800000001</v>
      </c>
      <c r="O311" s="7">
        <v>0.56852512249935649</v>
      </c>
    </row>
    <row r="312" spans="1:15" x14ac:dyDescent="0.2">
      <c r="A312" s="5">
        <v>61154</v>
      </c>
      <c r="B312" s="5" t="s">
        <v>306</v>
      </c>
      <c r="C312" s="20">
        <v>1212475.1399999999</v>
      </c>
      <c r="D312" s="20">
        <v>2900552.69</v>
      </c>
      <c r="E312" s="20">
        <v>82794.84</v>
      </c>
      <c r="G312" s="20">
        <v>1972293.45</v>
      </c>
      <c r="H312" s="20">
        <v>0</v>
      </c>
      <c r="I312" s="20">
        <v>0</v>
      </c>
      <c r="K312" s="20">
        <v>3184768.59</v>
      </c>
      <c r="L312" s="20">
        <v>2900552.69</v>
      </c>
      <c r="M312" s="20">
        <v>82794.84</v>
      </c>
      <c r="N312" s="20">
        <v>2817757.85</v>
      </c>
      <c r="O312" s="7">
        <v>0.88476062557499668</v>
      </c>
    </row>
    <row r="313" spans="1:15" x14ac:dyDescent="0.2">
      <c r="A313" s="5">
        <v>61156</v>
      </c>
      <c r="B313" s="5" t="s">
        <v>307</v>
      </c>
      <c r="C313" s="20">
        <v>4217947.43</v>
      </c>
      <c r="D313" s="20">
        <v>3324264.12</v>
      </c>
      <c r="E313" s="20">
        <v>0</v>
      </c>
      <c r="G313" s="20">
        <v>7062941.1900000004</v>
      </c>
      <c r="H313" s="20">
        <v>0</v>
      </c>
      <c r="I313" s="20">
        <v>0</v>
      </c>
      <c r="K313" s="20">
        <v>11280888.620000001</v>
      </c>
      <c r="L313" s="20">
        <v>3324264.12</v>
      </c>
      <c r="M313" s="20">
        <v>0</v>
      </c>
      <c r="N313" s="20">
        <v>3324264.12</v>
      </c>
      <c r="O313" s="7">
        <v>0.29468105146489781</v>
      </c>
    </row>
    <row r="314" spans="1:15" x14ac:dyDescent="0.2">
      <c r="A314" s="5">
        <v>61157</v>
      </c>
      <c r="B314" s="5" t="s">
        <v>308</v>
      </c>
      <c r="C314" s="20">
        <v>273645.17</v>
      </c>
      <c r="D314" s="20">
        <v>440183.63</v>
      </c>
      <c r="E314" s="20">
        <v>0</v>
      </c>
      <c r="G314" s="20">
        <v>633093.68000000005</v>
      </c>
      <c r="H314" s="20">
        <v>0</v>
      </c>
      <c r="I314" s="20">
        <v>0</v>
      </c>
      <c r="K314" s="20">
        <v>906738.85000000009</v>
      </c>
      <c r="L314" s="20">
        <v>440183.63</v>
      </c>
      <c r="M314" s="20">
        <v>0</v>
      </c>
      <c r="N314" s="20">
        <v>440183.63</v>
      </c>
      <c r="O314" s="7">
        <v>0.48545800149624113</v>
      </c>
    </row>
    <row r="315" spans="1:15" x14ac:dyDescent="0.2">
      <c r="A315" s="5">
        <v>61158</v>
      </c>
      <c r="B315" s="5" t="s">
        <v>309</v>
      </c>
      <c r="C315" s="20">
        <v>540990.17000000004</v>
      </c>
      <c r="D315" s="20">
        <v>816670.99</v>
      </c>
      <c r="E315" s="20">
        <v>0</v>
      </c>
      <c r="G315" s="20">
        <v>979443.82</v>
      </c>
      <c r="H315" s="20">
        <v>0</v>
      </c>
      <c r="I315" s="20">
        <v>0</v>
      </c>
      <c r="K315" s="20">
        <v>1520433.99</v>
      </c>
      <c r="L315" s="20">
        <v>816670.99</v>
      </c>
      <c r="M315" s="20">
        <v>0</v>
      </c>
      <c r="N315" s="20">
        <v>816670.99</v>
      </c>
      <c r="O315" s="7">
        <v>0.53713018478362218</v>
      </c>
    </row>
    <row r="316" spans="1:15" x14ac:dyDescent="0.2">
      <c r="A316" s="5">
        <v>62070</v>
      </c>
      <c r="B316" s="5" t="s">
        <v>310</v>
      </c>
      <c r="C316" s="20">
        <v>632262.53</v>
      </c>
      <c r="D316" s="20">
        <v>178685.06</v>
      </c>
      <c r="E316" s="20">
        <v>0</v>
      </c>
      <c r="G316" s="20">
        <v>953292.98</v>
      </c>
      <c r="H316" s="20">
        <v>0</v>
      </c>
      <c r="I316" s="20">
        <v>0</v>
      </c>
      <c r="K316" s="20">
        <v>1585555.51</v>
      </c>
      <c r="L316" s="20">
        <v>178685.06</v>
      </c>
      <c r="M316" s="20">
        <v>0</v>
      </c>
      <c r="N316" s="20">
        <v>178685.06</v>
      </c>
      <c r="O316" s="7">
        <v>0.1126955561461232</v>
      </c>
    </row>
    <row r="317" spans="1:15" x14ac:dyDescent="0.2">
      <c r="A317" s="5">
        <v>62072</v>
      </c>
      <c r="B317" s="5" t="s">
        <v>311</v>
      </c>
      <c r="C317" s="20">
        <v>9548829.8399999999</v>
      </c>
      <c r="D317" s="20">
        <v>2087907.45</v>
      </c>
      <c r="E317" s="20">
        <v>0</v>
      </c>
      <c r="G317" s="20">
        <v>9161406.5500000007</v>
      </c>
      <c r="H317" s="20">
        <v>0</v>
      </c>
      <c r="I317" s="20">
        <v>0</v>
      </c>
      <c r="K317" s="20">
        <v>18710236.390000001</v>
      </c>
      <c r="L317" s="20">
        <v>2087907.45</v>
      </c>
      <c r="M317" s="20">
        <v>0</v>
      </c>
      <c r="N317" s="20">
        <v>2087907.45</v>
      </c>
      <c r="O317" s="7">
        <v>0.11159171944593479</v>
      </c>
    </row>
    <row r="318" spans="1:15" x14ac:dyDescent="0.2">
      <c r="A318" s="5">
        <v>63066</v>
      </c>
      <c r="B318" s="5" t="s">
        <v>312</v>
      </c>
      <c r="C318" s="20">
        <v>1751146.27</v>
      </c>
      <c r="D318" s="20">
        <v>301935.01</v>
      </c>
      <c r="E318" s="20">
        <v>0</v>
      </c>
      <c r="G318" s="20">
        <v>2499981.46</v>
      </c>
      <c r="H318" s="20">
        <v>0</v>
      </c>
      <c r="I318" s="20">
        <v>0</v>
      </c>
      <c r="K318" s="20">
        <v>4251127.7300000004</v>
      </c>
      <c r="L318" s="20">
        <v>301935.01</v>
      </c>
      <c r="M318" s="20">
        <v>0</v>
      </c>
      <c r="N318" s="20">
        <v>301935.01</v>
      </c>
      <c r="O318" s="7">
        <v>7.1024685489748857E-2</v>
      </c>
    </row>
    <row r="319" spans="1:15" x14ac:dyDescent="0.2">
      <c r="A319" s="5">
        <v>63067</v>
      </c>
      <c r="B319" s="5" t="s">
        <v>313</v>
      </c>
      <c r="C319" s="20">
        <v>2857862</v>
      </c>
      <c r="D319" s="20">
        <v>1606733.28</v>
      </c>
      <c r="E319" s="20">
        <v>0</v>
      </c>
      <c r="G319" s="20">
        <v>3741974.04</v>
      </c>
      <c r="H319" s="20">
        <v>0</v>
      </c>
      <c r="I319" s="20">
        <v>0</v>
      </c>
      <c r="K319" s="20">
        <v>6599836.04</v>
      </c>
      <c r="L319" s="20">
        <v>1606733.28</v>
      </c>
      <c r="M319" s="20">
        <v>0</v>
      </c>
      <c r="N319" s="20">
        <v>1606733.28</v>
      </c>
      <c r="O319" s="7">
        <v>0.24345048426384847</v>
      </c>
    </row>
    <row r="320" spans="1:15" x14ac:dyDescent="0.2">
      <c r="A320" s="5">
        <v>64072</v>
      </c>
      <c r="B320" s="5" t="s">
        <v>314</v>
      </c>
      <c r="C320" s="20">
        <v>784704.04</v>
      </c>
      <c r="D320" s="20">
        <v>672986.39</v>
      </c>
      <c r="E320" s="20">
        <v>28835.35</v>
      </c>
      <c r="G320" s="20">
        <v>1304504.56</v>
      </c>
      <c r="H320" s="20">
        <v>0</v>
      </c>
      <c r="I320" s="20">
        <v>0</v>
      </c>
      <c r="K320" s="20">
        <v>2089208.6</v>
      </c>
      <c r="L320" s="20">
        <v>672986.39</v>
      </c>
      <c r="M320" s="20">
        <v>28835.35</v>
      </c>
      <c r="N320" s="20">
        <v>644151.04000000004</v>
      </c>
      <c r="O320" s="7">
        <v>0.30832298890594267</v>
      </c>
    </row>
    <row r="321" spans="1:15" x14ac:dyDescent="0.2">
      <c r="A321" s="5">
        <v>64074</v>
      </c>
      <c r="B321" s="5" t="s">
        <v>315</v>
      </c>
      <c r="C321" s="20">
        <v>3920117.9</v>
      </c>
      <c r="D321" s="20">
        <v>2698592.89</v>
      </c>
      <c r="E321" s="20">
        <v>631550.94999999995</v>
      </c>
      <c r="G321" s="20">
        <v>5737789.3600000003</v>
      </c>
      <c r="H321" s="20">
        <v>0</v>
      </c>
      <c r="I321" s="20">
        <v>0</v>
      </c>
      <c r="K321" s="20">
        <v>9657907.2599999998</v>
      </c>
      <c r="L321" s="20">
        <v>2698592.89</v>
      </c>
      <c r="M321" s="20">
        <v>631550.94999999995</v>
      </c>
      <c r="N321" s="20">
        <v>2067041.9400000002</v>
      </c>
      <c r="O321" s="7">
        <v>0.21402586340428373</v>
      </c>
    </row>
    <row r="322" spans="1:15" x14ac:dyDescent="0.2">
      <c r="A322" s="5">
        <v>64075</v>
      </c>
      <c r="B322" s="5" t="s">
        <v>316</v>
      </c>
      <c r="C322" s="20">
        <v>11344100.560000001</v>
      </c>
      <c r="D322" s="20">
        <v>4522037.12</v>
      </c>
      <c r="E322" s="20">
        <v>452610</v>
      </c>
      <c r="G322" s="20">
        <v>19663598.210000001</v>
      </c>
      <c r="H322" s="20">
        <v>0</v>
      </c>
      <c r="I322" s="20">
        <v>0</v>
      </c>
      <c r="K322" s="20">
        <v>31007698.770000003</v>
      </c>
      <c r="L322" s="20">
        <v>4522037.12</v>
      </c>
      <c r="M322" s="20">
        <v>452610</v>
      </c>
      <c r="N322" s="20">
        <v>4069427.12</v>
      </c>
      <c r="O322" s="7">
        <v>0.1312392496516761</v>
      </c>
    </row>
    <row r="323" spans="1:15" x14ac:dyDescent="0.2">
      <c r="A323" s="5">
        <v>65096</v>
      </c>
      <c r="B323" s="5" t="s">
        <v>317</v>
      </c>
      <c r="C323" s="20">
        <v>1282612.5900000001</v>
      </c>
      <c r="D323" s="20">
        <v>1741350.78</v>
      </c>
      <c r="E323" s="20">
        <v>0</v>
      </c>
      <c r="G323" s="20">
        <v>1386094.59</v>
      </c>
      <c r="H323" s="20">
        <v>0</v>
      </c>
      <c r="I323" s="20">
        <v>0</v>
      </c>
      <c r="K323" s="20">
        <v>2668707.1800000002</v>
      </c>
      <c r="L323" s="20">
        <v>1741350.78</v>
      </c>
      <c r="M323" s="20">
        <v>0</v>
      </c>
      <c r="N323" s="20">
        <v>1741350.78</v>
      </c>
      <c r="O323" s="7">
        <v>0.65250724884698663</v>
      </c>
    </row>
    <row r="324" spans="1:15" x14ac:dyDescent="0.2">
      <c r="A324" s="5">
        <v>65098</v>
      </c>
      <c r="B324" s="5" t="s">
        <v>318</v>
      </c>
      <c r="C324" s="20">
        <v>1547428.5</v>
      </c>
      <c r="D324" s="20">
        <v>1126838.21</v>
      </c>
      <c r="E324" s="20">
        <v>293853.38</v>
      </c>
      <c r="G324" s="20">
        <v>2153453.04</v>
      </c>
      <c r="H324" s="20">
        <v>0</v>
      </c>
      <c r="I324" s="20">
        <v>0</v>
      </c>
      <c r="K324" s="20">
        <v>3700881.54</v>
      </c>
      <c r="L324" s="20">
        <v>1126838.21</v>
      </c>
      <c r="M324" s="20">
        <v>293853.38</v>
      </c>
      <c r="N324" s="20">
        <v>832984.83</v>
      </c>
      <c r="O324" s="7">
        <v>0.22507740952983865</v>
      </c>
    </row>
    <row r="325" spans="1:15" x14ac:dyDescent="0.2">
      <c r="A325" s="5">
        <v>66102</v>
      </c>
      <c r="B325" s="5" t="s">
        <v>319</v>
      </c>
      <c r="C325" s="20">
        <v>7089982.4100000001</v>
      </c>
      <c r="D325" s="20">
        <v>5399042.29</v>
      </c>
      <c r="E325" s="20">
        <v>196963.46</v>
      </c>
      <c r="G325" s="20">
        <v>9143148.3599999994</v>
      </c>
      <c r="H325" s="20">
        <v>0</v>
      </c>
      <c r="I325" s="20">
        <v>0</v>
      </c>
      <c r="K325" s="20">
        <v>16233130.77</v>
      </c>
      <c r="L325" s="20">
        <v>5399042.29</v>
      </c>
      <c r="M325" s="20">
        <v>196963.46</v>
      </c>
      <c r="N325" s="20">
        <v>5202078.83</v>
      </c>
      <c r="O325" s="7">
        <v>0.32046060021975664</v>
      </c>
    </row>
    <row r="326" spans="1:15" x14ac:dyDescent="0.2">
      <c r="A326" s="5">
        <v>66103</v>
      </c>
      <c r="B326" s="5" t="s">
        <v>320</v>
      </c>
      <c r="C326" s="20">
        <v>1038849.64</v>
      </c>
      <c r="D326" s="20">
        <v>1560734.56</v>
      </c>
      <c r="E326" s="20">
        <v>0</v>
      </c>
      <c r="G326" s="20">
        <v>1349803.79</v>
      </c>
      <c r="H326" s="20">
        <v>0</v>
      </c>
      <c r="I326" s="20">
        <v>0</v>
      </c>
      <c r="K326" s="20">
        <v>2388653.4300000002</v>
      </c>
      <c r="L326" s="20">
        <v>1560734.56</v>
      </c>
      <c r="M326" s="20">
        <v>0</v>
      </c>
      <c r="N326" s="20">
        <v>1560734.56</v>
      </c>
      <c r="O326" s="7">
        <v>0.65339514740738258</v>
      </c>
    </row>
    <row r="327" spans="1:15" x14ac:dyDescent="0.2">
      <c r="A327" s="5">
        <v>66104</v>
      </c>
      <c r="B327" s="5" t="s">
        <v>321</v>
      </c>
      <c r="C327" s="20">
        <v>654258.07999999996</v>
      </c>
      <c r="D327" s="20">
        <v>780384.66</v>
      </c>
      <c r="E327" s="20">
        <v>0</v>
      </c>
      <c r="G327" s="20">
        <v>1324697.6200000001</v>
      </c>
      <c r="H327" s="20">
        <v>0</v>
      </c>
      <c r="I327" s="20">
        <v>0</v>
      </c>
      <c r="K327" s="20">
        <v>1978955.7000000002</v>
      </c>
      <c r="L327" s="20">
        <v>780384.66</v>
      </c>
      <c r="M327" s="20">
        <v>0</v>
      </c>
      <c r="N327" s="20">
        <v>780384.66</v>
      </c>
      <c r="O327" s="7">
        <v>0.39434165201373633</v>
      </c>
    </row>
    <row r="328" spans="1:15" x14ac:dyDescent="0.2">
      <c r="A328" s="5">
        <v>66105</v>
      </c>
      <c r="B328" s="5" t="s">
        <v>322</v>
      </c>
      <c r="C328" s="20">
        <v>7254824.5</v>
      </c>
      <c r="D328" s="20">
        <v>8489235.7799999993</v>
      </c>
      <c r="E328" s="20">
        <v>0</v>
      </c>
      <c r="G328" s="20">
        <v>10922592.369999999</v>
      </c>
      <c r="H328" s="20">
        <v>0</v>
      </c>
      <c r="I328" s="20">
        <v>0</v>
      </c>
      <c r="K328" s="20">
        <v>18177416.869999997</v>
      </c>
      <c r="L328" s="20">
        <v>8489235.7799999993</v>
      </c>
      <c r="M328" s="20">
        <v>0</v>
      </c>
      <c r="N328" s="20">
        <v>8489235.7799999993</v>
      </c>
      <c r="O328" s="7">
        <v>0.46702102068257184</v>
      </c>
    </row>
    <row r="329" spans="1:15" x14ac:dyDescent="0.2">
      <c r="A329" s="5">
        <v>66107</v>
      </c>
      <c r="B329" s="5" t="s">
        <v>323</v>
      </c>
      <c r="C329" s="20">
        <v>2202794.36</v>
      </c>
      <c r="D329" s="20">
        <v>1850639.92</v>
      </c>
      <c r="E329" s="20">
        <v>0</v>
      </c>
      <c r="G329" s="20">
        <v>3254353.78</v>
      </c>
      <c r="H329" s="20">
        <v>0</v>
      </c>
      <c r="I329" s="20">
        <v>0</v>
      </c>
      <c r="K329" s="20">
        <v>5457148.1399999997</v>
      </c>
      <c r="L329" s="20">
        <v>1850639.92</v>
      </c>
      <c r="M329" s="20">
        <v>0</v>
      </c>
      <c r="N329" s="20">
        <v>1850639.92</v>
      </c>
      <c r="O329" s="7">
        <v>0.33912217013775259</v>
      </c>
    </row>
    <row r="330" spans="1:15" x14ac:dyDescent="0.2">
      <c r="A330" s="5">
        <v>67055</v>
      </c>
      <c r="B330" s="5" t="s">
        <v>324</v>
      </c>
      <c r="C330" s="20">
        <v>3295577.9</v>
      </c>
      <c r="D330" s="20">
        <v>1996433.56</v>
      </c>
      <c r="E330" s="20">
        <v>0</v>
      </c>
      <c r="G330" s="20">
        <v>4735844.97</v>
      </c>
      <c r="H330" s="20">
        <v>0</v>
      </c>
      <c r="I330" s="20">
        <v>0</v>
      </c>
      <c r="K330" s="20">
        <v>8031422.8699999992</v>
      </c>
      <c r="L330" s="20">
        <v>1996433.56</v>
      </c>
      <c r="M330" s="20">
        <v>0</v>
      </c>
      <c r="N330" s="20">
        <v>1996433.56</v>
      </c>
      <c r="O330" s="7">
        <v>0.24857781644860649</v>
      </c>
    </row>
    <row r="331" spans="1:15" x14ac:dyDescent="0.2">
      <c r="A331" s="5">
        <v>67061</v>
      </c>
      <c r="B331" s="5" t="s">
        <v>325</v>
      </c>
      <c r="C331" s="20">
        <v>3223125.67</v>
      </c>
      <c r="D331" s="20">
        <v>2204741.71</v>
      </c>
      <c r="E331" s="20">
        <v>0</v>
      </c>
      <c r="G331" s="20">
        <v>5311695.07</v>
      </c>
      <c r="H331" s="20">
        <v>13021.63</v>
      </c>
      <c r="I331" s="20">
        <v>0</v>
      </c>
      <c r="K331" s="20">
        <v>8534820.7400000002</v>
      </c>
      <c r="L331" s="20">
        <v>2217763.34</v>
      </c>
      <c r="M331" s="20">
        <v>0</v>
      </c>
      <c r="N331" s="20">
        <v>2217763.34</v>
      </c>
      <c r="O331" s="7">
        <v>0.25984884833093752</v>
      </c>
    </row>
    <row r="332" spans="1:15" x14ac:dyDescent="0.2">
      <c r="A332" s="5">
        <v>68070</v>
      </c>
      <c r="B332" s="5" t="s">
        <v>326</v>
      </c>
      <c r="C332" s="20">
        <v>4104514.79</v>
      </c>
      <c r="D332" s="20">
        <v>3466339.78</v>
      </c>
      <c r="E332" s="20">
        <v>0</v>
      </c>
      <c r="G332" s="20">
        <v>6126897.3200000003</v>
      </c>
      <c r="H332" s="20">
        <v>0</v>
      </c>
      <c r="I332" s="20">
        <v>0</v>
      </c>
      <c r="K332" s="20">
        <v>10231412.109999999</v>
      </c>
      <c r="L332" s="20">
        <v>3466339.78</v>
      </c>
      <c r="M332" s="20">
        <v>0</v>
      </c>
      <c r="N332" s="20">
        <v>3466339.78</v>
      </c>
      <c r="O332" s="7">
        <v>0.33879387739763323</v>
      </c>
    </row>
    <row r="333" spans="1:15" x14ac:dyDescent="0.2">
      <c r="A333" s="5">
        <v>68071</v>
      </c>
      <c r="B333" s="5" t="s">
        <v>327</v>
      </c>
      <c r="C333" s="20">
        <v>325901.59000000003</v>
      </c>
      <c r="D333" s="20">
        <v>324393.51</v>
      </c>
      <c r="E333" s="20">
        <v>0</v>
      </c>
      <c r="G333" s="20">
        <v>600651.81000000006</v>
      </c>
      <c r="H333" s="20">
        <v>0</v>
      </c>
      <c r="I333" s="20">
        <v>0</v>
      </c>
      <c r="K333" s="20">
        <v>926553.40000000014</v>
      </c>
      <c r="L333" s="20">
        <v>324393.51</v>
      </c>
      <c r="M333" s="20">
        <v>0</v>
      </c>
      <c r="N333" s="20">
        <v>324393.51</v>
      </c>
      <c r="O333" s="7">
        <v>0.35010773259263844</v>
      </c>
    </row>
    <row r="334" spans="1:15" x14ac:dyDescent="0.2">
      <c r="A334" s="5">
        <v>68072</v>
      </c>
      <c r="B334" s="5" t="s">
        <v>328</v>
      </c>
      <c r="C334" s="20">
        <v>432314.93</v>
      </c>
      <c r="D334" s="20">
        <v>303718.28999999998</v>
      </c>
      <c r="E334" s="20">
        <v>0</v>
      </c>
      <c r="G334" s="20">
        <v>362552.58</v>
      </c>
      <c r="H334" s="20">
        <v>258403.56</v>
      </c>
      <c r="I334" s="20">
        <v>0</v>
      </c>
      <c r="K334" s="20">
        <v>794867.51</v>
      </c>
      <c r="L334" s="20">
        <v>562121.85</v>
      </c>
      <c r="M334" s="20">
        <v>0</v>
      </c>
      <c r="N334" s="20">
        <v>562121.85</v>
      </c>
      <c r="O334" s="7">
        <v>0.70718936543273725</v>
      </c>
    </row>
    <row r="335" spans="1:15" x14ac:dyDescent="0.2">
      <c r="A335" s="5">
        <v>68073</v>
      </c>
      <c r="B335" s="5" t="s">
        <v>329</v>
      </c>
      <c r="C335" s="20">
        <v>1728528.93</v>
      </c>
      <c r="D335" s="20">
        <v>1075580.03</v>
      </c>
      <c r="E335" s="20">
        <v>0</v>
      </c>
      <c r="G335" s="20">
        <v>2998985.77</v>
      </c>
      <c r="H335" s="20">
        <v>0</v>
      </c>
      <c r="I335" s="20">
        <v>0</v>
      </c>
      <c r="K335" s="20">
        <v>4727514.7</v>
      </c>
      <c r="L335" s="20">
        <v>1075580.03</v>
      </c>
      <c r="M335" s="20">
        <v>0</v>
      </c>
      <c r="N335" s="20">
        <v>1075580.03</v>
      </c>
      <c r="O335" s="7">
        <v>0.22751489910755857</v>
      </c>
    </row>
    <row r="336" spans="1:15" x14ac:dyDescent="0.2">
      <c r="A336" s="5">
        <v>68074</v>
      </c>
      <c r="B336" s="5" t="s">
        <v>330</v>
      </c>
      <c r="C336" s="20">
        <v>833312.83</v>
      </c>
      <c r="D336" s="20">
        <v>530818.69999999995</v>
      </c>
      <c r="E336" s="20">
        <v>0</v>
      </c>
      <c r="G336" s="20">
        <v>1323001.05</v>
      </c>
      <c r="H336" s="20">
        <v>0</v>
      </c>
      <c r="I336" s="20">
        <v>0</v>
      </c>
      <c r="K336" s="20">
        <v>2156313.88</v>
      </c>
      <c r="L336" s="20">
        <v>530818.69999999995</v>
      </c>
      <c r="M336" s="20">
        <v>0</v>
      </c>
      <c r="N336" s="20">
        <v>530818.69999999995</v>
      </c>
      <c r="O336" s="7">
        <v>0.24616949550962403</v>
      </c>
    </row>
    <row r="337" spans="1:15" x14ac:dyDescent="0.2">
      <c r="A337" s="5">
        <v>68075</v>
      </c>
      <c r="B337" s="5" t="s">
        <v>331</v>
      </c>
      <c r="C337" s="20">
        <v>370821.56</v>
      </c>
      <c r="D337" s="20">
        <v>460601.34</v>
      </c>
      <c r="E337" s="20">
        <v>0</v>
      </c>
      <c r="G337" s="20">
        <v>823741</v>
      </c>
      <c r="H337" s="20">
        <v>32050.42</v>
      </c>
      <c r="I337" s="20">
        <v>0</v>
      </c>
      <c r="K337" s="20">
        <v>1194562.5600000001</v>
      </c>
      <c r="L337" s="20">
        <v>492651.76</v>
      </c>
      <c r="M337" s="20">
        <v>0</v>
      </c>
      <c r="N337" s="20">
        <v>492651.76</v>
      </c>
      <c r="O337" s="7">
        <v>0.41241185392584212</v>
      </c>
    </row>
    <row r="338" spans="1:15" x14ac:dyDescent="0.2">
      <c r="A338" s="5">
        <v>69104</v>
      </c>
      <c r="B338" s="5" t="s">
        <v>332</v>
      </c>
      <c r="C338" s="20">
        <v>271242.05</v>
      </c>
      <c r="D338" s="20">
        <v>233392.61</v>
      </c>
      <c r="E338" s="20">
        <v>0</v>
      </c>
      <c r="G338" s="20">
        <v>429310.7</v>
      </c>
      <c r="H338" s="20">
        <v>0</v>
      </c>
      <c r="I338" s="20">
        <v>0</v>
      </c>
      <c r="K338" s="20">
        <v>700552.75</v>
      </c>
      <c r="L338" s="20">
        <v>233392.61</v>
      </c>
      <c r="M338" s="20">
        <v>0</v>
      </c>
      <c r="N338" s="20">
        <v>233392.61</v>
      </c>
      <c r="O338" s="7">
        <v>0.33315494086633729</v>
      </c>
    </row>
    <row r="339" spans="1:15" x14ac:dyDescent="0.2">
      <c r="A339" s="5">
        <v>69106</v>
      </c>
      <c r="B339" s="5" t="s">
        <v>333</v>
      </c>
      <c r="C339" s="20">
        <v>2339920.34</v>
      </c>
      <c r="D339" s="20">
        <v>1632343.54</v>
      </c>
      <c r="E339" s="20">
        <v>24515.31</v>
      </c>
      <c r="G339" s="20">
        <v>3800910.2</v>
      </c>
      <c r="H339" s="20">
        <v>0</v>
      </c>
      <c r="I339" s="20">
        <v>0</v>
      </c>
      <c r="K339" s="20">
        <v>6140830.54</v>
      </c>
      <c r="L339" s="20">
        <v>1632343.54</v>
      </c>
      <c r="M339" s="20">
        <v>24515.31</v>
      </c>
      <c r="N339" s="20">
        <v>1607828.23</v>
      </c>
      <c r="O339" s="7">
        <v>0.26182585881941628</v>
      </c>
    </row>
    <row r="340" spans="1:15" x14ac:dyDescent="0.2">
      <c r="A340" s="5">
        <v>69107</v>
      </c>
      <c r="B340" s="5" t="s">
        <v>334</v>
      </c>
      <c r="C340" s="20">
        <v>305627.45</v>
      </c>
      <c r="D340" s="20">
        <v>326410.59999999998</v>
      </c>
      <c r="E340" s="20">
        <v>0</v>
      </c>
      <c r="G340" s="20">
        <v>526796.32999999996</v>
      </c>
      <c r="H340" s="20">
        <v>0</v>
      </c>
      <c r="I340" s="20">
        <v>0</v>
      </c>
      <c r="K340" s="20">
        <v>832423.78</v>
      </c>
      <c r="L340" s="20">
        <v>326410.59999999998</v>
      </c>
      <c r="M340" s="20">
        <v>0</v>
      </c>
      <c r="N340" s="20">
        <v>326410.59999999998</v>
      </c>
      <c r="O340" s="7">
        <v>0.39212070563385393</v>
      </c>
    </row>
    <row r="341" spans="1:15" x14ac:dyDescent="0.2">
      <c r="A341" s="5">
        <v>69108</v>
      </c>
      <c r="B341" s="5" t="s">
        <v>335</v>
      </c>
      <c r="C341" s="20">
        <v>883009.54</v>
      </c>
      <c r="D341" s="20">
        <v>1102862.5</v>
      </c>
      <c r="E341" s="20">
        <v>900</v>
      </c>
      <c r="G341" s="20">
        <v>1216327.78</v>
      </c>
      <c r="H341" s="20">
        <v>0</v>
      </c>
      <c r="I341" s="20">
        <v>0</v>
      </c>
      <c r="K341" s="20">
        <v>2099337.3200000003</v>
      </c>
      <c r="L341" s="20">
        <v>1102862.5</v>
      </c>
      <c r="M341" s="20">
        <v>900</v>
      </c>
      <c r="N341" s="20">
        <v>1101962.5</v>
      </c>
      <c r="O341" s="7">
        <v>0.52490968912037439</v>
      </c>
    </row>
    <row r="342" spans="1:15" x14ac:dyDescent="0.2">
      <c r="A342" s="5">
        <v>69109</v>
      </c>
      <c r="B342" s="5" t="s">
        <v>336</v>
      </c>
      <c r="C342" s="20">
        <v>1611862.43</v>
      </c>
      <c r="D342" s="20">
        <v>1286815.96</v>
      </c>
      <c r="E342" s="20">
        <v>0</v>
      </c>
      <c r="G342" s="20">
        <v>2360679.63</v>
      </c>
      <c r="H342" s="20">
        <v>0</v>
      </c>
      <c r="I342" s="20">
        <v>0</v>
      </c>
      <c r="K342" s="20">
        <v>3972542.0599999996</v>
      </c>
      <c r="L342" s="20">
        <v>1286815.96</v>
      </c>
      <c r="M342" s="20">
        <v>0</v>
      </c>
      <c r="N342" s="20">
        <v>1286815.96</v>
      </c>
      <c r="O342" s="7">
        <v>0.32392758605556465</v>
      </c>
    </row>
    <row r="343" spans="1:15" x14ac:dyDescent="0.2">
      <c r="A343" s="5">
        <v>70092</v>
      </c>
      <c r="B343" s="5" t="s">
        <v>337</v>
      </c>
      <c r="C343" s="20">
        <v>1532790.16</v>
      </c>
      <c r="D343" s="20">
        <v>1032023.36</v>
      </c>
      <c r="E343" s="20">
        <v>231038.13</v>
      </c>
      <c r="G343" s="20">
        <v>2629396.38</v>
      </c>
      <c r="H343" s="20">
        <v>0</v>
      </c>
      <c r="I343" s="20">
        <v>0</v>
      </c>
      <c r="K343" s="20">
        <v>4162186.54</v>
      </c>
      <c r="L343" s="20">
        <v>1032023.36</v>
      </c>
      <c r="M343" s="20">
        <v>231038.13</v>
      </c>
      <c r="N343" s="20">
        <v>800985.23</v>
      </c>
      <c r="O343" s="7">
        <v>0.19244337616833482</v>
      </c>
    </row>
    <row r="344" spans="1:15" x14ac:dyDescent="0.2">
      <c r="A344" s="5">
        <v>70093</v>
      </c>
      <c r="B344" s="5" t="s">
        <v>338</v>
      </c>
      <c r="C344" s="20">
        <v>4985146.28</v>
      </c>
      <c r="D344" s="20">
        <v>5646215.29</v>
      </c>
      <c r="E344" s="20">
        <v>116991.75</v>
      </c>
      <c r="G344" s="20">
        <v>6316832.7800000003</v>
      </c>
      <c r="H344" s="20">
        <v>333766.44</v>
      </c>
      <c r="I344" s="20">
        <v>0</v>
      </c>
      <c r="K344" s="20">
        <v>11301979.060000001</v>
      </c>
      <c r="L344" s="20">
        <v>5979981.7300000004</v>
      </c>
      <c r="M344" s="20">
        <v>116991.75</v>
      </c>
      <c r="N344" s="20">
        <v>5862989.9800000004</v>
      </c>
      <c r="O344" s="7">
        <v>0.51875781656243847</v>
      </c>
    </row>
    <row r="345" spans="1:15" x14ac:dyDescent="0.2">
      <c r="A345" s="5">
        <v>71091</v>
      </c>
      <c r="B345" s="5" t="s">
        <v>339</v>
      </c>
      <c r="C345" s="20">
        <v>2340179.2400000002</v>
      </c>
      <c r="D345" s="20">
        <v>1541624.31</v>
      </c>
      <c r="E345" s="20">
        <v>0</v>
      </c>
      <c r="G345" s="20">
        <v>3984637.8</v>
      </c>
      <c r="H345" s="20">
        <v>0</v>
      </c>
      <c r="I345" s="20">
        <v>0</v>
      </c>
      <c r="K345" s="20">
        <v>6324817.04</v>
      </c>
      <c r="L345" s="20">
        <v>1541624.31</v>
      </c>
      <c r="M345" s="20">
        <v>0</v>
      </c>
      <c r="N345" s="20">
        <v>1541624.31</v>
      </c>
      <c r="O345" s="7">
        <v>0.24374211937678439</v>
      </c>
    </row>
    <row r="346" spans="1:15" x14ac:dyDescent="0.2">
      <c r="A346" s="5">
        <v>71092</v>
      </c>
      <c r="B346" s="5" t="s">
        <v>340</v>
      </c>
      <c r="C346" s="20">
        <v>4493302.59</v>
      </c>
      <c r="D346" s="20">
        <v>5326289.5599999996</v>
      </c>
      <c r="E346" s="20">
        <v>786151.97</v>
      </c>
      <c r="G346" s="20">
        <v>7397950.1299999999</v>
      </c>
      <c r="H346" s="20">
        <v>0</v>
      </c>
      <c r="I346" s="20">
        <v>0</v>
      </c>
      <c r="K346" s="20">
        <v>11891252.719999999</v>
      </c>
      <c r="L346" s="20">
        <v>5326289.5599999996</v>
      </c>
      <c r="M346" s="20">
        <v>786151.97</v>
      </c>
      <c r="N346" s="20">
        <v>4540137.59</v>
      </c>
      <c r="O346" s="7">
        <v>0.38180481879456685</v>
      </c>
    </row>
    <row r="347" spans="1:15" x14ac:dyDescent="0.2">
      <c r="A347" s="5">
        <v>72066</v>
      </c>
      <c r="B347" s="5" t="s">
        <v>341</v>
      </c>
      <c r="C347" s="20">
        <v>894450.89</v>
      </c>
      <c r="D347" s="20">
        <v>1935888.13</v>
      </c>
      <c r="E347" s="20">
        <v>0</v>
      </c>
      <c r="G347" s="20">
        <v>1159908.96</v>
      </c>
      <c r="H347" s="20">
        <v>5316.25</v>
      </c>
      <c r="I347" s="20">
        <v>0</v>
      </c>
      <c r="K347" s="20">
        <v>2054359.85</v>
      </c>
      <c r="L347" s="20">
        <v>1941204.38</v>
      </c>
      <c r="M347" s="20">
        <v>0</v>
      </c>
      <c r="N347" s="20">
        <v>1941204.38</v>
      </c>
      <c r="O347" s="7">
        <v>0.94491935285826378</v>
      </c>
    </row>
    <row r="348" spans="1:15" x14ac:dyDescent="0.2">
      <c r="A348" s="5">
        <v>72068</v>
      </c>
      <c r="B348" s="5" t="s">
        <v>342</v>
      </c>
      <c r="C348" s="20">
        <v>2216077.46</v>
      </c>
      <c r="D348" s="20">
        <v>1215212.46</v>
      </c>
      <c r="E348" s="20">
        <v>12497.15</v>
      </c>
      <c r="G348" s="20">
        <v>3951917.51</v>
      </c>
      <c r="H348" s="20">
        <v>2362.09</v>
      </c>
      <c r="I348" s="20">
        <v>0</v>
      </c>
      <c r="K348" s="20">
        <v>6167994.9699999997</v>
      </c>
      <c r="L348" s="20">
        <v>1217574.55</v>
      </c>
      <c r="M348" s="20">
        <v>12497.15</v>
      </c>
      <c r="N348" s="20">
        <v>1205077.4000000001</v>
      </c>
      <c r="O348" s="7">
        <v>0.19537587268817116</v>
      </c>
    </row>
    <row r="349" spans="1:15" x14ac:dyDescent="0.2">
      <c r="A349" s="5">
        <v>72073</v>
      </c>
      <c r="B349" s="5" t="s">
        <v>343</v>
      </c>
      <c r="C349" s="20">
        <v>1071981.69</v>
      </c>
      <c r="D349" s="20">
        <v>1818726.2</v>
      </c>
      <c r="E349" s="20">
        <v>49801.39</v>
      </c>
      <c r="G349" s="20">
        <v>1885064.6</v>
      </c>
      <c r="H349" s="20">
        <v>0</v>
      </c>
      <c r="I349" s="20">
        <v>0</v>
      </c>
      <c r="K349" s="20">
        <v>2957046.29</v>
      </c>
      <c r="L349" s="20">
        <v>1818726.2</v>
      </c>
      <c r="M349" s="20">
        <v>49801.39</v>
      </c>
      <c r="N349" s="20">
        <v>1768924.81</v>
      </c>
      <c r="O349" s="7">
        <v>0.59820666858752491</v>
      </c>
    </row>
    <row r="350" spans="1:15" x14ac:dyDescent="0.2">
      <c r="A350" s="5">
        <v>72074</v>
      </c>
      <c r="B350" s="5" t="s">
        <v>344</v>
      </c>
      <c r="C350" s="20">
        <v>6081581.5300000003</v>
      </c>
      <c r="D350" s="20">
        <v>3820540.05</v>
      </c>
      <c r="E350" s="20">
        <v>0</v>
      </c>
      <c r="G350" s="20">
        <v>9589263.2300000004</v>
      </c>
      <c r="H350" s="20">
        <v>0</v>
      </c>
      <c r="I350" s="20">
        <v>0</v>
      </c>
      <c r="K350" s="20">
        <v>15670844.760000002</v>
      </c>
      <c r="L350" s="20">
        <v>3820540.05</v>
      </c>
      <c r="M350" s="20">
        <v>0</v>
      </c>
      <c r="N350" s="20">
        <v>3820540.05</v>
      </c>
      <c r="O350" s="7">
        <v>0.2437992404692802</v>
      </c>
    </row>
    <row r="351" spans="1:15" x14ac:dyDescent="0.2">
      <c r="A351" s="5">
        <v>73099</v>
      </c>
      <c r="B351" s="5" t="s">
        <v>345</v>
      </c>
      <c r="C351" s="20">
        <v>4427341</v>
      </c>
      <c r="D351" s="20">
        <v>2417332.2400000002</v>
      </c>
      <c r="E351" s="20">
        <v>52303.81</v>
      </c>
      <c r="G351" s="20">
        <v>8271579.46</v>
      </c>
      <c r="H351" s="20">
        <v>0</v>
      </c>
      <c r="I351" s="20">
        <v>0</v>
      </c>
      <c r="K351" s="20">
        <v>12698920.460000001</v>
      </c>
      <c r="L351" s="20">
        <v>2417332.2400000002</v>
      </c>
      <c r="M351" s="20">
        <v>52303.81</v>
      </c>
      <c r="N351" s="20">
        <v>2365028.4300000002</v>
      </c>
      <c r="O351" s="7">
        <v>0.18623854188626046</v>
      </c>
    </row>
    <row r="352" spans="1:15" x14ac:dyDescent="0.2">
      <c r="A352" s="5">
        <v>73102</v>
      </c>
      <c r="B352" s="5" t="s">
        <v>346</v>
      </c>
      <c r="C352" s="20">
        <v>2720623.9</v>
      </c>
      <c r="D352" s="20">
        <v>2280725.27</v>
      </c>
      <c r="E352" s="20">
        <v>78626.880000000005</v>
      </c>
      <c r="G352" s="20">
        <v>4404220.21</v>
      </c>
      <c r="H352" s="20">
        <v>0</v>
      </c>
      <c r="I352" s="20">
        <v>0</v>
      </c>
      <c r="K352" s="20">
        <v>7124844.1099999994</v>
      </c>
      <c r="L352" s="20">
        <v>2280725.27</v>
      </c>
      <c r="M352" s="20">
        <v>78626.880000000005</v>
      </c>
      <c r="N352" s="20">
        <v>2202098.39</v>
      </c>
      <c r="O352" s="7">
        <v>0.30907320300654273</v>
      </c>
    </row>
    <row r="353" spans="1:15" x14ac:dyDescent="0.2">
      <c r="A353" s="5">
        <v>73105</v>
      </c>
      <c r="B353" s="5" t="s">
        <v>347</v>
      </c>
      <c r="C353" s="20">
        <v>622503.9</v>
      </c>
      <c r="D353" s="20">
        <v>583739.84</v>
      </c>
      <c r="E353" s="20">
        <v>0</v>
      </c>
      <c r="G353" s="20">
        <v>1154105.1000000001</v>
      </c>
      <c r="H353" s="20">
        <v>0</v>
      </c>
      <c r="I353" s="20">
        <v>0</v>
      </c>
      <c r="K353" s="20">
        <v>1776609</v>
      </c>
      <c r="L353" s="20">
        <v>583739.84</v>
      </c>
      <c r="M353" s="20">
        <v>0</v>
      </c>
      <c r="N353" s="20">
        <v>583739.84</v>
      </c>
      <c r="O353" s="7">
        <v>0.32856967402506682</v>
      </c>
    </row>
    <row r="354" spans="1:15" x14ac:dyDescent="0.2">
      <c r="A354" s="5">
        <v>73106</v>
      </c>
      <c r="B354" s="5" t="s">
        <v>348</v>
      </c>
      <c r="C354" s="20">
        <v>5567176.2300000004</v>
      </c>
      <c r="D354" s="20">
        <v>3100172.33</v>
      </c>
      <c r="E354" s="20">
        <v>0</v>
      </c>
      <c r="G354" s="20">
        <v>6908708.4900000002</v>
      </c>
      <c r="H354" s="20">
        <v>0</v>
      </c>
      <c r="I354" s="20">
        <v>0</v>
      </c>
      <c r="K354" s="20">
        <v>12475884.720000001</v>
      </c>
      <c r="L354" s="20">
        <v>3100172.33</v>
      </c>
      <c r="M354" s="20">
        <v>0</v>
      </c>
      <c r="N354" s="20">
        <v>3100172.33</v>
      </c>
      <c r="O354" s="7">
        <v>0.24849318501878559</v>
      </c>
    </row>
    <row r="355" spans="1:15" x14ac:dyDescent="0.2">
      <c r="A355" s="5">
        <v>73108</v>
      </c>
      <c r="B355" s="5" t="s">
        <v>576</v>
      </c>
      <c r="C355" s="20">
        <v>13446953.01</v>
      </c>
      <c r="D355" s="20">
        <v>8706337.9000000004</v>
      </c>
      <c r="E355" s="20">
        <v>842855.94</v>
      </c>
      <c r="G355" s="20">
        <v>19597791.789999999</v>
      </c>
      <c r="H355" s="20">
        <v>0</v>
      </c>
      <c r="I355" s="20">
        <v>0</v>
      </c>
      <c r="K355" s="20">
        <v>33044744.799999997</v>
      </c>
      <c r="L355" s="20">
        <v>8706337.9000000004</v>
      </c>
      <c r="M355" s="20">
        <v>842855.94</v>
      </c>
      <c r="N355" s="20">
        <v>7863481.9600000009</v>
      </c>
      <c r="O355" s="7">
        <v>0.23796467509714289</v>
      </c>
    </row>
    <row r="356" spans="1:15" x14ac:dyDescent="0.2">
      <c r="A356" s="5">
        <v>74187</v>
      </c>
      <c r="B356" s="5" t="s">
        <v>349</v>
      </c>
      <c r="C356" s="20">
        <v>1098087.8600000001</v>
      </c>
      <c r="D356" s="20">
        <v>919854.88</v>
      </c>
      <c r="E356" s="20">
        <v>0</v>
      </c>
      <c r="G356" s="20">
        <v>1501084.56</v>
      </c>
      <c r="H356" s="20">
        <v>0</v>
      </c>
      <c r="I356" s="20">
        <v>0</v>
      </c>
      <c r="K356" s="20">
        <v>2599172.42</v>
      </c>
      <c r="L356" s="20">
        <v>919854.88</v>
      </c>
      <c r="M356" s="20">
        <v>0</v>
      </c>
      <c r="N356" s="20">
        <v>919854.88</v>
      </c>
      <c r="O356" s="7">
        <v>0.35390298578191287</v>
      </c>
    </row>
    <row r="357" spans="1:15" x14ac:dyDescent="0.2">
      <c r="A357" s="5">
        <v>74190</v>
      </c>
      <c r="B357" s="5" t="s">
        <v>350</v>
      </c>
      <c r="C357" s="20">
        <v>934265.19</v>
      </c>
      <c r="D357" s="20">
        <v>1304574.8600000001</v>
      </c>
      <c r="E357" s="20">
        <v>0</v>
      </c>
      <c r="G357" s="20">
        <v>1517755.22</v>
      </c>
      <c r="H357" s="20">
        <v>0</v>
      </c>
      <c r="I357" s="20">
        <v>0</v>
      </c>
      <c r="K357" s="20">
        <v>2452020.41</v>
      </c>
      <c r="L357" s="20">
        <v>1304574.8600000001</v>
      </c>
      <c r="M357" s="20">
        <v>0</v>
      </c>
      <c r="N357" s="20">
        <v>1304574.8600000001</v>
      </c>
      <c r="O357" s="7">
        <v>0.53204078346150474</v>
      </c>
    </row>
    <row r="358" spans="1:15" x14ac:dyDescent="0.2">
      <c r="A358" s="5">
        <v>74194</v>
      </c>
      <c r="B358" s="5" t="s">
        <v>351</v>
      </c>
      <c r="C358" s="20">
        <v>944900.54</v>
      </c>
      <c r="D358" s="20">
        <v>972797.43</v>
      </c>
      <c r="E358" s="20">
        <v>1446.22</v>
      </c>
      <c r="G358" s="20">
        <v>1216826.22</v>
      </c>
      <c r="H358" s="20">
        <v>38354.83</v>
      </c>
      <c r="I358" s="20">
        <v>0</v>
      </c>
      <c r="K358" s="20">
        <v>2161726.7599999998</v>
      </c>
      <c r="L358" s="20">
        <v>1011152.26</v>
      </c>
      <c r="M358" s="20">
        <v>1446.22</v>
      </c>
      <c r="N358" s="20">
        <v>1009706.04</v>
      </c>
      <c r="O358" s="7">
        <v>0.46708310165897199</v>
      </c>
    </row>
    <row r="359" spans="1:15" x14ac:dyDescent="0.2">
      <c r="A359" s="5">
        <v>74195</v>
      </c>
      <c r="B359" s="5" t="s">
        <v>352</v>
      </c>
      <c r="C359" s="20">
        <v>608186.97</v>
      </c>
      <c r="D359" s="20">
        <v>520322.05</v>
      </c>
      <c r="E359" s="20">
        <v>0</v>
      </c>
      <c r="G359" s="20">
        <v>1331459.3999999999</v>
      </c>
      <c r="H359" s="20">
        <v>0</v>
      </c>
      <c r="I359" s="20">
        <v>0</v>
      </c>
      <c r="K359" s="20">
        <v>1939646.3699999999</v>
      </c>
      <c r="L359" s="20">
        <v>520322.05</v>
      </c>
      <c r="M359" s="20">
        <v>0</v>
      </c>
      <c r="N359" s="20">
        <v>520322.05</v>
      </c>
      <c r="O359" s="7">
        <v>0.26825614093769062</v>
      </c>
    </row>
    <row r="360" spans="1:15" x14ac:dyDescent="0.2">
      <c r="A360" s="5">
        <v>74197</v>
      </c>
      <c r="B360" s="5" t="s">
        <v>353</v>
      </c>
      <c r="C360" s="20">
        <v>1146117.33</v>
      </c>
      <c r="D360" s="20">
        <v>1252115.31</v>
      </c>
      <c r="E360" s="20">
        <v>0</v>
      </c>
      <c r="G360" s="20">
        <v>1510630.5</v>
      </c>
      <c r="H360" s="20">
        <v>0</v>
      </c>
      <c r="I360" s="20">
        <v>0</v>
      </c>
      <c r="K360" s="20">
        <v>2656747.83</v>
      </c>
      <c r="L360" s="20">
        <v>1252115.31</v>
      </c>
      <c r="M360" s="20">
        <v>0</v>
      </c>
      <c r="N360" s="20">
        <v>1252115.31</v>
      </c>
      <c r="O360" s="7">
        <v>0.47129625772574735</v>
      </c>
    </row>
    <row r="361" spans="1:15" x14ac:dyDescent="0.2">
      <c r="A361" s="5">
        <v>74201</v>
      </c>
      <c r="B361" s="5" t="s">
        <v>354</v>
      </c>
      <c r="C361" s="20">
        <v>6086506.1399999997</v>
      </c>
      <c r="D361" s="20">
        <v>4733907.17</v>
      </c>
      <c r="E361" s="20">
        <v>0</v>
      </c>
      <c r="G361" s="20">
        <v>9314983.6199999992</v>
      </c>
      <c r="H361" s="20">
        <v>0</v>
      </c>
      <c r="I361" s="20">
        <v>0</v>
      </c>
      <c r="K361" s="20">
        <v>15401489.759999998</v>
      </c>
      <c r="L361" s="20">
        <v>4733907.17</v>
      </c>
      <c r="M361" s="20">
        <v>0</v>
      </c>
      <c r="N361" s="20">
        <v>4733907.17</v>
      </c>
      <c r="O361" s="7">
        <v>0.30736683553137006</v>
      </c>
    </row>
    <row r="362" spans="1:15" x14ac:dyDescent="0.2">
      <c r="A362" s="5">
        <v>74202</v>
      </c>
      <c r="B362" s="5" t="s">
        <v>355</v>
      </c>
      <c r="C362" s="20">
        <v>909133.46</v>
      </c>
      <c r="D362" s="20">
        <v>851974.29</v>
      </c>
      <c r="E362" s="20">
        <v>95799.86</v>
      </c>
      <c r="G362" s="20">
        <v>1444204.64</v>
      </c>
      <c r="H362" s="20">
        <v>0</v>
      </c>
      <c r="I362" s="20">
        <v>0</v>
      </c>
      <c r="K362" s="20">
        <v>2353338.0999999996</v>
      </c>
      <c r="L362" s="20">
        <v>851974.29</v>
      </c>
      <c r="M362" s="20">
        <v>95799.86</v>
      </c>
      <c r="N362" s="20">
        <v>756174.43</v>
      </c>
      <c r="O362" s="7">
        <v>0.32131992848796359</v>
      </c>
    </row>
    <row r="363" spans="1:15" x14ac:dyDescent="0.2">
      <c r="A363" s="5">
        <v>75084</v>
      </c>
      <c r="B363" s="5" t="s">
        <v>356</v>
      </c>
      <c r="C363" s="20">
        <v>877868.02</v>
      </c>
      <c r="D363" s="20">
        <v>607518.52</v>
      </c>
      <c r="E363" s="20">
        <v>0</v>
      </c>
      <c r="G363" s="20">
        <v>1329368.93</v>
      </c>
      <c r="H363" s="20">
        <v>0</v>
      </c>
      <c r="I363" s="20">
        <v>0</v>
      </c>
      <c r="K363" s="20">
        <v>2207236.9500000002</v>
      </c>
      <c r="L363" s="20">
        <v>607518.52</v>
      </c>
      <c r="M363" s="20">
        <v>0</v>
      </c>
      <c r="N363" s="20">
        <v>607518.52</v>
      </c>
      <c r="O363" s="7">
        <v>0.2752393756365849</v>
      </c>
    </row>
    <row r="364" spans="1:15" x14ac:dyDescent="0.2">
      <c r="A364" s="5">
        <v>75085</v>
      </c>
      <c r="B364" s="5" t="s">
        <v>357</v>
      </c>
      <c r="C364" s="20">
        <v>1795645.04</v>
      </c>
      <c r="D364" s="20">
        <v>2271591.16</v>
      </c>
      <c r="E364" s="20">
        <v>0</v>
      </c>
      <c r="G364" s="20">
        <v>3016069.55</v>
      </c>
      <c r="H364" s="20">
        <v>0</v>
      </c>
      <c r="I364" s="20">
        <v>0</v>
      </c>
      <c r="K364" s="20">
        <v>4811714.59</v>
      </c>
      <c r="L364" s="20">
        <v>2271591.16</v>
      </c>
      <c r="M364" s="20">
        <v>0</v>
      </c>
      <c r="N364" s="20">
        <v>2271591.16</v>
      </c>
      <c r="O364" s="7">
        <v>0.47209598938410857</v>
      </c>
    </row>
    <row r="365" spans="1:15" x14ac:dyDescent="0.2">
      <c r="A365" s="5">
        <v>75086</v>
      </c>
      <c r="B365" s="5" t="s">
        <v>358</v>
      </c>
      <c r="C365" s="20">
        <v>918644.28</v>
      </c>
      <c r="D365" s="20">
        <v>648428.63</v>
      </c>
      <c r="E365" s="20">
        <v>3441.63</v>
      </c>
      <c r="G365" s="20">
        <v>1347703.37</v>
      </c>
      <c r="H365" s="20">
        <v>0</v>
      </c>
      <c r="I365" s="20">
        <v>0</v>
      </c>
      <c r="K365" s="20">
        <v>2266347.6500000004</v>
      </c>
      <c r="L365" s="20">
        <v>648428.63</v>
      </c>
      <c r="M365" s="20">
        <v>3441.63</v>
      </c>
      <c r="N365" s="20">
        <v>644987</v>
      </c>
      <c r="O365" s="7">
        <v>0.28459314262752228</v>
      </c>
    </row>
    <row r="366" spans="1:15" x14ac:dyDescent="0.2">
      <c r="A366" s="5">
        <v>75087</v>
      </c>
      <c r="B366" s="5" t="s">
        <v>359</v>
      </c>
      <c r="C366" s="20">
        <v>2411478.0099999998</v>
      </c>
      <c r="D366" s="20">
        <v>1962626.23</v>
      </c>
      <c r="E366" s="20">
        <v>0</v>
      </c>
      <c r="G366" s="20">
        <v>3893870.13</v>
      </c>
      <c r="H366" s="20">
        <v>0</v>
      </c>
      <c r="I366" s="20">
        <v>0</v>
      </c>
      <c r="K366" s="20">
        <v>6305348.1399999997</v>
      </c>
      <c r="L366" s="20">
        <v>1962626.23</v>
      </c>
      <c r="M366" s="20">
        <v>0</v>
      </c>
      <c r="N366" s="20">
        <v>1962626.23</v>
      </c>
      <c r="O366" s="7">
        <v>0.31126373777039379</v>
      </c>
    </row>
    <row r="367" spans="1:15" x14ac:dyDescent="0.2">
      <c r="A367" s="5">
        <v>76081</v>
      </c>
      <c r="B367" s="5" t="s">
        <v>360</v>
      </c>
      <c r="C367" s="20">
        <v>885810.14</v>
      </c>
      <c r="D367" s="20">
        <v>302353.83</v>
      </c>
      <c r="E367" s="20">
        <v>0</v>
      </c>
      <c r="G367" s="20">
        <v>1650456.98</v>
      </c>
      <c r="H367" s="20">
        <v>0</v>
      </c>
      <c r="I367" s="20">
        <v>0</v>
      </c>
      <c r="K367" s="20">
        <v>2536267.12</v>
      </c>
      <c r="L367" s="20">
        <v>302353.83</v>
      </c>
      <c r="M367" s="20">
        <v>0</v>
      </c>
      <c r="N367" s="20">
        <v>302353.83</v>
      </c>
      <c r="O367" s="7">
        <v>0.11921213961090975</v>
      </c>
    </row>
    <row r="368" spans="1:15" x14ac:dyDescent="0.2">
      <c r="A368" s="5">
        <v>76082</v>
      </c>
      <c r="B368" s="5" t="s">
        <v>361</v>
      </c>
      <c r="C368" s="20">
        <v>1914684.65</v>
      </c>
      <c r="D368" s="20">
        <v>1582372.75</v>
      </c>
      <c r="E368" s="20">
        <v>0</v>
      </c>
      <c r="G368" s="20">
        <v>2656890.81</v>
      </c>
      <c r="H368" s="20">
        <v>0</v>
      </c>
      <c r="I368" s="20">
        <v>0</v>
      </c>
      <c r="K368" s="20">
        <v>4571575.46</v>
      </c>
      <c r="L368" s="20">
        <v>1582372.75</v>
      </c>
      <c r="M368" s="20">
        <v>0</v>
      </c>
      <c r="N368" s="20">
        <v>1582372.75</v>
      </c>
      <c r="O368" s="7">
        <v>0.34613291716287237</v>
      </c>
    </row>
    <row r="369" spans="1:15" x14ac:dyDescent="0.2">
      <c r="A369" s="5">
        <v>76083</v>
      </c>
      <c r="B369" s="5" t="s">
        <v>362</v>
      </c>
      <c r="C369" s="20">
        <v>2803823.09</v>
      </c>
      <c r="D369" s="20">
        <v>1609020.2</v>
      </c>
      <c r="E369" s="20">
        <v>0</v>
      </c>
      <c r="G369" s="20">
        <v>3832454.66</v>
      </c>
      <c r="H369" s="20">
        <v>0</v>
      </c>
      <c r="I369" s="20">
        <v>0</v>
      </c>
      <c r="K369" s="20">
        <v>6636277.75</v>
      </c>
      <c r="L369" s="20">
        <v>1609020.2</v>
      </c>
      <c r="M369" s="20">
        <v>0</v>
      </c>
      <c r="N369" s="20">
        <v>1609020.2</v>
      </c>
      <c r="O369" s="7">
        <v>0.24245823647149187</v>
      </c>
    </row>
    <row r="370" spans="1:15" x14ac:dyDescent="0.2">
      <c r="A370" s="5">
        <v>77100</v>
      </c>
      <c r="B370" s="5" t="s">
        <v>363</v>
      </c>
      <c r="C370" s="20">
        <v>291862.31</v>
      </c>
      <c r="D370" s="20">
        <v>408884.4</v>
      </c>
      <c r="E370" s="20">
        <v>0</v>
      </c>
      <c r="G370" s="20">
        <v>601342.30000000005</v>
      </c>
      <c r="H370" s="20">
        <v>0</v>
      </c>
      <c r="I370" s="20">
        <v>0</v>
      </c>
      <c r="K370" s="20">
        <v>893204.6100000001</v>
      </c>
      <c r="L370" s="20">
        <v>408884.4</v>
      </c>
      <c r="M370" s="20">
        <v>0</v>
      </c>
      <c r="N370" s="20">
        <v>408884.4</v>
      </c>
      <c r="O370" s="7">
        <v>0.45777237983579144</v>
      </c>
    </row>
    <row r="371" spans="1:15" x14ac:dyDescent="0.2">
      <c r="A371" s="5">
        <v>77101</v>
      </c>
      <c r="B371" s="5" t="s">
        <v>364</v>
      </c>
      <c r="C371" s="20">
        <v>1509511.96</v>
      </c>
      <c r="D371" s="20">
        <v>1315262.3500000001</v>
      </c>
      <c r="E371" s="20">
        <v>1000</v>
      </c>
      <c r="G371" s="20">
        <v>1889427.62</v>
      </c>
      <c r="H371" s="20">
        <v>0.01</v>
      </c>
      <c r="I371" s="20">
        <v>0</v>
      </c>
      <c r="K371" s="20">
        <v>3398939.58</v>
      </c>
      <c r="L371" s="20">
        <v>1315262.3600000001</v>
      </c>
      <c r="M371" s="20">
        <v>1000</v>
      </c>
      <c r="N371" s="20">
        <v>1314262.3600000001</v>
      </c>
      <c r="O371" s="7">
        <v>0.38666835025058022</v>
      </c>
    </row>
    <row r="372" spans="1:15" x14ac:dyDescent="0.2">
      <c r="A372" s="5">
        <v>77102</v>
      </c>
      <c r="B372" s="5" t="s">
        <v>365</v>
      </c>
      <c r="C372" s="20">
        <v>2122303.94</v>
      </c>
      <c r="D372" s="20">
        <v>1756178.35</v>
      </c>
      <c r="E372" s="20">
        <v>16268.31</v>
      </c>
      <c r="G372" s="20">
        <v>3247662.73</v>
      </c>
      <c r="H372" s="20">
        <v>191625.9</v>
      </c>
      <c r="I372" s="20">
        <v>0</v>
      </c>
      <c r="K372" s="20">
        <v>5369966.6699999999</v>
      </c>
      <c r="L372" s="20">
        <v>1947804.25</v>
      </c>
      <c r="M372" s="20">
        <v>16268.31</v>
      </c>
      <c r="N372" s="20">
        <v>1931535.94</v>
      </c>
      <c r="O372" s="7">
        <v>0.35969235168455899</v>
      </c>
    </row>
    <row r="373" spans="1:15" x14ac:dyDescent="0.2">
      <c r="A373" s="5">
        <v>77103</v>
      </c>
      <c r="B373" s="5" t="s">
        <v>366</v>
      </c>
      <c r="C373" s="20">
        <v>1449776.62</v>
      </c>
      <c r="D373" s="20">
        <v>1338793.55</v>
      </c>
      <c r="E373" s="20">
        <v>0</v>
      </c>
      <c r="G373" s="20">
        <v>1707357.31</v>
      </c>
      <c r="H373" s="20">
        <v>234807.26</v>
      </c>
      <c r="I373" s="20">
        <v>0</v>
      </c>
      <c r="K373" s="20">
        <v>3157133.93</v>
      </c>
      <c r="L373" s="20">
        <v>1573600.81</v>
      </c>
      <c r="M373" s="20">
        <v>0</v>
      </c>
      <c r="N373" s="20">
        <v>1573600.81</v>
      </c>
      <c r="O373" s="7">
        <v>0.49842700528070405</v>
      </c>
    </row>
    <row r="374" spans="1:15" x14ac:dyDescent="0.2">
      <c r="A374" s="5">
        <v>77104</v>
      </c>
      <c r="B374" s="5" t="s">
        <v>367</v>
      </c>
      <c r="C374" s="20">
        <v>933691.86</v>
      </c>
      <c r="D374" s="20">
        <v>355684.02</v>
      </c>
      <c r="E374" s="20">
        <v>0</v>
      </c>
      <c r="G374" s="20">
        <v>1473716.6</v>
      </c>
      <c r="H374" s="20">
        <v>25473.56</v>
      </c>
      <c r="I374" s="20">
        <v>0</v>
      </c>
      <c r="K374" s="20">
        <v>2407408.46</v>
      </c>
      <c r="L374" s="20">
        <v>381157.58</v>
      </c>
      <c r="M374" s="20">
        <v>0</v>
      </c>
      <c r="N374" s="20">
        <v>381157.58</v>
      </c>
      <c r="O374" s="7">
        <v>0.15832692554382732</v>
      </c>
    </row>
    <row r="375" spans="1:15" x14ac:dyDescent="0.2">
      <c r="A375" s="5">
        <v>78001</v>
      </c>
      <c r="B375" s="5" t="s">
        <v>368</v>
      </c>
      <c r="C375" s="20">
        <v>1421733.17</v>
      </c>
      <c r="D375" s="20">
        <v>1186478.1299999999</v>
      </c>
      <c r="E375" s="20">
        <v>0</v>
      </c>
      <c r="G375" s="20">
        <v>1445961.74</v>
      </c>
      <c r="H375" s="20">
        <v>84960.27</v>
      </c>
      <c r="I375" s="20">
        <v>0</v>
      </c>
      <c r="K375" s="20">
        <v>2867694.91</v>
      </c>
      <c r="L375" s="20">
        <v>1271438.3999999999</v>
      </c>
      <c r="M375" s="20">
        <v>0</v>
      </c>
      <c r="N375" s="20">
        <v>1271438.3999999999</v>
      </c>
      <c r="O375" s="7">
        <v>0.44336599251417574</v>
      </c>
    </row>
    <row r="376" spans="1:15" x14ac:dyDescent="0.2">
      <c r="A376" s="5">
        <v>78002</v>
      </c>
      <c r="B376" s="5" t="s">
        <v>369</v>
      </c>
      <c r="C376" s="20">
        <v>2973649.18</v>
      </c>
      <c r="D376" s="20">
        <v>1434356.8</v>
      </c>
      <c r="E376" s="20">
        <v>0</v>
      </c>
      <c r="G376" s="20">
        <v>5652357.5599999996</v>
      </c>
      <c r="H376" s="20">
        <v>0</v>
      </c>
      <c r="I376" s="20">
        <v>0</v>
      </c>
      <c r="K376" s="20">
        <v>8626006.7400000002</v>
      </c>
      <c r="L376" s="20">
        <v>1434356.8</v>
      </c>
      <c r="M376" s="20">
        <v>0</v>
      </c>
      <c r="N376" s="20">
        <v>1434356.8</v>
      </c>
      <c r="O376" s="7">
        <v>0.16628282857103355</v>
      </c>
    </row>
    <row r="377" spans="1:15" x14ac:dyDescent="0.2">
      <c r="A377" s="5">
        <v>78003</v>
      </c>
      <c r="B377" s="5" t="s">
        <v>370</v>
      </c>
      <c r="C377" s="20">
        <v>514919.92</v>
      </c>
      <c r="D377" s="20">
        <v>179174.47</v>
      </c>
      <c r="E377" s="20">
        <v>0</v>
      </c>
      <c r="G377" s="20">
        <v>1075711.29</v>
      </c>
      <c r="H377" s="20">
        <v>908.64</v>
      </c>
      <c r="I377" s="20">
        <v>0</v>
      </c>
      <c r="K377" s="20">
        <v>1590631.21</v>
      </c>
      <c r="L377" s="20">
        <v>180083.11000000002</v>
      </c>
      <c r="M377" s="20">
        <v>0</v>
      </c>
      <c r="N377" s="20">
        <v>180083.11000000002</v>
      </c>
      <c r="O377" s="7">
        <v>0.11321487272967568</v>
      </c>
    </row>
    <row r="378" spans="1:15" x14ac:dyDescent="0.2">
      <c r="A378" s="5">
        <v>78004</v>
      </c>
      <c r="B378" s="5" t="s">
        <v>371</v>
      </c>
      <c r="C378" s="20">
        <v>1064723.81</v>
      </c>
      <c r="D378" s="20">
        <v>645154.22</v>
      </c>
      <c r="E378" s="20">
        <v>0</v>
      </c>
      <c r="G378" s="20">
        <v>1315662.95</v>
      </c>
      <c r="H378" s="20">
        <v>0.02</v>
      </c>
      <c r="I378" s="20">
        <v>0</v>
      </c>
      <c r="K378" s="20">
        <v>2380386.7599999998</v>
      </c>
      <c r="L378" s="20">
        <v>645154.24</v>
      </c>
      <c r="M378" s="20">
        <v>0</v>
      </c>
      <c r="N378" s="20">
        <v>645154.24</v>
      </c>
      <c r="O378" s="7">
        <v>0.27102916670566596</v>
      </c>
    </row>
    <row r="379" spans="1:15" x14ac:dyDescent="0.2">
      <c r="A379" s="5">
        <v>78005</v>
      </c>
      <c r="B379" s="5" t="s">
        <v>372</v>
      </c>
      <c r="C379" s="20">
        <v>2454963.63</v>
      </c>
      <c r="D379" s="20">
        <v>1770085.71</v>
      </c>
      <c r="E379" s="20">
        <v>0</v>
      </c>
      <c r="G379" s="20">
        <v>3517273.24</v>
      </c>
      <c r="H379" s="20">
        <v>1630.01</v>
      </c>
      <c r="I379" s="20">
        <v>0</v>
      </c>
      <c r="K379" s="20">
        <v>5972236.8700000001</v>
      </c>
      <c r="L379" s="20">
        <v>1771715.72</v>
      </c>
      <c r="M379" s="20">
        <v>0</v>
      </c>
      <c r="N379" s="20">
        <v>1771715.72</v>
      </c>
      <c r="O379" s="7">
        <v>0.29665864877191317</v>
      </c>
    </row>
    <row r="380" spans="1:15" x14ac:dyDescent="0.2">
      <c r="A380" s="5">
        <v>78009</v>
      </c>
      <c r="B380" s="5" t="s">
        <v>373</v>
      </c>
      <c r="C380" s="20">
        <v>899339.76</v>
      </c>
      <c r="D380" s="20">
        <v>289649.27</v>
      </c>
      <c r="E380" s="20">
        <v>0</v>
      </c>
      <c r="G380" s="20">
        <v>1296735.8400000001</v>
      </c>
      <c r="H380" s="20">
        <v>0</v>
      </c>
      <c r="I380" s="20">
        <v>0</v>
      </c>
      <c r="K380" s="20">
        <v>2196075.6</v>
      </c>
      <c r="L380" s="20">
        <v>289649.27</v>
      </c>
      <c r="M380" s="20">
        <v>0</v>
      </c>
      <c r="N380" s="20">
        <v>289649.27</v>
      </c>
      <c r="O380" s="7">
        <v>0.13189403406695108</v>
      </c>
    </row>
    <row r="381" spans="1:15" x14ac:dyDescent="0.2">
      <c r="A381" s="5">
        <v>78012</v>
      </c>
      <c r="B381" s="5" t="s">
        <v>374</v>
      </c>
      <c r="C381" s="20">
        <v>4523011.99</v>
      </c>
      <c r="D381" s="20">
        <v>1700352.49</v>
      </c>
      <c r="E381" s="20">
        <v>0</v>
      </c>
      <c r="G381" s="20">
        <v>7049113.5599999996</v>
      </c>
      <c r="H381" s="20">
        <v>0</v>
      </c>
      <c r="I381" s="20">
        <v>0</v>
      </c>
      <c r="K381" s="20">
        <v>11572125.550000001</v>
      </c>
      <c r="L381" s="20">
        <v>1700352.49</v>
      </c>
      <c r="M381" s="20">
        <v>0</v>
      </c>
      <c r="N381" s="20">
        <v>1700352.49</v>
      </c>
      <c r="O381" s="7">
        <v>0.14693519203997921</v>
      </c>
    </row>
    <row r="382" spans="1:15" x14ac:dyDescent="0.2">
      <c r="A382" s="5">
        <v>78013</v>
      </c>
      <c r="B382" s="5" t="s">
        <v>375</v>
      </c>
      <c r="C382" s="20">
        <v>2277936.5699999998</v>
      </c>
      <c r="D382" s="20">
        <v>1399411.84</v>
      </c>
      <c r="E382" s="20">
        <v>0</v>
      </c>
      <c r="G382" s="20">
        <v>3431458.12</v>
      </c>
      <c r="H382" s="20">
        <v>81.010000000000005</v>
      </c>
      <c r="I382" s="20">
        <v>0</v>
      </c>
      <c r="K382" s="20">
        <v>5709394.6899999995</v>
      </c>
      <c r="L382" s="20">
        <v>1399492.85</v>
      </c>
      <c r="M382" s="20">
        <v>0</v>
      </c>
      <c r="N382" s="20">
        <v>1399492.85</v>
      </c>
      <c r="O382" s="7">
        <v>0.24512105503079176</v>
      </c>
    </row>
    <row r="383" spans="1:15" x14ac:dyDescent="0.2">
      <c r="A383" s="5">
        <v>79077</v>
      </c>
      <c r="B383" s="5" t="s">
        <v>376</v>
      </c>
      <c r="C383" s="20">
        <v>7980723.9800000004</v>
      </c>
      <c r="D383" s="20">
        <v>6006879.9900000002</v>
      </c>
      <c r="E383" s="20">
        <v>50327.79</v>
      </c>
      <c r="G383" s="20">
        <v>11912644.59</v>
      </c>
      <c r="H383" s="20">
        <v>0</v>
      </c>
      <c r="I383" s="20">
        <v>0</v>
      </c>
      <c r="K383" s="20">
        <v>19893368.57</v>
      </c>
      <c r="L383" s="20">
        <v>6006879.9900000002</v>
      </c>
      <c r="M383" s="20">
        <v>50327.79</v>
      </c>
      <c r="N383" s="20">
        <v>5956552.2000000002</v>
      </c>
      <c r="O383" s="7">
        <v>0.299424010520909</v>
      </c>
    </row>
    <row r="384" spans="1:15" x14ac:dyDescent="0.2">
      <c r="A384" s="5">
        <v>79078</v>
      </c>
      <c r="B384" s="5" t="s">
        <v>377</v>
      </c>
      <c r="C384" s="20">
        <v>485691.09</v>
      </c>
      <c r="D384" s="20">
        <v>671680.46</v>
      </c>
      <c r="E384" s="20">
        <v>0</v>
      </c>
      <c r="G384" s="20">
        <v>922687.05</v>
      </c>
      <c r="H384" s="20">
        <v>0</v>
      </c>
      <c r="I384" s="20">
        <v>0</v>
      </c>
      <c r="K384" s="20">
        <v>1408378.1400000001</v>
      </c>
      <c r="L384" s="20">
        <v>671680.46</v>
      </c>
      <c r="M384" s="20">
        <v>0</v>
      </c>
      <c r="N384" s="20">
        <v>671680.46</v>
      </c>
      <c r="O384" s="7">
        <v>0.47691769768593534</v>
      </c>
    </row>
    <row r="385" spans="1:15" x14ac:dyDescent="0.2">
      <c r="A385" s="5">
        <v>80116</v>
      </c>
      <c r="B385" s="5" t="s">
        <v>378</v>
      </c>
      <c r="C385" s="20">
        <v>1234590.04</v>
      </c>
      <c r="D385" s="20">
        <v>1032558.02</v>
      </c>
      <c r="E385" s="20">
        <v>0</v>
      </c>
      <c r="G385" s="20">
        <v>1954464.07</v>
      </c>
      <c r="H385" s="20">
        <v>0</v>
      </c>
      <c r="I385" s="20">
        <v>0</v>
      </c>
      <c r="K385" s="20">
        <v>3189054.1100000003</v>
      </c>
      <c r="L385" s="20">
        <v>1032558.02</v>
      </c>
      <c r="M385" s="20">
        <v>0</v>
      </c>
      <c r="N385" s="20">
        <v>1032558.02</v>
      </c>
      <c r="O385" s="7">
        <v>0.32378190660427519</v>
      </c>
    </row>
    <row r="386" spans="1:15" x14ac:dyDescent="0.2">
      <c r="A386" s="5">
        <v>80118</v>
      </c>
      <c r="B386" s="5" t="s">
        <v>379</v>
      </c>
      <c r="C386" s="20">
        <v>1255051.04</v>
      </c>
      <c r="D386" s="20">
        <v>957779.53</v>
      </c>
      <c r="E386" s="20">
        <v>0</v>
      </c>
      <c r="G386" s="20">
        <v>2147042.9900000002</v>
      </c>
      <c r="H386" s="20">
        <v>0</v>
      </c>
      <c r="I386" s="20">
        <v>0</v>
      </c>
      <c r="K386" s="20">
        <v>3402094.0300000003</v>
      </c>
      <c r="L386" s="20">
        <v>957779.53</v>
      </c>
      <c r="M386" s="20">
        <v>0</v>
      </c>
      <c r="N386" s="20">
        <v>957779.53</v>
      </c>
      <c r="O386" s="7">
        <v>0.28152647209459991</v>
      </c>
    </row>
    <row r="387" spans="1:15" x14ac:dyDescent="0.2">
      <c r="A387" s="5">
        <v>80119</v>
      </c>
      <c r="B387" s="5" t="s">
        <v>380</v>
      </c>
      <c r="C387" s="20">
        <v>1751514.57</v>
      </c>
      <c r="D387" s="20">
        <v>2264041.13</v>
      </c>
      <c r="E387" s="20">
        <v>0</v>
      </c>
      <c r="G387" s="20">
        <v>2870732.55</v>
      </c>
      <c r="H387" s="20">
        <v>0</v>
      </c>
      <c r="I387" s="20">
        <v>0</v>
      </c>
      <c r="K387" s="20">
        <v>4622247.12</v>
      </c>
      <c r="L387" s="20">
        <v>2264041.13</v>
      </c>
      <c r="M387" s="20">
        <v>0</v>
      </c>
      <c r="N387" s="20">
        <v>2264041.13</v>
      </c>
      <c r="O387" s="7">
        <v>0.48981395222330731</v>
      </c>
    </row>
    <row r="388" spans="1:15" x14ac:dyDescent="0.2">
      <c r="A388" s="5">
        <v>80121</v>
      </c>
      <c r="B388" s="5" t="s">
        <v>381</v>
      </c>
      <c r="C388" s="20">
        <v>1326337.27</v>
      </c>
      <c r="D388" s="20">
        <v>1407981.34</v>
      </c>
      <c r="E388" s="20">
        <v>0</v>
      </c>
      <c r="G388" s="20">
        <v>2021293.37</v>
      </c>
      <c r="H388" s="20">
        <v>0</v>
      </c>
      <c r="I388" s="20">
        <v>0</v>
      </c>
      <c r="K388" s="20">
        <v>3347630.64</v>
      </c>
      <c r="L388" s="20">
        <v>1407981.34</v>
      </c>
      <c r="M388" s="20">
        <v>0</v>
      </c>
      <c r="N388" s="20">
        <v>1407981.34</v>
      </c>
      <c r="O388" s="7">
        <v>0.42059040898251548</v>
      </c>
    </row>
    <row r="389" spans="1:15" x14ac:dyDescent="0.2">
      <c r="A389" s="5">
        <v>80122</v>
      </c>
      <c r="B389" s="5" t="s">
        <v>382</v>
      </c>
      <c r="C389" s="20">
        <v>802089.39</v>
      </c>
      <c r="D389" s="20">
        <v>1189450.98</v>
      </c>
      <c r="E389" s="20">
        <v>0</v>
      </c>
      <c r="G389" s="20">
        <v>1577288.44</v>
      </c>
      <c r="H389" s="20">
        <v>540466.24</v>
      </c>
      <c r="I389" s="20">
        <v>0</v>
      </c>
      <c r="K389" s="20">
        <v>2379377.83</v>
      </c>
      <c r="L389" s="20">
        <v>1729917.22</v>
      </c>
      <c r="M389" s="20">
        <v>0</v>
      </c>
      <c r="N389" s="20">
        <v>1729917.22</v>
      </c>
      <c r="O389" s="7">
        <v>0.72704603623208508</v>
      </c>
    </row>
    <row r="390" spans="1:15" x14ac:dyDescent="0.2">
      <c r="A390" s="5">
        <v>80125</v>
      </c>
      <c r="B390" s="5" t="s">
        <v>383</v>
      </c>
      <c r="C390" s="20">
        <v>12647450.880000001</v>
      </c>
      <c r="D390" s="20">
        <v>15928893.380000001</v>
      </c>
      <c r="E390" s="20">
        <v>18555.63</v>
      </c>
      <c r="G390" s="20">
        <v>22224197.640000001</v>
      </c>
      <c r="H390" s="20">
        <v>0</v>
      </c>
      <c r="I390" s="20">
        <v>0</v>
      </c>
      <c r="K390" s="20">
        <v>34871648.520000003</v>
      </c>
      <c r="L390" s="20">
        <v>15928893.380000001</v>
      </c>
      <c r="M390" s="20">
        <v>18555.63</v>
      </c>
      <c r="N390" s="20">
        <v>15910337.75</v>
      </c>
      <c r="O390" s="7">
        <v>0.45625424736874465</v>
      </c>
    </row>
    <row r="391" spans="1:15" x14ac:dyDescent="0.2">
      <c r="A391" s="5">
        <v>81094</v>
      </c>
      <c r="B391" s="5" t="s">
        <v>384</v>
      </c>
      <c r="C391" s="20">
        <v>5718829.6600000001</v>
      </c>
      <c r="D391" s="20">
        <v>6135933.4400000004</v>
      </c>
      <c r="E391" s="20">
        <v>0</v>
      </c>
      <c r="G391" s="20">
        <v>10387430.449999999</v>
      </c>
      <c r="H391" s="20">
        <v>130271.98</v>
      </c>
      <c r="I391" s="20">
        <v>0</v>
      </c>
      <c r="K391" s="20">
        <v>16106260.109999999</v>
      </c>
      <c r="L391" s="20">
        <v>6266205.4200000009</v>
      </c>
      <c r="M391" s="20">
        <v>0</v>
      </c>
      <c r="N391" s="20">
        <v>6266205.4200000009</v>
      </c>
      <c r="O391" s="7">
        <v>0.38905403099192848</v>
      </c>
    </row>
    <row r="392" spans="1:15" x14ac:dyDescent="0.2">
      <c r="A392" s="5">
        <v>81095</v>
      </c>
      <c r="B392" s="5" t="s">
        <v>385</v>
      </c>
      <c r="C392" s="20">
        <v>1562843.46</v>
      </c>
      <c r="D392" s="20">
        <v>557846.91</v>
      </c>
      <c r="E392" s="20">
        <v>0</v>
      </c>
      <c r="G392" s="20">
        <v>2631143.3199999998</v>
      </c>
      <c r="H392" s="20">
        <v>0</v>
      </c>
      <c r="I392" s="20">
        <v>0</v>
      </c>
      <c r="K392" s="20">
        <v>4193986.78</v>
      </c>
      <c r="L392" s="20">
        <v>557846.91</v>
      </c>
      <c r="M392" s="20">
        <v>0</v>
      </c>
      <c r="N392" s="20">
        <v>557846.91</v>
      </c>
      <c r="O392" s="7">
        <v>0.13301112742181798</v>
      </c>
    </row>
    <row r="393" spans="1:15" x14ac:dyDescent="0.2">
      <c r="A393" s="5">
        <v>81096</v>
      </c>
      <c r="B393" s="5" t="s">
        <v>386</v>
      </c>
      <c r="C393" s="20">
        <v>12359229.59</v>
      </c>
      <c r="D393" s="20">
        <v>13963690.300000001</v>
      </c>
      <c r="E393" s="20">
        <v>0</v>
      </c>
      <c r="G393" s="20">
        <v>23309706.98</v>
      </c>
      <c r="H393" s="20">
        <v>0</v>
      </c>
      <c r="I393" s="20">
        <v>0</v>
      </c>
      <c r="K393" s="20">
        <v>35668936.57</v>
      </c>
      <c r="L393" s="20">
        <v>13963690.300000001</v>
      </c>
      <c r="M393" s="20">
        <v>0</v>
      </c>
      <c r="N393" s="20">
        <v>13963690.300000001</v>
      </c>
      <c r="O393" s="7">
        <v>0.39148042085853529</v>
      </c>
    </row>
    <row r="394" spans="1:15" x14ac:dyDescent="0.2">
      <c r="A394" s="5">
        <v>81097</v>
      </c>
      <c r="B394" s="5" t="s">
        <v>387</v>
      </c>
      <c r="C394" s="20">
        <v>1275807.21</v>
      </c>
      <c r="D394" s="20">
        <v>1104374.8999999999</v>
      </c>
      <c r="E394" s="20">
        <v>0</v>
      </c>
      <c r="G394" s="20">
        <v>1035749.12</v>
      </c>
      <c r="H394" s="20">
        <v>118029.57</v>
      </c>
      <c r="I394" s="20">
        <v>0</v>
      </c>
      <c r="K394" s="20">
        <v>2311556.33</v>
      </c>
      <c r="L394" s="20">
        <v>1222404.47</v>
      </c>
      <c r="M394" s="20">
        <v>0</v>
      </c>
      <c r="N394" s="20">
        <v>1222404.47</v>
      </c>
      <c r="O394" s="7">
        <v>0.52882313709395956</v>
      </c>
    </row>
    <row r="395" spans="1:15" x14ac:dyDescent="0.2">
      <c r="A395" s="5">
        <v>82100</v>
      </c>
      <c r="B395" s="5" t="s">
        <v>388</v>
      </c>
      <c r="C395" s="20">
        <v>3794448.68</v>
      </c>
      <c r="D395" s="20">
        <v>3125823.57</v>
      </c>
      <c r="E395" s="20">
        <v>0</v>
      </c>
      <c r="G395" s="20">
        <v>6348419.4199999999</v>
      </c>
      <c r="H395" s="20">
        <v>0</v>
      </c>
      <c r="I395" s="20">
        <v>0</v>
      </c>
      <c r="K395" s="20">
        <v>10142868.1</v>
      </c>
      <c r="L395" s="20">
        <v>3125823.57</v>
      </c>
      <c r="M395" s="20">
        <v>0</v>
      </c>
      <c r="N395" s="20">
        <v>3125823.57</v>
      </c>
      <c r="O395" s="7">
        <v>0.30817945567092603</v>
      </c>
    </row>
    <row r="396" spans="1:15" x14ac:dyDescent="0.2">
      <c r="A396" s="5">
        <v>82101</v>
      </c>
      <c r="B396" s="5" t="s">
        <v>389</v>
      </c>
      <c r="C396" s="20">
        <v>2691184.31</v>
      </c>
      <c r="D396" s="20">
        <v>3151211.92</v>
      </c>
      <c r="E396" s="20">
        <v>46343.18</v>
      </c>
      <c r="G396" s="20">
        <v>2839784.65</v>
      </c>
      <c r="H396" s="20">
        <v>0</v>
      </c>
      <c r="I396" s="20">
        <v>0</v>
      </c>
      <c r="K396" s="20">
        <v>5530968.96</v>
      </c>
      <c r="L396" s="20">
        <v>3151211.92</v>
      </c>
      <c r="M396" s="20">
        <v>46343.18</v>
      </c>
      <c r="N396" s="20">
        <v>3104868.7399999998</v>
      </c>
      <c r="O396" s="7">
        <v>0.56136072403487147</v>
      </c>
    </row>
    <row r="397" spans="1:15" x14ac:dyDescent="0.2">
      <c r="A397" s="5">
        <v>82105</v>
      </c>
      <c r="B397" s="5" t="s">
        <v>390</v>
      </c>
      <c r="C397" s="20">
        <v>258360.91</v>
      </c>
      <c r="D397" s="20">
        <v>335955.51</v>
      </c>
      <c r="E397" s="20">
        <v>0</v>
      </c>
      <c r="G397" s="20">
        <v>414212.69</v>
      </c>
      <c r="H397" s="20">
        <v>32927.760000000002</v>
      </c>
      <c r="I397" s="20">
        <v>0</v>
      </c>
      <c r="K397" s="20">
        <v>672573.6</v>
      </c>
      <c r="L397" s="20">
        <v>368883.27</v>
      </c>
      <c r="M397" s="20">
        <v>0</v>
      </c>
      <c r="N397" s="20">
        <v>368883.27</v>
      </c>
      <c r="O397" s="7">
        <v>0.54846528320469323</v>
      </c>
    </row>
    <row r="398" spans="1:15" x14ac:dyDescent="0.2">
      <c r="A398" s="5">
        <v>82108</v>
      </c>
      <c r="B398" s="5" t="s">
        <v>391</v>
      </c>
      <c r="C398" s="20">
        <v>2467623.0499999998</v>
      </c>
      <c r="D398" s="20">
        <v>3260695.49</v>
      </c>
      <c r="E398" s="20">
        <v>73404.14</v>
      </c>
      <c r="G398" s="20">
        <v>3858041.74</v>
      </c>
      <c r="H398" s="20">
        <v>0</v>
      </c>
      <c r="I398" s="20">
        <v>0</v>
      </c>
      <c r="K398" s="20">
        <v>6325664.79</v>
      </c>
      <c r="L398" s="20">
        <v>3260695.49</v>
      </c>
      <c r="M398" s="20">
        <v>73404.14</v>
      </c>
      <c r="N398" s="20">
        <v>3187291.35</v>
      </c>
      <c r="O398" s="7">
        <v>0.50386662205665189</v>
      </c>
    </row>
    <row r="399" spans="1:15" x14ac:dyDescent="0.2">
      <c r="A399" s="5">
        <v>83001</v>
      </c>
      <c r="B399" s="5" t="s">
        <v>392</v>
      </c>
      <c r="C399" s="20">
        <v>2559363.17</v>
      </c>
      <c r="D399" s="20">
        <v>1415726.15</v>
      </c>
      <c r="E399" s="20">
        <v>0</v>
      </c>
      <c r="G399" s="20">
        <v>4272707.13</v>
      </c>
      <c r="H399" s="20">
        <v>0</v>
      </c>
      <c r="I399" s="20">
        <v>0</v>
      </c>
      <c r="K399" s="20">
        <v>6832070.2999999998</v>
      </c>
      <c r="L399" s="20">
        <v>1415726.15</v>
      </c>
      <c r="M399" s="20">
        <v>0</v>
      </c>
      <c r="N399" s="20">
        <v>1415726.15</v>
      </c>
      <c r="O399" s="7">
        <v>0.20721773749898328</v>
      </c>
    </row>
    <row r="400" spans="1:15" x14ac:dyDescent="0.2">
      <c r="A400" s="5">
        <v>83002</v>
      </c>
      <c r="B400" s="5" t="s">
        <v>393</v>
      </c>
      <c r="C400" s="20">
        <v>2455150.5</v>
      </c>
      <c r="D400" s="20">
        <v>10975005.189999999</v>
      </c>
      <c r="E400" s="20">
        <v>0</v>
      </c>
      <c r="G400" s="20">
        <v>4664252.3</v>
      </c>
      <c r="H400" s="20">
        <v>0</v>
      </c>
      <c r="I400" s="20">
        <v>0</v>
      </c>
      <c r="K400" s="20">
        <v>7119402.7999999998</v>
      </c>
      <c r="L400" s="20">
        <v>10975005.189999999</v>
      </c>
      <c r="M400" s="20">
        <v>0</v>
      </c>
      <c r="N400" s="20">
        <v>10975005.189999999</v>
      </c>
      <c r="O400" s="7">
        <v>1.5415626139316068</v>
      </c>
    </row>
    <row r="401" spans="1:15" x14ac:dyDescent="0.2">
      <c r="A401" s="5">
        <v>83003</v>
      </c>
      <c r="B401" s="5" t="s">
        <v>394</v>
      </c>
      <c r="C401" s="20">
        <v>12543556.619999999</v>
      </c>
      <c r="D401" s="20">
        <v>6085290.96</v>
      </c>
      <c r="E401" s="20">
        <v>0</v>
      </c>
      <c r="G401" s="20">
        <v>22216980.129999999</v>
      </c>
      <c r="H401" s="20">
        <v>0</v>
      </c>
      <c r="I401" s="20">
        <v>0</v>
      </c>
      <c r="K401" s="20">
        <v>34760536.75</v>
      </c>
      <c r="L401" s="20">
        <v>6085290.96</v>
      </c>
      <c r="M401" s="20">
        <v>0</v>
      </c>
      <c r="N401" s="20">
        <v>6085290.96</v>
      </c>
      <c r="O401" s="7">
        <v>0.17506320468426023</v>
      </c>
    </row>
    <row r="402" spans="1:15" x14ac:dyDescent="0.2">
      <c r="A402" s="5">
        <v>83005</v>
      </c>
      <c r="B402" s="5" t="s">
        <v>395</v>
      </c>
      <c r="C402" s="20">
        <v>45064337.710000001</v>
      </c>
      <c r="D402" s="20">
        <v>23327059.010000002</v>
      </c>
      <c r="E402" s="20">
        <v>540.5</v>
      </c>
      <c r="G402" s="20">
        <v>66061238.359999999</v>
      </c>
      <c r="H402" s="20">
        <v>0</v>
      </c>
      <c r="I402" s="20">
        <v>0</v>
      </c>
      <c r="K402" s="20">
        <v>111125576.06999999</v>
      </c>
      <c r="L402" s="20">
        <v>23327059.010000002</v>
      </c>
      <c r="M402" s="20">
        <v>540.5</v>
      </c>
      <c r="N402" s="20">
        <v>23326518.510000002</v>
      </c>
      <c r="O402" s="7">
        <v>0.20991133935995265</v>
      </c>
    </row>
    <row r="403" spans="1:15" x14ac:dyDescent="0.2">
      <c r="A403" s="5">
        <v>84001</v>
      </c>
      <c r="B403" s="5" t="s">
        <v>396</v>
      </c>
      <c r="C403" s="20">
        <v>10555279.02</v>
      </c>
      <c r="D403" s="20">
        <v>4240656.9400000004</v>
      </c>
      <c r="E403" s="20">
        <v>0</v>
      </c>
      <c r="G403" s="20">
        <v>13524227.26</v>
      </c>
      <c r="H403" s="20">
        <v>0</v>
      </c>
      <c r="I403" s="20">
        <v>0</v>
      </c>
      <c r="K403" s="20">
        <v>24079506.280000001</v>
      </c>
      <c r="L403" s="20">
        <v>4240656.9400000004</v>
      </c>
      <c r="M403" s="20">
        <v>0</v>
      </c>
      <c r="N403" s="20">
        <v>4240656.9400000004</v>
      </c>
      <c r="O403" s="7">
        <v>0.17611062663366203</v>
      </c>
    </row>
    <row r="404" spans="1:15" x14ac:dyDescent="0.2">
      <c r="A404" s="5">
        <v>84002</v>
      </c>
      <c r="B404" s="5" t="s">
        <v>397</v>
      </c>
      <c r="C404" s="20">
        <v>1647082.77</v>
      </c>
      <c r="D404" s="20">
        <v>1333300.05</v>
      </c>
      <c r="E404" s="20">
        <v>405375.67</v>
      </c>
      <c r="G404" s="20">
        <v>1734277.56</v>
      </c>
      <c r="H404" s="20">
        <v>0</v>
      </c>
      <c r="I404" s="20">
        <v>0</v>
      </c>
      <c r="K404" s="20">
        <v>3381360.33</v>
      </c>
      <c r="L404" s="20">
        <v>1333300.05</v>
      </c>
      <c r="M404" s="20">
        <v>405375.67</v>
      </c>
      <c r="N404" s="20">
        <v>927924.38000000012</v>
      </c>
      <c r="O404" s="7">
        <v>0.27442339456321713</v>
      </c>
    </row>
    <row r="405" spans="1:15" x14ac:dyDescent="0.2">
      <c r="A405" s="5">
        <v>84003</v>
      </c>
      <c r="B405" s="5" t="s">
        <v>398</v>
      </c>
      <c r="C405" s="20">
        <v>1368895.43</v>
      </c>
      <c r="D405" s="20">
        <v>577743.28</v>
      </c>
      <c r="E405" s="20">
        <v>0</v>
      </c>
      <c r="G405" s="20">
        <v>1469541.94</v>
      </c>
      <c r="H405" s="20">
        <v>0</v>
      </c>
      <c r="I405" s="20">
        <v>0</v>
      </c>
      <c r="K405" s="20">
        <v>2838437.37</v>
      </c>
      <c r="L405" s="20">
        <v>577743.28</v>
      </c>
      <c r="M405" s="20">
        <v>0</v>
      </c>
      <c r="N405" s="20">
        <v>577743.28</v>
      </c>
      <c r="O405" s="7">
        <v>0.20354272604577497</v>
      </c>
    </row>
    <row r="406" spans="1:15" x14ac:dyDescent="0.2">
      <c r="A406" s="5">
        <v>84004</v>
      </c>
      <c r="B406" s="5" t="s">
        <v>399</v>
      </c>
      <c r="C406" s="20">
        <v>1593217.93</v>
      </c>
      <c r="D406" s="20">
        <v>885759.79</v>
      </c>
      <c r="E406" s="20">
        <v>0</v>
      </c>
      <c r="G406" s="20">
        <v>2043122.76</v>
      </c>
      <c r="H406" s="20">
        <v>0</v>
      </c>
      <c r="I406" s="20">
        <v>0</v>
      </c>
      <c r="K406" s="20">
        <v>3636340.69</v>
      </c>
      <c r="L406" s="20">
        <v>885759.79</v>
      </c>
      <c r="M406" s="20">
        <v>0</v>
      </c>
      <c r="N406" s="20">
        <v>885759.79</v>
      </c>
      <c r="O406" s="7">
        <v>0.243585479335271</v>
      </c>
    </row>
    <row r="407" spans="1:15" x14ac:dyDescent="0.2">
      <c r="A407" s="5">
        <v>84005</v>
      </c>
      <c r="B407" s="5" t="s">
        <v>400</v>
      </c>
      <c r="C407" s="20">
        <v>2098802</v>
      </c>
      <c r="D407" s="20">
        <v>1094201.3400000001</v>
      </c>
      <c r="E407" s="20">
        <v>0</v>
      </c>
      <c r="G407" s="20">
        <v>3176804.41</v>
      </c>
      <c r="H407" s="20">
        <v>0</v>
      </c>
      <c r="I407" s="20">
        <v>0</v>
      </c>
      <c r="K407" s="20">
        <v>5275606.41</v>
      </c>
      <c r="L407" s="20">
        <v>1094201.3400000001</v>
      </c>
      <c r="M407" s="20">
        <v>0</v>
      </c>
      <c r="N407" s="20">
        <v>1094201.3400000001</v>
      </c>
      <c r="O407" s="7">
        <v>0.20740769021849756</v>
      </c>
    </row>
    <row r="408" spans="1:15" x14ac:dyDescent="0.2">
      <c r="A408" s="5">
        <v>84006</v>
      </c>
      <c r="B408" s="5" t="s">
        <v>401</v>
      </c>
      <c r="C408" s="20">
        <v>2760219.64</v>
      </c>
      <c r="D408" s="20">
        <v>1247333.25</v>
      </c>
      <c r="E408" s="20">
        <v>0</v>
      </c>
      <c r="G408" s="20">
        <v>4689209.3899999997</v>
      </c>
      <c r="H408" s="20">
        <v>0</v>
      </c>
      <c r="I408" s="20">
        <v>0</v>
      </c>
      <c r="K408" s="20">
        <v>7449429.0299999993</v>
      </c>
      <c r="L408" s="20">
        <v>1247333.25</v>
      </c>
      <c r="M408" s="20">
        <v>0</v>
      </c>
      <c r="N408" s="20">
        <v>1247333.25</v>
      </c>
      <c r="O408" s="7">
        <v>0.16744011453452293</v>
      </c>
    </row>
    <row r="409" spans="1:15" x14ac:dyDescent="0.2">
      <c r="A409" s="5">
        <v>85043</v>
      </c>
      <c r="B409" s="5" t="s">
        <v>402</v>
      </c>
      <c r="C409" s="20">
        <v>301005.59000000003</v>
      </c>
      <c r="D409" s="20">
        <v>90690.9</v>
      </c>
      <c r="E409" s="20">
        <v>0</v>
      </c>
      <c r="G409" s="20">
        <v>424933.14</v>
      </c>
      <c r="H409" s="20">
        <v>0</v>
      </c>
      <c r="I409" s="20">
        <v>0</v>
      </c>
      <c r="K409" s="20">
        <v>725938.73</v>
      </c>
      <c r="L409" s="20">
        <v>90690.9</v>
      </c>
      <c r="M409" s="20">
        <v>0</v>
      </c>
      <c r="N409" s="20">
        <v>90690.9</v>
      </c>
      <c r="O409" s="7">
        <v>0.12492913830344883</v>
      </c>
    </row>
    <row r="410" spans="1:15" x14ac:dyDescent="0.2">
      <c r="A410" s="5">
        <v>85044</v>
      </c>
      <c r="B410" s="5" t="s">
        <v>403</v>
      </c>
      <c r="C410" s="20">
        <v>2077611.79</v>
      </c>
      <c r="D410" s="20">
        <v>901558.17</v>
      </c>
      <c r="E410" s="20">
        <v>0</v>
      </c>
      <c r="G410" s="20">
        <v>3210101.36</v>
      </c>
      <c r="H410" s="20">
        <v>1567.62</v>
      </c>
      <c r="I410" s="20">
        <v>0</v>
      </c>
      <c r="K410" s="20">
        <v>5287713.1500000004</v>
      </c>
      <c r="L410" s="20">
        <v>903125.79</v>
      </c>
      <c r="M410" s="20">
        <v>0</v>
      </c>
      <c r="N410" s="20">
        <v>903125.79</v>
      </c>
      <c r="O410" s="7">
        <v>0.17079704673465504</v>
      </c>
    </row>
    <row r="411" spans="1:15" x14ac:dyDescent="0.2">
      <c r="A411" s="5">
        <v>85045</v>
      </c>
      <c r="B411" s="5" t="s">
        <v>404</v>
      </c>
      <c r="C411" s="20">
        <v>2317377.33</v>
      </c>
      <c r="D411" s="20">
        <v>977033</v>
      </c>
      <c r="E411" s="20">
        <v>0</v>
      </c>
      <c r="G411" s="20">
        <v>3227108.11</v>
      </c>
      <c r="H411" s="20">
        <v>0</v>
      </c>
      <c r="I411" s="20">
        <v>0</v>
      </c>
      <c r="K411" s="20">
        <v>5544485.4399999995</v>
      </c>
      <c r="L411" s="20">
        <v>977033</v>
      </c>
      <c r="M411" s="20">
        <v>0</v>
      </c>
      <c r="N411" s="20">
        <v>977033</v>
      </c>
      <c r="O411" s="7">
        <v>0.17621707380658214</v>
      </c>
    </row>
    <row r="412" spans="1:15" x14ac:dyDescent="0.2">
      <c r="A412" s="5">
        <v>85046</v>
      </c>
      <c r="B412" s="5" t="s">
        <v>405</v>
      </c>
      <c r="C412" s="20">
        <v>21728701.100000001</v>
      </c>
      <c r="D412" s="20">
        <v>13535224.359999999</v>
      </c>
      <c r="E412" s="20">
        <v>0</v>
      </c>
      <c r="G412" s="20">
        <v>32734028.84</v>
      </c>
      <c r="H412" s="20">
        <v>0</v>
      </c>
      <c r="I412" s="20">
        <v>0</v>
      </c>
      <c r="K412" s="20">
        <v>54462729.939999998</v>
      </c>
      <c r="L412" s="20">
        <v>13535224.359999999</v>
      </c>
      <c r="M412" s="20">
        <v>0</v>
      </c>
      <c r="N412" s="20">
        <v>13535224.359999999</v>
      </c>
      <c r="O412" s="7">
        <v>0.24852269386627079</v>
      </c>
    </row>
    <row r="413" spans="1:15" x14ac:dyDescent="0.2">
      <c r="A413" s="5">
        <v>85048</v>
      </c>
      <c r="B413" s="5" t="s">
        <v>406</v>
      </c>
      <c r="C413" s="20">
        <v>2838361.82</v>
      </c>
      <c r="D413" s="20">
        <v>3437141.16</v>
      </c>
      <c r="E413" s="20">
        <v>10266.290000000001</v>
      </c>
      <c r="G413" s="20">
        <v>4883997.96</v>
      </c>
      <c r="H413" s="20">
        <v>0</v>
      </c>
      <c r="I413" s="20">
        <v>0</v>
      </c>
      <c r="K413" s="20">
        <v>7722359.7799999993</v>
      </c>
      <c r="L413" s="20">
        <v>3437141.16</v>
      </c>
      <c r="M413" s="20">
        <v>10266.290000000001</v>
      </c>
      <c r="N413" s="20">
        <v>3426874.87</v>
      </c>
      <c r="O413" s="7">
        <v>0.44376006397360579</v>
      </c>
    </row>
    <row r="414" spans="1:15" x14ac:dyDescent="0.2">
      <c r="A414" s="5">
        <v>85049</v>
      </c>
      <c r="B414" s="5" t="s">
        <v>407</v>
      </c>
      <c r="C414" s="20">
        <v>1597771.09</v>
      </c>
      <c r="D414" s="20">
        <v>815797.59</v>
      </c>
      <c r="E414" s="20">
        <v>0</v>
      </c>
      <c r="G414" s="20">
        <v>2614770.13</v>
      </c>
      <c r="H414" s="20">
        <v>0</v>
      </c>
      <c r="I414" s="20">
        <v>0</v>
      </c>
      <c r="K414" s="20">
        <v>4212541.22</v>
      </c>
      <c r="L414" s="20">
        <v>815797.59</v>
      </c>
      <c r="M414" s="20">
        <v>0</v>
      </c>
      <c r="N414" s="20">
        <v>815797.59</v>
      </c>
      <c r="O414" s="7">
        <v>0.19365925397401809</v>
      </c>
    </row>
    <row r="415" spans="1:15" x14ac:dyDescent="0.2">
      <c r="A415" s="5">
        <v>86100</v>
      </c>
      <c r="B415" s="5" t="s">
        <v>408</v>
      </c>
      <c r="C415" s="20">
        <v>3100159.66</v>
      </c>
      <c r="D415" s="20">
        <v>1879522.81</v>
      </c>
      <c r="E415" s="20">
        <v>319764.83</v>
      </c>
      <c r="G415" s="20">
        <v>3536259.49</v>
      </c>
      <c r="H415" s="20">
        <v>0</v>
      </c>
      <c r="I415" s="20">
        <v>0</v>
      </c>
      <c r="K415" s="20">
        <v>6636419.1500000004</v>
      </c>
      <c r="L415" s="20">
        <v>1879522.81</v>
      </c>
      <c r="M415" s="20">
        <v>319764.83</v>
      </c>
      <c r="N415" s="20">
        <v>1559757.98</v>
      </c>
      <c r="O415" s="7">
        <v>0.23503005834102567</v>
      </c>
    </row>
    <row r="416" spans="1:15" x14ac:dyDescent="0.2">
      <c r="A416" s="5">
        <v>87083</v>
      </c>
      <c r="B416" s="5" t="s">
        <v>409</v>
      </c>
      <c r="C416" s="20">
        <v>2017338.2</v>
      </c>
      <c r="D416" s="20">
        <v>3124287.56</v>
      </c>
      <c r="E416" s="20">
        <v>0</v>
      </c>
      <c r="G416" s="20">
        <v>3571436.05</v>
      </c>
      <c r="H416" s="20">
        <v>0</v>
      </c>
      <c r="I416" s="20">
        <v>0</v>
      </c>
      <c r="K416" s="20">
        <v>5588774.25</v>
      </c>
      <c r="L416" s="20">
        <v>3124287.56</v>
      </c>
      <c r="M416" s="20">
        <v>0</v>
      </c>
      <c r="N416" s="20">
        <v>3124287.56</v>
      </c>
      <c r="O416" s="7">
        <v>0.55902912163610829</v>
      </c>
    </row>
    <row r="417" spans="1:15" x14ac:dyDescent="0.2">
      <c r="A417" s="5">
        <v>88072</v>
      </c>
      <c r="B417" s="5" t="s">
        <v>410</v>
      </c>
      <c r="C417" s="20">
        <v>1179753.58</v>
      </c>
      <c r="D417" s="20">
        <v>2827493.88</v>
      </c>
      <c r="E417" s="20">
        <v>0</v>
      </c>
      <c r="G417" s="20">
        <v>2337527.1</v>
      </c>
      <c r="H417" s="20">
        <v>0</v>
      </c>
      <c r="I417" s="20">
        <v>0</v>
      </c>
      <c r="K417" s="20">
        <v>3517280.68</v>
      </c>
      <c r="L417" s="20">
        <v>2827493.88</v>
      </c>
      <c r="M417" s="20">
        <v>0</v>
      </c>
      <c r="N417" s="20">
        <v>2827493.88</v>
      </c>
      <c r="O417" s="7">
        <v>0.80388633641828089</v>
      </c>
    </row>
    <row r="418" spans="1:15" x14ac:dyDescent="0.2">
      <c r="A418" s="5">
        <v>88073</v>
      </c>
      <c r="B418" s="5" t="s">
        <v>411</v>
      </c>
      <c r="C418" s="20">
        <v>713379.45</v>
      </c>
      <c r="D418" s="20">
        <v>1413904.87</v>
      </c>
      <c r="E418" s="20">
        <v>0</v>
      </c>
      <c r="G418" s="20">
        <v>1117307.17</v>
      </c>
      <c r="H418" s="20">
        <v>0</v>
      </c>
      <c r="I418" s="20">
        <v>0</v>
      </c>
      <c r="K418" s="20">
        <v>1830686.6199999999</v>
      </c>
      <c r="L418" s="20">
        <v>1413904.87</v>
      </c>
      <c r="M418" s="20">
        <v>0</v>
      </c>
      <c r="N418" s="20">
        <v>1413904.87</v>
      </c>
      <c r="O418" s="7">
        <v>0.77233582993030248</v>
      </c>
    </row>
    <row r="419" spans="1:15" x14ac:dyDescent="0.2">
      <c r="A419" s="5">
        <v>88075</v>
      </c>
      <c r="B419" s="5" t="s">
        <v>412</v>
      </c>
      <c r="C419" s="20">
        <v>894356.96</v>
      </c>
      <c r="D419" s="20">
        <v>1541829.59</v>
      </c>
      <c r="E419" s="20">
        <v>10000</v>
      </c>
      <c r="G419" s="20">
        <v>1286433.05</v>
      </c>
      <c r="H419" s="20">
        <v>84913.38</v>
      </c>
      <c r="I419" s="20">
        <v>0</v>
      </c>
      <c r="K419" s="20">
        <v>2180790.0099999998</v>
      </c>
      <c r="L419" s="20">
        <v>1626742.9700000002</v>
      </c>
      <c r="M419" s="20">
        <v>10000</v>
      </c>
      <c r="N419" s="20">
        <v>1616742.9700000002</v>
      </c>
      <c r="O419" s="7">
        <v>0.74135655546221091</v>
      </c>
    </row>
    <row r="420" spans="1:15" x14ac:dyDescent="0.2">
      <c r="A420" s="5">
        <v>88080</v>
      </c>
      <c r="B420" s="5" t="s">
        <v>413</v>
      </c>
      <c r="C420" s="20">
        <v>2932696.76</v>
      </c>
      <c r="D420" s="20">
        <v>3865445.5</v>
      </c>
      <c r="E420" s="20">
        <v>0</v>
      </c>
      <c r="G420" s="20">
        <v>4798194.24</v>
      </c>
      <c r="H420" s="20">
        <v>1158711.44</v>
      </c>
      <c r="I420" s="20">
        <v>0</v>
      </c>
      <c r="K420" s="20">
        <v>7730891</v>
      </c>
      <c r="L420" s="20">
        <v>5024156.9399999995</v>
      </c>
      <c r="M420" s="20">
        <v>0</v>
      </c>
      <c r="N420" s="20">
        <v>5024156.9399999995</v>
      </c>
      <c r="O420" s="7">
        <v>0.64988071103317835</v>
      </c>
    </row>
    <row r="421" spans="1:15" x14ac:dyDescent="0.2">
      <c r="A421" s="5">
        <v>88081</v>
      </c>
      <c r="B421" s="5" t="s">
        <v>414</v>
      </c>
      <c r="C421" s="20">
        <v>7400965.0800000001</v>
      </c>
      <c r="D421" s="20">
        <v>7523387.04</v>
      </c>
      <c r="E421" s="20">
        <v>20691.849999999999</v>
      </c>
      <c r="G421" s="20">
        <v>12543790.58</v>
      </c>
      <c r="H421" s="20">
        <v>0</v>
      </c>
      <c r="I421" s="20">
        <v>0</v>
      </c>
      <c r="K421" s="20">
        <v>19944755.66</v>
      </c>
      <c r="L421" s="20">
        <v>7523387.04</v>
      </c>
      <c r="M421" s="20">
        <v>20691.849999999999</v>
      </c>
      <c r="N421" s="20">
        <v>7502695.1900000004</v>
      </c>
      <c r="O421" s="7">
        <v>0.37617383325717818</v>
      </c>
    </row>
    <row r="422" spans="1:15" x14ac:dyDescent="0.2">
      <c r="A422" s="5">
        <v>89077</v>
      </c>
      <c r="B422" s="5" t="s">
        <v>599</v>
      </c>
      <c r="C422" s="20">
        <v>652557.56999999995</v>
      </c>
      <c r="D422" s="20">
        <v>42607.88</v>
      </c>
      <c r="E422" s="20">
        <v>0</v>
      </c>
      <c r="G422" s="20">
        <v>562917.24</v>
      </c>
      <c r="H422" s="20">
        <v>102.43</v>
      </c>
      <c r="I422" s="20">
        <v>0</v>
      </c>
      <c r="K422" s="20">
        <v>1215474.81</v>
      </c>
      <c r="L422" s="20">
        <v>42710.31</v>
      </c>
      <c r="M422" s="20">
        <v>0</v>
      </c>
      <c r="N422" s="20">
        <v>42710.31</v>
      </c>
      <c r="O422" s="7">
        <v>3.5138786627754132E-2</v>
      </c>
    </row>
    <row r="423" spans="1:15" x14ac:dyDescent="0.2">
      <c r="A423" s="5">
        <v>89080</v>
      </c>
      <c r="B423" s="5" t="s">
        <v>415</v>
      </c>
      <c r="C423" s="20">
        <v>3566251.22</v>
      </c>
      <c r="D423" s="20">
        <v>4798407.8899999997</v>
      </c>
      <c r="E423" s="20">
        <v>5411.76</v>
      </c>
      <c r="G423" s="20">
        <v>6656006.4900000002</v>
      </c>
      <c r="H423" s="20">
        <v>0</v>
      </c>
      <c r="I423" s="20">
        <v>0</v>
      </c>
      <c r="K423" s="20">
        <v>10222257.710000001</v>
      </c>
      <c r="L423" s="20">
        <v>4798407.8899999997</v>
      </c>
      <c r="M423" s="20">
        <v>5411.76</v>
      </c>
      <c r="N423" s="20">
        <v>4792996.13</v>
      </c>
      <c r="O423" s="7">
        <v>0.46887842842302979</v>
      </c>
    </row>
    <row r="424" spans="1:15" x14ac:dyDescent="0.2">
      <c r="A424" s="5">
        <v>89087</v>
      </c>
      <c r="B424" s="5" t="s">
        <v>416</v>
      </c>
      <c r="C424" s="20">
        <v>1386548.88</v>
      </c>
      <c r="D424" s="20">
        <v>1236335.58</v>
      </c>
      <c r="E424" s="20">
        <v>0</v>
      </c>
      <c r="G424" s="20">
        <v>1914943.59</v>
      </c>
      <c r="H424" s="20">
        <v>177280.92</v>
      </c>
      <c r="I424" s="20">
        <v>0</v>
      </c>
      <c r="K424" s="20">
        <v>3301492.4699999997</v>
      </c>
      <c r="L424" s="20">
        <v>1413616.5</v>
      </c>
      <c r="M424" s="20">
        <v>0</v>
      </c>
      <c r="N424" s="20">
        <v>1413616.5</v>
      </c>
      <c r="O424" s="7">
        <v>0.42817498838638879</v>
      </c>
    </row>
    <row r="425" spans="1:15" x14ac:dyDescent="0.2">
      <c r="A425" s="5">
        <v>89088</v>
      </c>
      <c r="B425" s="5" t="s">
        <v>417</v>
      </c>
      <c r="C425" s="20">
        <v>745251.12</v>
      </c>
      <c r="D425" s="20">
        <v>1888007.77</v>
      </c>
      <c r="E425" s="20">
        <v>0</v>
      </c>
      <c r="G425" s="20">
        <v>1483543.43</v>
      </c>
      <c r="H425" s="20">
        <v>0</v>
      </c>
      <c r="I425" s="20">
        <v>0</v>
      </c>
      <c r="K425" s="20">
        <v>2228794.5499999998</v>
      </c>
      <c r="L425" s="20">
        <v>1888007.77</v>
      </c>
      <c r="M425" s="20">
        <v>0</v>
      </c>
      <c r="N425" s="20">
        <v>1888007.77</v>
      </c>
      <c r="O425" s="7">
        <v>0.84709816344445032</v>
      </c>
    </row>
    <row r="426" spans="1:15" x14ac:dyDescent="0.2">
      <c r="A426" s="5">
        <v>89089</v>
      </c>
      <c r="B426" s="5" t="s">
        <v>418</v>
      </c>
      <c r="C426" s="20">
        <v>4599003</v>
      </c>
      <c r="D426" s="20">
        <v>3432457.55</v>
      </c>
      <c r="E426" s="20">
        <v>0</v>
      </c>
      <c r="G426" s="20">
        <v>7131833.9199999999</v>
      </c>
      <c r="H426" s="20">
        <v>0</v>
      </c>
      <c r="I426" s="20">
        <v>0</v>
      </c>
      <c r="K426" s="20">
        <v>11730836.92</v>
      </c>
      <c r="L426" s="20">
        <v>3432457.55</v>
      </c>
      <c r="M426" s="20">
        <v>0</v>
      </c>
      <c r="N426" s="20">
        <v>3432457.55</v>
      </c>
      <c r="O426" s="7">
        <v>0.29260125031215589</v>
      </c>
    </row>
    <row r="427" spans="1:15" x14ac:dyDescent="0.2">
      <c r="A427" s="5">
        <v>90075</v>
      </c>
      <c r="B427" s="5" t="s">
        <v>419</v>
      </c>
      <c r="C427" s="20">
        <v>374169.79</v>
      </c>
      <c r="D427" s="20">
        <v>389556.04</v>
      </c>
      <c r="E427" s="20">
        <v>0</v>
      </c>
      <c r="G427" s="20">
        <v>669062.34</v>
      </c>
      <c r="H427" s="20">
        <v>0</v>
      </c>
      <c r="I427" s="20">
        <v>0</v>
      </c>
      <c r="K427" s="20">
        <v>1043232.1299999999</v>
      </c>
      <c r="L427" s="20">
        <v>389556.04</v>
      </c>
      <c r="M427" s="20">
        <v>0</v>
      </c>
      <c r="N427" s="20">
        <v>389556.04</v>
      </c>
      <c r="O427" s="7">
        <v>0.37341261719000163</v>
      </c>
    </row>
    <row r="428" spans="1:15" x14ac:dyDescent="0.2">
      <c r="A428" s="5">
        <v>90076</v>
      </c>
      <c r="B428" s="5" t="s">
        <v>420</v>
      </c>
      <c r="C428" s="20">
        <v>2284579.5299999998</v>
      </c>
      <c r="D428" s="20">
        <v>1429832.05</v>
      </c>
      <c r="E428" s="20">
        <v>0</v>
      </c>
      <c r="G428" s="20">
        <v>2455092.69</v>
      </c>
      <c r="H428" s="20">
        <v>0</v>
      </c>
      <c r="I428" s="20">
        <v>0</v>
      </c>
      <c r="K428" s="20">
        <v>4739672.22</v>
      </c>
      <c r="L428" s="20">
        <v>1429832.05</v>
      </c>
      <c r="M428" s="20">
        <v>0</v>
      </c>
      <c r="N428" s="20">
        <v>1429832.05</v>
      </c>
      <c r="O428" s="7">
        <v>0.30167319249768715</v>
      </c>
    </row>
    <row r="429" spans="1:15" x14ac:dyDescent="0.2">
      <c r="A429" s="5">
        <v>90077</v>
      </c>
      <c r="B429" s="5" t="s">
        <v>421</v>
      </c>
      <c r="C429" s="20">
        <v>1248368.68</v>
      </c>
      <c r="D429" s="20">
        <v>1511075.06</v>
      </c>
      <c r="E429" s="20">
        <v>0</v>
      </c>
      <c r="G429" s="20">
        <v>1774386</v>
      </c>
      <c r="H429" s="20">
        <v>218469</v>
      </c>
      <c r="I429" s="20">
        <v>0</v>
      </c>
      <c r="K429" s="20">
        <v>3022754.6799999997</v>
      </c>
      <c r="L429" s="20">
        <v>1729544.06</v>
      </c>
      <c r="M429" s="20">
        <v>0</v>
      </c>
      <c r="N429" s="20">
        <v>1729544.06</v>
      </c>
      <c r="O429" s="7">
        <v>0.57217480182678937</v>
      </c>
    </row>
    <row r="430" spans="1:15" x14ac:dyDescent="0.2">
      <c r="A430" s="5">
        <v>90078</v>
      </c>
      <c r="B430" s="5" t="s">
        <v>422</v>
      </c>
      <c r="C430" s="20">
        <v>2324196.1800000002</v>
      </c>
      <c r="D430" s="20">
        <v>4633055.3899999997</v>
      </c>
      <c r="E430" s="20">
        <v>0</v>
      </c>
      <c r="G430" s="20">
        <v>2415997.96</v>
      </c>
      <c r="H430" s="20">
        <v>0</v>
      </c>
      <c r="I430" s="20">
        <v>0</v>
      </c>
      <c r="K430" s="20">
        <v>4740194.1400000006</v>
      </c>
      <c r="L430" s="20">
        <v>4633055.3899999997</v>
      </c>
      <c r="M430" s="20">
        <v>0</v>
      </c>
      <c r="N430" s="20">
        <v>4633055.3899999997</v>
      </c>
      <c r="O430" s="7">
        <v>0.9773978139216043</v>
      </c>
    </row>
    <row r="431" spans="1:15" x14ac:dyDescent="0.2">
      <c r="A431" s="5">
        <v>91091</v>
      </c>
      <c r="B431" s="5" t="s">
        <v>423</v>
      </c>
      <c r="C431" s="20">
        <v>1264669.6499999999</v>
      </c>
      <c r="D431" s="20">
        <v>607874.28</v>
      </c>
      <c r="E431" s="20">
        <v>0</v>
      </c>
      <c r="G431" s="20">
        <v>2355368.86</v>
      </c>
      <c r="H431" s="20">
        <v>0</v>
      </c>
      <c r="I431" s="20">
        <v>0</v>
      </c>
      <c r="K431" s="20">
        <v>3620038.51</v>
      </c>
      <c r="L431" s="20">
        <v>607874.28</v>
      </c>
      <c r="M431" s="20">
        <v>0</v>
      </c>
      <c r="N431" s="20">
        <v>607874.28</v>
      </c>
      <c r="O431" s="7">
        <v>0.16791928547743545</v>
      </c>
    </row>
    <row r="432" spans="1:15" x14ac:dyDescent="0.2">
      <c r="A432" s="5">
        <v>91092</v>
      </c>
      <c r="B432" s="5" t="s">
        <v>424</v>
      </c>
      <c r="C432" s="20">
        <v>4582088.8</v>
      </c>
      <c r="D432" s="20">
        <v>3005091.67</v>
      </c>
      <c r="E432" s="20">
        <v>46792.71</v>
      </c>
      <c r="G432" s="20">
        <v>7242755.7599999998</v>
      </c>
      <c r="H432" s="20">
        <v>474531.77</v>
      </c>
      <c r="I432" s="20">
        <v>0</v>
      </c>
      <c r="K432" s="20">
        <v>11824844.559999999</v>
      </c>
      <c r="L432" s="20">
        <v>3479623.44</v>
      </c>
      <c r="M432" s="20">
        <v>46792.71</v>
      </c>
      <c r="N432" s="20">
        <v>3432830.73</v>
      </c>
      <c r="O432" s="7">
        <v>0.29030662623779979</v>
      </c>
    </row>
    <row r="433" spans="1:15" x14ac:dyDescent="0.2">
      <c r="A433" s="5">
        <v>91093</v>
      </c>
      <c r="B433" s="5" t="s">
        <v>425</v>
      </c>
      <c r="C433" s="20">
        <v>650271.59</v>
      </c>
      <c r="D433" s="20">
        <v>1651910.37</v>
      </c>
      <c r="E433" s="20">
        <v>0</v>
      </c>
      <c r="G433" s="20">
        <v>1175332.74</v>
      </c>
      <c r="H433" s="20">
        <v>0</v>
      </c>
      <c r="I433" s="20">
        <v>0</v>
      </c>
      <c r="K433" s="20">
        <v>1825604.33</v>
      </c>
      <c r="L433" s="20">
        <v>1651910.37</v>
      </c>
      <c r="M433" s="20">
        <v>0</v>
      </c>
      <c r="N433" s="20">
        <v>1651910.37</v>
      </c>
      <c r="O433" s="7">
        <v>0.90485673311259074</v>
      </c>
    </row>
    <row r="434" spans="1:15" x14ac:dyDescent="0.2">
      <c r="A434" s="5">
        <v>91095</v>
      </c>
      <c r="B434" s="5" t="s">
        <v>426</v>
      </c>
      <c r="C434" s="20">
        <v>506424.82</v>
      </c>
      <c r="D434" s="20">
        <v>299289.84000000003</v>
      </c>
      <c r="E434" s="20">
        <v>0</v>
      </c>
      <c r="G434" s="20">
        <v>913548.86</v>
      </c>
      <c r="H434" s="20">
        <v>0</v>
      </c>
      <c r="I434" s="20">
        <v>0</v>
      </c>
      <c r="K434" s="20">
        <v>1419973.68</v>
      </c>
      <c r="L434" s="20">
        <v>299289.84000000003</v>
      </c>
      <c r="M434" s="20">
        <v>0</v>
      </c>
      <c r="N434" s="20">
        <v>299289.84000000003</v>
      </c>
      <c r="O434" s="7">
        <v>0.2107713996501682</v>
      </c>
    </row>
    <row r="435" spans="1:15" x14ac:dyDescent="0.2">
      <c r="A435" s="5">
        <v>92087</v>
      </c>
      <c r="B435" s="5" t="s">
        <v>427</v>
      </c>
      <c r="C435" s="20">
        <v>58480204.859999999</v>
      </c>
      <c r="D435" s="20">
        <v>34930801.880000003</v>
      </c>
      <c r="E435" s="20">
        <v>228855.11</v>
      </c>
      <c r="G435" s="20">
        <v>121729025.41</v>
      </c>
      <c r="H435" s="20">
        <v>0</v>
      </c>
      <c r="I435" s="20">
        <v>0</v>
      </c>
      <c r="K435" s="20">
        <v>180209230.26999998</v>
      </c>
      <c r="L435" s="20">
        <v>34930801.880000003</v>
      </c>
      <c r="M435" s="20">
        <v>228855.11</v>
      </c>
      <c r="N435" s="20">
        <v>34701946.770000003</v>
      </c>
      <c r="O435" s="7">
        <v>0.1925647577430275</v>
      </c>
    </row>
    <row r="436" spans="1:15" x14ac:dyDescent="0.2">
      <c r="A436" s="5">
        <v>92088</v>
      </c>
      <c r="B436" s="5" t="s">
        <v>428</v>
      </c>
      <c r="C436" s="20">
        <v>66027518.560000002</v>
      </c>
      <c r="D436" s="20">
        <v>52459011.950000003</v>
      </c>
      <c r="E436" s="20">
        <v>98123.14</v>
      </c>
      <c r="G436" s="20">
        <v>108077977.45</v>
      </c>
      <c r="H436" s="20">
        <v>0</v>
      </c>
      <c r="I436" s="20">
        <v>0</v>
      </c>
      <c r="K436" s="20">
        <v>174105496.00999999</v>
      </c>
      <c r="L436" s="20">
        <v>52459011.950000003</v>
      </c>
      <c r="M436" s="20">
        <v>98123.14</v>
      </c>
      <c r="N436" s="20">
        <v>52360888.810000002</v>
      </c>
      <c r="O436" s="7">
        <v>0.30074230860002593</v>
      </c>
    </row>
    <row r="437" spans="1:15" x14ac:dyDescent="0.2">
      <c r="A437" s="5">
        <v>92089</v>
      </c>
      <c r="B437" s="5" t="s">
        <v>429</v>
      </c>
      <c r="C437" s="20">
        <v>49533990.340000004</v>
      </c>
      <c r="D437" s="20">
        <v>36592756.780000001</v>
      </c>
      <c r="E437" s="20">
        <v>17848.150000000001</v>
      </c>
      <c r="G437" s="20">
        <v>71343624.859999999</v>
      </c>
      <c r="H437" s="20">
        <v>3751806.08</v>
      </c>
      <c r="I437" s="20">
        <v>0</v>
      </c>
      <c r="K437" s="20">
        <v>120877615.2</v>
      </c>
      <c r="L437" s="20">
        <v>40344562.859999999</v>
      </c>
      <c r="M437" s="20">
        <v>17848.150000000001</v>
      </c>
      <c r="N437" s="20">
        <v>40326714.710000001</v>
      </c>
      <c r="O437" s="7">
        <v>0.33361606814691691</v>
      </c>
    </row>
    <row r="438" spans="1:15" x14ac:dyDescent="0.2">
      <c r="A438" s="5">
        <v>92090</v>
      </c>
      <c r="B438" s="5" t="s">
        <v>430</v>
      </c>
      <c r="C438" s="20">
        <v>24192526.739999998</v>
      </c>
      <c r="D438" s="20">
        <v>14132427.74</v>
      </c>
      <c r="E438" s="20">
        <v>303118.77</v>
      </c>
      <c r="G438" s="20">
        <v>39083207.450000003</v>
      </c>
      <c r="H438" s="20">
        <v>0</v>
      </c>
      <c r="I438" s="20">
        <v>0</v>
      </c>
      <c r="K438" s="20">
        <v>63275734.189999998</v>
      </c>
      <c r="L438" s="20">
        <v>14132427.74</v>
      </c>
      <c r="M438" s="20">
        <v>303118.77</v>
      </c>
      <c r="N438" s="20">
        <v>13829308.970000001</v>
      </c>
      <c r="O438" s="7">
        <v>0.218556278279985</v>
      </c>
    </row>
    <row r="439" spans="1:15" x14ac:dyDescent="0.2">
      <c r="A439" s="5">
        <v>92091</v>
      </c>
      <c r="B439" s="5" t="s">
        <v>431</v>
      </c>
      <c r="C439" s="20">
        <v>6111597.54</v>
      </c>
      <c r="D439" s="20">
        <v>11124329.710000001</v>
      </c>
      <c r="E439" s="20">
        <v>0</v>
      </c>
      <c r="G439" s="20">
        <v>10991628.689999999</v>
      </c>
      <c r="H439" s="20">
        <v>0</v>
      </c>
      <c r="I439" s="20">
        <v>0</v>
      </c>
      <c r="K439" s="20">
        <v>17103226.23</v>
      </c>
      <c r="L439" s="20">
        <v>11124329.710000001</v>
      </c>
      <c r="M439" s="20">
        <v>0</v>
      </c>
      <c r="N439" s="20">
        <v>11124329.710000001</v>
      </c>
      <c r="O439" s="7">
        <v>0.65042288281770566</v>
      </c>
    </row>
    <row r="440" spans="1:15" x14ac:dyDescent="0.2">
      <c r="A440" s="5">
        <v>93120</v>
      </c>
      <c r="B440" s="5" t="s">
        <v>432</v>
      </c>
      <c r="C440" s="20">
        <v>1335757.05</v>
      </c>
      <c r="D440" s="20">
        <v>1130427.02</v>
      </c>
      <c r="E440" s="20">
        <v>10518.74</v>
      </c>
      <c r="G440" s="20">
        <v>1831491.22</v>
      </c>
      <c r="H440" s="20">
        <v>0</v>
      </c>
      <c r="I440" s="20">
        <v>0</v>
      </c>
      <c r="K440" s="20">
        <v>3167248.27</v>
      </c>
      <c r="L440" s="20">
        <v>1130427.02</v>
      </c>
      <c r="M440" s="20">
        <v>10518.74</v>
      </c>
      <c r="N440" s="20">
        <v>1119908.28</v>
      </c>
      <c r="O440" s="7">
        <v>0.35359030443167627</v>
      </c>
    </row>
    <row r="441" spans="1:15" x14ac:dyDescent="0.2">
      <c r="A441" s="5">
        <v>93121</v>
      </c>
      <c r="B441" s="5" t="s">
        <v>433</v>
      </c>
      <c r="C441" s="20">
        <v>290739.56</v>
      </c>
      <c r="D441" s="20">
        <v>324179.73</v>
      </c>
      <c r="E441" s="20">
        <v>0</v>
      </c>
      <c r="G441" s="20">
        <v>587344.81999999995</v>
      </c>
      <c r="H441" s="20">
        <v>0</v>
      </c>
      <c r="I441" s="20">
        <v>0</v>
      </c>
      <c r="K441" s="20">
        <v>878084.37999999989</v>
      </c>
      <c r="L441" s="20">
        <v>324179.73</v>
      </c>
      <c r="M441" s="20">
        <v>0</v>
      </c>
      <c r="N441" s="20">
        <v>324179.73</v>
      </c>
      <c r="O441" s="7">
        <v>0.36918972411284667</v>
      </c>
    </row>
    <row r="442" spans="1:15" x14ac:dyDescent="0.2">
      <c r="A442" s="5">
        <v>93123</v>
      </c>
      <c r="B442" s="5" t="s">
        <v>434</v>
      </c>
      <c r="C442" s="20">
        <v>1659795.11</v>
      </c>
      <c r="D442" s="20">
        <v>900000</v>
      </c>
      <c r="E442" s="20">
        <v>8550.11</v>
      </c>
      <c r="G442" s="20">
        <v>2259067.9</v>
      </c>
      <c r="H442" s="20">
        <v>0</v>
      </c>
      <c r="I442" s="20">
        <v>0</v>
      </c>
      <c r="K442" s="20">
        <v>3918863.01</v>
      </c>
      <c r="L442" s="20">
        <v>900000</v>
      </c>
      <c r="M442" s="20">
        <v>8550.11</v>
      </c>
      <c r="N442" s="20">
        <v>891449.89</v>
      </c>
      <c r="O442" s="7">
        <v>0.22747666548313464</v>
      </c>
    </row>
    <row r="443" spans="1:15" x14ac:dyDescent="0.2">
      <c r="A443" s="5">
        <v>93124</v>
      </c>
      <c r="B443" s="5" t="s">
        <v>435</v>
      </c>
      <c r="C443" s="20">
        <v>1602764.86</v>
      </c>
      <c r="D443" s="20">
        <v>931713.79</v>
      </c>
      <c r="E443" s="20">
        <v>0</v>
      </c>
      <c r="G443" s="20">
        <v>2604033.59</v>
      </c>
      <c r="H443" s="20">
        <v>1721.61</v>
      </c>
      <c r="I443" s="20">
        <v>0</v>
      </c>
      <c r="K443" s="20">
        <v>4206798.45</v>
      </c>
      <c r="L443" s="20">
        <v>933435.4</v>
      </c>
      <c r="M443" s="20">
        <v>0</v>
      </c>
      <c r="N443" s="20">
        <v>933435.4</v>
      </c>
      <c r="O443" s="7">
        <v>0.22188735949543767</v>
      </c>
    </row>
    <row r="444" spans="1:15" x14ac:dyDescent="0.2">
      <c r="A444" s="5">
        <v>94076</v>
      </c>
      <c r="B444" s="5" t="s">
        <v>436</v>
      </c>
      <c r="C444" s="20">
        <v>1716933.91</v>
      </c>
      <c r="D444" s="20">
        <v>2186307.1</v>
      </c>
      <c r="E444" s="20">
        <v>0</v>
      </c>
      <c r="G444" s="20">
        <v>3381342.59</v>
      </c>
      <c r="H444" s="20">
        <v>0</v>
      </c>
      <c r="I444" s="20">
        <v>0</v>
      </c>
      <c r="K444" s="20">
        <v>5098276.5</v>
      </c>
      <c r="L444" s="20">
        <v>2186307.1</v>
      </c>
      <c r="M444" s="20">
        <v>0</v>
      </c>
      <c r="N444" s="20">
        <v>2186307.1</v>
      </c>
      <c r="O444" s="7">
        <v>0.42883258685557757</v>
      </c>
    </row>
    <row r="445" spans="1:15" x14ac:dyDescent="0.2">
      <c r="A445" s="5">
        <v>94078</v>
      </c>
      <c r="B445" s="5" t="s">
        <v>437</v>
      </c>
      <c r="C445" s="20">
        <v>11007840.720000001</v>
      </c>
      <c r="D445" s="20">
        <v>6142140.5</v>
      </c>
      <c r="E445" s="20">
        <v>36065.06</v>
      </c>
      <c r="G445" s="20">
        <v>20117196.030000001</v>
      </c>
      <c r="H445" s="20">
        <v>11630.05</v>
      </c>
      <c r="I445" s="20">
        <v>11630.05</v>
      </c>
      <c r="K445" s="20">
        <v>31125036.75</v>
      </c>
      <c r="L445" s="20">
        <v>6153770.5499999998</v>
      </c>
      <c r="M445" s="20">
        <v>47695.11</v>
      </c>
      <c r="N445" s="20">
        <v>6106075.4399999995</v>
      </c>
      <c r="O445" s="7">
        <v>0.19617889896949275</v>
      </c>
    </row>
    <row r="446" spans="1:15" x14ac:dyDescent="0.2">
      <c r="A446" s="5">
        <v>94083</v>
      </c>
      <c r="B446" s="5" t="s">
        <v>438</v>
      </c>
      <c r="C446" s="20">
        <v>9364986.3499999996</v>
      </c>
      <c r="D446" s="20">
        <v>9078954.5899999999</v>
      </c>
      <c r="E446" s="20">
        <v>0</v>
      </c>
      <c r="G446" s="20">
        <v>15907197.74</v>
      </c>
      <c r="H446" s="20">
        <v>0</v>
      </c>
      <c r="I446" s="20">
        <v>0</v>
      </c>
      <c r="K446" s="20">
        <v>25272184.09</v>
      </c>
      <c r="L446" s="20">
        <v>9078954.5899999999</v>
      </c>
      <c r="M446" s="20">
        <v>0</v>
      </c>
      <c r="N446" s="20">
        <v>9078954.5899999999</v>
      </c>
      <c r="O446" s="7">
        <v>0.35924693163312582</v>
      </c>
    </row>
    <row r="447" spans="1:15" x14ac:dyDescent="0.2">
      <c r="A447" s="5">
        <v>94086</v>
      </c>
      <c r="B447" s="5" t="s">
        <v>439</v>
      </c>
      <c r="C447" s="20">
        <v>6464012.8399999999</v>
      </c>
      <c r="D447" s="20">
        <v>8443858.5099999998</v>
      </c>
      <c r="E447" s="20">
        <v>0</v>
      </c>
      <c r="G447" s="20">
        <v>11535556.050000001</v>
      </c>
      <c r="H447" s="20">
        <v>0</v>
      </c>
      <c r="I447" s="20">
        <v>0</v>
      </c>
      <c r="K447" s="20">
        <v>17999568.890000001</v>
      </c>
      <c r="L447" s="20">
        <v>8443858.5099999998</v>
      </c>
      <c r="M447" s="20">
        <v>0</v>
      </c>
      <c r="N447" s="20">
        <v>8443858.5099999998</v>
      </c>
      <c r="O447" s="7">
        <v>0.46911448610811696</v>
      </c>
    </row>
    <row r="448" spans="1:15" x14ac:dyDescent="0.2">
      <c r="A448" s="5">
        <v>94087</v>
      </c>
      <c r="B448" s="5" t="s">
        <v>440</v>
      </c>
      <c r="C448" s="20">
        <v>2863700.02</v>
      </c>
      <c r="D448" s="20">
        <v>3324588.97</v>
      </c>
      <c r="E448" s="20">
        <v>24856.29</v>
      </c>
      <c r="G448" s="20">
        <v>5797497.8099999996</v>
      </c>
      <c r="H448" s="20">
        <v>1244219.49</v>
      </c>
      <c r="I448" s="20">
        <v>0</v>
      </c>
      <c r="K448" s="20">
        <v>8661197.8300000001</v>
      </c>
      <c r="L448" s="20">
        <v>4568808.46</v>
      </c>
      <c r="M448" s="20">
        <v>24856.29</v>
      </c>
      <c r="N448" s="20">
        <v>4543952.17</v>
      </c>
      <c r="O448" s="7">
        <v>0.5246332273188592</v>
      </c>
    </row>
    <row r="449" spans="1:15" x14ac:dyDescent="0.2">
      <c r="A449" s="5">
        <v>95059</v>
      </c>
      <c r="B449" s="5" t="s">
        <v>441</v>
      </c>
      <c r="C449" s="20">
        <v>8050197.8399999999</v>
      </c>
      <c r="D449" s="20">
        <v>3954027.08</v>
      </c>
      <c r="E449" s="20">
        <v>0</v>
      </c>
      <c r="G449" s="20">
        <v>12576472.439999999</v>
      </c>
      <c r="H449" s="20">
        <v>0</v>
      </c>
      <c r="I449" s="20">
        <v>0</v>
      </c>
      <c r="K449" s="20">
        <v>20626670.280000001</v>
      </c>
      <c r="L449" s="20">
        <v>3954027.08</v>
      </c>
      <c r="M449" s="20">
        <v>0</v>
      </c>
      <c r="N449" s="20">
        <v>3954027.08</v>
      </c>
      <c r="O449" s="7">
        <v>0.19169487980005659</v>
      </c>
    </row>
    <row r="450" spans="1:15" x14ac:dyDescent="0.2">
      <c r="A450" s="5">
        <v>96088</v>
      </c>
      <c r="B450" s="5" t="s">
        <v>442</v>
      </c>
      <c r="C450" s="20">
        <v>71958269.439999998</v>
      </c>
      <c r="D450" s="20">
        <v>69007516.349999994</v>
      </c>
      <c r="E450" s="20">
        <v>0</v>
      </c>
      <c r="G450" s="20">
        <v>116597534.11</v>
      </c>
      <c r="H450" s="20">
        <v>0</v>
      </c>
      <c r="I450" s="20">
        <v>0</v>
      </c>
      <c r="K450" s="20">
        <v>188555803.55000001</v>
      </c>
      <c r="L450" s="20">
        <v>69007516.349999994</v>
      </c>
      <c r="M450" s="20">
        <v>0</v>
      </c>
      <c r="N450" s="20">
        <v>69007516.349999994</v>
      </c>
      <c r="O450" s="7">
        <v>0.36597927536980335</v>
      </c>
    </row>
    <row r="451" spans="1:15" x14ac:dyDescent="0.2">
      <c r="A451" s="5">
        <v>96089</v>
      </c>
      <c r="B451" s="5" t="s">
        <v>443</v>
      </c>
      <c r="C451" s="20">
        <v>50570663.039999999</v>
      </c>
      <c r="D451" s="20">
        <v>18355233.57</v>
      </c>
      <c r="E451" s="20">
        <v>296037.05</v>
      </c>
      <c r="G451" s="20">
        <v>79392724.950000003</v>
      </c>
      <c r="H451" s="20">
        <v>6617847.04</v>
      </c>
      <c r="I451" s="20">
        <v>0</v>
      </c>
      <c r="K451" s="20">
        <v>129963387.99000001</v>
      </c>
      <c r="L451" s="20">
        <v>24973080.609999999</v>
      </c>
      <c r="M451" s="20">
        <v>296037.05</v>
      </c>
      <c r="N451" s="20">
        <v>24677043.559999999</v>
      </c>
      <c r="O451" s="7">
        <v>0.1898768871884039</v>
      </c>
    </row>
    <row r="452" spans="1:15" x14ac:dyDescent="0.2">
      <c r="A452" s="5">
        <v>96090</v>
      </c>
      <c r="B452" s="5" t="s">
        <v>444</v>
      </c>
      <c r="C452" s="20">
        <v>32960838.32</v>
      </c>
      <c r="D452" s="20">
        <v>12824094.75</v>
      </c>
      <c r="E452" s="20">
        <v>0</v>
      </c>
      <c r="G452" s="20">
        <v>46170943.659999996</v>
      </c>
      <c r="H452" s="20">
        <v>0</v>
      </c>
      <c r="I452" s="20">
        <v>0</v>
      </c>
      <c r="K452" s="20">
        <v>79131781.979999989</v>
      </c>
      <c r="L452" s="20">
        <v>12824094.75</v>
      </c>
      <c r="M452" s="20">
        <v>0</v>
      </c>
      <c r="N452" s="20">
        <v>12824094.75</v>
      </c>
      <c r="O452" s="7">
        <v>0.162059976776982</v>
      </c>
    </row>
    <row r="453" spans="1:15" x14ac:dyDescent="0.2">
      <c r="A453" s="5">
        <v>96091</v>
      </c>
      <c r="B453" s="5" t="s">
        <v>445</v>
      </c>
      <c r="C453" s="20">
        <v>83459147.069999993</v>
      </c>
      <c r="D453" s="20">
        <v>38589598.590000004</v>
      </c>
      <c r="E453" s="20">
        <v>0</v>
      </c>
      <c r="G453" s="20">
        <v>132999611.92</v>
      </c>
      <c r="H453" s="20">
        <v>21256613.359999999</v>
      </c>
      <c r="I453" s="20">
        <v>0</v>
      </c>
      <c r="K453" s="20">
        <v>216458758.99000001</v>
      </c>
      <c r="L453" s="20">
        <v>59846211.950000003</v>
      </c>
      <c r="M453" s="20">
        <v>0</v>
      </c>
      <c r="N453" s="20">
        <v>59846211.950000003</v>
      </c>
      <c r="O453" s="7">
        <v>0.27647858755747917</v>
      </c>
    </row>
    <row r="454" spans="1:15" x14ac:dyDescent="0.2">
      <c r="A454" s="5">
        <v>96092</v>
      </c>
      <c r="B454" s="5" t="s">
        <v>446</v>
      </c>
      <c r="C454" s="20">
        <v>23763034.68</v>
      </c>
      <c r="D454" s="20">
        <v>22892769.41</v>
      </c>
      <c r="E454" s="20">
        <v>3622444</v>
      </c>
      <c r="G454" s="20">
        <v>39206812.68</v>
      </c>
      <c r="H454" s="20">
        <v>0</v>
      </c>
      <c r="I454" s="20">
        <v>0</v>
      </c>
      <c r="K454" s="20">
        <v>62969847.359999999</v>
      </c>
      <c r="L454" s="20">
        <v>22892769.41</v>
      </c>
      <c r="M454" s="20">
        <v>3622444</v>
      </c>
      <c r="N454" s="20">
        <v>19270325.41</v>
      </c>
      <c r="O454" s="7">
        <v>0.30602464858825412</v>
      </c>
    </row>
    <row r="455" spans="1:15" x14ac:dyDescent="0.2">
      <c r="A455" s="5">
        <v>96093</v>
      </c>
      <c r="B455" s="5" t="s">
        <v>447</v>
      </c>
      <c r="C455" s="20">
        <v>22908960.18</v>
      </c>
      <c r="D455" s="20">
        <v>17420076.34</v>
      </c>
      <c r="E455" s="20">
        <v>52115.79</v>
      </c>
      <c r="G455" s="20">
        <v>33899301.700000003</v>
      </c>
      <c r="H455" s="20">
        <v>0</v>
      </c>
      <c r="I455" s="20">
        <v>0</v>
      </c>
      <c r="K455" s="20">
        <v>56808261.880000003</v>
      </c>
      <c r="L455" s="20">
        <v>17420076.34</v>
      </c>
      <c r="M455" s="20">
        <v>52115.79</v>
      </c>
      <c r="N455" s="20">
        <v>17367960.550000001</v>
      </c>
      <c r="O455" s="7">
        <v>0.30572948326930927</v>
      </c>
    </row>
    <row r="456" spans="1:15" x14ac:dyDescent="0.2">
      <c r="A456" s="5">
        <v>96094</v>
      </c>
      <c r="B456" s="5" t="s">
        <v>448</v>
      </c>
      <c r="C456" s="20">
        <v>31484286.57</v>
      </c>
      <c r="D456" s="20">
        <v>14141775.59</v>
      </c>
      <c r="E456" s="20">
        <v>0</v>
      </c>
      <c r="G456" s="20">
        <v>56918548.729999997</v>
      </c>
      <c r="H456" s="20">
        <v>8202103.8399999999</v>
      </c>
      <c r="I456" s="20">
        <v>0</v>
      </c>
      <c r="K456" s="20">
        <v>88402835.299999997</v>
      </c>
      <c r="L456" s="20">
        <v>22343879.43</v>
      </c>
      <c r="M456" s="20">
        <v>0</v>
      </c>
      <c r="N456" s="20">
        <v>22343879.43</v>
      </c>
      <c r="O456" s="7">
        <v>0.25275071047410175</v>
      </c>
    </row>
    <row r="457" spans="1:15" x14ac:dyDescent="0.2">
      <c r="A457" s="5">
        <v>96095</v>
      </c>
      <c r="B457" s="5" t="s">
        <v>449</v>
      </c>
      <c r="C457" s="20">
        <v>85050250.5</v>
      </c>
      <c r="D457" s="20">
        <v>25160811.129999999</v>
      </c>
      <c r="E457" s="20">
        <v>0</v>
      </c>
      <c r="G457" s="20">
        <v>134953976.28999999</v>
      </c>
      <c r="H457" s="20">
        <v>1660657.77</v>
      </c>
      <c r="I457" s="20">
        <v>0</v>
      </c>
      <c r="K457" s="20">
        <v>220004226.78999999</v>
      </c>
      <c r="L457" s="20">
        <v>26821468.899999999</v>
      </c>
      <c r="M457" s="20">
        <v>0</v>
      </c>
      <c r="N457" s="20">
        <v>26821468.899999999</v>
      </c>
      <c r="O457" s="7">
        <v>0.12191342544342032</v>
      </c>
    </row>
    <row r="458" spans="1:15" x14ac:dyDescent="0.2">
      <c r="A458" s="5">
        <v>96098</v>
      </c>
      <c r="B458" s="5" t="s">
        <v>450</v>
      </c>
      <c r="C458" s="20">
        <v>10799471.34</v>
      </c>
      <c r="D458" s="20">
        <v>7273770.8200000003</v>
      </c>
      <c r="E458" s="20">
        <v>0</v>
      </c>
      <c r="G458" s="20">
        <v>15577490</v>
      </c>
      <c r="H458" s="20">
        <v>5770.06</v>
      </c>
      <c r="I458" s="20">
        <v>0</v>
      </c>
      <c r="K458" s="20">
        <v>26376961.34</v>
      </c>
      <c r="L458" s="20">
        <v>7279540.8799999999</v>
      </c>
      <c r="M458" s="20">
        <v>0</v>
      </c>
      <c r="N458" s="20">
        <v>7279540.8799999999</v>
      </c>
      <c r="O458" s="7">
        <v>0.27598102700938332</v>
      </c>
    </row>
    <row r="459" spans="1:15" x14ac:dyDescent="0.2">
      <c r="A459" s="5">
        <v>96099</v>
      </c>
      <c r="B459" s="5" t="s">
        <v>451</v>
      </c>
      <c r="C459" s="20">
        <v>3893826.47</v>
      </c>
      <c r="D459" s="20">
        <v>3776062.69</v>
      </c>
      <c r="E459" s="20">
        <v>0</v>
      </c>
      <c r="G459" s="20">
        <v>7973246.4500000002</v>
      </c>
      <c r="H459" s="20">
        <v>0</v>
      </c>
      <c r="I459" s="20">
        <v>0</v>
      </c>
      <c r="K459" s="20">
        <v>11867072.92</v>
      </c>
      <c r="L459" s="20">
        <v>3776062.69</v>
      </c>
      <c r="M459" s="20">
        <v>0</v>
      </c>
      <c r="N459" s="20">
        <v>3776062.69</v>
      </c>
      <c r="O459" s="7">
        <v>0.31819663664795278</v>
      </c>
    </row>
    <row r="460" spans="1:15" x14ac:dyDescent="0.2">
      <c r="A460" s="5">
        <v>96101</v>
      </c>
      <c r="B460" s="5" t="s">
        <v>452</v>
      </c>
      <c r="C460" s="20">
        <v>5538788.2400000002</v>
      </c>
      <c r="D460" s="20">
        <v>1391008.5</v>
      </c>
      <c r="E460" s="20">
        <v>28382.400000000001</v>
      </c>
      <c r="G460" s="20">
        <v>8779234.3599999994</v>
      </c>
      <c r="H460" s="20">
        <v>0</v>
      </c>
      <c r="I460" s="20">
        <v>0</v>
      </c>
      <c r="K460" s="20">
        <v>14318022.6</v>
      </c>
      <c r="L460" s="20">
        <v>1391008.5</v>
      </c>
      <c r="M460" s="20">
        <v>28382.400000000001</v>
      </c>
      <c r="N460" s="20">
        <v>1362626.1</v>
      </c>
      <c r="O460" s="7">
        <v>9.5168595417638197E-2</v>
      </c>
    </row>
    <row r="461" spans="1:15" x14ac:dyDescent="0.2">
      <c r="A461" s="5">
        <v>96102</v>
      </c>
      <c r="B461" s="5" t="s">
        <v>453</v>
      </c>
      <c r="C461" s="20">
        <v>18858284.940000001</v>
      </c>
      <c r="D461" s="20">
        <v>5752033.75</v>
      </c>
      <c r="E461" s="20">
        <v>0</v>
      </c>
      <c r="G461" s="20">
        <v>28868843.280000001</v>
      </c>
      <c r="H461" s="20">
        <v>12214622.689999999</v>
      </c>
      <c r="I461" s="20">
        <v>0</v>
      </c>
      <c r="K461" s="20">
        <v>47727128.219999999</v>
      </c>
      <c r="L461" s="20">
        <v>17966656.439999998</v>
      </c>
      <c r="M461" s="20">
        <v>0</v>
      </c>
      <c r="N461" s="20">
        <v>17966656.439999998</v>
      </c>
      <c r="O461" s="7">
        <v>0.37644536996196409</v>
      </c>
    </row>
    <row r="462" spans="1:15" x14ac:dyDescent="0.2">
      <c r="A462" s="5">
        <v>96103</v>
      </c>
      <c r="B462" s="5" t="s">
        <v>454</v>
      </c>
      <c r="C462" s="20">
        <v>5854927</v>
      </c>
      <c r="D462" s="20">
        <v>1082274.19</v>
      </c>
      <c r="E462" s="20">
        <v>0</v>
      </c>
      <c r="G462" s="20">
        <v>11583868.789999999</v>
      </c>
      <c r="H462" s="20">
        <v>0</v>
      </c>
      <c r="I462" s="20">
        <v>0</v>
      </c>
      <c r="K462" s="20">
        <v>17438795.789999999</v>
      </c>
      <c r="L462" s="20">
        <v>1082274.19</v>
      </c>
      <c r="M462" s="20">
        <v>0</v>
      </c>
      <c r="N462" s="20">
        <v>1082274.19</v>
      </c>
      <c r="O462" s="7">
        <v>6.2061291561233425E-2</v>
      </c>
    </row>
    <row r="463" spans="1:15" x14ac:dyDescent="0.2">
      <c r="A463" s="5">
        <v>96104</v>
      </c>
      <c r="B463" s="5" t="s">
        <v>455</v>
      </c>
      <c r="C463" s="20">
        <v>12263725.25</v>
      </c>
      <c r="D463" s="20">
        <v>6576875.2300000004</v>
      </c>
      <c r="E463" s="20">
        <v>0</v>
      </c>
      <c r="G463" s="20">
        <v>17840177.079999998</v>
      </c>
      <c r="H463" s="20">
        <v>0</v>
      </c>
      <c r="I463" s="20">
        <v>0</v>
      </c>
      <c r="K463" s="20">
        <v>30103902.329999998</v>
      </c>
      <c r="L463" s="20">
        <v>6576875.2300000004</v>
      </c>
      <c r="M463" s="20">
        <v>0</v>
      </c>
      <c r="N463" s="20">
        <v>6576875.2300000004</v>
      </c>
      <c r="O463" s="7">
        <v>0.21847251422437103</v>
      </c>
    </row>
    <row r="464" spans="1:15" x14ac:dyDescent="0.2">
      <c r="A464" s="5">
        <v>96106</v>
      </c>
      <c r="B464" s="5" t="s">
        <v>456</v>
      </c>
      <c r="C464" s="20">
        <v>18166024.420000002</v>
      </c>
      <c r="D464" s="20">
        <v>9225261.5600000005</v>
      </c>
      <c r="E464" s="20">
        <v>0</v>
      </c>
      <c r="G464" s="20">
        <v>30195226.370000001</v>
      </c>
      <c r="H464" s="20">
        <v>2055050.75</v>
      </c>
      <c r="I464" s="20">
        <v>0</v>
      </c>
      <c r="K464" s="20">
        <v>48361250.790000007</v>
      </c>
      <c r="L464" s="20">
        <v>11280312.310000001</v>
      </c>
      <c r="M464" s="20">
        <v>0</v>
      </c>
      <c r="N464" s="20">
        <v>11280312.310000001</v>
      </c>
      <c r="O464" s="7">
        <v>0.2332510455319429</v>
      </c>
    </row>
    <row r="465" spans="1:15" x14ac:dyDescent="0.2">
      <c r="A465" s="5">
        <v>96107</v>
      </c>
      <c r="B465" s="5" t="s">
        <v>457</v>
      </c>
      <c r="C465" s="20">
        <v>7101879.6299999999</v>
      </c>
      <c r="D465" s="20">
        <v>3765628.63</v>
      </c>
      <c r="E465" s="20">
        <v>0</v>
      </c>
      <c r="G465" s="20">
        <v>8997824.0700000003</v>
      </c>
      <c r="H465" s="20">
        <v>0</v>
      </c>
      <c r="I465" s="20">
        <v>0</v>
      </c>
      <c r="K465" s="20">
        <v>16099703.699999999</v>
      </c>
      <c r="L465" s="20">
        <v>3765628.63</v>
      </c>
      <c r="M465" s="20">
        <v>0</v>
      </c>
      <c r="N465" s="20">
        <v>3765628.63</v>
      </c>
      <c r="O465" s="7">
        <v>0.23389428154506969</v>
      </c>
    </row>
    <row r="466" spans="1:15" x14ac:dyDescent="0.2">
      <c r="A466" s="5">
        <v>96109</v>
      </c>
      <c r="B466" s="5" t="s">
        <v>586</v>
      </c>
      <c r="C466" s="20">
        <v>22320078.120000001</v>
      </c>
      <c r="D466" s="20">
        <v>8571264.2400000002</v>
      </c>
      <c r="E466" s="20">
        <v>0</v>
      </c>
      <c r="G466" s="20">
        <v>28003032.289999999</v>
      </c>
      <c r="H466" s="20">
        <v>0</v>
      </c>
      <c r="I466" s="20">
        <v>0</v>
      </c>
      <c r="K466" s="20">
        <v>50323110.409999996</v>
      </c>
      <c r="L466" s="20">
        <v>8571264.2400000002</v>
      </c>
      <c r="M466" s="20">
        <v>0</v>
      </c>
      <c r="N466" s="20">
        <v>8571264.2400000002</v>
      </c>
      <c r="O466" s="7">
        <v>0.17032461169762581</v>
      </c>
    </row>
    <row r="467" spans="1:15" x14ac:dyDescent="0.2">
      <c r="A467" s="5">
        <v>96110</v>
      </c>
      <c r="B467" s="5" t="s">
        <v>458</v>
      </c>
      <c r="C467" s="20">
        <v>19485824.460000001</v>
      </c>
      <c r="D467" s="20">
        <v>21089037.84</v>
      </c>
      <c r="E467" s="20">
        <v>164816.48000000001</v>
      </c>
      <c r="G467" s="20">
        <v>38088712.289999999</v>
      </c>
      <c r="H467" s="20">
        <v>0</v>
      </c>
      <c r="I467" s="20">
        <v>0</v>
      </c>
      <c r="K467" s="20">
        <v>57574536.75</v>
      </c>
      <c r="L467" s="20">
        <v>21089037.84</v>
      </c>
      <c r="M467" s="20">
        <v>164816.48000000001</v>
      </c>
      <c r="N467" s="20">
        <v>20924221.359999999</v>
      </c>
      <c r="O467" s="7">
        <v>0.36342839284764195</v>
      </c>
    </row>
    <row r="468" spans="1:15" x14ac:dyDescent="0.2">
      <c r="A468" s="5">
        <v>96111</v>
      </c>
      <c r="B468" s="5" t="s">
        <v>459</v>
      </c>
      <c r="C468" s="20">
        <v>28898684.859999999</v>
      </c>
      <c r="D468" s="20">
        <v>28552637.32</v>
      </c>
      <c r="E468" s="20">
        <v>0</v>
      </c>
      <c r="G468" s="20">
        <v>27211490.510000002</v>
      </c>
      <c r="H468" s="20">
        <v>0</v>
      </c>
      <c r="I468" s="20">
        <v>0</v>
      </c>
      <c r="K468" s="20">
        <v>56110175.370000005</v>
      </c>
      <c r="L468" s="20">
        <v>28552637.32</v>
      </c>
      <c r="M468" s="20">
        <v>0</v>
      </c>
      <c r="N468" s="20">
        <v>28552637.32</v>
      </c>
      <c r="O468" s="7">
        <v>0.50886736909516095</v>
      </c>
    </row>
    <row r="469" spans="1:15" x14ac:dyDescent="0.2">
      <c r="A469" s="5">
        <v>96112</v>
      </c>
      <c r="B469" s="5" t="s">
        <v>460</v>
      </c>
      <c r="C469" s="20">
        <v>15067346.09</v>
      </c>
      <c r="D469" s="20">
        <v>6487831.6799999997</v>
      </c>
      <c r="E469" s="20">
        <v>0</v>
      </c>
      <c r="G469" s="20">
        <v>22149004.399999999</v>
      </c>
      <c r="H469" s="20">
        <v>491394.07</v>
      </c>
      <c r="I469" s="20">
        <v>0</v>
      </c>
      <c r="K469" s="20">
        <v>37216350.489999995</v>
      </c>
      <c r="L469" s="20">
        <v>6979225.75</v>
      </c>
      <c r="M469" s="20">
        <v>0</v>
      </c>
      <c r="N469" s="20">
        <v>6979225.75</v>
      </c>
      <c r="O469" s="7">
        <v>0.18753116998603375</v>
      </c>
    </row>
    <row r="470" spans="1:15" x14ac:dyDescent="0.2">
      <c r="A470" s="5">
        <v>96113</v>
      </c>
      <c r="B470" s="5" t="s">
        <v>461</v>
      </c>
      <c r="C470" s="20">
        <v>3865829.1</v>
      </c>
      <c r="D470" s="20">
        <v>3910429.5</v>
      </c>
      <c r="E470" s="20">
        <v>263861.14</v>
      </c>
      <c r="G470" s="20">
        <v>7630412.5999999996</v>
      </c>
      <c r="H470" s="20">
        <v>0</v>
      </c>
      <c r="I470" s="20">
        <v>0</v>
      </c>
      <c r="K470" s="20">
        <v>11496241.699999999</v>
      </c>
      <c r="L470" s="20">
        <v>3910429.5</v>
      </c>
      <c r="M470" s="20">
        <v>263861.14</v>
      </c>
      <c r="N470" s="20">
        <v>3646568.36</v>
      </c>
      <c r="O470" s="7">
        <v>0.31719656346473651</v>
      </c>
    </row>
    <row r="471" spans="1:15" x14ac:dyDescent="0.2">
      <c r="A471" s="5">
        <v>96114</v>
      </c>
      <c r="B471" s="5" t="s">
        <v>462</v>
      </c>
      <c r="C471" s="20">
        <v>19706982.309999999</v>
      </c>
      <c r="D471" s="20">
        <v>13376590.279999999</v>
      </c>
      <c r="E471" s="20">
        <v>0</v>
      </c>
      <c r="G471" s="20">
        <v>30675949.91</v>
      </c>
      <c r="H471" s="20">
        <v>0</v>
      </c>
      <c r="I471" s="20">
        <v>0</v>
      </c>
      <c r="K471" s="20">
        <v>50382932.219999999</v>
      </c>
      <c r="L471" s="20">
        <v>13376590.279999999</v>
      </c>
      <c r="M471" s="20">
        <v>0</v>
      </c>
      <c r="N471" s="20">
        <v>13376590.279999999</v>
      </c>
      <c r="O471" s="7">
        <v>0.26549844740259143</v>
      </c>
    </row>
    <row r="472" spans="1:15" x14ac:dyDescent="0.2">
      <c r="A472" s="5">
        <v>96119</v>
      </c>
      <c r="B472" s="5" t="s">
        <v>605</v>
      </c>
      <c r="C472" s="20">
        <v>151431634.25999999</v>
      </c>
      <c r="D472" s="20">
        <v>140728354.68000001</v>
      </c>
      <c r="E472" s="20">
        <v>0</v>
      </c>
      <c r="G472" s="20">
        <v>210980975.03</v>
      </c>
      <c r="H472" s="20">
        <v>0</v>
      </c>
      <c r="I472" s="20">
        <v>0</v>
      </c>
      <c r="K472" s="20">
        <v>362412609.28999996</v>
      </c>
      <c r="L472" s="20">
        <v>140728354.68000001</v>
      </c>
      <c r="M472" s="20">
        <v>0</v>
      </c>
      <c r="N472" s="20">
        <v>140728354.68000001</v>
      </c>
      <c r="O472" s="7">
        <v>0.38830976371296783</v>
      </c>
    </row>
    <row r="473" spans="1:15" x14ac:dyDescent="0.2">
      <c r="A473" s="5">
        <v>97116</v>
      </c>
      <c r="B473" s="5" t="s">
        <v>34</v>
      </c>
      <c r="C473" s="20">
        <v>286410.90000000002</v>
      </c>
      <c r="D473" s="20">
        <v>410369.46</v>
      </c>
      <c r="E473" s="20">
        <v>0</v>
      </c>
      <c r="G473" s="20">
        <v>499733.91</v>
      </c>
      <c r="H473" s="20">
        <v>318677.12</v>
      </c>
      <c r="I473" s="20">
        <v>0</v>
      </c>
      <c r="K473" s="20">
        <v>786144.81</v>
      </c>
      <c r="L473" s="20">
        <v>729046.58000000007</v>
      </c>
      <c r="M473" s="20">
        <v>0</v>
      </c>
      <c r="N473" s="20">
        <v>729046.58000000007</v>
      </c>
      <c r="O473" s="7">
        <v>0.92736932270786099</v>
      </c>
    </row>
    <row r="474" spans="1:15" x14ac:dyDescent="0.2">
      <c r="A474" s="5">
        <v>97118</v>
      </c>
      <c r="B474" s="5" t="s">
        <v>463</v>
      </c>
      <c r="C474" s="20">
        <v>216467.34</v>
      </c>
      <c r="D474" s="20">
        <v>50636.34</v>
      </c>
      <c r="E474" s="20">
        <v>0</v>
      </c>
      <c r="G474" s="20">
        <v>405754.82</v>
      </c>
      <c r="H474" s="20">
        <v>0</v>
      </c>
      <c r="I474" s="20">
        <v>0</v>
      </c>
      <c r="K474" s="20">
        <v>622222.16</v>
      </c>
      <c r="L474" s="20">
        <v>50636.34</v>
      </c>
      <c r="M474" s="20">
        <v>0</v>
      </c>
      <c r="N474" s="20">
        <v>50636.34</v>
      </c>
      <c r="O474" s="7">
        <v>8.1379840280841165E-2</v>
      </c>
    </row>
    <row r="475" spans="1:15" x14ac:dyDescent="0.2">
      <c r="A475" s="5">
        <v>97119</v>
      </c>
      <c r="B475" s="5" t="s">
        <v>464</v>
      </c>
      <c r="C475" s="20">
        <v>555811.19999999995</v>
      </c>
      <c r="D475" s="20">
        <v>402919.53</v>
      </c>
      <c r="E475" s="20">
        <v>0</v>
      </c>
      <c r="G475" s="20">
        <v>833860.89</v>
      </c>
      <c r="H475" s="20">
        <v>0</v>
      </c>
      <c r="I475" s="20">
        <v>0</v>
      </c>
      <c r="K475" s="20">
        <v>1389672.0899999999</v>
      </c>
      <c r="L475" s="20">
        <v>402919.53</v>
      </c>
      <c r="M475" s="20">
        <v>0</v>
      </c>
      <c r="N475" s="20">
        <v>402919.53</v>
      </c>
      <c r="O475" s="7">
        <v>0.28993856385213873</v>
      </c>
    </row>
    <row r="476" spans="1:15" x14ac:dyDescent="0.2">
      <c r="A476" s="5">
        <v>97122</v>
      </c>
      <c r="B476" s="5" t="s">
        <v>465</v>
      </c>
      <c r="C476" s="20">
        <v>272360.03000000003</v>
      </c>
      <c r="D476" s="20">
        <v>267397.42</v>
      </c>
      <c r="E476" s="20">
        <v>0</v>
      </c>
      <c r="G476" s="20">
        <v>430868.47</v>
      </c>
      <c r="H476" s="20">
        <v>0</v>
      </c>
      <c r="I476" s="20">
        <v>0</v>
      </c>
      <c r="K476" s="20">
        <v>703228.5</v>
      </c>
      <c r="L476" s="20">
        <v>267397.42</v>
      </c>
      <c r="M476" s="20">
        <v>0</v>
      </c>
      <c r="N476" s="20">
        <v>267397.42</v>
      </c>
      <c r="O476" s="7">
        <v>0.38024258118093901</v>
      </c>
    </row>
    <row r="477" spans="1:15" x14ac:dyDescent="0.2">
      <c r="A477" s="5">
        <v>97127</v>
      </c>
      <c r="B477" s="5" t="s">
        <v>466</v>
      </c>
      <c r="C477" s="20">
        <v>295822.06</v>
      </c>
      <c r="D477" s="20">
        <v>154394.29</v>
      </c>
      <c r="E477" s="20">
        <v>0</v>
      </c>
      <c r="G477" s="20">
        <v>388288.36</v>
      </c>
      <c r="H477" s="20">
        <v>3449.76</v>
      </c>
      <c r="I477" s="20">
        <v>0</v>
      </c>
      <c r="K477" s="20">
        <v>684110.41999999993</v>
      </c>
      <c r="L477" s="20">
        <v>157844.05000000002</v>
      </c>
      <c r="M477" s="20">
        <v>0</v>
      </c>
      <c r="N477" s="20">
        <v>157844.05000000002</v>
      </c>
      <c r="O477" s="7">
        <v>0.23072890776901195</v>
      </c>
    </row>
    <row r="478" spans="1:15" x14ac:dyDescent="0.2">
      <c r="A478" s="5">
        <v>97129</v>
      </c>
      <c r="B478" s="5" t="s">
        <v>467</v>
      </c>
      <c r="C478" s="20">
        <v>7913576.7199999997</v>
      </c>
      <c r="D478" s="20">
        <v>4103043.32</v>
      </c>
      <c r="E478" s="20">
        <v>0</v>
      </c>
      <c r="G478" s="20">
        <v>13184135.710000001</v>
      </c>
      <c r="H478" s="20">
        <v>0</v>
      </c>
      <c r="I478" s="20">
        <v>0</v>
      </c>
      <c r="K478" s="20">
        <v>21097712.43</v>
      </c>
      <c r="L478" s="20">
        <v>4103043.32</v>
      </c>
      <c r="M478" s="20">
        <v>0</v>
      </c>
      <c r="N478" s="20">
        <v>4103043.32</v>
      </c>
      <c r="O478" s="7">
        <v>0.19447811385302874</v>
      </c>
    </row>
    <row r="479" spans="1:15" x14ac:dyDescent="0.2">
      <c r="A479" s="5">
        <v>97130</v>
      </c>
      <c r="B479" s="5" t="s">
        <v>468</v>
      </c>
      <c r="C479" s="20">
        <v>1429011.57</v>
      </c>
      <c r="D479" s="20">
        <v>865617.02</v>
      </c>
      <c r="E479" s="20">
        <v>38018.68</v>
      </c>
      <c r="G479" s="20">
        <v>1893633.25</v>
      </c>
      <c r="H479" s="20">
        <v>0</v>
      </c>
      <c r="I479" s="20">
        <v>0</v>
      </c>
      <c r="K479" s="20">
        <v>3322644.8200000003</v>
      </c>
      <c r="L479" s="20">
        <v>865617.02</v>
      </c>
      <c r="M479" s="20">
        <v>38018.68</v>
      </c>
      <c r="N479" s="20">
        <v>827598.34</v>
      </c>
      <c r="O479" s="7">
        <v>0.24907818464929993</v>
      </c>
    </row>
    <row r="480" spans="1:15" x14ac:dyDescent="0.2">
      <c r="A480" s="5">
        <v>97131</v>
      </c>
      <c r="B480" s="5" t="s">
        <v>469</v>
      </c>
      <c r="C480" s="20">
        <v>1478595.64</v>
      </c>
      <c r="D480" s="20">
        <v>3877293.23</v>
      </c>
      <c r="E480" s="20">
        <v>0</v>
      </c>
      <c r="G480" s="20">
        <v>2301262.06</v>
      </c>
      <c r="H480" s="20">
        <v>0</v>
      </c>
      <c r="I480" s="20">
        <v>0</v>
      </c>
      <c r="K480" s="20">
        <v>3779857.7</v>
      </c>
      <c r="L480" s="20">
        <v>3877293.23</v>
      </c>
      <c r="M480" s="20">
        <v>0</v>
      </c>
      <c r="N480" s="20">
        <v>3877293.23</v>
      </c>
      <c r="O480" s="7">
        <v>1.025777565647511</v>
      </c>
    </row>
    <row r="481" spans="1:15" x14ac:dyDescent="0.2">
      <c r="A481" s="5">
        <v>98080</v>
      </c>
      <c r="B481" s="5" t="s">
        <v>470</v>
      </c>
      <c r="C481" s="20">
        <v>2019227.71</v>
      </c>
      <c r="D481" s="20">
        <v>1703525.18</v>
      </c>
      <c r="E481" s="20">
        <v>73573.97</v>
      </c>
      <c r="G481" s="20">
        <v>3084326.61</v>
      </c>
      <c r="H481" s="20">
        <v>0</v>
      </c>
      <c r="I481" s="20">
        <v>0</v>
      </c>
      <c r="K481" s="20">
        <v>5103554.32</v>
      </c>
      <c r="L481" s="20">
        <v>1703525.18</v>
      </c>
      <c r="M481" s="20">
        <v>73573.97</v>
      </c>
      <c r="N481" s="20">
        <v>1629951.21</v>
      </c>
      <c r="O481" s="7">
        <v>0.3193756954075096</v>
      </c>
    </row>
    <row r="482" spans="1:15" x14ac:dyDescent="0.2">
      <c r="A482" s="5">
        <v>99078</v>
      </c>
      <c r="B482" s="5" t="s">
        <v>582</v>
      </c>
      <c r="C482" s="20">
        <v>298222.84999999998</v>
      </c>
      <c r="D482" s="20">
        <v>328286.59999999998</v>
      </c>
      <c r="E482" s="20">
        <v>0</v>
      </c>
      <c r="G482" s="20">
        <v>525245.85</v>
      </c>
      <c r="H482" s="20">
        <v>0</v>
      </c>
      <c r="I482" s="20">
        <v>0</v>
      </c>
      <c r="K482" s="20">
        <v>823468.7</v>
      </c>
      <c r="L482" s="20">
        <v>328286.59999999998</v>
      </c>
      <c r="M482" s="20">
        <v>0</v>
      </c>
      <c r="N482" s="20">
        <v>328286.59999999998</v>
      </c>
      <c r="O482" s="7">
        <v>0.39866311858604947</v>
      </c>
    </row>
    <row r="483" spans="1:15" x14ac:dyDescent="0.2">
      <c r="A483" s="5">
        <v>99082</v>
      </c>
      <c r="B483" s="5" t="s">
        <v>471</v>
      </c>
      <c r="C483" s="20">
        <v>2198380.9700000002</v>
      </c>
      <c r="D483" s="20">
        <v>1886002.06</v>
      </c>
      <c r="E483" s="20">
        <v>104599.65</v>
      </c>
      <c r="G483" s="20">
        <v>3239581.59</v>
      </c>
      <c r="H483" s="20">
        <v>0</v>
      </c>
      <c r="I483" s="20">
        <v>0</v>
      </c>
      <c r="K483" s="20">
        <v>5437962.5600000005</v>
      </c>
      <c r="L483" s="20">
        <v>1886002.06</v>
      </c>
      <c r="M483" s="20">
        <v>104599.65</v>
      </c>
      <c r="N483" s="20">
        <v>1781402.4100000001</v>
      </c>
      <c r="O483" s="7">
        <v>0.3275863690389218</v>
      </c>
    </row>
    <row r="484" spans="1:15" x14ac:dyDescent="0.2">
      <c r="A484" s="5">
        <v>100059</v>
      </c>
      <c r="B484" s="5" t="s">
        <v>472</v>
      </c>
      <c r="C484" s="20">
        <v>2474307.12</v>
      </c>
      <c r="D484" s="20">
        <v>1344024.55</v>
      </c>
      <c r="E484" s="20">
        <v>0</v>
      </c>
      <c r="G484" s="20">
        <v>4620239.08</v>
      </c>
      <c r="H484" s="20">
        <v>0</v>
      </c>
      <c r="I484" s="20">
        <v>0</v>
      </c>
      <c r="K484" s="20">
        <v>7094546.2000000002</v>
      </c>
      <c r="L484" s="20">
        <v>1344024.55</v>
      </c>
      <c r="M484" s="20">
        <v>0</v>
      </c>
      <c r="N484" s="20">
        <v>1344024.55</v>
      </c>
      <c r="O484" s="7">
        <v>0.18944475264675845</v>
      </c>
    </row>
    <row r="485" spans="1:15" x14ac:dyDescent="0.2">
      <c r="A485" s="5">
        <v>100060</v>
      </c>
      <c r="B485" s="5" t="s">
        <v>473</v>
      </c>
      <c r="C485" s="20">
        <v>1559125.14</v>
      </c>
      <c r="D485" s="20">
        <v>763983.88</v>
      </c>
      <c r="E485" s="20">
        <v>0</v>
      </c>
      <c r="G485" s="20">
        <v>2567630.5499999998</v>
      </c>
      <c r="H485" s="20">
        <v>77215.73</v>
      </c>
      <c r="I485" s="20">
        <v>0</v>
      </c>
      <c r="K485" s="20">
        <v>4126755.6899999995</v>
      </c>
      <c r="L485" s="20">
        <v>841199.61</v>
      </c>
      <c r="M485" s="20">
        <v>0</v>
      </c>
      <c r="N485" s="20">
        <v>841199.61</v>
      </c>
      <c r="O485" s="7">
        <v>0.20384041925195726</v>
      </c>
    </row>
    <row r="486" spans="1:15" x14ac:dyDescent="0.2">
      <c r="A486" s="5">
        <v>100061</v>
      </c>
      <c r="B486" s="5" t="s">
        <v>474</v>
      </c>
      <c r="C486" s="20">
        <v>2650874.4900000002</v>
      </c>
      <c r="D486" s="20">
        <v>2500000</v>
      </c>
      <c r="E486" s="20">
        <v>0</v>
      </c>
      <c r="G486" s="20">
        <v>4410442.91</v>
      </c>
      <c r="H486" s="20">
        <v>0</v>
      </c>
      <c r="I486" s="20">
        <v>0</v>
      </c>
      <c r="K486" s="20">
        <v>7061317.4000000004</v>
      </c>
      <c r="L486" s="20">
        <v>2500000</v>
      </c>
      <c r="M486" s="20">
        <v>0</v>
      </c>
      <c r="N486" s="20">
        <v>2500000</v>
      </c>
      <c r="O486" s="7">
        <v>0.35404158436497979</v>
      </c>
    </row>
    <row r="487" spans="1:15" x14ac:dyDescent="0.2">
      <c r="A487" s="5">
        <v>100062</v>
      </c>
      <c r="B487" s="5" t="s">
        <v>475</v>
      </c>
      <c r="C487" s="20">
        <v>1410789.66</v>
      </c>
      <c r="D487" s="20">
        <v>866550.03</v>
      </c>
      <c r="E487" s="20">
        <v>17762.8</v>
      </c>
      <c r="G487" s="20">
        <v>2013735.66</v>
      </c>
      <c r="H487" s="20">
        <v>50</v>
      </c>
      <c r="I487" s="20">
        <v>0</v>
      </c>
      <c r="K487" s="20">
        <v>3424525.32</v>
      </c>
      <c r="L487" s="20">
        <v>866600.03</v>
      </c>
      <c r="M487" s="20">
        <v>17762.8</v>
      </c>
      <c r="N487" s="20">
        <v>848837.23</v>
      </c>
      <c r="O487" s="7">
        <v>0.24787004056959347</v>
      </c>
    </row>
    <row r="488" spans="1:15" x14ac:dyDescent="0.2">
      <c r="A488" s="5">
        <v>100063</v>
      </c>
      <c r="B488" s="5" t="s">
        <v>476</v>
      </c>
      <c r="C488" s="20">
        <v>10540431.66</v>
      </c>
      <c r="D488" s="20">
        <v>10224634.449999999</v>
      </c>
      <c r="E488" s="20">
        <v>0</v>
      </c>
      <c r="G488" s="20">
        <v>17144081.780000001</v>
      </c>
      <c r="H488" s="20">
        <v>0</v>
      </c>
      <c r="I488" s="20">
        <v>0</v>
      </c>
      <c r="K488" s="20">
        <v>27684513.440000001</v>
      </c>
      <c r="L488" s="20">
        <v>10224634.449999999</v>
      </c>
      <c r="M488" s="20">
        <v>0</v>
      </c>
      <c r="N488" s="20">
        <v>10224634.449999999</v>
      </c>
      <c r="O488" s="7">
        <v>0.36932686110448032</v>
      </c>
    </row>
    <row r="489" spans="1:15" x14ac:dyDescent="0.2">
      <c r="A489" s="5">
        <v>100064</v>
      </c>
      <c r="B489" s="5" t="s">
        <v>477</v>
      </c>
      <c r="C489" s="20">
        <v>339113.45</v>
      </c>
      <c r="D489" s="20">
        <v>439577.89</v>
      </c>
      <c r="E489" s="20">
        <v>0</v>
      </c>
      <c r="G489" s="20">
        <v>1040882.85</v>
      </c>
      <c r="H489" s="20">
        <v>0</v>
      </c>
      <c r="I489" s="20">
        <v>0</v>
      </c>
      <c r="K489" s="20">
        <v>1379996.3</v>
      </c>
      <c r="L489" s="20">
        <v>439577.89</v>
      </c>
      <c r="M489" s="20">
        <v>0</v>
      </c>
      <c r="N489" s="20">
        <v>439577.89</v>
      </c>
      <c r="O489" s="7">
        <v>0.31853555694315994</v>
      </c>
    </row>
    <row r="490" spans="1:15" x14ac:dyDescent="0.2">
      <c r="A490" s="5">
        <v>100065</v>
      </c>
      <c r="B490" s="5" t="s">
        <v>478</v>
      </c>
      <c r="C490" s="20">
        <v>1104184.5900000001</v>
      </c>
      <c r="D490" s="20">
        <v>1383373.08</v>
      </c>
      <c r="E490" s="20">
        <v>0</v>
      </c>
      <c r="G490" s="20">
        <v>1823297.19</v>
      </c>
      <c r="H490" s="20">
        <v>54265.68</v>
      </c>
      <c r="I490" s="20">
        <v>0</v>
      </c>
      <c r="K490" s="20">
        <v>2927481.7800000003</v>
      </c>
      <c r="L490" s="20">
        <v>1437638.76</v>
      </c>
      <c r="M490" s="20">
        <v>0</v>
      </c>
      <c r="N490" s="20">
        <v>1437638.76</v>
      </c>
      <c r="O490" s="7">
        <v>0.49108376004990878</v>
      </c>
    </row>
    <row r="491" spans="1:15" x14ac:dyDescent="0.2">
      <c r="A491" s="5">
        <v>101105</v>
      </c>
      <c r="B491" s="5" t="s">
        <v>479</v>
      </c>
      <c r="C491" s="20">
        <v>1717267.86</v>
      </c>
      <c r="D491" s="20">
        <v>2297318.77</v>
      </c>
      <c r="E491" s="20">
        <v>0</v>
      </c>
      <c r="G491" s="20">
        <v>2849192.72</v>
      </c>
      <c r="H491" s="20">
        <v>0</v>
      </c>
      <c r="I491" s="20">
        <v>0</v>
      </c>
      <c r="K491" s="20">
        <v>4566460.58</v>
      </c>
      <c r="L491" s="20">
        <v>2297318.77</v>
      </c>
      <c r="M491" s="20">
        <v>0</v>
      </c>
      <c r="N491" s="20">
        <v>2297318.77</v>
      </c>
      <c r="O491" s="7">
        <v>0.50308520784383948</v>
      </c>
    </row>
    <row r="492" spans="1:15" x14ac:dyDescent="0.2">
      <c r="A492" s="5">
        <v>101107</v>
      </c>
      <c r="B492" s="5" t="s">
        <v>480</v>
      </c>
      <c r="C492" s="20">
        <v>1374656.64</v>
      </c>
      <c r="D492" s="20">
        <v>759519.73</v>
      </c>
      <c r="E492" s="20">
        <v>15000</v>
      </c>
      <c r="G492" s="20">
        <v>1362180.56</v>
      </c>
      <c r="H492" s="20">
        <v>0</v>
      </c>
      <c r="I492" s="20">
        <v>0</v>
      </c>
      <c r="K492" s="20">
        <v>2736837.2</v>
      </c>
      <c r="L492" s="20">
        <v>759519.73</v>
      </c>
      <c r="M492" s="20">
        <v>15000</v>
      </c>
      <c r="N492" s="20">
        <v>744519.73</v>
      </c>
      <c r="O492" s="7">
        <v>0.27203654276549588</v>
      </c>
    </row>
    <row r="493" spans="1:15" x14ac:dyDescent="0.2">
      <c r="A493" s="5">
        <v>102081</v>
      </c>
      <c r="B493" s="5" t="s">
        <v>481</v>
      </c>
      <c r="C493" s="20">
        <v>1269829.95</v>
      </c>
      <c r="D493" s="20">
        <v>1262477.02</v>
      </c>
      <c r="E493" s="20">
        <v>0</v>
      </c>
      <c r="G493" s="20">
        <v>1942236.58</v>
      </c>
      <c r="H493" s="20">
        <v>0</v>
      </c>
      <c r="I493" s="20">
        <v>0</v>
      </c>
      <c r="K493" s="20">
        <v>3212066.5300000003</v>
      </c>
      <c r="L493" s="20">
        <v>1262477.02</v>
      </c>
      <c r="M493" s="20">
        <v>0</v>
      </c>
      <c r="N493" s="20">
        <v>1262477.02</v>
      </c>
      <c r="O493" s="7">
        <v>0.39304198970000781</v>
      </c>
    </row>
    <row r="494" spans="1:15" x14ac:dyDescent="0.2">
      <c r="A494" s="5">
        <v>102085</v>
      </c>
      <c r="B494" s="5" t="s">
        <v>482</v>
      </c>
      <c r="C494" s="20">
        <v>3144971.75</v>
      </c>
      <c r="D494" s="20">
        <v>3341991.8</v>
      </c>
      <c r="E494" s="20">
        <v>313786.15999999997</v>
      </c>
      <c r="G494" s="20">
        <v>3714826.68</v>
      </c>
      <c r="H494" s="20">
        <v>0</v>
      </c>
      <c r="I494" s="20">
        <v>0</v>
      </c>
      <c r="K494" s="20">
        <v>6859798.4299999997</v>
      </c>
      <c r="L494" s="20">
        <v>3341991.8</v>
      </c>
      <c r="M494" s="20">
        <v>313786.15999999997</v>
      </c>
      <c r="N494" s="20">
        <v>3028205.6399999997</v>
      </c>
      <c r="O494" s="7">
        <v>0.44144236465560399</v>
      </c>
    </row>
    <row r="495" spans="1:15" x14ac:dyDescent="0.2">
      <c r="A495" s="5">
        <v>103127</v>
      </c>
      <c r="B495" s="5" t="s">
        <v>483</v>
      </c>
      <c r="C495" s="20">
        <v>1135004.01</v>
      </c>
      <c r="D495" s="20">
        <v>1116900.73</v>
      </c>
      <c r="E495" s="20">
        <v>13000</v>
      </c>
      <c r="G495" s="20">
        <v>1843104.32</v>
      </c>
      <c r="H495" s="20">
        <v>0</v>
      </c>
      <c r="I495" s="20">
        <v>0</v>
      </c>
      <c r="K495" s="20">
        <v>2978108.33</v>
      </c>
      <c r="L495" s="20">
        <v>1116900.73</v>
      </c>
      <c r="M495" s="20">
        <v>13000</v>
      </c>
      <c r="N495" s="20">
        <v>1103900.73</v>
      </c>
      <c r="O495" s="7">
        <v>0.37067178479702917</v>
      </c>
    </row>
    <row r="496" spans="1:15" x14ac:dyDescent="0.2">
      <c r="A496" s="5">
        <v>103128</v>
      </c>
      <c r="B496" s="5" t="s">
        <v>484</v>
      </c>
      <c r="C496" s="20">
        <v>902585.02</v>
      </c>
      <c r="D496" s="20">
        <v>905404.81</v>
      </c>
      <c r="E496" s="20">
        <v>0</v>
      </c>
      <c r="G496" s="20">
        <v>1470244.24</v>
      </c>
      <c r="H496" s="20">
        <v>0</v>
      </c>
      <c r="I496" s="20">
        <v>0</v>
      </c>
      <c r="K496" s="20">
        <v>2372829.2599999998</v>
      </c>
      <c r="L496" s="20">
        <v>905404.81</v>
      </c>
      <c r="M496" s="20">
        <v>0</v>
      </c>
      <c r="N496" s="20">
        <v>905404.81</v>
      </c>
      <c r="O496" s="7">
        <v>0.38157183294342895</v>
      </c>
    </row>
    <row r="497" spans="1:15" x14ac:dyDescent="0.2">
      <c r="A497" s="5">
        <v>103129</v>
      </c>
      <c r="B497" s="5" t="s">
        <v>485</v>
      </c>
      <c r="C497" s="20">
        <v>1191354.07</v>
      </c>
      <c r="D497" s="20">
        <v>1364827</v>
      </c>
      <c r="E497" s="20">
        <v>50000</v>
      </c>
      <c r="G497" s="20">
        <v>1956301.13</v>
      </c>
      <c r="H497" s="20">
        <v>0</v>
      </c>
      <c r="I497" s="20">
        <v>0</v>
      </c>
      <c r="K497" s="20">
        <v>3147655.2</v>
      </c>
      <c r="L497" s="20">
        <v>1364827</v>
      </c>
      <c r="M497" s="20">
        <v>50000</v>
      </c>
      <c r="N497" s="20">
        <v>1314827</v>
      </c>
      <c r="O497" s="7">
        <v>0.41771633691009102</v>
      </c>
    </row>
    <row r="498" spans="1:15" x14ac:dyDescent="0.2">
      <c r="A498" s="5">
        <v>103130</v>
      </c>
      <c r="B498" s="5" t="s">
        <v>486</v>
      </c>
      <c r="C498" s="20">
        <v>2827502.5</v>
      </c>
      <c r="D498" s="20">
        <v>2257415.89</v>
      </c>
      <c r="E498" s="20">
        <v>135000</v>
      </c>
      <c r="G498" s="20">
        <v>3783981.09</v>
      </c>
      <c r="H498" s="20">
        <v>0</v>
      </c>
      <c r="I498" s="20">
        <v>0</v>
      </c>
      <c r="K498" s="20">
        <v>6611483.5899999999</v>
      </c>
      <c r="L498" s="20">
        <v>2257415.89</v>
      </c>
      <c r="M498" s="20">
        <v>135000</v>
      </c>
      <c r="N498" s="20">
        <v>2122415.89</v>
      </c>
      <c r="O498" s="7">
        <v>0.32101961097055376</v>
      </c>
    </row>
    <row r="499" spans="1:15" x14ac:dyDescent="0.2">
      <c r="A499" s="5">
        <v>103131</v>
      </c>
      <c r="B499" s="5" t="s">
        <v>487</v>
      </c>
      <c r="C499" s="20">
        <v>2473425.12</v>
      </c>
      <c r="D499" s="20">
        <v>687481.17</v>
      </c>
      <c r="E499" s="20">
        <v>0</v>
      </c>
      <c r="G499" s="20">
        <v>3124701.6</v>
      </c>
      <c r="H499" s="20">
        <v>9698.64</v>
      </c>
      <c r="I499" s="20">
        <v>0</v>
      </c>
      <c r="K499" s="20">
        <v>5598126.7200000007</v>
      </c>
      <c r="L499" s="20">
        <v>697179.81</v>
      </c>
      <c r="M499" s="20">
        <v>0</v>
      </c>
      <c r="N499" s="20">
        <v>697179.81</v>
      </c>
      <c r="O499" s="7">
        <v>0.1245380544011694</v>
      </c>
    </row>
    <row r="500" spans="1:15" x14ac:dyDescent="0.2">
      <c r="A500" s="5">
        <v>103132</v>
      </c>
      <c r="B500" s="5" t="s">
        <v>488</v>
      </c>
      <c r="C500" s="20">
        <v>5817261</v>
      </c>
      <c r="D500" s="20">
        <v>7208144.8600000003</v>
      </c>
      <c r="E500" s="20">
        <v>0</v>
      </c>
      <c r="G500" s="20">
        <v>9958248.0099999998</v>
      </c>
      <c r="H500" s="20">
        <v>0</v>
      </c>
      <c r="I500" s="20">
        <v>0</v>
      </c>
      <c r="K500" s="20">
        <v>15775509.01</v>
      </c>
      <c r="L500" s="20">
        <v>7208144.8600000003</v>
      </c>
      <c r="M500" s="20">
        <v>0</v>
      </c>
      <c r="N500" s="20">
        <v>7208144.8600000003</v>
      </c>
      <c r="O500" s="7">
        <v>0.45691995455936169</v>
      </c>
    </row>
    <row r="501" spans="1:15" x14ac:dyDescent="0.2">
      <c r="A501" s="5">
        <v>103135</v>
      </c>
      <c r="B501" s="5" t="s">
        <v>489</v>
      </c>
      <c r="C501" s="20">
        <v>1513424.98</v>
      </c>
      <c r="D501" s="20">
        <v>1652316.51</v>
      </c>
      <c r="E501" s="20">
        <v>92239.65</v>
      </c>
      <c r="G501" s="20">
        <v>2505746.35</v>
      </c>
      <c r="H501" s="20">
        <v>0</v>
      </c>
      <c r="I501" s="20">
        <v>0</v>
      </c>
      <c r="K501" s="20">
        <v>4019171.33</v>
      </c>
      <c r="L501" s="20">
        <v>1652316.51</v>
      </c>
      <c r="M501" s="20">
        <v>92239.65</v>
      </c>
      <c r="N501" s="20">
        <v>1560076.86</v>
      </c>
      <c r="O501" s="7">
        <v>0.38815883472178331</v>
      </c>
    </row>
    <row r="502" spans="1:15" x14ac:dyDescent="0.2">
      <c r="A502" s="5">
        <v>104041</v>
      </c>
      <c r="B502" s="5" t="s">
        <v>490</v>
      </c>
      <c r="C502" s="20">
        <v>965455.86</v>
      </c>
      <c r="D502" s="20">
        <v>782871.08</v>
      </c>
      <c r="E502" s="20">
        <v>0</v>
      </c>
      <c r="G502" s="20">
        <v>1440920.92</v>
      </c>
      <c r="H502" s="20">
        <v>3008.44</v>
      </c>
      <c r="I502" s="20">
        <v>0</v>
      </c>
      <c r="K502" s="20">
        <v>2406376.7799999998</v>
      </c>
      <c r="L502" s="20">
        <v>785879.5199999999</v>
      </c>
      <c r="M502" s="20">
        <v>0</v>
      </c>
      <c r="N502" s="20">
        <v>785879.5199999999</v>
      </c>
      <c r="O502" s="7">
        <v>0.32658207415049939</v>
      </c>
    </row>
    <row r="503" spans="1:15" x14ac:dyDescent="0.2">
      <c r="A503" s="5">
        <v>104042</v>
      </c>
      <c r="B503" s="5" t="s">
        <v>491</v>
      </c>
      <c r="C503" s="20">
        <v>2120936.2200000002</v>
      </c>
      <c r="D503" s="20">
        <v>1466081.84</v>
      </c>
      <c r="E503" s="20">
        <v>0</v>
      </c>
      <c r="G503" s="20">
        <v>2645919.63</v>
      </c>
      <c r="H503" s="20">
        <v>6364.81</v>
      </c>
      <c r="I503" s="20">
        <v>0</v>
      </c>
      <c r="K503" s="20">
        <v>4766855.8499999996</v>
      </c>
      <c r="L503" s="20">
        <v>1472446.6500000001</v>
      </c>
      <c r="M503" s="20">
        <v>0</v>
      </c>
      <c r="N503" s="20">
        <v>1472446.6500000001</v>
      </c>
      <c r="O503" s="7">
        <v>0.30889263202704154</v>
      </c>
    </row>
    <row r="504" spans="1:15" x14ac:dyDescent="0.2">
      <c r="A504" s="5">
        <v>104043</v>
      </c>
      <c r="B504" s="5" t="s">
        <v>0</v>
      </c>
      <c r="C504" s="20">
        <v>2143073.88</v>
      </c>
      <c r="D504" s="20">
        <v>1441918.04</v>
      </c>
      <c r="E504" s="20">
        <v>96526.77</v>
      </c>
      <c r="G504" s="20">
        <v>3268794.49</v>
      </c>
      <c r="H504" s="20">
        <v>0</v>
      </c>
      <c r="I504" s="20">
        <v>0</v>
      </c>
      <c r="K504" s="20">
        <v>5411868.3700000001</v>
      </c>
      <c r="L504" s="20">
        <v>1441918.04</v>
      </c>
      <c r="M504" s="20">
        <v>96526.77</v>
      </c>
      <c r="N504" s="20">
        <v>1345391.27</v>
      </c>
      <c r="O504" s="7">
        <v>0.2486001465700837</v>
      </c>
    </row>
    <row r="505" spans="1:15" x14ac:dyDescent="0.2">
      <c r="A505" s="5">
        <v>104044</v>
      </c>
      <c r="B505" s="5" t="s">
        <v>492</v>
      </c>
      <c r="C505" s="20">
        <v>7601237.0700000003</v>
      </c>
      <c r="D505" s="20">
        <v>5401729.1699999999</v>
      </c>
      <c r="E505" s="20">
        <v>0</v>
      </c>
      <c r="G505" s="20">
        <v>10620438.57</v>
      </c>
      <c r="H505" s="20">
        <v>0</v>
      </c>
      <c r="I505" s="20">
        <v>0</v>
      </c>
      <c r="K505" s="20">
        <v>18221675.640000001</v>
      </c>
      <c r="L505" s="20">
        <v>5401729.1699999999</v>
      </c>
      <c r="M505" s="20">
        <v>0</v>
      </c>
      <c r="N505" s="20">
        <v>5401729.1699999999</v>
      </c>
      <c r="O505" s="7">
        <v>0.29644524887393942</v>
      </c>
    </row>
    <row r="506" spans="1:15" x14ac:dyDescent="0.2">
      <c r="A506" s="5">
        <v>104045</v>
      </c>
      <c r="B506" s="5" t="s">
        <v>493</v>
      </c>
      <c r="C506" s="20">
        <v>3008678.79</v>
      </c>
      <c r="D506" s="20">
        <v>3479089.98</v>
      </c>
      <c r="E506" s="20">
        <v>0</v>
      </c>
      <c r="G506" s="20">
        <v>3644374.39</v>
      </c>
      <c r="H506" s="20">
        <v>0</v>
      </c>
      <c r="I506" s="20">
        <v>0</v>
      </c>
      <c r="K506" s="20">
        <v>6653053.1799999997</v>
      </c>
      <c r="L506" s="20">
        <v>3479089.98</v>
      </c>
      <c r="M506" s="20">
        <v>0</v>
      </c>
      <c r="N506" s="20">
        <v>3479089.98</v>
      </c>
      <c r="O506" s="7">
        <v>0.52293133481310905</v>
      </c>
    </row>
    <row r="507" spans="1:15" x14ac:dyDescent="0.2">
      <c r="A507" s="5">
        <v>105123</v>
      </c>
      <c r="B507" s="5" t="s">
        <v>494</v>
      </c>
      <c r="C507" s="20">
        <v>1187434.23</v>
      </c>
      <c r="D507" s="20">
        <v>2894675.35</v>
      </c>
      <c r="E507" s="20">
        <v>5332.22</v>
      </c>
      <c r="G507" s="20">
        <v>1669421.76</v>
      </c>
      <c r="H507" s="20">
        <v>0</v>
      </c>
      <c r="I507" s="20">
        <v>0</v>
      </c>
      <c r="K507" s="20">
        <v>2856855.99</v>
      </c>
      <c r="L507" s="20">
        <v>2894675.35</v>
      </c>
      <c r="M507" s="20">
        <v>5332.22</v>
      </c>
      <c r="N507" s="20">
        <v>2889343.13</v>
      </c>
      <c r="O507" s="7">
        <v>1.0113716407525322</v>
      </c>
    </row>
    <row r="508" spans="1:15" x14ac:dyDescent="0.2">
      <c r="A508" s="5">
        <v>105124</v>
      </c>
      <c r="B508" s="5" t="s">
        <v>495</v>
      </c>
      <c r="C508" s="20">
        <v>2816173.42</v>
      </c>
      <c r="D508" s="20">
        <v>1957723.66</v>
      </c>
      <c r="E508" s="20">
        <v>0</v>
      </c>
      <c r="G508" s="20">
        <v>3489987.02</v>
      </c>
      <c r="H508" s="20">
        <v>0</v>
      </c>
      <c r="I508" s="20">
        <v>0</v>
      </c>
      <c r="K508" s="20">
        <v>6306160.4399999995</v>
      </c>
      <c r="L508" s="20">
        <v>1957723.66</v>
      </c>
      <c r="M508" s="20">
        <v>0</v>
      </c>
      <c r="N508" s="20">
        <v>1957723.66</v>
      </c>
      <c r="O508" s="7">
        <v>0.310446218206272</v>
      </c>
    </row>
    <row r="509" spans="1:15" x14ac:dyDescent="0.2">
      <c r="A509" s="5">
        <v>105125</v>
      </c>
      <c r="B509" s="5" t="s">
        <v>496</v>
      </c>
      <c r="C509" s="20">
        <v>624588.93000000005</v>
      </c>
      <c r="D509" s="20">
        <v>136405.31</v>
      </c>
      <c r="E509" s="20">
        <v>0</v>
      </c>
      <c r="G509" s="20">
        <v>934096.79</v>
      </c>
      <c r="H509" s="20">
        <v>0.01</v>
      </c>
      <c r="I509" s="20">
        <v>0</v>
      </c>
      <c r="K509" s="20">
        <v>1558685.7200000002</v>
      </c>
      <c r="L509" s="20">
        <v>136405.32</v>
      </c>
      <c r="M509" s="20">
        <v>0</v>
      </c>
      <c r="N509" s="20">
        <v>136405.32</v>
      </c>
      <c r="O509" s="7">
        <v>8.7513036303431324E-2</v>
      </c>
    </row>
    <row r="510" spans="1:15" x14ac:dyDescent="0.2">
      <c r="A510" s="5">
        <v>106001</v>
      </c>
      <c r="B510" s="5" t="s">
        <v>497</v>
      </c>
      <c r="C510" s="20">
        <v>948164.08</v>
      </c>
      <c r="D510" s="20">
        <v>596757.64</v>
      </c>
      <c r="E510" s="20">
        <v>0</v>
      </c>
      <c r="G510" s="20">
        <v>1404986.14</v>
      </c>
      <c r="H510" s="20">
        <v>0</v>
      </c>
      <c r="I510" s="20">
        <v>0</v>
      </c>
      <c r="K510" s="20">
        <v>2353150.2199999997</v>
      </c>
      <c r="L510" s="20">
        <v>596757.64</v>
      </c>
      <c r="M510" s="20">
        <v>0</v>
      </c>
      <c r="N510" s="20">
        <v>596757.64</v>
      </c>
      <c r="O510" s="7">
        <v>0.25359946633581265</v>
      </c>
    </row>
    <row r="511" spans="1:15" x14ac:dyDescent="0.2">
      <c r="A511" s="5">
        <v>106002</v>
      </c>
      <c r="B511" s="5" t="s">
        <v>498</v>
      </c>
      <c r="C511" s="20">
        <v>987990.89</v>
      </c>
      <c r="D511" s="20">
        <v>208435.52</v>
      </c>
      <c r="E511" s="20">
        <v>0</v>
      </c>
      <c r="G511" s="20">
        <v>1523164.57</v>
      </c>
      <c r="H511" s="20">
        <v>0</v>
      </c>
      <c r="I511" s="20">
        <v>0</v>
      </c>
      <c r="K511" s="20">
        <v>2511155.46</v>
      </c>
      <c r="L511" s="20">
        <v>208435.52</v>
      </c>
      <c r="M511" s="20">
        <v>0</v>
      </c>
      <c r="N511" s="20">
        <v>208435.52</v>
      </c>
      <c r="O511" s="7">
        <v>8.3003829639444138E-2</v>
      </c>
    </row>
    <row r="512" spans="1:15" x14ac:dyDescent="0.2">
      <c r="A512" s="5">
        <v>106003</v>
      </c>
      <c r="B512" s="5" t="s">
        <v>499</v>
      </c>
      <c r="C512" s="20">
        <v>3675376.08</v>
      </c>
      <c r="D512" s="20">
        <v>4232649.91</v>
      </c>
      <c r="E512" s="20">
        <v>0</v>
      </c>
      <c r="G512" s="20">
        <v>5850403.9800000004</v>
      </c>
      <c r="H512" s="20">
        <v>0</v>
      </c>
      <c r="I512" s="20">
        <v>0</v>
      </c>
      <c r="K512" s="20">
        <v>9525780.0600000005</v>
      </c>
      <c r="L512" s="20">
        <v>4232649.91</v>
      </c>
      <c r="M512" s="20">
        <v>0</v>
      </c>
      <c r="N512" s="20">
        <v>4232649.91</v>
      </c>
      <c r="O512" s="7">
        <v>0.44433630456926587</v>
      </c>
    </row>
    <row r="513" spans="1:15" x14ac:dyDescent="0.2">
      <c r="A513" s="5">
        <v>106004</v>
      </c>
      <c r="B513" s="5" t="s">
        <v>500</v>
      </c>
      <c r="C513" s="20">
        <v>14780532.890000001</v>
      </c>
      <c r="D513" s="20">
        <v>14078043.09</v>
      </c>
      <c r="E513" s="20">
        <v>0</v>
      </c>
      <c r="G513" s="20">
        <v>21728269.309999999</v>
      </c>
      <c r="H513" s="20">
        <v>0</v>
      </c>
      <c r="I513" s="20">
        <v>0</v>
      </c>
      <c r="K513" s="20">
        <v>36508802.200000003</v>
      </c>
      <c r="L513" s="20">
        <v>14078043.09</v>
      </c>
      <c r="M513" s="20">
        <v>0</v>
      </c>
      <c r="N513" s="20">
        <v>14078043.09</v>
      </c>
      <c r="O513" s="7">
        <v>0.38560681922344742</v>
      </c>
    </row>
    <row r="514" spans="1:15" x14ac:dyDescent="0.2">
      <c r="A514" s="5">
        <v>106005</v>
      </c>
      <c r="B514" s="5" t="s">
        <v>501</v>
      </c>
      <c r="C514" s="20">
        <v>5856026.3300000001</v>
      </c>
      <c r="D514" s="20">
        <v>3102899.44</v>
      </c>
      <c r="E514" s="20">
        <v>0</v>
      </c>
      <c r="G514" s="20">
        <v>7181002.3099999996</v>
      </c>
      <c r="H514" s="20">
        <v>0</v>
      </c>
      <c r="I514" s="20">
        <v>0</v>
      </c>
      <c r="K514" s="20">
        <v>13037028.640000001</v>
      </c>
      <c r="L514" s="20">
        <v>3102899.44</v>
      </c>
      <c r="M514" s="20">
        <v>0</v>
      </c>
      <c r="N514" s="20">
        <v>3102899.44</v>
      </c>
      <c r="O514" s="7">
        <v>0.2380066444342796</v>
      </c>
    </row>
    <row r="515" spans="1:15" x14ac:dyDescent="0.2">
      <c r="A515" s="5">
        <v>106006</v>
      </c>
      <c r="B515" s="5" t="s">
        <v>502</v>
      </c>
      <c r="C515" s="20">
        <v>1161802.1200000001</v>
      </c>
      <c r="D515" s="20">
        <v>1271584.3</v>
      </c>
      <c r="E515" s="20">
        <v>0</v>
      </c>
      <c r="G515" s="20">
        <v>2587973.9900000002</v>
      </c>
      <c r="H515" s="20">
        <v>0</v>
      </c>
      <c r="I515" s="20">
        <v>0</v>
      </c>
      <c r="K515" s="20">
        <v>3749776.1100000003</v>
      </c>
      <c r="L515" s="20">
        <v>1271584.3</v>
      </c>
      <c r="M515" s="20">
        <v>0</v>
      </c>
      <c r="N515" s="20">
        <v>1271584.3</v>
      </c>
      <c r="O515" s="7">
        <v>0.33910939285385761</v>
      </c>
    </row>
    <row r="516" spans="1:15" x14ac:dyDescent="0.2">
      <c r="A516" s="5">
        <v>106008</v>
      </c>
      <c r="B516" s="5" t="s">
        <v>503</v>
      </c>
      <c r="C516" s="20">
        <v>398614.84</v>
      </c>
      <c r="D516" s="20">
        <v>325725.07</v>
      </c>
      <c r="E516" s="20">
        <v>0</v>
      </c>
      <c r="G516" s="20">
        <v>472198.2</v>
      </c>
      <c r="H516" s="20">
        <v>0</v>
      </c>
      <c r="I516" s="20">
        <v>0</v>
      </c>
      <c r="K516" s="20">
        <v>870813.04</v>
      </c>
      <c r="L516" s="20">
        <v>325725.07</v>
      </c>
      <c r="M516" s="20">
        <v>0</v>
      </c>
      <c r="N516" s="20">
        <v>325725.07</v>
      </c>
      <c r="O516" s="7">
        <v>0.37404707444436064</v>
      </c>
    </row>
    <row r="517" spans="1:15" x14ac:dyDescent="0.2">
      <c r="A517" s="5">
        <v>107151</v>
      </c>
      <c r="B517" s="5" t="s">
        <v>504</v>
      </c>
      <c r="C517" s="20">
        <v>364020.43</v>
      </c>
      <c r="D517" s="20">
        <v>213878.41</v>
      </c>
      <c r="E517" s="20">
        <v>0</v>
      </c>
      <c r="G517" s="20">
        <v>815978.55</v>
      </c>
      <c r="H517" s="20">
        <v>0</v>
      </c>
      <c r="I517" s="20">
        <v>0</v>
      </c>
      <c r="K517" s="20">
        <v>1179998.98</v>
      </c>
      <c r="L517" s="20">
        <v>213878.41</v>
      </c>
      <c r="M517" s="20">
        <v>0</v>
      </c>
      <c r="N517" s="20">
        <v>213878.41</v>
      </c>
      <c r="O517" s="7">
        <v>0.18125304650687071</v>
      </c>
    </row>
    <row r="518" spans="1:15" x14ac:dyDescent="0.2">
      <c r="A518" s="5">
        <v>107152</v>
      </c>
      <c r="B518" s="5" t="s">
        <v>505</v>
      </c>
      <c r="C518" s="20">
        <v>3470728.08</v>
      </c>
      <c r="D518" s="20">
        <v>2607879.87</v>
      </c>
      <c r="E518" s="20">
        <v>12469.82</v>
      </c>
      <c r="G518" s="20">
        <v>5697428.75</v>
      </c>
      <c r="H518" s="20">
        <v>9262.84</v>
      </c>
      <c r="I518" s="20">
        <v>0</v>
      </c>
      <c r="K518" s="20">
        <v>9168156.8300000001</v>
      </c>
      <c r="L518" s="20">
        <v>2617142.71</v>
      </c>
      <c r="M518" s="20">
        <v>12469.82</v>
      </c>
      <c r="N518" s="20">
        <v>2604672.89</v>
      </c>
      <c r="O518" s="7">
        <v>0.28409994923701587</v>
      </c>
    </row>
    <row r="519" spans="1:15" x14ac:dyDescent="0.2">
      <c r="A519" s="5">
        <v>107153</v>
      </c>
      <c r="B519" s="5" t="s">
        <v>506</v>
      </c>
      <c r="C519" s="20">
        <v>1659855.01</v>
      </c>
      <c r="D519" s="20">
        <v>1302095.31</v>
      </c>
      <c r="E519" s="20">
        <v>2000</v>
      </c>
      <c r="G519" s="20">
        <v>2123202.38</v>
      </c>
      <c r="H519" s="20">
        <v>0</v>
      </c>
      <c r="I519" s="20">
        <v>0</v>
      </c>
      <c r="K519" s="20">
        <v>3783057.3899999997</v>
      </c>
      <c r="L519" s="20">
        <v>1302095.31</v>
      </c>
      <c r="M519" s="20">
        <v>2000</v>
      </c>
      <c r="N519" s="20">
        <v>1300095.31</v>
      </c>
      <c r="O519" s="7">
        <v>0.34366259244087233</v>
      </c>
    </row>
    <row r="520" spans="1:15" x14ac:dyDescent="0.2">
      <c r="A520" s="5">
        <v>107154</v>
      </c>
      <c r="B520" s="5" t="s">
        <v>507</v>
      </c>
      <c r="C520" s="20">
        <v>2337219.83</v>
      </c>
      <c r="D520" s="20">
        <v>998329.87</v>
      </c>
      <c r="E520" s="20">
        <v>0</v>
      </c>
      <c r="G520" s="20">
        <v>3627046.44</v>
      </c>
      <c r="H520" s="20">
        <v>0</v>
      </c>
      <c r="I520" s="20">
        <v>0</v>
      </c>
      <c r="K520" s="20">
        <v>5964266.2699999996</v>
      </c>
      <c r="L520" s="20">
        <v>998329.87</v>
      </c>
      <c r="M520" s="20">
        <v>0</v>
      </c>
      <c r="N520" s="20">
        <v>998329.87</v>
      </c>
      <c r="O520" s="7">
        <v>0.16738519455805584</v>
      </c>
    </row>
    <row r="521" spans="1:15" x14ac:dyDescent="0.2">
      <c r="A521" s="5">
        <v>107155</v>
      </c>
      <c r="B521" s="5" t="s">
        <v>508</v>
      </c>
      <c r="C521" s="20">
        <v>2504439.39</v>
      </c>
      <c r="D521" s="20">
        <v>856253.15</v>
      </c>
      <c r="E521" s="20">
        <v>0</v>
      </c>
      <c r="G521" s="20">
        <v>4296413.2</v>
      </c>
      <c r="H521" s="20">
        <v>224790.81</v>
      </c>
      <c r="I521" s="20">
        <v>0</v>
      </c>
      <c r="K521" s="20">
        <v>6800852.5899999999</v>
      </c>
      <c r="L521" s="20">
        <v>1081043.96</v>
      </c>
      <c r="M521" s="20">
        <v>0</v>
      </c>
      <c r="N521" s="20">
        <v>1081043.96</v>
      </c>
      <c r="O521" s="7">
        <v>0.15895712275686893</v>
      </c>
    </row>
    <row r="522" spans="1:15" x14ac:dyDescent="0.2">
      <c r="A522" s="5">
        <v>107156</v>
      </c>
      <c r="B522" s="5" t="s">
        <v>509</v>
      </c>
      <c r="C522" s="20">
        <v>1783243.61</v>
      </c>
      <c r="D522" s="20">
        <v>1021003.66</v>
      </c>
      <c r="E522" s="20">
        <v>0</v>
      </c>
      <c r="G522" s="20">
        <v>2732016.82</v>
      </c>
      <c r="H522" s="20">
        <v>0</v>
      </c>
      <c r="I522" s="20">
        <v>0</v>
      </c>
      <c r="K522" s="20">
        <v>4515260.43</v>
      </c>
      <c r="L522" s="20">
        <v>1021003.66</v>
      </c>
      <c r="M522" s="20">
        <v>0</v>
      </c>
      <c r="N522" s="20">
        <v>1021003.66</v>
      </c>
      <c r="O522" s="7">
        <v>0.22612287282840074</v>
      </c>
    </row>
    <row r="523" spans="1:15" x14ac:dyDescent="0.2">
      <c r="A523" s="5">
        <v>107158</v>
      </c>
      <c r="B523" s="5" t="s">
        <v>510</v>
      </c>
      <c r="C523" s="20">
        <v>796378.21</v>
      </c>
      <c r="D523" s="20">
        <v>607613.15</v>
      </c>
      <c r="E523" s="20">
        <v>0</v>
      </c>
      <c r="G523" s="20">
        <v>746274.02</v>
      </c>
      <c r="H523" s="20">
        <v>0</v>
      </c>
      <c r="I523" s="20">
        <v>0</v>
      </c>
      <c r="K523" s="20">
        <v>1542652.23</v>
      </c>
      <c r="L523" s="20">
        <v>607613.15</v>
      </c>
      <c r="M523" s="20">
        <v>0</v>
      </c>
      <c r="N523" s="20">
        <v>607613.15</v>
      </c>
      <c r="O523" s="7">
        <v>0.39387565011979403</v>
      </c>
    </row>
    <row r="524" spans="1:15" x14ac:dyDescent="0.2">
      <c r="A524" s="5">
        <v>108142</v>
      </c>
      <c r="B524" s="5" t="s">
        <v>511</v>
      </c>
      <c r="C524" s="20">
        <v>8608505.3900000006</v>
      </c>
      <c r="D524" s="20">
        <v>5094786.3</v>
      </c>
      <c r="E524" s="20">
        <v>0</v>
      </c>
      <c r="G524" s="20">
        <v>13831686.08</v>
      </c>
      <c r="H524" s="20">
        <v>0</v>
      </c>
      <c r="I524" s="20">
        <v>0</v>
      </c>
      <c r="K524" s="20">
        <v>22440191.469999999</v>
      </c>
      <c r="L524" s="20">
        <v>5094786.3</v>
      </c>
      <c r="M524" s="20">
        <v>0</v>
      </c>
      <c r="N524" s="20">
        <v>5094786.3</v>
      </c>
      <c r="O524" s="7">
        <v>0.22703845048787366</v>
      </c>
    </row>
    <row r="525" spans="1:15" x14ac:dyDescent="0.2">
      <c r="A525" s="5">
        <v>108143</v>
      </c>
      <c r="B525" s="5" t="s">
        <v>512</v>
      </c>
      <c r="C525" s="20">
        <v>1015976.65</v>
      </c>
      <c r="D525" s="20">
        <v>322494.33</v>
      </c>
      <c r="E525" s="20">
        <v>0</v>
      </c>
      <c r="G525" s="20">
        <v>1221431.26</v>
      </c>
      <c r="H525" s="20">
        <v>0</v>
      </c>
      <c r="I525" s="20">
        <v>0</v>
      </c>
      <c r="K525" s="20">
        <v>2237407.91</v>
      </c>
      <c r="L525" s="20">
        <v>322494.33</v>
      </c>
      <c r="M525" s="20">
        <v>0</v>
      </c>
      <c r="N525" s="20">
        <v>322494.33</v>
      </c>
      <c r="O525" s="7">
        <v>0.14413747647830566</v>
      </c>
    </row>
    <row r="526" spans="1:15" x14ac:dyDescent="0.2">
      <c r="A526" s="5">
        <v>108144</v>
      </c>
      <c r="B526" s="5" t="s">
        <v>513</v>
      </c>
      <c r="C526" s="20">
        <v>938836.44</v>
      </c>
      <c r="D526" s="20">
        <v>505060.26</v>
      </c>
      <c r="E526" s="20">
        <v>0</v>
      </c>
      <c r="G526" s="20">
        <v>1328556.46</v>
      </c>
      <c r="H526" s="20">
        <v>0</v>
      </c>
      <c r="I526" s="20">
        <v>0</v>
      </c>
      <c r="K526" s="20">
        <v>2267392.9</v>
      </c>
      <c r="L526" s="20">
        <v>505060.26</v>
      </c>
      <c r="M526" s="20">
        <v>0</v>
      </c>
      <c r="N526" s="20">
        <v>505060.26</v>
      </c>
      <c r="O526" s="7">
        <v>0.22274933470948066</v>
      </c>
    </row>
    <row r="527" spans="1:15" x14ac:dyDescent="0.2">
      <c r="A527" s="5">
        <v>108147</v>
      </c>
      <c r="B527" s="5" t="s">
        <v>514</v>
      </c>
      <c r="C527" s="20">
        <v>944163.91</v>
      </c>
      <c r="D527" s="20">
        <v>324167.51</v>
      </c>
      <c r="E527" s="20">
        <v>0</v>
      </c>
      <c r="G527" s="20">
        <v>1377013.43</v>
      </c>
      <c r="H527" s="20">
        <v>0</v>
      </c>
      <c r="I527" s="20">
        <v>0</v>
      </c>
      <c r="K527" s="20">
        <v>2321177.34</v>
      </c>
      <c r="L527" s="20">
        <v>324167.51</v>
      </c>
      <c r="M527" s="20">
        <v>0</v>
      </c>
      <c r="N527" s="20">
        <v>324167.51</v>
      </c>
      <c r="O527" s="7">
        <v>0.13965650293656581</v>
      </c>
    </row>
    <row r="528" spans="1:15" x14ac:dyDescent="0.2">
      <c r="A528" s="5">
        <v>109002</v>
      </c>
      <c r="B528" s="5" t="s">
        <v>600</v>
      </c>
      <c r="C528" s="20">
        <v>6122800.4299999997</v>
      </c>
      <c r="D528" s="20">
        <v>3899996.6</v>
      </c>
      <c r="E528" s="20">
        <v>0</v>
      </c>
      <c r="G528" s="20">
        <v>7351442.4000000004</v>
      </c>
      <c r="H528" s="20">
        <v>0</v>
      </c>
      <c r="I528" s="20">
        <v>0</v>
      </c>
      <c r="K528" s="20">
        <v>13474242.83</v>
      </c>
      <c r="L528" s="20">
        <v>3899996.6</v>
      </c>
      <c r="M528" s="20">
        <v>0</v>
      </c>
      <c r="N528" s="20">
        <v>3899996.6</v>
      </c>
      <c r="O528" s="7">
        <v>0.2894408724263729</v>
      </c>
    </row>
    <row r="529" spans="1:15" x14ac:dyDescent="0.2">
      <c r="A529" s="5">
        <v>109003</v>
      </c>
      <c r="B529" s="5" t="s">
        <v>515</v>
      </c>
      <c r="C529" s="20">
        <v>10103580.539999999</v>
      </c>
      <c r="D529" s="20">
        <v>5680665.0300000003</v>
      </c>
      <c r="E529" s="20">
        <v>23812</v>
      </c>
      <c r="G529" s="20">
        <v>15089437.939999999</v>
      </c>
      <c r="H529" s="20">
        <v>0</v>
      </c>
      <c r="I529" s="20">
        <v>0</v>
      </c>
      <c r="K529" s="20">
        <v>25193018.479999997</v>
      </c>
      <c r="L529" s="20">
        <v>5680665.0300000003</v>
      </c>
      <c r="M529" s="20">
        <v>23812</v>
      </c>
      <c r="N529" s="20">
        <v>5656853.0300000003</v>
      </c>
      <c r="O529" s="7">
        <v>0.22454050254005137</v>
      </c>
    </row>
    <row r="530" spans="1:15" x14ac:dyDescent="0.2">
      <c r="A530" s="5">
        <v>110014</v>
      </c>
      <c r="B530" s="5" t="s">
        <v>516</v>
      </c>
      <c r="C530" s="20">
        <v>3132043.66</v>
      </c>
      <c r="D530" s="20">
        <v>2478573.0099999998</v>
      </c>
      <c r="E530" s="20">
        <v>0</v>
      </c>
      <c r="G530" s="20">
        <v>4017975.39</v>
      </c>
      <c r="H530" s="20">
        <v>10948.21</v>
      </c>
      <c r="I530" s="20">
        <v>0</v>
      </c>
      <c r="K530" s="20">
        <v>7150019.0500000007</v>
      </c>
      <c r="L530" s="20">
        <v>2489521.2199999997</v>
      </c>
      <c r="M530" s="20">
        <v>0</v>
      </c>
      <c r="N530" s="20">
        <v>2489521.2199999997</v>
      </c>
      <c r="O530" s="7">
        <v>0.34818385833531446</v>
      </c>
    </row>
    <row r="531" spans="1:15" x14ac:dyDescent="0.2">
      <c r="A531" s="5">
        <v>110029</v>
      </c>
      <c r="B531" s="5" t="s">
        <v>517</v>
      </c>
      <c r="C531" s="20">
        <v>6646788.5199999996</v>
      </c>
      <c r="D531" s="20">
        <v>9190887.8300000001</v>
      </c>
      <c r="E531" s="20">
        <v>62397.71</v>
      </c>
      <c r="G531" s="20">
        <v>11924663.92</v>
      </c>
      <c r="H531" s="20">
        <v>344821.97</v>
      </c>
      <c r="I531" s="20">
        <v>0</v>
      </c>
      <c r="K531" s="20">
        <v>18571452.439999998</v>
      </c>
      <c r="L531" s="20">
        <v>9535709.8000000007</v>
      </c>
      <c r="M531" s="20">
        <v>62397.71</v>
      </c>
      <c r="N531" s="20">
        <v>9473312.0899999999</v>
      </c>
      <c r="O531" s="7">
        <v>0.51010076463357112</v>
      </c>
    </row>
    <row r="532" spans="1:15" x14ac:dyDescent="0.2">
      <c r="A532" s="5">
        <v>110030</v>
      </c>
      <c r="B532" s="5" t="s">
        <v>518</v>
      </c>
      <c r="C532" s="20">
        <v>732187.74</v>
      </c>
      <c r="D532" s="20">
        <v>638300.57999999996</v>
      </c>
      <c r="E532" s="20">
        <v>0</v>
      </c>
      <c r="G532" s="20">
        <v>1247579.27</v>
      </c>
      <c r="H532" s="20">
        <v>0</v>
      </c>
      <c r="I532" s="20">
        <v>0</v>
      </c>
      <c r="K532" s="20">
        <v>1979767.01</v>
      </c>
      <c r="L532" s="20">
        <v>638300.57999999996</v>
      </c>
      <c r="M532" s="20">
        <v>0</v>
      </c>
      <c r="N532" s="20">
        <v>638300.57999999996</v>
      </c>
      <c r="O532" s="7">
        <v>0.32241196907306785</v>
      </c>
    </row>
    <row r="533" spans="1:15" x14ac:dyDescent="0.2">
      <c r="A533" s="5">
        <v>110031</v>
      </c>
      <c r="B533" s="5" t="s">
        <v>519</v>
      </c>
      <c r="C533" s="20">
        <v>1587571.58</v>
      </c>
      <c r="D533" s="20">
        <v>1720358.44</v>
      </c>
      <c r="E533" s="20">
        <v>0</v>
      </c>
      <c r="G533" s="20">
        <v>2251872.7000000002</v>
      </c>
      <c r="H533" s="20">
        <v>0</v>
      </c>
      <c r="I533" s="20">
        <v>0</v>
      </c>
      <c r="K533" s="20">
        <v>3839444.2800000003</v>
      </c>
      <c r="L533" s="20">
        <v>1720358.44</v>
      </c>
      <c r="M533" s="20">
        <v>0</v>
      </c>
      <c r="N533" s="20">
        <v>1720358.44</v>
      </c>
      <c r="O533" s="7">
        <v>0.44807485524962476</v>
      </c>
    </row>
    <row r="534" spans="1:15" x14ac:dyDescent="0.2">
      <c r="A534" s="5">
        <v>111086</v>
      </c>
      <c r="B534" s="5" t="s">
        <v>520</v>
      </c>
      <c r="C534" s="20">
        <v>2665143.48</v>
      </c>
      <c r="D534" s="20">
        <v>2040349.7</v>
      </c>
      <c r="E534" s="20">
        <v>0</v>
      </c>
      <c r="G534" s="20">
        <v>3496127.28</v>
      </c>
      <c r="H534" s="20">
        <v>0</v>
      </c>
      <c r="I534" s="20">
        <v>0</v>
      </c>
      <c r="K534" s="20">
        <v>6161270.7599999998</v>
      </c>
      <c r="L534" s="20">
        <v>2040349.7</v>
      </c>
      <c r="M534" s="20">
        <v>0</v>
      </c>
      <c r="N534" s="20">
        <v>2040349.7</v>
      </c>
      <c r="O534" s="7">
        <v>0.33115728548180212</v>
      </c>
    </row>
    <row r="535" spans="1:15" x14ac:dyDescent="0.2">
      <c r="A535" s="5">
        <v>111087</v>
      </c>
      <c r="B535" s="5" t="s">
        <v>521</v>
      </c>
      <c r="C535" s="20">
        <v>3658458.67</v>
      </c>
      <c r="D535" s="20">
        <v>2794809.97</v>
      </c>
      <c r="E535" s="20">
        <v>0</v>
      </c>
      <c r="G535" s="20">
        <v>5341078.01</v>
      </c>
      <c r="H535" s="20">
        <v>0</v>
      </c>
      <c r="I535" s="20">
        <v>0</v>
      </c>
      <c r="K535" s="20">
        <v>8999536.6799999997</v>
      </c>
      <c r="L535" s="20">
        <v>2794809.97</v>
      </c>
      <c r="M535" s="20">
        <v>0</v>
      </c>
      <c r="N535" s="20">
        <v>2794809.97</v>
      </c>
      <c r="O535" s="7">
        <v>0.31055042824715728</v>
      </c>
    </row>
    <row r="536" spans="1:15" x14ac:dyDescent="0.2">
      <c r="A536" s="5">
        <v>112099</v>
      </c>
      <c r="B536" s="5" t="s">
        <v>522</v>
      </c>
      <c r="C536" s="20">
        <v>952199.17</v>
      </c>
      <c r="D536" s="20">
        <v>973716.65</v>
      </c>
      <c r="E536" s="20">
        <v>0</v>
      </c>
      <c r="G536" s="20">
        <v>1305247.17</v>
      </c>
      <c r="H536" s="20">
        <v>0</v>
      </c>
      <c r="I536" s="20">
        <v>0</v>
      </c>
      <c r="K536" s="20">
        <v>2257446.34</v>
      </c>
      <c r="L536" s="20">
        <v>973716.65</v>
      </c>
      <c r="M536" s="20">
        <v>0</v>
      </c>
      <c r="N536" s="20">
        <v>973716.65</v>
      </c>
      <c r="O536" s="7">
        <v>0.43133545756839564</v>
      </c>
    </row>
    <row r="537" spans="1:15" x14ac:dyDescent="0.2">
      <c r="A537" s="5">
        <v>112101</v>
      </c>
      <c r="B537" s="5" t="s">
        <v>523</v>
      </c>
      <c r="C537" s="20">
        <v>2178645.84</v>
      </c>
      <c r="D537" s="20">
        <v>1698432.81</v>
      </c>
      <c r="E537" s="20">
        <v>0</v>
      </c>
      <c r="G537" s="20">
        <v>2886129.4</v>
      </c>
      <c r="H537" s="20">
        <v>0</v>
      </c>
      <c r="I537" s="20">
        <v>0</v>
      </c>
      <c r="K537" s="20">
        <v>5064775.24</v>
      </c>
      <c r="L537" s="20">
        <v>1698432.81</v>
      </c>
      <c r="M537" s="20">
        <v>0</v>
      </c>
      <c r="N537" s="20">
        <v>1698432.81</v>
      </c>
      <c r="O537" s="7">
        <v>0.33534218785985059</v>
      </c>
    </row>
    <row r="538" spans="1:15" x14ac:dyDescent="0.2">
      <c r="A538" s="5">
        <v>112102</v>
      </c>
      <c r="B538" s="5" t="s">
        <v>524</v>
      </c>
      <c r="C538" s="20">
        <v>8353768.0999999996</v>
      </c>
      <c r="D538" s="20">
        <v>5497316.7400000002</v>
      </c>
      <c r="E538" s="20">
        <v>0</v>
      </c>
      <c r="G538" s="20">
        <v>14061051.83</v>
      </c>
      <c r="H538" s="20">
        <v>0</v>
      </c>
      <c r="I538" s="20">
        <v>0</v>
      </c>
      <c r="K538" s="20">
        <v>22414819.93</v>
      </c>
      <c r="L538" s="20">
        <v>5497316.7400000002</v>
      </c>
      <c r="M538" s="20">
        <v>0</v>
      </c>
      <c r="N538" s="20">
        <v>5497316.7400000002</v>
      </c>
      <c r="O538" s="7">
        <v>0.24525366508264429</v>
      </c>
    </row>
    <row r="539" spans="1:15" x14ac:dyDescent="0.2">
      <c r="A539" s="5">
        <v>112103</v>
      </c>
      <c r="B539" s="5" t="s">
        <v>525</v>
      </c>
      <c r="C539" s="20">
        <v>2639211.7799999998</v>
      </c>
      <c r="D539" s="20">
        <v>2031792.75</v>
      </c>
      <c r="E539" s="20">
        <v>274146.14</v>
      </c>
      <c r="G539" s="20">
        <v>4608445.2300000004</v>
      </c>
      <c r="H539" s="20">
        <v>180.88</v>
      </c>
      <c r="I539" s="20">
        <v>0</v>
      </c>
      <c r="K539" s="20">
        <v>7247657.0099999998</v>
      </c>
      <c r="L539" s="20">
        <v>2031973.63</v>
      </c>
      <c r="M539" s="20">
        <v>274146.14</v>
      </c>
      <c r="N539" s="20">
        <v>1757827.4899999998</v>
      </c>
      <c r="O539" s="7">
        <v>0.24253734518267439</v>
      </c>
    </row>
    <row r="540" spans="1:15" x14ac:dyDescent="0.2">
      <c r="A540" s="5">
        <v>113001</v>
      </c>
      <c r="B540" s="5" t="s">
        <v>526</v>
      </c>
      <c r="C540" s="20">
        <v>1129429.0900000001</v>
      </c>
      <c r="D540" s="20">
        <v>553122.86</v>
      </c>
      <c r="E540" s="20">
        <v>0</v>
      </c>
      <c r="G540" s="20">
        <v>2051999.02</v>
      </c>
      <c r="H540" s="20">
        <v>0</v>
      </c>
      <c r="I540" s="20">
        <v>0</v>
      </c>
      <c r="K540" s="20">
        <v>3181428.1100000003</v>
      </c>
      <c r="L540" s="20">
        <v>553122.86</v>
      </c>
      <c r="M540" s="20">
        <v>0</v>
      </c>
      <c r="N540" s="20">
        <v>553122.86</v>
      </c>
      <c r="O540" s="7">
        <v>0.17385992732678782</v>
      </c>
    </row>
    <row r="541" spans="1:15" x14ac:dyDescent="0.2">
      <c r="A541" s="5">
        <v>114112</v>
      </c>
      <c r="B541" s="5" t="s">
        <v>527</v>
      </c>
      <c r="C541" s="20">
        <v>1409719.99</v>
      </c>
      <c r="D541" s="20">
        <v>2803427.94</v>
      </c>
      <c r="E541" s="20">
        <v>13263.84</v>
      </c>
      <c r="G541" s="20">
        <v>2758877.19</v>
      </c>
      <c r="H541" s="20">
        <v>0</v>
      </c>
      <c r="I541" s="20">
        <v>0</v>
      </c>
      <c r="K541" s="20">
        <v>4168597.1799999997</v>
      </c>
      <c r="L541" s="20">
        <v>2803427.94</v>
      </c>
      <c r="M541" s="20">
        <v>13263.84</v>
      </c>
      <c r="N541" s="20">
        <v>2790164.1</v>
      </c>
      <c r="O541" s="7">
        <v>0.669329268221594</v>
      </c>
    </row>
    <row r="542" spans="1:15" x14ac:dyDescent="0.2">
      <c r="A542" s="5">
        <v>114113</v>
      </c>
      <c r="B542" s="5" t="s">
        <v>528</v>
      </c>
      <c r="C542" s="20">
        <v>2186823.33</v>
      </c>
      <c r="D542" s="20">
        <v>1162629.76</v>
      </c>
      <c r="E542" s="20">
        <v>160484.81</v>
      </c>
      <c r="G542" s="20">
        <v>3671834.75</v>
      </c>
      <c r="H542" s="20">
        <v>0</v>
      </c>
      <c r="I542" s="20">
        <v>0</v>
      </c>
      <c r="K542" s="20">
        <v>5858658.0800000001</v>
      </c>
      <c r="L542" s="20">
        <v>1162629.76</v>
      </c>
      <c r="M542" s="20">
        <v>160484.81</v>
      </c>
      <c r="N542" s="20">
        <v>1002144.95</v>
      </c>
      <c r="O542" s="7">
        <v>0.17105366729303989</v>
      </c>
    </row>
    <row r="543" spans="1:15" x14ac:dyDescent="0.2">
      <c r="A543" s="5">
        <v>114114</v>
      </c>
      <c r="B543" s="5" t="s">
        <v>529</v>
      </c>
      <c r="C543" s="20">
        <v>4163618.99</v>
      </c>
      <c r="D543" s="20">
        <v>3610500.56</v>
      </c>
      <c r="E543" s="20">
        <v>6545.66</v>
      </c>
      <c r="G543" s="20">
        <v>7740502.5199999996</v>
      </c>
      <c r="H543" s="20">
        <v>0</v>
      </c>
      <c r="I543" s="20">
        <v>0</v>
      </c>
      <c r="K543" s="20">
        <v>11904121.51</v>
      </c>
      <c r="L543" s="20">
        <v>3610500.56</v>
      </c>
      <c r="M543" s="20">
        <v>6545.66</v>
      </c>
      <c r="N543" s="20">
        <v>3603954.9</v>
      </c>
      <c r="O543" s="7">
        <v>0.30274849739836029</v>
      </c>
    </row>
    <row r="544" spans="1:15" x14ac:dyDescent="0.2">
      <c r="A544" s="5">
        <v>114115</v>
      </c>
      <c r="B544" s="5" t="s">
        <v>530</v>
      </c>
      <c r="C544" s="20">
        <v>2149904.62</v>
      </c>
      <c r="D544" s="20">
        <v>1375071.17</v>
      </c>
      <c r="E544" s="20">
        <v>0</v>
      </c>
      <c r="G544" s="20">
        <v>3350379.63</v>
      </c>
      <c r="H544" s="20">
        <v>219858.87</v>
      </c>
      <c r="I544" s="20">
        <v>0</v>
      </c>
      <c r="K544" s="20">
        <v>5500284.25</v>
      </c>
      <c r="L544" s="20">
        <v>1594930.04</v>
      </c>
      <c r="M544" s="20">
        <v>0</v>
      </c>
      <c r="N544" s="20">
        <v>1594930.04</v>
      </c>
      <c r="O544" s="7">
        <v>0.28997229370463901</v>
      </c>
    </row>
    <row r="545" spans="1:15" x14ac:dyDescent="0.2">
      <c r="A545" s="5">
        <v>114116</v>
      </c>
      <c r="B545" s="5" t="s">
        <v>531</v>
      </c>
      <c r="C545" s="20">
        <v>399935.46</v>
      </c>
      <c r="D545" s="20">
        <v>236941.65</v>
      </c>
      <c r="E545" s="20">
        <v>0</v>
      </c>
      <c r="G545" s="20">
        <v>601332.43000000005</v>
      </c>
      <c r="H545" s="20">
        <v>0</v>
      </c>
      <c r="I545" s="20">
        <v>0</v>
      </c>
      <c r="K545" s="20">
        <v>1001267.8900000001</v>
      </c>
      <c r="L545" s="20">
        <v>236941.65</v>
      </c>
      <c r="M545" s="20">
        <v>0</v>
      </c>
      <c r="N545" s="20">
        <v>236941.65</v>
      </c>
      <c r="O545" s="7">
        <v>0.23664161446343793</v>
      </c>
    </row>
    <row r="546" spans="1:15" x14ac:dyDescent="0.2">
      <c r="A546" s="5">
        <v>115115</v>
      </c>
      <c r="B546" s="5" t="s">
        <v>532</v>
      </c>
      <c r="C546" s="20">
        <v>155714821.13999999</v>
      </c>
      <c r="D546" s="20">
        <v>18010979.23</v>
      </c>
      <c r="E546" s="20">
        <v>0</v>
      </c>
      <c r="G546" s="20">
        <v>188966151.31</v>
      </c>
      <c r="H546" s="20">
        <v>0</v>
      </c>
      <c r="I546" s="20">
        <v>0</v>
      </c>
      <c r="K546" s="20">
        <v>344680972.44999999</v>
      </c>
      <c r="L546" s="20">
        <v>18010979.23</v>
      </c>
      <c r="M546" s="20">
        <v>0</v>
      </c>
      <c r="N546" s="20">
        <v>18010979.23</v>
      </c>
      <c r="O546" s="7">
        <v>5.2254057141528761E-2</v>
      </c>
    </row>
    <row r="547" spans="1:15" x14ac:dyDescent="0.2">
      <c r="A547" s="5">
        <v>115901</v>
      </c>
      <c r="B547" s="5" t="s">
        <v>583</v>
      </c>
      <c r="C547" s="20">
        <v>2700521.25</v>
      </c>
      <c r="D547" s="20">
        <v>264669.06</v>
      </c>
      <c r="E547" s="20">
        <v>0</v>
      </c>
      <c r="G547" s="20">
        <v>935302.8</v>
      </c>
      <c r="H547" s="20">
        <v>0</v>
      </c>
      <c r="I547" s="20">
        <v>0</v>
      </c>
      <c r="K547" s="20">
        <v>3635824.05</v>
      </c>
      <c r="L547" s="20">
        <v>264669.06</v>
      </c>
      <c r="M547" s="20">
        <v>0</v>
      </c>
      <c r="N547" s="20">
        <v>264669.06</v>
      </c>
      <c r="O547" s="7">
        <v>7.2794793246389364E-2</v>
      </c>
    </row>
    <row r="548" spans="1:15" x14ac:dyDescent="0.2">
      <c r="A548" s="5">
        <v>115902</v>
      </c>
      <c r="B548" s="5" t="s">
        <v>533</v>
      </c>
      <c r="C548" s="20">
        <v>2851184.88</v>
      </c>
      <c r="D548" s="20">
        <v>232517.22</v>
      </c>
      <c r="E548" s="20">
        <v>0</v>
      </c>
      <c r="G548" s="20">
        <v>2701944</v>
      </c>
      <c r="H548" s="20">
        <v>0</v>
      </c>
      <c r="I548" s="20">
        <v>0</v>
      </c>
      <c r="K548" s="20">
        <v>5553128.8799999999</v>
      </c>
      <c r="L548" s="20">
        <v>232517.22</v>
      </c>
      <c r="M548" s="20">
        <v>0</v>
      </c>
      <c r="N548" s="20">
        <v>232517.22</v>
      </c>
      <c r="O548" s="7">
        <v>4.1871389089748627E-2</v>
      </c>
    </row>
    <row r="549" spans="1:15" x14ac:dyDescent="0.2">
      <c r="A549" s="5">
        <v>115903</v>
      </c>
      <c r="B549" s="5" t="s">
        <v>587</v>
      </c>
      <c r="C549" s="20">
        <v>4684018.47</v>
      </c>
      <c r="D549" s="20">
        <v>4518131.2699999996</v>
      </c>
      <c r="E549" s="20">
        <v>0</v>
      </c>
      <c r="G549" s="20">
        <v>5562595</v>
      </c>
      <c r="H549" s="20">
        <v>0</v>
      </c>
      <c r="I549" s="20">
        <v>0</v>
      </c>
      <c r="K549" s="20">
        <v>10246613.469999999</v>
      </c>
      <c r="L549" s="20">
        <v>4518131.2699999996</v>
      </c>
      <c r="M549" s="20">
        <v>0</v>
      </c>
      <c r="N549" s="20">
        <v>4518131.2699999996</v>
      </c>
      <c r="O549" s="7">
        <v>0.44093897786114111</v>
      </c>
    </row>
    <row r="550" spans="1:15" x14ac:dyDescent="0.2">
      <c r="A550" s="5">
        <v>115906</v>
      </c>
      <c r="B550" s="5" t="s">
        <v>534</v>
      </c>
      <c r="C550" s="20">
        <v>24696146.84</v>
      </c>
      <c r="D550" s="20">
        <v>3920780.24</v>
      </c>
      <c r="E550" s="20">
        <v>0</v>
      </c>
      <c r="G550" s="20">
        <v>14254918.27</v>
      </c>
      <c r="H550" s="20">
        <v>0</v>
      </c>
      <c r="I550" s="20">
        <v>0</v>
      </c>
      <c r="K550" s="20">
        <v>38951065.109999999</v>
      </c>
      <c r="L550" s="20">
        <v>3920780.24</v>
      </c>
      <c r="M550" s="20">
        <v>0</v>
      </c>
      <c r="N550" s="20">
        <v>3920780.24</v>
      </c>
      <c r="O550" s="7">
        <v>0.10065912777808504</v>
      </c>
    </row>
    <row r="551" spans="1:15" x14ac:dyDescent="0.2">
      <c r="A551" s="5">
        <v>115907</v>
      </c>
      <c r="B551" s="5" t="s">
        <v>601</v>
      </c>
      <c r="C551" s="20">
        <v>0</v>
      </c>
      <c r="D551" s="20">
        <v>0</v>
      </c>
      <c r="E551" s="20">
        <v>0</v>
      </c>
      <c r="G551" s="20">
        <v>0</v>
      </c>
      <c r="H551" s="20">
        <v>0</v>
      </c>
      <c r="I551" s="20">
        <v>0</v>
      </c>
      <c r="K551" s="20">
        <v>0</v>
      </c>
      <c r="L551" s="20">
        <v>0</v>
      </c>
      <c r="M551" s="20">
        <v>0</v>
      </c>
      <c r="N551" s="20">
        <v>0</v>
      </c>
      <c r="O551" s="7">
        <v>0</v>
      </c>
    </row>
    <row r="552" spans="1:15" x14ac:dyDescent="0.2">
      <c r="A552" s="5">
        <v>115908</v>
      </c>
      <c r="B552" s="5" t="s">
        <v>606</v>
      </c>
      <c r="C552" s="20">
        <v>0</v>
      </c>
      <c r="D552" s="20">
        <v>0</v>
      </c>
      <c r="E552" s="20">
        <v>0</v>
      </c>
      <c r="G552" s="20">
        <v>0</v>
      </c>
      <c r="H552" s="20">
        <v>0</v>
      </c>
      <c r="I552" s="20">
        <v>0</v>
      </c>
      <c r="K552" s="20">
        <v>0</v>
      </c>
      <c r="L552" s="20">
        <v>0</v>
      </c>
      <c r="M552" s="20">
        <v>0</v>
      </c>
      <c r="N552" s="20">
        <v>0</v>
      </c>
      <c r="O552" s="7">
        <v>0</v>
      </c>
    </row>
    <row r="553" spans="1:15" x14ac:dyDescent="0.2">
      <c r="A553" s="5">
        <v>115909</v>
      </c>
      <c r="B553" s="5" t="s">
        <v>603</v>
      </c>
      <c r="C553" s="20">
        <v>0</v>
      </c>
      <c r="D553" s="20">
        <v>0</v>
      </c>
      <c r="E553" s="20">
        <v>0</v>
      </c>
      <c r="G553" s="20">
        <v>0</v>
      </c>
      <c r="H553" s="20">
        <v>0</v>
      </c>
      <c r="I553" s="20">
        <v>0</v>
      </c>
      <c r="K553" s="20">
        <v>0</v>
      </c>
      <c r="L553" s="20">
        <v>0</v>
      </c>
      <c r="M553" s="20">
        <v>0</v>
      </c>
      <c r="N553" s="20">
        <v>0</v>
      </c>
      <c r="O553" s="7">
        <v>0</v>
      </c>
    </row>
    <row r="554" spans="1:15" x14ac:dyDescent="0.2">
      <c r="A554" s="5">
        <v>115911</v>
      </c>
      <c r="B554" s="5" t="s">
        <v>535</v>
      </c>
      <c r="C554" s="20">
        <v>914673.66</v>
      </c>
      <c r="D554" s="20">
        <v>426036.95</v>
      </c>
      <c r="E554" s="20">
        <v>0</v>
      </c>
      <c r="G554" s="20">
        <v>431164.92</v>
      </c>
      <c r="H554" s="20">
        <v>0</v>
      </c>
      <c r="I554" s="20">
        <v>0</v>
      </c>
      <c r="K554" s="20">
        <v>1345838.58</v>
      </c>
      <c r="L554" s="20">
        <v>426036.95</v>
      </c>
      <c r="M554" s="20">
        <v>0</v>
      </c>
      <c r="N554" s="20">
        <v>426036.95</v>
      </c>
      <c r="O554" s="7">
        <v>0.31655872875928404</v>
      </c>
    </row>
    <row r="555" spans="1:15" x14ac:dyDescent="0.2">
      <c r="A555" s="5">
        <v>115912</v>
      </c>
      <c r="B555" s="5" t="s">
        <v>536</v>
      </c>
      <c r="C555" s="20">
        <v>3530984.27</v>
      </c>
      <c r="D555" s="20">
        <v>364814.78</v>
      </c>
      <c r="E555" s="20">
        <v>0</v>
      </c>
      <c r="G555" s="20">
        <v>1548442.12</v>
      </c>
      <c r="H555" s="20">
        <v>0</v>
      </c>
      <c r="I555" s="20">
        <v>0</v>
      </c>
      <c r="K555" s="20">
        <v>5079426.3900000006</v>
      </c>
      <c r="L555" s="20">
        <v>364814.78</v>
      </c>
      <c r="M555" s="20">
        <v>0</v>
      </c>
      <c r="N555" s="20">
        <v>364814.78</v>
      </c>
      <c r="O555" s="7">
        <v>7.1822042882286954E-2</v>
      </c>
    </row>
    <row r="556" spans="1:15" x14ac:dyDescent="0.2">
      <c r="A556" s="5">
        <v>115913</v>
      </c>
      <c r="B556" s="5" t="s">
        <v>537</v>
      </c>
      <c r="C556" s="20">
        <v>1011546.16</v>
      </c>
      <c r="D556" s="20">
        <v>581834.76</v>
      </c>
      <c r="E556" s="20">
        <v>0</v>
      </c>
      <c r="G556" s="20">
        <v>723841.89</v>
      </c>
      <c r="H556" s="20">
        <v>0</v>
      </c>
      <c r="I556" s="20">
        <v>0</v>
      </c>
      <c r="K556" s="20">
        <v>1735388.05</v>
      </c>
      <c r="L556" s="20">
        <v>581834.76</v>
      </c>
      <c r="M556" s="20">
        <v>0</v>
      </c>
      <c r="N556" s="20">
        <v>581834.76</v>
      </c>
      <c r="O556" s="7">
        <v>0.33527645877243423</v>
      </c>
    </row>
    <row r="557" spans="1:15" x14ac:dyDescent="0.2">
      <c r="A557" s="5">
        <v>115914</v>
      </c>
      <c r="B557" s="5" t="s">
        <v>577</v>
      </c>
      <c r="C557" s="20">
        <v>2207901.3199999998</v>
      </c>
      <c r="D557" s="20">
        <v>1732888.81</v>
      </c>
      <c r="E557" s="20">
        <v>1040773</v>
      </c>
      <c r="G557" s="20">
        <v>1259331</v>
      </c>
      <c r="H557" s="20">
        <v>206001</v>
      </c>
      <c r="I557" s="20">
        <v>0</v>
      </c>
      <c r="K557" s="20">
        <v>3467232.32</v>
      </c>
      <c r="L557" s="20">
        <v>1938889.81</v>
      </c>
      <c r="M557" s="20">
        <v>1040773</v>
      </c>
      <c r="N557" s="20">
        <v>898116.81</v>
      </c>
      <c r="O557" s="7">
        <v>0.25902989102270485</v>
      </c>
    </row>
    <row r="558" spans="1:15" x14ac:dyDescent="0.2">
      <c r="A558" s="5">
        <v>115915</v>
      </c>
      <c r="B558" s="5" t="s">
        <v>538</v>
      </c>
      <c r="C558" s="20">
        <v>1270947.74</v>
      </c>
      <c r="D558" s="20">
        <v>-68236.679999999993</v>
      </c>
      <c r="E558" s="20">
        <v>0</v>
      </c>
      <c r="G558" s="20">
        <v>1391525.37</v>
      </c>
      <c r="H558" s="20">
        <v>0</v>
      </c>
      <c r="I558" s="20">
        <v>0</v>
      </c>
      <c r="K558" s="20">
        <v>2662473.1100000003</v>
      </c>
      <c r="L558" s="20">
        <v>-68236.679999999993</v>
      </c>
      <c r="M558" s="20">
        <v>0</v>
      </c>
      <c r="N558" s="20">
        <v>-68236.679999999993</v>
      </c>
      <c r="O558" s="7">
        <v>-2.5629058841461872E-2</v>
      </c>
    </row>
    <row r="559" spans="1:15" x14ac:dyDescent="0.2">
      <c r="A559" s="5">
        <v>115916</v>
      </c>
      <c r="B559" s="5" t="s">
        <v>539</v>
      </c>
      <c r="C559" s="20">
        <v>1559064.09</v>
      </c>
      <c r="D559" s="20">
        <v>144506.01</v>
      </c>
      <c r="E559" s="20">
        <v>0</v>
      </c>
      <c r="G559" s="20">
        <v>2197694.2000000002</v>
      </c>
      <c r="H559" s="20">
        <v>208808.73</v>
      </c>
      <c r="I559" s="20">
        <v>0</v>
      </c>
      <c r="K559" s="20">
        <v>3756758.29</v>
      </c>
      <c r="L559" s="20">
        <v>353314.74</v>
      </c>
      <c r="M559" s="20">
        <v>0</v>
      </c>
      <c r="N559" s="20">
        <v>353314.74</v>
      </c>
      <c r="O559" s="7">
        <v>9.404777010553958E-2</v>
      </c>
    </row>
    <row r="560" spans="1:15" x14ac:dyDescent="0.2">
      <c r="A560" s="5">
        <v>115917</v>
      </c>
      <c r="B560" s="5" t="s">
        <v>588</v>
      </c>
      <c r="C560" s="20">
        <v>706647.54</v>
      </c>
      <c r="D560" s="20">
        <v>449238.63</v>
      </c>
      <c r="E560" s="20">
        <v>0</v>
      </c>
      <c r="G560" s="20">
        <v>289963.28999999998</v>
      </c>
      <c r="H560" s="20">
        <v>0</v>
      </c>
      <c r="I560" s="20">
        <v>0</v>
      </c>
      <c r="K560" s="20">
        <v>996610.83000000007</v>
      </c>
      <c r="L560" s="20">
        <v>449238.63</v>
      </c>
      <c r="M560" s="20">
        <v>0</v>
      </c>
      <c r="N560" s="20">
        <v>449238.63</v>
      </c>
      <c r="O560" s="7">
        <v>0.45076635380331959</v>
      </c>
    </row>
    <row r="561" spans="1:15" x14ac:dyDescent="0.2">
      <c r="A561" s="5">
        <v>115918</v>
      </c>
      <c r="B561" s="5" t="s">
        <v>540</v>
      </c>
      <c r="C561" s="20">
        <v>2604902.9500000002</v>
      </c>
      <c r="D561" s="20">
        <v>1143400.27</v>
      </c>
      <c r="E561" s="20">
        <v>0</v>
      </c>
      <c r="G561" s="20">
        <v>1669798.28</v>
      </c>
      <c r="H561" s="20">
        <v>0</v>
      </c>
      <c r="I561" s="20">
        <v>0</v>
      </c>
      <c r="K561" s="20">
        <v>4274701.2300000004</v>
      </c>
      <c r="L561" s="20">
        <v>1143400.27</v>
      </c>
      <c r="M561" s="20">
        <v>0</v>
      </c>
      <c r="N561" s="20">
        <v>1143400.27</v>
      </c>
      <c r="O561" s="7">
        <v>0.26748074508121822</v>
      </c>
    </row>
    <row r="562" spans="1:15" x14ac:dyDescent="0.2">
      <c r="A562" s="5">
        <v>115919</v>
      </c>
      <c r="B562" s="5" t="s">
        <v>541</v>
      </c>
      <c r="C562" s="20">
        <v>1021686</v>
      </c>
      <c r="D562" s="20">
        <v>187617.01</v>
      </c>
      <c r="E562" s="20">
        <v>0</v>
      </c>
      <c r="G562" s="20">
        <v>318432</v>
      </c>
      <c r="H562" s="20">
        <v>1221</v>
      </c>
      <c r="I562" s="20">
        <v>0</v>
      </c>
      <c r="K562" s="20">
        <v>1340118</v>
      </c>
      <c r="L562" s="20">
        <v>188838.01</v>
      </c>
      <c r="M562" s="20">
        <v>0</v>
      </c>
      <c r="N562" s="20">
        <v>188838.01</v>
      </c>
      <c r="O562" s="7">
        <v>0.14091147943688542</v>
      </c>
    </row>
    <row r="563" spans="1:15" x14ac:dyDescent="0.2">
      <c r="A563" s="5">
        <v>115920</v>
      </c>
      <c r="B563" s="5" t="s">
        <v>578</v>
      </c>
      <c r="C563" s="20">
        <v>436375.44</v>
      </c>
      <c r="D563" s="20">
        <v>11110.33</v>
      </c>
      <c r="E563" s="20">
        <v>0</v>
      </c>
      <c r="G563" s="20">
        <v>633292.34</v>
      </c>
      <c r="H563" s="20">
        <v>1247.18</v>
      </c>
      <c r="I563" s="20">
        <v>0</v>
      </c>
      <c r="K563" s="20">
        <v>1069667.78</v>
      </c>
      <c r="L563" s="20">
        <v>12357.51</v>
      </c>
      <c r="M563" s="20">
        <v>0</v>
      </c>
      <c r="N563" s="20">
        <v>12357.51</v>
      </c>
      <c r="O563" s="7">
        <v>1.1552661705861609E-2</v>
      </c>
    </row>
    <row r="564" spans="1:15" x14ac:dyDescent="0.2">
      <c r="A564" s="5">
        <v>115921</v>
      </c>
      <c r="B564" s="5" t="s">
        <v>579</v>
      </c>
      <c r="C564" s="20">
        <v>891928.12</v>
      </c>
      <c r="D564" s="20">
        <v>-109535.65</v>
      </c>
      <c r="E564" s="20">
        <v>0</v>
      </c>
      <c r="G564" s="20">
        <v>286413.34999999998</v>
      </c>
      <c r="H564" s="20">
        <v>0</v>
      </c>
      <c r="I564" s="20">
        <v>0</v>
      </c>
      <c r="K564" s="20">
        <v>1178341.47</v>
      </c>
      <c r="L564" s="20">
        <v>-109535.65</v>
      </c>
      <c r="M564" s="20">
        <v>0</v>
      </c>
      <c r="N564" s="20">
        <v>-109535.65</v>
      </c>
      <c r="O564" s="7">
        <v>-9.2957476918808596E-2</v>
      </c>
    </row>
    <row r="565" spans="1:15" x14ac:dyDescent="0.2">
      <c r="A565" s="5">
        <v>115922</v>
      </c>
      <c r="B565" s="5" t="s">
        <v>580</v>
      </c>
      <c r="C565" s="20">
        <v>617031.62</v>
      </c>
      <c r="D565" s="20">
        <v>74807.25</v>
      </c>
      <c r="E565" s="20">
        <v>0</v>
      </c>
      <c r="G565" s="20">
        <v>318025.64</v>
      </c>
      <c r="H565" s="20">
        <v>3940.79</v>
      </c>
      <c r="I565" s="20">
        <v>0</v>
      </c>
      <c r="K565" s="20">
        <v>935057.26</v>
      </c>
      <c r="L565" s="20">
        <v>78748.039999999994</v>
      </c>
      <c r="M565" s="20">
        <v>0</v>
      </c>
      <c r="N565" s="20">
        <v>78748.039999999994</v>
      </c>
      <c r="O565" s="7">
        <v>8.4217345149536604E-2</v>
      </c>
    </row>
    <row r="567" spans="1:15" s="3" customFormat="1" x14ac:dyDescent="0.2">
      <c r="A567" s="2" t="s">
        <v>7</v>
      </c>
      <c r="B567" s="2"/>
      <c r="C567" s="21">
        <v>3640068716.9299979</v>
      </c>
      <c r="D567" s="21">
        <v>2383898699.1000009</v>
      </c>
      <c r="E567" s="21">
        <v>31457788.359999977</v>
      </c>
      <c r="F567" s="21"/>
      <c r="G567" s="21">
        <v>5300655407.090004</v>
      </c>
      <c r="H567" s="21">
        <v>76342994.980000049</v>
      </c>
      <c r="I567" s="21">
        <v>11630.05</v>
      </c>
      <c r="K567" s="21">
        <v>8940724124.0200024</v>
      </c>
      <c r="L567" s="21">
        <v>2460241694.0800014</v>
      </c>
      <c r="M567" s="21">
        <v>31469418.409999978</v>
      </c>
      <c r="N567" s="21">
        <v>2428772275.6700006</v>
      </c>
      <c r="O567" s="22"/>
    </row>
  </sheetData>
  <mergeCells count="3">
    <mergeCell ref="C1:E1"/>
    <mergeCell ref="G1:I1"/>
    <mergeCell ref="K1:O1"/>
  </mergeCells>
  <pageMargins left="0.45" right="0.45" top="0.92708333333333304" bottom="0.75" header="0.3" footer="0.3"/>
  <pageSetup scale="65" orientation="landscape" r:id="rId1"/>
  <headerFooter>
    <oddHeader>&amp;C&amp;"-,Bold"MISSOURI DEPARTMENT OF ELEMENTARY AND SECONDARY EDUCATION
SCHOOL FINANCE SECTION
JUNE 30, 2012 UNRESTRICTED INCIDENTAL + TEACHERS FUND BALANCE PERCENTAGE</oddHeader>
    <oddFooter>&amp;LMay 29, 2013&amp;R&amp;P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560"/>
  <sheetViews>
    <sheetView view="pageLayout" zoomScaleNormal="100" workbookViewId="0">
      <selection activeCell="C17" sqref="C17"/>
    </sheetView>
  </sheetViews>
  <sheetFormatPr defaultColWidth="14.5703125" defaultRowHeight="13.5" x14ac:dyDescent="0.25"/>
  <cols>
    <col min="1" max="1" width="7.7109375" style="23" customWidth="1"/>
    <col min="2" max="2" width="29.42578125" style="24" bestFit="1" customWidth="1"/>
    <col min="3" max="3" width="12.7109375" style="34" customWidth="1"/>
    <col min="4" max="4" width="12.42578125" style="35" customWidth="1"/>
    <col min="5" max="5" width="10.5703125" style="35" customWidth="1"/>
    <col min="6" max="6" width="1.42578125" style="35" customWidth="1"/>
    <col min="7" max="7" width="12.5703125" style="34" customWidth="1"/>
    <col min="8" max="8" width="10.7109375" style="24" customWidth="1"/>
    <col min="9" max="9" width="8.7109375" style="34" customWidth="1"/>
    <col min="10" max="10" width="1.28515625" style="36" customWidth="1"/>
    <col min="11" max="11" width="12.28515625" style="40" customWidth="1"/>
    <col min="12" max="12" width="11.42578125" style="24" customWidth="1"/>
    <col min="13" max="13" width="10.85546875" style="40" customWidth="1"/>
    <col min="14" max="14" width="11.7109375" style="24" customWidth="1"/>
    <col min="15" max="15" width="8.7109375" style="39" customWidth="1"/>
    <col min="16" max="16384" width="14.5703125" style="24"/>
  </cols>
  <sheetData>
    <row r="1" spans="1:15" x14ac:dyDescent="0.25">
      <c r="C1" s="73" t="s">
        <v>589</v>
      </c>
      <c r="D1" s="73"/>
      <c r="E1" s="73"/>
      <c r="F1" s="25"/>
      <c r="G1" s="73" t="s">
        <v>590</v>
      </c>
      <c r="H1" s="73"/>
      <c r="I1" s="73"/>
      <c r="J1" s="25"/>
      <c r="K1" s="74" t="s">
        <v>591</v>
      </c>
      <c r="L1" s="74"/>
      <c r="M1" s="74"/>
      <c r="N1" s="74"/>
      <c r="O1" s="74"/>
    </row>
    <row r="2" spans="1:15" s="33" customFormat="1" ht="42" customHeight="1" x14ac:dyDescent="0.25">
      <c r="A2" s="26" t="s">
        <v>2</v>
      </c>
      <c r="B2" s="27" t="s">
        <v>592</v>
      </c>
      <c r="C2" s="28" t="s">
        <v>3</v>
      </c>
      <c r="D2" s="29" t="s">
        <v>4</v>
      </c>
      <c r="E2" s="28" t="s">
        <v>5</v>
      </c>
      <c r="F2" s="28"/>
      <c r="G2" s="28" t="s">
        <v>3</v>
      </c>
      <c r="H2" s="29" t="s">
        <v>4</v>
      </c>
      <c r="I2" s="28" t="s">
        <v>5</v>
      </c>
      <c r="J2" s="30"/>
      <c r="K2" s="28" t="s">
        <v>3</v>
      </c>
      <c r="L2" s="31" t="s">
        <v>4</v>
      </c>
      <c r="M2" s="28" t="s">
        <v>5</v>
      </c>
      <c r="N2" s="29" t="s">
        <v>6</v>
      </c>
      <c r="O2" s="32" t="s">
        <v>1</v>
      </c>
    </row>
    <row r="3" spans="1:15" x14ac:dyDescent="0.25">
      <c r="A3" s="23">
        <v>1090</v>
      </c>
      <c r="B3" s="24" t="s">
        <v>12</v>
      </c>
      <c r="C3" s="34">
        <v>1152450.9099999999</v>
      </c>
      <c r="D3" s="35">
        <v>613369.51</v>
      </c>
      <c r="E3" s="35">
        <v>102742.91</v>
      </c>
      <c r="G3" s="34">
        <v>1538647.05</v>
      </c>
      <c r="H3" s="35">
        <v>0</v>
      </c>
      <c r="I3" s="34">
        <v>0</v>
      </c>
      <c r="K3" s="37">
        <v>2691097.96</v>
      </c>
      <c r="L3" s="38">
        <v>613369.51</v>
      </c>
      <c r="M3" s="37">
        <v>102742.91</v>
      </c>
      <c r="N3" s="38">
        <v>510626.6</v>
      </c>
      <c r="O3" s="39">
        <v>0.18974656723384384</v>
      </c>
    </row>
    <row r="4" spans="1:15" x14ac:dyDescent="0.25">
      <c r="A4" s="23">
        <v>1091</v>
      </c>
      <c r="B4" s="24" t="s">
        <v>13</v>
      </c>
      <c r="C4" s="34">
        <v>8611452.3800000008</v>
      </c>
      <c r="D4" s="35">
        <v>8640770.3800000008</v>
      </c>
      <c r="E4" s="35">
        <v>1099026.3600000001</v>
      </c>
      <c r="G4" s="34">
        <v>13376719.439999999</v>
      </c>
      <c r="H4" s="35">
        <v>0</v>
      </c>
      <c r="I4" s="34">
        <v>0</v>
      </c>
      <c r="K4" s="37">
        <v>21988171.82</v>
      </c>
      <c r="L4" s="38">
        <v>8640770.3800000008</v>
      </c>
      <c r="M4" s="37">
        <v>1099026.3600000001</v>
      </c>
      <c r="N4" s="38">
        <v>7541744.0200000005</v>
      </c>
      <c r="O4" s="39">
        <v>0.34299095357896836</v>
      </c>
    </row>
    <row r="5" spans="1:15" x14ac:dyDescent="0.25">
      <c r="A5" s="23">
        <v>1092</v>
      </c>
      <c r="B5" s="24" t="s">
        <v>14</v>
      </c>
      <c r="C5" s="34">
        <v>888558.01</v>
      </c>
      <c r="D5" s="35">
        <v>699463.17</v>
      </c>
      <c r="E5" s="35">
        <v>7099.51</v>
      </c>
      <c r="G5" s="34">
        <v>1398901.04</v>
      </c>
      <c r="H5" s="35">
        <v>0</v>
      </c>
      <c r="I5" s="34">
        <v>0</v>
      </c>
      <c r="K5" s="37">
        <v>2287459.0499999998</v>
      </c>
      <c r="L5" s="38">
        <v>699463.17</v>
      </c>
      <c r="M5" s="37">
        <v>7099.51</v>
      </c>
      <c r="N5" s="38">
        <v>692363.66</v>
      </c>
      <c r="O5" s="39">
        <v>0.30267805668477438</v>
      </c>
    </row>
    <row r="6" spans="1:15" x14ac:dyDescent="0.25">
      <c r="A6" s="23">
        <v>2089</v>
      </c>
      <c r="B6" s="24" t="s">
        <v>15</v>
      </c>
      <c r="C6" s="34">
        <v>1362790.95</v>
      </c>
      <c r="D6" s="35">
        <v>847174.11</v>
      </c>
      <c r="E6" s="35">
        <v>0</v>
      </c>
      <c r="G6" s="34">
        <v>1980283.55</v>
      </c>
      <c r="H6" s="35">
        <v>0</v>
      </c>
      <c r="I6" s="34">
        <v>0</v>
      </c>
      <c r="K6" s="37">
        <v>3343074.5</v>
      </c>
      <c r="L6" s="38">
        <v>847174.11</v>
      </c>
      <c r="M6" s="37">
        <v>0</v>
      </c>
      <c r="N6" s="38">
        <v>847174.11</v>
      </c>
      <c r="O6" s="39">
        <v>0.25341167539042281</v>
      </c>
    </row>
    <row r="7" spans="1:15" x14ac:dyDescent="0.25">
      <c r="A7" s="23">
        <v>2090</v>
      </c>
      <c r="B7" s="24" t="s">
        <v>16</v>
      </c>
      <c r="C7" s="34">
        <v>533092.12</v>
      </c>
      <c r="D7" s="35">
        <v>801282.44</v>
      </c>
      <c r="E7" s="35">
        <v>0</v>
      </c>
      <c r="G7" s="34">
        <v>1069793.33</v>
      </c>
      <c r="H7" s="35">
        <v>74393.11</v>
      </c>
      <c r="I7" s="34">
        <v>0</v>
      </c>
      <c r="K7" s="37">
        <v>1602885.4500000002</v>
      </c>
      <c r="L7" s="38">
        <v>875675.54999999993</v>
      </c>
      <c r="M7" s="37">
        <v>0</v>
      </c>
      <c r="N7" s="38">
        <v>875675.54999999993</v>
      </c>
      <c r="O7" s="39">
        <v>0.54631199628145599</v>
      </c>
    </row>
    <row r="8" spans="1:15" x14ac:dyDescent="0.25">
      <c r="A8" s="23">
        <v>2097</v>
      </c>
      <c r="B8" s="24" t="s">
        <v>17</v>
      </c>
      <c r="C8" s="34">
        <v>7239604.0899999999</v>
      </c>
      <c r="D8" s="35">
        <v>4510040.04</v>
      </c>
      <c r="E8" s="35">
        <v>40000</v>
      </c>
      <c r="G8" s="34">
        <v>11624659.880000001</v>
      </c>
      <c r="H8" s="35">
        <v>2649.1</v>
      </c>
      <c r="I8" s="34">
        <v>0</v>
      </c>
      <c r="K8" s="37">
        <v>18864263.969999999</v>
      </c>
      <c r="L8" s="38">
        <v>4512689.1399999997</v>
      </c>
      <c r="M8" s="37">
        <v>40000</v>
      </c>
      <c r="N8" s="38">
        <v>4472689.1399999997</v>
      </c>
      <c r="O8" s="39">
        <v>0.23709852380739346</v>
      </c>
    </row>
    <row r="9" spans="1:15" x14ac:dyDescent="0.25">
      <c r="A9" s="23">
        <v>3031</v>
      </c>
      <c r="B9" s="24" t="s">
        <v>18</v>
      </c>
      <c r="C9" s="34">
        <v>1769707.28</v>
      </c>
      <c r="D9" s="35">
        <v>2255572.2999999998</v>
      </c>
      <c r="E9" s="35">
        <v>0</v>
      </c>
      <c r="G9" s="34">
        <v>2584089.34</v>
      </c>
      <c r="H9" s="35">
        <v>0</v>
      </c>
      <c r="I9" s="34">
        <v>0</v>
      </c>
      <c r="K9" s="37">
        <v>4353796.62</v>
      </c>
      <c r="L9" s="38">
        <v>2255572.2999999998</v>
      </c>
      <c r="M9" s="37">
        <v>0</v>
      </c>
      <c r="N9" s="38">
        <v>2255572.2999999998</v>
      </c>
      <c r="O9" s="39">
        <v>0.51807020328845765</v>
      </c>
    </row>
    <row r="10" spans="1:15" x14ac:dyDescent="0.25">
      <c r="A10" s="23">
        <v>3032</v>
      </c>
      <c r="B10" s="24" t="s">
        <v>19</v>
      </c>
      <c r="C10" s="34">
        <v>1362507.76</v>
      </c>
      <c r="D10" s="35">
        <v>951836.16000000003</v>
      </c>
      <c r="E10" s="35">
        <v>6015</v>
      </c>
      <c r="G10" s="34">
        <v>2415508.9700000002</v>
      </c>
      <c r="H10" s="35">
        <v>0</v>
      </c>
      <c r="I10" s="34">
        <v>0</v>
      </c>
      <c r="K10" s="37">
        <v>3778016.7300000004</v>
      </c>
      <c r="L10" s="38">
        <v>951836.16000000003</v>
      </c>
      <c r="M10" s="37">
        <v>6015</v>
      </c>
      <c r="N10" s="38">
        <v>945821.16</v>
      </c>
      <c r="O10" s="39">
        <v>0.25034858964216389</v>
      </c>
    </row>
    <row r="11" spans="1:15" x14ac:dyDescent="0.25">
      <c r="A11" s="23">
        <v>3033</v>
      </c>
      <c r="B11" s="24" t="s">
        <v>20</v>
      </c>
      <c r="C11" s="34">
        <v>720151.15</v>
      </c>
      <c r="D11" s="35">
        <v>860823.23</v>
      </c>
      <c r="E11" s="35">
        <v>0</v>
      </c>
      <c r="G11" s="34">
        <v>1179416.56</v>
      </c>
      <c r="H11" s="35">
        <v>0</v>
      </c>
      <c r="I11" s="34">
        <v>0</v>
      </c>
      <c r="K11" s="37">
        <v>1899567.71</v>
      </c>
      <c r="L11" s="38">
        <v>860823.23</v>
      </c>
      <c r="M11" s="37">
        <v>0</v>
      </c>
      <c r="N11" s="38">
        <v>860823.23</v>
      </c>
      <c r="O11" s="39">
        <v>0.45316796314673091</v>
      </c>
    </row>
    <row r="12" spans="1:15" x14ac:dyDescent="0.25">
      <c r="A12" s="23">
        <v>4106</v>
      </c>
      <c r="B12" s="24" t="s">
        <v>21</v>
      </c>
      <c r="C12" s="34">
        <v>1281595.3899999999</v>
      </c>
      <c r="D12" s="35">
        <v>2169646.39</v>
      </c>
      <c r="E12" s="35">
        <v>0</v>
      </c>
      <c r="G12" s="34">
        <v>2052873.04</v>
      </c>
      <c r="H12" s="35">
        <v>0</v>
      </c>
      <c r="I12" s="34">
        <v>0</v>
      </c>
      <c r="K12" s="37">
        <v>3334468.4299999997</v>
      </c>
      <c r="L12" s="38">
        <v>2169646.39</v>
      </c>
      <c r="M12" s="37">
        <v>0</v>
      </c>
      <c r="N12" s="38">
        <v>2169646.39</v>
      </c>
      <c r="O12" s="39">
        <v>0.65067234419730291</v>
      </c>
    </row>
    <row r="13" spans="1:15" x14ac:dyDescent="0.25">
      <c r="A13" s="23">
        <v>4109</v>
      </c>
      <c r="B13" s="24" t="s">
        <v>22</v>
      </c>
      <c r="C13" s="34">
        <v>2658779.2599999998</v>
      </c>
      <c r="D13" s="35">
        <v>1602696.26</v>
      </c>
      <c r="E13" s="35">
        <v>89278.07</v>
      </c>
      <c r="G13" s="34">
        <v>3393822.83</v>
      </c>
      <c r="H13" s="35">
        <v>0</v>
      </c>
      <c r="I13" s="34">
        <v>0</v>
      </c>
      <c r="K13" s="37">
        <v>6052602.0899999999</v>
      </c>
      <c r="L13" s="38">
        <v>1602696.26</v>
      </c>
      <c r="M13" s="37">
        <v>89278.07</v>
      </c>
      <c r="N13" s="38">
        <v>1513418.19</v>
      </c>
      <c r="O13" s="39">
        <v>0.25004422354154787</v>
      </c>
    </row>
    <row r="14" spans="1:15" x14ac:dyDescent="0.25">
      <c r="A14" s="23">
        <v>4110</v>
      </c>
      <c r="B14" s="24" t="s">
        <v>23</v>
      </c>
      <c r="C14" s="34">
        <v>8170373.04</v>
      </c>
      <c r="D14" s="35">
        <v>4212513.76</v>
      </c>
      <c r="E14" s="35">
        <v>1276429.1499999999</v>
      </c>
      <c r="G14" s="34">
        <v>11478041.91</v>
      </c>
      <c r="H14" s="35">
        <v>0</v>
      </c>
      <c r="I14" s="34">
        <v>0</v>
      </c>
      <c r="K14" s="37">
        <v>19648414.949999999</v>
      </c>
      <c r="L14" s="38">
        <v>4212513.76</v>
      </c>
      <c r="M14" s="37">
        <v>1276429.1499999999</v>
      </c>
      <c r="N14" s="38">
        <v>2936084.61</v>
      </c>
      <c r="O14" s="39">
        <v>0.14943111785207897</v>
      </c>
    </row>
    <row r="15" spans="1:15" x14ac:dyDescent="0.25">
      <c r="A15" s="23">
        <v>5120</v>
      </c>
      <c r="B15" s="24" t="s">
        <v>24</v>
      </c>
      <c r="C15" s="34">
        <v>1730844.77</v>
      </c>
      <c r="D15" s="35">
        <v>1062185.3</v>
      </c>
      <c r="E15" s="35">
        <v>0</v>
      </c>
      <c r="G15" s="34">
        <v>2041646.16</v>
      </c>
      <c r="H15" s="35">
        <v>0</v>
      </c>
      <c r="I15" s="34">
        <v>0</v>
      </c>
      <c r="K15" s="37">
        <v>3772490.9299999997</v>
      </c>
      <c r="L15" s="38">
        <v>1062185.3</v>
      </c>
      <c r="M15" s="37">
        <v>0</v>
      </c>
      <c r="N15" s="38">
        <v>1062185.3</v>
      </c>
      <c r="O15" s="39">
        <v>0.28156072995515463</v>
      </c>
    </row>
    <row r="16" spans="1:15" x14ac:dyDescent="0.25">
      <c r="A16" s="23">
        <v>5121</v>
      </c>
      <c r="B16" s="24" t="s">
        <v>25</v>
      </c>
      <c r="C16" s="34">
        <v>2293157.7200000002</v>
      </c>
      <c r="D16" s="35">
        <v>1327363.6100000001</v>
      </c>
      <c r="E16" s="35">
        <v>22002.29</v>
      </c>
      <c r="G16" s="34">
        <v>4044535.78</v>
      </c>
      <c r="H16" s="35">
        <v>0</v>
      </c>
      <c r="I16" s="34">
        <v>0</v>
      </c>
      <c r="K16" s="37">
        <v>6337693.5</v>
      </c>
      <c r="L16" s="38">
        <v>1327363.6100000001</v>
      </c>
      <c r="M16" s="37">
        <v>22002.29</v>
      </c>
      <c r="N16" s="38">
        <v>1305361.32</v>
      </c>
      <c r="O16" s="39">
        <v>0.20596788405750452</v>
      </c>
    </row>
    <row r="17" spans="1:15" x14ac:dyDescent="0.25">
      <c r="A17" s="23">
        <v>5122</v>
      </c>
      <c r="B17" s="24" t="s">
        <v>26</v>
      </c>
      <c r="C17" s="34">
        <v>1170512.3</v>
      </c>
      <c r="D17" s="35">
        <v>851561.1</v>
      </c>
      <c r="E17" s="35">
        <v>0</v>
      </c>
      <c r="G17" s="34">
        <v>1699731.26</v>
      </c>
      <c r="H17" s="35">
        <v>0</v>
      </c>
      <c r="I17" s="34">
        <v>0</v>
      </c>
      <c r="K17" s="37">
        <v>2870243.56</v>
      </c>
      <c r="L17" s="38">
        <v>851561.1</v>
      </c>
      <c r="M17" s="37">
        <v>0</v>
      </c>
      <c r="N17" s="38">
        <v>851561.1</v>
      </c>
      <c r="O17" s="39">
        <v>0.29668600667463912</v>
      </c>
    </row>
    <row r="18" spans="1:15" x14ac:dyDescent="0.25">
      <c r="A18" s="23">
        <v>5123</v>
      </c>
      <c r="B18" s="24" t="s">
        <v>27</v>
      </c>
      <c r="C18" s="34">
        <v>5884688.0099999998</v>
      </c>
      <c r="D18" s="35">
        <v>6085799.6299999999</v>
      </c>
      <c r="E18" s="35">
        <v>0</v>
      </c>
      <c r="G18" s="34">
        <v>9329803.4399999995</v>
      </c>
      <c r="H18" s="35">
        <v>0</v>
      </c>
      <c r="I18" s="34">
        <v>0</v>
      </c>
      <c r="K18" s="37">
        <v>15214491.449999999</v>
      </c>
      <c r="L18" s="38">
        <v>6085799.6299999999</v>
      </c>
      <c r="M18" s="37">
        <v>0</v>
      </c>
      <c r="N18" s="38">
        <v>6085799.6299999999</v>
      </c>
      <c r="O18" s="39">
        <v>0.40000020046677276</v>
      </c>
    </row>
    <row r="19" spans="1:15" x14ac:dyDescent="0.25">
      <c r="A19" s="23">
        <v>5124</v>
      </c>
      <c r="B19" s="24" t="s">
        <v>28</v>
      </c>
      <c r="C19" s="34">
        <v>2525972.31</v>
      </c>
      <c r="D19" s="35">
        <v>1540104.12</v>
      </c>
      <c r="E19" s="35">
        <v>40712.89</v>
      </c>
      <c r="G19" s="34">
        <v>3369966.4</v>
      </c>
      <c r="H19" s="35">
        <v>0</v>
      </c>
      <c r="I19" s="34">
        <v>0</v>
      </c>
      <c r="K19" s="37">
        <v>5895938.71</v>
      </c>
      <c r="L19" s="38">
        <v>1540104.12</v>
      </c>
      <c r="M19" s="37">
        <v>40712.89</v>
      </c>
      <c r="N19" s="38">
        <v>1499391.2300000002</v>
      </c>
      <c r="O19" s="39">
        <v>0.254309161568608</v>
      </c>
    </row>
    <row r="20" spans="1:15" x14ac:dyDescent="0.25">
      <c r="A20" s="23">
        <v>5127</v>
      </c>
      <c r="B20" s="24" t="s">
        <v>29</v>
      </c>
      <c r="C20" s="34">
        <v>1546078.66</v>
      </c>
      <c r="D20" s="35">
        <v>2688680.16</v>
      </c>
      <c r="E20" s="35">
        <v>0</v>
      </c>
      <c r="G20" s="34">
        <v>1377526.08</v>
      </c>
      <c r="H20" s="35">
        <v>0</v>
      </c>
      <c r="I20" s="34">
        <v>0</v>
      </c>
      <c r="K20" s="37">
        <v>2923604.74</v>
      </c>
      <c r="L20" s="38">
        <v>2688680.16</v>
      </c>
      <c r="M20" s="37">
        <v>0</v>
      </c>
      <c r="N20" s="38">
        <v>2688680.16</v>
      </c>
      <c r="O20" s="39">
        <v>0.91964557425091598</v>
      </c>
    </row>
    <row r="21" spans="1:15" x14ac:dyDescent="0.25">
      <c r="A21" s="23">
        <v>5128</v>
      </c>
      <c r="B21" s="24" t="s">
        <v>30</v>
      </c>
      <c r="C21" s="34">
        <v>7046656.5700000003</v>
      </c>
      <c r="D21" s="35">
        <v>3674619.21</v>
      </c>
      <c r="E21" s="35">
        <v>10349.700000000001</v>
      </c>
      <c r="G21" s="34">
        <v>11628733.52</v>
      </c>
      <c r="H21" s="35">
        <v>1207217.97</v>
      </c>
      <c r="I21" s="34">
        <v>0</v>
      </c>
      <c r="K21" s="37">
        <v>18675390.09</v>
      </c>
      <c r="L21" s="38">
        <v>4881837.18</v>
      </c>
      <c r="M21" s="37">
        <v>10349.700000000001</v>
      </c>
      <c r="N21" s="38">
        <v>4871487.4799999995</v>
      </c>
      <c r="O21" s="39">
        <v>0.26085064121945734</v>
      </c>
    </row>
    <row r="22" spans="1:15" x14ac:dyDescent="0.25">
      <c r="A22" s="23">
        <v>6101</v>
      </c>
      <c r="B22" s="24" t="s">
        <v>31</v>
      </c>
      <c r="C22" s="34">
        <v>1819622.38</v>
      </c>
      <c r="D22" s="35">
        <v>360596.01</v>
      </c>
      <c r="E22" s="35">
        <v>0</v>
      </c>
      <c r="G22" s="34">
        <v>2470553.16</v>
      </c>
      <c r="H22" s="35">
        <v>0</v>
      </c>
      <c r="I22" s="34">
        <v>0</v>
      </c>
      <c r="K22" s="37">
        <v>4290175.54</v>
      </c>
      <c r="L22" s="38">
        <v>360596.01</v>
      </c>
      <c r="M22" s="37">
        <v>0</v>
      </c>
      <c r="N22" s="38">
        <v>360596.01</v>
      </c>
      <c r="O22" s="39">
        <v>8.4051574728804687E-2</v>
      </c>
    </row>
    <row r="23" spans="1:15" x14ac:dyDescent="0.25">
      <c r="A23" s="23">
        <v>6103</v>
      </c>
      <c r="B23" s="24" t="s">
        <v>32</v>
      </c>
      <c r="C23" s="34">
        <v>883538.04</v>
      </c>
      <c r="D23" s="35">
        <v>1227767.79</v>
      </c>
      <c r="E23" s="35">
        <v>0</v>
      </c>
      <c r="G23" s="34">
        <v>1372196.43</v>
      </c>
      <c r="H23" s="35">
        <v>342901.71</v>
      </c>
      <c r="I23" s="34">
        <v>0</v>
      </c>
      <c r="K23" s="37">
        <v>2255734.4699999997</v>
      </c>
      <c r="L23" s="38">
        <v>1570669.5</v>
      </c>
      <c r="M23" s="37">
        <v>0</v>
      </c>
      <c r="N23" s="38">
        <v>1570669.5</v>
      </c>
      <c r="O23" s="39">
        <v>0.69630070422251433</v>
      </c>
    </row>
    <row r="24" spans="1:15" x14ac:dyDescent="0.25">
      <c r="A24" s="23">
        <v>6104</v>
      </c>
      <c r="B24" s="24" t="s">
        <v>33</v>
      </c>
      <c r="C24" s="34">
        <v>4845540.09</v>
      </c>
      <c r="D24" s="35">
        <v>1199023.98</v>
      </c>
      <c r="E24" s="35">
        <v>0</v>
      </c>
      <c r="G24" s="34">
        <v>6917197.79</v>
      </c>
      <c r="H24" s="35">
        <v>749640.14</v>
      </c>
      <c r="I24" s="34">
        <v>0</v>
      </c>
      <c r="K24" s="37">
        <v>11762737.879999999</v>
      </c>
      <c r="L24" s="38">
        <v>1948664.12</v>
      </c>
      <c r="M24" s="37">
        <v>0</v>
      </c>
      <c r="N24" s="38">
        <v>1948664.12</v>
      </c>
      <c r="O24" s="39">
        <v>0.16566416253424157</v>
      </c>
    </row>
    <row r="25" spans="1:15" x14ac:dyDescent="0.25">
      <c r="A25" s="23">
        <v>7121</v>
      </c>
      <c r="B25" s="24" t="s">
        <v>34</v>
      </c>
      <c r="C25" s="34">
        <v>1046629.75</v>
      </c>
      <c r="D25" s="35">
        <v>845918.13</v>
      </c>
      <c r="E25" s="35">
        <v>0</v>
      </c>
      <c r="G25" s="34">
        <v>1156664.02</v>
      </c>
      <c r="H25" s="35">
        <v>0</v>
      </c>
      <c r="I25" s="34">
        <v>0</v>
      </c>
      <c r="K25" s="37">
        <v>2203293.77</v>
      </c>
      <c r="L25" s="38">
        <v>845918.13</v>
      </c>
      <c r="M25" s="37">
        <v>0</v>
      </c>
      <c r="N25" s="38">
        <v>845918.13</v>
      </c>
      <c r="O25" s="39">
        <v>0.38393342799675778</v>
      </c>
    </row>
    <row r="26" spans="1:15" x14ac:dyDescent="0.25">
      <c r="A26" s="23">
        <v>7122</v>
      </c>
      <c r="B26" s="24" t="s">
        <v>35</v>
      </c>
      <c r="C26" s="34">
        <v>695477.43</v>
      </c>
      <c r="D26" s="35">
        <v>993500.2</v>
      </c>
      <c r="E26" s="35">
        <v>0</v>
      </c>
      <c r="G26" s="34">
        <v>1046908.51</v>
      </c>
      <c r="H26" s="35">
        <v>0</v>
      </c>
      <c r="I26" s="34">
        <v>0</v>
      </c>
      <c r="K26" s="37">
        <v>1742385.94</v>
      </c>
      <c r="L26" s="38">
        <v>993500.2</v>
      </c>
      <c r="M26" s="37">
        <v>0</v>
      </c>
      <c r="N26" s="38">
        <v>993500.2</v>
      </c>
      <c r="O26" s="39">
        <v>0.57019525765916135</v>
      </c>
    </row>
    <row r="27" spans="1:15" x14ac:dyDescent="0.25">
      <c r="A27" s="23">
        <v>7123</v>
      </c>
      <c r="B27" s="24" t="s">
        <v>36</v>
      </c>
      <c r="C27" s="34">
        <v>2386930.48</v>
      </c>
      <c r="D27" s="35">
        <v>2016334.28</v>
      </c>
      <c r="E27" s="35">
        <v>26964.36</v>
      </c>
      <c r="G27" s="34">
        <v>3623479.32</v>
      </c>
      <c r="H27" s="35">
        <v>231933.47</v>
      </c>
      <c r="I27" s="34">
        <v>0</v>
      </c>
      <c r="K27" s="37">
        <v>6010409.7999999998</v>
      </c>
      <c r="L27" s="38">
        <v>2248267.75</v>
      </c>
      <c r="M27" s="37">
        <v>26964.36</v>
      </c>
      <c r="N27" s="38">
        <v>2221303.39</v>
      </c>
      <c r="O27" s="39">
        <v>0.36957602957455582</v>
      </c>
    </row>
    <row r="28" spans="1:15" x14ac:dyDescent="0.25">
      <c r="A28" s="23">
        <v>7124</v>
      </c>
      <c r="B28" s="24" t="s">
        <v>37</v>
      </c>
      <c r="C28" s="34">
        <v>1311896.68</v>
      </c>
      <c r="D28" s="35">
        <v>1041201.16</v>
      </c>
      <c r="E28" s="35">
        <v>0</v>
      </c>
      <c r="G28" s="34">
        <v>2214709.3199999998</v>
      </c>
      <c r="H28" s="35">
        <v>0</v>
      </c>
      <c r="I28" s="34">
        <v>0</v>
      </c>
      <c r="K28" s="37">
        <v>3526606</v>
      </c>
      <c r="L28" s="38">
        <v>1041201.16</v>
      </c>
      <c r="M28" s="37">
        <v>0</v>
      </c>
      <c r="N28" s="38">
        <v>1041201.16</v>
      </c>
      <c r="O28" s="39">
        <v>0.29524170264554644</v>
      </c>
    </row>
    <row r="29" spans="1:15" x14ac:dyDescent="0.25">
      <c r="A29" s="23">
        <v>7125</v>
      </c>
      <c r="B29" s="24" t="s">
        <v>38</v>
      </c>
      <c r="C29" s="34">
        <v>701983.09</v>
      </c>
      <c r="D29" s="35">
        <v>490774.21</v>
      </c>
      <c r="E29" s="35">
        <v>2379.0700000000002</v>
      </c>
      <c r="G29" s="34">
        <v>970578.12</v>
      </c>
      <c r="H29" s="35">
        <v>0</v>
      </c>
      <c r="I29" s="34">
        <v>0</v>
      </c>
      <c r="K29" s="37">
        <v>1672561.21</v>
      </c>
      <c r="L29" s="38">
        <v>490774.21</v>
      </c>
      <c r="M29" s="37">
        <v>2379.0700000000002</v>
      </c>
      <c r="N29" s="38">
        <v>488395.14</v>
      </c>
      <c r="O29" s="39">
        <v>0.29200434464219099</v>
      </c>
    </row>
    <row r="30" spans="1:15" x14ac:dyDescent="0.25">
      <c r="A30" s="23">
        <v>7126</v>
      </c>
      <c r="B30" s="24" t="s">
        <v>39</v>
      </c>
      <c r="C30" s="34">
        <v>248135.45</v>
      </c>
      <c r="D30" s="35">
        <v>556215.05000000005</v>
      </c>
      <c r="E30" s="35">
        <v>0</v>
      </c>
      <c r="G30" s="34">
        <v>486548.65</v>
      </c>
      <c r="H30" s="35">
        <v>0</v>
      </c>
      <c r="I30" s="34">
        <v>0</v>
      </c>
      <c r="K30" s="37">
        <v>734684.10000000009</v>
      </c>
      <c r="L30" s="38">
        <v>556215.05000000005</v>
      </c>
      <c r="M30" s="37">
        <v>0</v>
      </c>
      <c r="N30" s="38">
        <v>556215.05000000005</v>
      </c>
      <c r="O30" s="39">
        <v>0.75708056020267755</v>
      </c>
    </row>
    <row r="31" spans="1:15" x14ac:dyDescent="0.25">
      <c r="A31" s="23">
        <v>7129</v>
      </c>
      <c r="B31" s="24" t="s">
        <v>40</v>
      </c>
      <c r="C31" s="34">
        <v>3328699.43</v>
      </c>
      <c r="D31" s="35">
        <v>1814884.97</v>
      </c>
      <c r="E31" s="35">
        <v>197697.77</v>
      </c>
      <c r="G31" s="34">
        <v>5407139.0999999996</v>
      </c>
      <c r="H31" s="35">
        <v>0</v>
      </c>
      <c r="I31" s="34">
        <v>0</v>
      </c>
      <c r="K31" s="37">
        <v>8735838.5299999993</v>
      </c>
      <c r="L31" s="38">
        <v>1814884.97</v>
      </c>
      <c r="M31" s="37">
        <v>197697.77</v>
      </c>
      <c r="N31" s="38">
        <v>1617187.2</v>
      </c>
      <c r="O31" s="39">
        <v>0.18512100406233128</v>
      </c>
    </row>
    <row r="32" spans="1:15" x14ac:dyDescent="0.25">
      <c r="A32" s="23">
        <v>8106</v>
      </c>
      <c r="B32" s="24" t="s">
        <v>41</v>
      </c>
      <c r="C32" s="34">
        <v>1787235.71</v>
      </c>
      <c r="D32" s="35">
        <v>1040566.26</v>
      </c>
      <c r="E32" s="35">
        <v>6018.18</v>
      </c>
      <c r="G32" s="34">
        <v>2497016.46</v>
      </c>
      <c r="H32" s="35">
        <v>0</v>
      </c>
      <c r="I32" s="34">
        <v>0</v>
      </c>
      <c r="K32" s="37">
        <v>4284252.17</v>
      </c>
      <c r="L32" s="38">
        <v>1040566.26</v>
      </c>
      <c r="M32" s="37">
        <v>6018.18</v>
      </c>
      <c r="N32" s="38">
        <v>1034548.08</v>
      </c>
      <c r="O32" s="39">
        <v>0.24147693435141562</v>
      </c>
    </row>
    <row r="33" spans="1:15" x14ac:dyDescent="0.25">
      <c r="A33" s="23">
        <v>8107</v>
      </c>
      <c r="B33" s="24" t="s">
        <v>42</v>
      </c>
      <c r="C33" s="34">
        <v>4398579.0999999996</v>
      </c>
      <c r="D33" s="35">
        <v>1753094.07</v>
      </c>
      <c r="E33" s="35">
        <v>0</v>
      </c>
      <c r="G33" s="34">
        <v>6333152.6699999999</v>
      </c>
      <c r="H33" s="35">
        <v>1150</v>
      </c>
      <c r="I33" s="34">
        <v>0</v>
      </c>
      <c r="K33" s="37">
        <v>10731731.77</v>
      </c>
      <c r="L33" s="38">
        <v>1754244.07</v>
      </c>
      <c r="M33" s="37">
        <v>0</v>
      </c>
      <c r="N33" s="38">
        <v>1754244.07</v>
      </c>
      <c r="O33" s="39">
        <v>0.16346327951504513</v>
      </c>
    </row>
    <row r="34" spans="1:15" x14ac:dyDescent="0.25">
      <c r="A34" s="23">
        <v>8111</v>
      </c>
      <c r="B34" s="24" t="s">
        <v>43</v>
      </c>
      <c r="C34" s="34">
        <v>2242674.66</v>
      </c>
      <c r="D34" s="35">
        <v>1099254.5900000001</v>
      </c>
      <c r="E34" s="35">
        <v>0</v>
      </c>
      <c r="G34" s="34">
        <v>3569366.07</v>
      </c>
      <c r="H34" s="35">
        <v>0</v>
      </c>
      <c r="I34" s="34">
        <v>0</v>
      </c>
      <c r="K34" s="37">
        <v>5812040.7300000004</v>
      </c>
      <c r="L34" s="38">
        <v>1099254.5900000001</v>
      </c>
      <c r="M34" s="37">
        <v>0</v>
      </c>
      <c r="N34" s="38">
        <v>1099254.5900000001</v>
      </c>
      <c r="O34" s="39">
        <v>0.18913401351886258</v>
      </c>
    </row>
    <row r="35" spans="1:15" x14ac:dyDescent="0.25">
      <c r="A35" s="23">
        <v>9077</v>
      </c>
      <c r="B35" s="24" t="s">
        <v>44</v>
      </c>
      <c r="C35" s="34">
        <v>1783984.37</v>
      </c>
      <c r="D35" s="35">
        <v>467565.73</v>
      </c>
      <c r="E35" s="35">
        <v>4013.75</v>
      </c>
      <c r="G35" s="34">
        <v>2598408.63</v>
      </c>
      <c r="H35" s="35">
        <v>124016.94</v>
      </c>
      <c r="I35" s="34">
        <v>0</v>
      </c>
      <c r="K35" s="37">
        <v>4382393</v>
      </c>
      <c r="L35" s="38">
        <v>591582.66999999993</v>
      </c>
      <c r="M35" s="37">
        <v>4013.75</v>
      </c>
      <c r="N35" s="38">
        <v>587568.91999999993</v>
      </c>
      <c r="O35" s="39">
        <v>0.13407490382537576</v>
      </c>
    </row>
    <row r="36" spans="1:15" x14ac:dyDescent="0.25">
      <c r="A36" s="23">
        <v>9078</v>
      </c>
      <c r="B36" s="24" t="s">
        <v>45</v>
      </c>
      <c r="C36" s="34">
        <v>549315.14</v>
      </c>
      <c r="D36" s="35">
        <v>1086248</v>
      </c>
      <c r="E36" s="35">
        <v>0</v>
      </c>
      <c r="G36" s="34">
        <v>976933.95</v>
      </c>
      <c r="H36" s="35">
        <v>0</v>
      </c>
      <c r="I36" s="34">
        <v>0</v>
      </c>
      <c r="K36" s="37">
        <v>1526249.0899999999</v>
      </c>
      <c r="L36" s="38">
        <v>1086248</v>
      </c>
      <c r="M36" s="37">
        <v>0</v>
      </c>
      <c r="N36" s="38">
        <v>1086248</v>
      </c>
      <c r="O36" s="39">
        <v>0.71171082565559474</v>
      </c>
    </row>
    <row r="37" spans="1:15" x14ac:dyDescent="0.25">
      <c r="A37" s="23">
        <v>9079</v>
      </c>
      <c r="B37" s="24" t="s">
        <v>46</v>
      </c>
      <c r="C37" s="34">
        <v>888025.01</v>
      </c>
      <c r="D37" s="35">
        <v>178469.08</v>
      </c>
      <c r="E37" s="35">
        <v>0</v>
      </c>
      <c r="G37" s="34">
        <v>1211340.6000000001</v>
      </c>
      <c r="H37" s="35">
        <v>0</v>
      </c>
      <c r="I37" s="34">
        <v>0</v>
      </c>
      <c r="K37" s="37">
        <v>2099365.6100000003</v>
      </c>
      <c r="L37" s="38">
        <v>178469.08</v>
      </c>
      <c r="M37" s="37">
        <v>0</v>
      </c>
      <c r="N37" s="38">
        <v>178469.08</v>
      </c>
      <c r="O37" s="39">
        <v>8.501095719101541E-2</v>
      </c>
    </row>
    <row r="38" spans="1:15" x14ac:dyDescent="0.25">
      <c r="A38" s="23">
        <v>9080</v>
      </c>
      <c r="B38" s="24" t="s">
        <v>47</v>
      </c>
      <c r="C38" s="34">
        <v>2421881.77</v>
      </c>
      <c r="D38" s="35">
        <v>3957827.92</v>
      </c>
      <c r="E38" s="35">
        <v>30245.13</v>
      </c>
      <c r="G38" s="34">
        <v>4170615.5</v>
      </c>
      <c r="H38" s="35">
        <v>0</v>
      </c>
      <c r="I38" s="34">
        <v>0</v>
      </c>
      <c r="K38" s="37">
        <v>6592497.2699999996</v>
      </c>
      <c r="L38" s="38">
        <v>3957827.92</v>
      </c>
      <c r="M38" s="37">
        <v>30245.13</v>
      </c>
      <c r="N38" s="38">
        <v>3927582.79</v>
      </c>
      <c r="O38" s="39">
        <v>0.59576555425710476</v>
      </c>
    </row>
    <row r="39" spans="1:15" x14ac:dyDescent="0.25">
      <c r="A39" s="23">
        <v>10087</v>
      </c>
      <c r="B39" s="24" t="s">
        <v>48</v>
      </c>
      <c r="C39" s="34">
        <v>4231294.4400000004</v>
      </c>
      <c r="D39" s="35">
        <v>2468557.2200000002</v>
      </c>
      <c r="E39" s="35">
        <v>0</v>
      </c>
      <c r="G39" s="34">
        <v>6603261.5899999999</v>
      </c>
      <c r="H39" s="35">
        <v>0</v>
      </c>
      <c r="I39" s="34">
        <v>0</v>
      </c>
      <c r="K39" s="37">
        <v>10834556.030000001</v>
      </c>
      <c r="L39" s="38">
        <v>2468557.2200000002</v>
      </c>
      <c r="M39" s="37">
        <v>0</v>
      </c>
      <c r="N39" s="38">
        <v>2468557.2200000002</v>
      </c>
      <c r="O39" s="39">
        <v>0.22784110517909242</v>
      </c>
    </row>
    <row r="40" spans="1:15" x14ac:dyDescent="0.25">
      <c r="A40" s="23">
        <v>10089</v>
      </c>
      <c r="B40" s="24" t="s">
        <v>49</v>
      </c>
      <c r="C40" s="34">
        <v>3658404.4</v>
      </c>
      <c r="D40" s="35">
        <v>3398135.41</v>
      </c>
      <c r="E40" s="35">
        <v>0</v>
      </c>
      <c r="G40" s="34">
        <v>6353528.25</v>
      </c>
      <c r="H40" s="35">
        <v>0</v>
      </c>
      <c r="I40" s="34">
        <v>0</v>
      </c>
      <c r="K40" s="37">
        <v>10011932.65</v>
      </c>
      <c r="L40" s="38">
        <v>3398135.41</v>
      </c>
      <c r="M40" s="37">
        <v>0</v>
      </c>
      <c r="N40" s="38">
        <v>3398135.41</v>
      </c>
      <c r="O40" s="39">
        <v>0.33940853667248749</v>
      </c>
    </row>
    <row r="41" spans="1:15" x14ac:dyDescent="0.25">
      <c r="A41" s="23">
        <v>10090</v>
      </c>
      <c r="B41" s="24" t="s">
        <v>50</v>
      </c>
      <c r="C41" s="34">
        <v>1727681.2</v>
      </c>
      <c r="D41" s="35">
        <v>1755949.47</v>
      </c>
      <c r="E41" s="35">
        <v>0</v>
      </c>
      <c r="G41" s="34">
        <v>2536753.2200000002</v>
      </c>
      <c r="H41" s="35">
        <v>82.53</v>
      </c>
      <c r="I41" s="34">
        <v>0</v>
      </c>
      <c r="K41" s="37">
        <v>4264434.42</v>
      </c>
      <c r="L41" s="38">
        <v>1756032</v>
      </c>
      <c r="M41" s="37">
        <v>0</v>
      </c>
      <c r="N41" s="38">
        <v>1756032</v>
      </c>
      <c r="O41" s="39">
        <v>0.41178543906415616</v>
      </c>
    </row>
    <row r="42" spans="1:15" x14ac:dyDescent="0.25">
      <c r="A42" s="23">
        <v>10091</v>
      </c>
      <c r="B42" s="24" t="s">
        <v>51</v>
      </c>
      <c r="C42" s="34">
        <v>3561703.54</v>
      </c>
      <c r="D42" s="35">
        <v>2467467.73</v>
      </c>
      <c r="E42" s="35">
        <v>449432.07</v>
      </c>
      <c r="G42" s="34">
        <v>6715648.4500000002</v>
      </c>
      <c r="H42" s="35">
        <v>0</v>
      </c>
      <c r="I42" s="34">
        <v>0</v>
      </c>
      <c r="K42" s="37">
        <v>10277351.99</v>
      </c>
      <c r="L42" s="38">
        <v>2467467.73</v>
      </c>
      <c r="M42" s="37">
        <v>449432.07</v>
      </c>
      <c r="N42" s="38">
        <v>2018035.66</v>
      </c>
      <c r="O42" s="39">
        <v>0.19635755026816007</v>
      </c>
    </row>
    <row r="43" spans="1:15" x14ac:dyDescent="0.25">
      <c r="A43" s="23">
        <v>10092</v>
      </c>
      <c r="B43" s="24" t="s">
        <v>52</v>
      </c>
      <c r="C43" s="34">
        <v>1851573.38</v>
      </c>
      <c r="D43" s="35">
        <v>1052560.3799999999</v>
      </c>
      <c r="E43" s="35">
        <v>0</v>
      </c>
      <c r="G43" s="34">
        <v>2584311.7999999998</v>
      </c>
      <c r="H43" s="35">
        <v>0</v>
      </c>
      <c r="I43" s="34">
        <v>0</v>
      </c>
      <c r="K43" s="37">
        <v>4435885.18</v>
      </c>
      <c r="L43" s="38">
        <v>1052560.3799999999</v>
      </c>
      <c r="M43" s="37">
        <v>0</v>
      </c>
      <c r="N43" s="38">
        <v>1052560.3799999999</v>
      </c>
      <c r="O43" s="39">
        <v>0.23728305339048472</v>
      </c>
    </row>
    <row r="44" spans="1:15" x14ac:dyDescent="0.25">
      <c r="A44" s="23">
        <v>10093</v>
      </c>
      <c r="B44" s="24" t="s">
        <v>53</v>
      </c>
      <c r="C44" s="34">
        <v>62838797.060000002</v>
      </c>
      <c r="D44" s="35">
        <v>36411848.710000001</v>
      </c>
      <c r="E44" s="35">
        <v>3389430.16</v>
      </c>
      <c r="G44" s="34">
        <v>102503949.84</v>
      </c>
      <c r="H44" s="35">
        <v>0</v>
      </c>
      <c r="I44" s="34">
        <v>0</v>
      </c>
      <c r="K44" s="37">
        <v>165342746.90000001</v>
      </c>
      <c r="L44" s="38">
        <v>36411848.710000001</v>
      </c>
      <c r="M44" s="37">
        <v>3389430.16</v>
      </c>
      <c r="N44" s="38">
        <v>33022418.550000001</v>
      </c>
      <c r="O44" s="39">
        <v>0.19972099876852839</v>
      </c>
    </row>
    <row r="45" spans="1:15" x14ac:dyDescent="0.25">
      <c r="A45" s="23">
        <v>11076</v>
      </c>
      <c r="B45" s="24" t="s">
        <v>54</v>
      </c>
      <c r="C45" s="34">
        <v>2656245.2999999998</v>
      </c>
      <c r="D45" s="35">
        <v>1982511.12</v>
      </c>
      <c r="E45" s="35">
        <v>0</v>
      </c>
      <c r="G45" s="34">
        <v>4026162.69</v>
      </c>
      <c r="H45" s="35">
        <v>15320.92</v>
      </c>
      <c r="I45" s="34">
        <v>0</v>
      </c>
      <c r="K45" s="37">
        <v>6682407.9900000002</v>
      </c>
      <c r="L45" s="38">
        <v>1997832.04</v>
      </c>
      <c r="M45" s="37">
        <v>0</v>
      </c>
      <c r="N45" s="38">
        <v>1997832.04</v>
      </c>
      <c r="O45" s="39">
        <v>0.29896888112633779</v>
      </c>
    </row>
    <row r="46" spans="1:15" x14ac:dyDescent="0.25">
      <c r="A46" s="23">
        <v>11078</v>
      </c>
      <c r="B46" s="24" t="s">
        <v>55</v>
      </c>
      <c r="C46" s="34">
        <v>2193559.85</v>
      </c>
      <c r="D46" s="35">
        <v>1024334.08</v>
      </c>
      <c r="E46" s="35">
        <v>0</v>
      </c>
      <c r="G46" s="34">
        <v>4226971.3899999997</v>
      </c>
      <c r="H46" s="35">
        <v>0</v>
      </c>
      <c r="I46" s="34">
        <v>0</v>
      </c>
      <c r="K46" s="37">
        <v>6420531.2400000002</v>
      </c>
      <c r="L46" s="38">
        <v>1024334.08</v>
      </c>
      <c r="M46" s="37">
        <v>0</v>
      </c>
      <c r="N46" s="38">
        <v>1024334.08</v>
      </c>
      <c r="O46" s="39">
        <v>0.15954039342077866</v>
      </c>
    </row>
    <row r="47" spans="1:15" x14ac:dyDescent="0.25">
      <c r="A47" s="23">
        <v>11079</v>
      </c>
      <c r="B47" s="24" t="s">
        <v>56</v>
      </c>
      <c r="C47" s="34">
        <v>1433558.45</v>
      </c>
      <c r="D47" s="35">
        <v>1195003.8999999999</v>
      </c>
      <c r="E47" s="35">
        <v>0</v>
      </c>
      <c r="G47" s="34">
        <v>2253920.37</v>
      </c>
      <c r="H47" s="35">
        <v>7360.11</v>
      </c>
      <c r="I47" s="34">
        <v>0</v>
      </c>
      <c r="K47" s="37">
        <v>3687478.8200000003</v>
      </c>
      <c r="L47" s="38">
        <v>1202364.01</v>
      </c>
      <c r="M47" s="37">
        <v>0</v>
      </c>
      <c r="N47" s="38">
        <v>1202364.01</v>
      </c>
      <c r="O47" s="39">
        <v>0.32606668910982378</v>
      </c>
    </row>
    <row r="48" spans="1:15" x14ac:dyDescent="0.25">
      <c r="A48" s="23">
        <v>11082</v>
      </c>
      <c r="B48" s="24" t="s">
        <v>57</v>
      </c>
      <c r="C48" s="34">
        <v>42087904.899999999</v>
      </c>
      <c r="D48" s="35">
        <v>24880448.440000001</v>
      </c>
      <c r="E48" s="35">
        <v>297871.17</v>
      </c>
      <c r="G48" s="34">
        <v>62064983.93</v>
      </c>
      <c r="H48" s="35">
        <v>0</v>
      </c>
      <c r="I48" s="34">
        <v>0</v>
      </c>
      <c r="K48" s="37">
        <v>104152888.83</v>
      </c>
      <c r="L48" s="38">
        <v>24880448.440000001</v>
      </c>
      <c r="M48" s="37">
        <v>297871.17</v>
      </c>
      <c r="N48" s="38">
        <v>24582577.27</v>
      </c>
      <c r="O48" s="39">
        <v>0.23602396002787857</v>
      </c>
    </row>
    <row r="49" spans="1:15" x14ac:dyDescent="0.25">
      <c r="A49" s="23">
        <v>12108</v>
      </c>
      <c r="B49" s="24" t="s">
        <v>58</v>
      </c>
      <c r="C49" s="34">
        <v>2005836.48</v>
      </c>
      <c r="D49" s="35">
        <v>1751692.5</v>
      </c>
      <c r="E49" s="35">
        <v>0</v>
      </c>
      <c r="G49" s="34">
        <v>3021194.56</v>
      </c>
      <c r="H49" s="35">
        <v>0</v>
      </c>
      <c r="I49" s="34">
        <v>0</v>
      </c>
      <c r="K49" s="37">
        <v>5027031.04</v>
      </c>
      <c r="L49" s="38">
        <v>1751692.5</v>
      </c>
      <c r="M49" s="37">
        <v>0</v>
      </c>
      <c r="N49" s="38">
        <v>1751692.5</v>
      </c>
      <c r="O49" s="39">
        <v>0.34845468151316605</v>
      </c>
    </row>
    <row r="50" spans="1:15" x14ac:dyDescent="0.25">
      <c r="A50" s="23">
        <v>12109</v>
      </c>
      <c r="B50" s="24" t="s">
        <v>59</v>
      </c>
      <c r="C50" s="34">
        <v>15697073.210000001</v>
      </c>
      <c r="D50" s="35">
        <v>11193164.98</v>
      </c>
      <c r="E50" s="35">
        <v>37640.28</v>
      </c>
      <c r="G50" s="34">
        <v>24822494.539999999</v>
      </c>
      <c r="H50" s="35">
        <v>0</v>
      </c>
      <c r="I50" s="34">
        <v>0</v>
      </c>
      <c r="K50" s="37">
        <v>40519567.75</v>
      </c>
      <c r="L50" s="38">
        <v>11193164.98</v>
      </c>
      <c r="M50" s="37">
        <v>37640.28</v>
      </c>
      <c r="N50" s="38">
        <v>11155524.700000001</v>
      </c>
      <c r="O50" s="39">
        <v>0.27531203612111588</v>
      </c>
    </row>
    <row r="51" spans="1:15" x14ac:dyDescent="0.25">
      <c r="A51" s="23">
        <v>12110</v>
      </c>
      <c r="B51" s="24" t="s">
        <v>60</v>
      </c>
      <c r="C51" s="34">
        <v>3309206.97</v>
      </c>
      <c r="D51" s="35">
        <v>2542751.2799999998</v>
      </c>
      <c r="E51" s="35">
        <v>0</v>
      </c>
      <c r="G51" s="34">
        <v>4649100.13</v>
      </c>
      <c r="H51" s="35">
        <v>0</v>
      </c>
      <c r="I51" s="34">
        <v>0</v>
      </c>
      <c r="K51" s="37">
        <v>7958307.0999999996</v>
      </c>
      <c r="L51" s="38">
        <v>2542751.2799999998</v>
      </c>
      <c r="M51" s="37">
        <v>0</v>
      </c>
      <c r="N51" s="38">
        <v>2542751.2799999998</v>
      </c>
      <c r="O51" s="39">
        <v>0.31950906744978463</v>
      </c>
    </row>
    <row r="52" spans="1:15" x14ac:dyDescent="0.25">
      <c r="A52" s="23">
        <v>13054</v>
      </c>
      <c r="B52" s="24" t="s">
        <v>61</v>
      </c>
      <c r="C52" s="34">
        <v>486221.01</v>
      </c>
      <c r="D52" s="35">
        <v>352158.22</v>
      </c>
      <c r="E52" s="35">
        <v>0</v>
      </c>
      <c r="G52" s="34">
        <v>850524.94</v>
      </c>
      <c r="H52" s="35">
        <v>0</v>
      </c>
      <c r="I52" s="34">
        <v>0</v>
      </c>
      <c r="K52" s="37">
        <v>1336745.95</v>
      </c>
      <c r="L52" s="38">
        <v>352158.22</v>
      </c>
      <c r="M52" s="37">
        <v>0</v>
      </c>
      <c r="N52" s="38">
        <v>352158.22</v>
      </c>
      <c r="O52" s="39">
        <v>0.26344438896560712</v>
      </c>
    </row>
    <row r="53" spans="1:15" x14ac:dyDescent="0.25">
      <c r="A53" s="23">
        <v>13055</v>
      </c>
      <c r="B53" s="24" t="s">
        <v>62</v>
      </c>
      <c r="C53" s="34">
        <v>2411169.4300000002</v>
      </c>
      <c r="D53" s="35">
        <v>1823403.87</v>
      </c>
      <c r="E53" s="35">
        <v>12500</v>
      </c>
      <c r="G53" s="34">
        <v>4069776.33</v>
      </c>
      <c r="H53" s="35">
        <v>0</v>
      </c>
      <c r="I53" s="34">
        <v>0</v>
      </c>
      <c r="K53" s="37">
        <v>6480945.7599999998</v>
      </c>
      <c r="L53" s="38">
        <v>1823403.87</v>
      </c>
      <c r="M53" s="37">
        <v>12500</v>
      </c>
      <c r="N53" s="38">
        <v>1810903.87</v>
      </c>
      <c r="O53" s="39">
        <v>0.27941969228886127</v>
      </c>
    </row>
    <row r="54" spans="1:15" x14ac:dyDescent="0.25">
      <c r="A54" s="23">
        <v>13057</v>
      </c>
      <c r="B54" s="24" t="s">
        <v>63</v>
      </c>
      <c r="C54" s="34">
        <v>138491.39000000001</v>
      </c>
      <c r="D54" s="35">
        <v>447585.17</v>
      </c>
      <c r="E54" s="35">
        <v>0</v>
      </c>
      <c r="G54" s="34">
        <v>469106.07</v>
      </c>
      <c r="H54" s="35">
        <v>0</v>
      </c>
      <c r="I54" s="34">
        <v>0</v>
      </c>
      <c r="K54" s="37">
        <v>607597.46</v>
      </c>
      <c r="L54" s="38">
        <v>447585.17</v>
      </c>
      <c r="M54" s="37">
        <v>0</v>
      </c>
      <c r="N54" s="38">
        <v>447585.17</v>
      </c>
      <c r="O54" s="39">
        <v>0.73664753305584918</v>
      </c>
    </row>
    <row r="55" spans="1:15" x14ac:dyDescent="0.25">
      <c r="A55" s="23">
        <v>13058</v>
      </c>
      <c r="B55" s="24" t="s">
        <v>64</v>
      </c>
      <c r="C55" s="34">
        <v>225349.68</v>
      </c>
      <c r="D55" s="35">
        <v>298541.06</v>
      </c>
      <c r="E55" s="35">
        <v>0</v>
      </c>
      <c r="G55" s="34">
        <v>387926.05</v>
      </c>
      <c r="H55" s="35">
        <v>0</v>
      </c>
      <c r="I55" s="34">
        <v>0</v>
      </c>
      <c r="K55" s="37">
        <v>613275.73</v>
      </c>
      <c r="L55" s="38">
        <v>298541.06</v>
      </c>
      <c r="M55" s="37">
        <v>0</v>
      </c>
      <c r="N55" s="38">
        <v>298541.06</v>
      </c>
      <c r="O55" s="39">
        <v>0.48679744753636345</v>
      </c>
    </row>
    <row r="56" spans="1:15" x14ac:dyDescent="0.25">
      <c r="A56" s="23">
        <v>13059</v>
      </c>
      <c r="B56" s="24" t="s">
        <v>65</v>
      </c>
      <c r="C56" s="34">
        <v>1319009.07</v>
      </c>
      <c r="D56" s="35">
        <v>717185.81</v>
      </c>
      <c r="E56" s="35">
        <v>0</v>
      </c>
      <c r="G56" s="34">
        <v>2526308.14</v>
      </c>
      <c r="H56" s="35">
        <v>0</v>
      </c>
      <c r="I56" s="34">
        <v>0</v>
      </c>
      <c r="K56" s="37">
        <v>3845317.21</v>
      </c>
      <c r="L56" s="38">
        <v>717185.81</v>
      </c>
      <c r="M56" s="37">
        <v>0</v>
      </c>
      <c r="N56" s="38">
        <v>717185.81</v>
      </c>
      <c r="O56" s="39">
        <v>0.18650888101894722</v>
      </c>
    </row>
    <row r="57" spans="1:15" x14ac:dyDescent="0.25">
      <c r="A57" s="23">
        <v>13060</v>
      </c>
      <c r="B57" s="24" t="s">
        <v>66</v>
      </c>
      <c r="C57" s="34">
        <v>304318.52</v>
      </c>
      <c r="D57" s="35">
        <v>399404.69</v>
      </c>
      <c r="E57" s="35">
        <v>0</v>
      </c>
      <c r="G57" s="34">
        <v>453351.84</v>
      </c>
      <c r="H57" s="35">
        <v>0</v>
      </c>
      <c r="I57" s="34">
        <v>0</v>
      </c>
      <c r="K57" s="37">
        <v>757670.3600000001</v>
      </c>
      <c r="L57" s="38">
        <v>399404.69</v>
      </c>
      <c r="M57" s="37">
        <v>0</v>
      </c>
      <c r="N57" s="38">
        <v>399404.69</v>
      </c>
      <c r="O57" s="39">
        <v>0.52714836304273527</v>
      </c>
    </row>
    <row r="58" spans="1:15" x14ac:dyDescent="0.25">
      <c r="A58" s="23">
        <v>13061</v>
      </c>
      <c r="B58" s="24" t="s">
        <v>67</v>
      </c>
      <c r="C58" s="34">
        <v>1070970.08</v>
      </c>
      <c r="D58" s="35">
        <v>1226258.04</v>
      </c>
      <c r="E58" s="35">
        <v>13557.52</v>
      </c>
      <c r="G58" s="34">
        <v>1613536.12</v>
      </c>
      <c r="H58" s="35">
        <v>0</v>
      </c>
      <c r="I58" s="34">
        <v>0</v>
      </c>
      <c r="K58" s="37">
        <v>2684506.2</v>
      </c>
      <c r="L58" s="38">
        <v>1226258.04</v>
      </c>
      <c r="M58" s="37">
        <v>13557.52</v>
      </c>
      <c r="N58" s="38">
        <v>1212700.52</v>
      </c>
      <c r="O58" s="39">
        <v>0.45174062924496128</v>
      </c>
    </row>
    <row r="59" spans="1:15" x14ac:dyDescent="0.25">
      <c r="A59" s="23">
        <v>13062</v>
      </c>
      <c r="B59" s="24" t="s">
        <v>68</v>
      </c>
      <c r="C59" s="34">
        <v>188493.22</v>
      </c>
      <c r="D59" s="35">
        <v>166052.18</v>
      </c>
      <c r="E59" s="35">
        <v>0</v>
      </c>
      <c r="G59" s="34">
        <v>419328.13</v>
      </c>
      <c r="H59" s="35">
        <v>0</v>
      </c>
      <c r="I59" s="34">
        <v>0</v>
      </c>
      <c r="K59" s="37">
        <v>607821.35</v>
      </c>
      <c r="L59" s="38">
        <v>166052.18</v>
      </c>
      <c r="M59" s="37">
        <v>0</v>
      </c>
      <c r="N59" s="38">
        <v>166052.18</v>
      </c>
      <c r="O59" s="39">
        <v>0.27319241089507634</v>
      </c>
    </row>
    <row r="60" spans="1:15" x14ac:dyDescent="0.25">
      <c r="A60" s="23">
        <v>14126</v>
      </c>
      <c r="B60" s="24" t="s">
        <v>69</v>
      </c>
      <c r="C60" s="34">
        <v>3922755.18</v>
      </c>
      <c r="D60" s="35">
        <v>2176705.1</v>
      </c>
      <c r="E60" s="35">
        <v>0</v>
      </c>
      <c r="G60" s="34">
        <v>6888531.9400000004</v>
      </c>
      <c r="H60" s="35">
        <v>1472.28</v>
      </c>
      <c r="I60" s="34">
        <v>0</v>
      </c>
      <c r="K60" s="37">
        <v>10811287.120000001</v>
      </c>
      <c r="L60" s="38">
        <v>2178177.38</v>
      </c>
      <c r="M60" s="37">
        <v>0</v>
      </c>
      <c r="N60" s="38">
        <v>2178177.38</v>
      </c>
      <c r="O60" s="39">
        <v>0.20147253105234333</v>
      </c>
    </row>
    <row r="61" spans="1:15" x14ac:dyDescent="0.25">
      <c r="A61" s="23">
        <v>14127</v>
      </c>
      <c r="B61" s="24" t="s">
        <v>70</v>
      </c>
      <c r="C61" s="34">
        <v>2598692.4300000002</v>
      </c>
      <c r="D61" s="35">
        <v>499090.85</v>
      </c>
      <c r="E61" s="35">
        <v>0</v>
      </c>
      <c r="G61" s="34">
        <v>3250042.46</v>
      </c>
      <c r="H61" s="35">
        <v>0</v>
      </c>
      <c r="I61" s="34">
        <v>0</v>
      </c>
      <c r="K61" s="37">
        <v>5848734.8900000006</v>
      </c>
      <c r="L61" s="38">
        <v>499090.85</v>
      </c>
      <c r="M61" s="37">
        <v>0</v>
      </c>
      <c r="N61" s="38">
        <v>499090.85</v>
      </c>
      <c r="O61" s="39">
        <v>8.5333129195739613E-2</v>
      </c>
    </row>
    <row r="62" spans="1:15" x14ac:dyDescent="0.25">
      <c r="A62" s="23">
        <v>14129</v>
      </c>
      <c r="B62" s="24" t="s">
        <v>71</v>
      </c>
      <c r="C62" s="34">
        <v>7082816.5599999996</v>
      </c>
      <c r="D62" s="35">
        <v>4540853.68</v>
      </c>
      <c r="E62" s="35">
        <v>0</v>
      </c>
      <c r="G62" s="34">
        <v>10361576.24</v>
      </c>
      <c r="H62" s="35">
        <v>0</v>
      </c>
      <c r="I62" s="34">
        <v>0</v>
      </c>
      <c r="K62" s="37">
        <v>17444392.800000001</v>
      </c>
      <c r="L62" s="38">
        <v>4540853.68</v>
      </c>
      <c r="M62" s="37">
        <v>0</v>
      </c>
      <c r="N62" s="38">
        <v>4540853.68</v>
      </c>
      <c r="O62" s="39">
        <v>0.2603044847740415</v>
      </c>
    </row>
    <row r="63" spans="1:15" x14ac:dyDescent="0.25">
      <c r="A63" s="23">
        <v>14130</v>
      </c>
      <c r="B63" s="24" t="s">
        <v>72</v>
      </c>
      <c r="C63" s="34">
        <v>3513164.62</v>
      </c>
      <c r="D63" s="35">
        <v>3117952.74</v>
      </c>
      <c r="E63" s="35">
        <v>0</v>
      </c>
      <c r="G63" s="34">
        <v>5476127.8899999997</v>
      </c>
      <c r="H63" s="35">
        <v>2336433.69</v>
      </c>
      <c r="I63" s="34">
        <v>0</v>
      </c>
      <c r="K63" s="37">
        <v>8989292.5099999998</v>
      </c>
      <c r="L63" s="38">
        <v>5454386.4299999997</v>
      </c>
      <c r="M63" s="37">
        <v>0</v>
      </c>
      <c r="N63" s="38">
        <v>5454386.4299999997</v>
      </c>
      <c r="O63" s="39">
        <v>0.60676481757962064</v>
      </c>
    </row>
    <row r="64" spans="1:15" x14ac:dyDescent="0.25">
      <c r="A64" s="23">
        <v>15001</v>
      </c>
      <c r="B64" s="24" t="s">
        <v>73</v>
      </c>
      <c r="C64" s="34">
        <v>1599963.11</v>
      </c>
      <c r="D64" s="35">
        <v>732578.19</v>
      </c>
      <c r="E64" s="35">
        <v>6446.22</v>
      </c>
      <c r="G64" s="34">
        <v>2169522.0099999998</v>
      </c>
      <c r="H64" s="35">
        <v>0</v>
      </c>
      <c r="I64" s="34">
        <v>0</v>
      </c>
      <c r="K64" s="37">
        <v>3769485.12</v>
      </c>
      <c r="L64" s="38">
        <v>732578.19</v>
      </c>
      <c r="M64" s="37">
        <v>6446.22</v>
      </c>
      <c r="N64" s="38">
        <v>726131.97</v>
      </c>
      <c r="O64" s="39">
        <v>0.19263425822994096</v>
      </c>
    </row>
    <row r="65" spans="1:15" x14ac:dyDescent="0.25">
      <c r="A65" s="23">
        <v>15002</v>
      </c>
      <c r="B65" s="24" t="s">
        <v>74</v>
      </c>
      <c r="C65" s="34">
        <v>15757385.09</v>
      </c>
      <c r="D65" s="35">
        <v>12750248.949999999</v>
      </c>
      <c r="E65" s="35">
        <v>0</v>
      </c>
      <c r="G65" s="34">
        <v>24329582.609999999</v>
      </c>
      <c r="H65" s="35">
        <v>3205.71</v>
      </c>
      <c r="I65" s="34">
        <v>0</v>
      </c>
      <c r="K65" s="37">
        <v>40086967.700000003</v>
      </c>
      <c r="L65" s="38">
        <v>12753454.66</v>
      </c>
      <c r="M65" s="37">
        <v>0</v>
      </c>
      <c r="N65" s="38">
        <v>12753454.66</v>
      </c>
      <c r="O65" s="39">
        <v>0.3181446587689894</v>
      </c>
    </row>
    <row r="66" spans="1:15" x14ac:dyDescent="0.25">
      <c r="A66" s="23">
        <v>15003</v>
      </c>
      <c r="B66" s="24" t="s">
        <v>75</v>
      </c>
      <c r="C66" s="34">
        <v>1543217.35</v>
      </c>
      <c r="D66" s="35">
        <v>886577.17</v>
      </c>
      <c r="E66" s="35">
        <v>0</v>
      </c>
      <c r="G66" s="34">
        <v>1736362.55</v>
      </c>
      <c r="H66" s="35">
        <v>0</v>
      </c>
      <c r="I66" s="34">
        <v>0</v>
      </c>
      <c r="K66" s="37">
        <v>3279579.9000000004</v>
      </c>
      <c r="L66" s="38">
        <v>886577.17</v>
      </c>
      <c r="M66" s="37">
        <v>0</v>
      </c>
      <c r="N66" s="38">
        <v>886577.17</v>
      </c>
      <c r="O66" s="39">
        <v>0.2703325416770605</v>
      </c>
    </row>
    <row r="67" spans="1:15" x14ac:dyDescent="0.25">
      <c r="A67" s="23">
        <v>15004</v>
      </c>
      <c r="B67" s="24" t="s">
        <v>76</v>
      </c>
      <c r="C67" s="34">
        <v>1191074.6599999999</v>
      </c>
      <c r="D67" s="35">
        <v>1390777</v>
      </c>
      <c r="E67" s="35">
        <v>0</v>
      </c>
      <c r="G67" s="34">
        <v>1945513.17</v>
      </c>
      <c r="H67" s="35">
        <v>0</v>
      </c>
      <c r="I67" s="34">
        <v>0</v>
      </c>
      <c r="K67" s="37">
        <v>3136587.83</v>
      </c>
      <c r="L67" s="38">
        <v>1390777</v>
      </c>
      <c r="M67" s="37">
        <v>0</v>
      </c>
      <c r="N67" s="38">
        <v>1390777</v>
      </c>
      <c r="O67" s="39">
        <v>0.44340444947782637</v>
      </c>
    </row>
    <row r="68" spans="1:15" x14ac:dyDescent="0.25">
      <c r="A68" s="23">
        <v>16090</v>
      </c>
      <c r="B68" s="24" t="s">
        <v>77</v>
      </c>
      <c r="C68" s="34">
        <v>13648973.65</v>
      </c>
      <c r="D68" s="35">
        <v>4983190.9000000004</v>
      </c>
      <c r="E68" s="35">
        <v>0</v>
      </c>
      <c r="G68" s="34">
        <v>20109897.34</v>
      </c>
      <c r="H68" s="35">
        <v>0</v>
      </c>
      <c r="I68" s="34">
        <v>0</v>
      </c>
      <c r="K68" s="37">
        <v>33758870.990000002</v>
      </c>
      <c r="L68" s="38">
        <v>4983190.9000000004</v>
      </c>
      <c r="M68" s="37">
        <v>0</v>
      </c>
      <c r="N68" s="38">
        <v>4983190.9000000004</v>
      </c>
      <c r="O68" s="39">
        <v>0.14761130197381639</v>
      </c>
    </row>
    <row r="69" spans="1:15" x14ac:dyDescent="0.25">
      <c r="A69" s="23">
        <v>16092</v>
      </c>
      <c r="B69" s="24" t="s">
        <v>78</v>
      </c>
      <c r="C69" s="34">
        <v>1076470.75</v>
      </c>
      <c r="D69" s="35">
        <v>1393403.02</v>
      </c>
      <c r="E69" s="35">
        <v>0</v>
      </c>
      <c r="G69" s="34">
        <v>1726113.88</v>
      </c>
      <c r="H69" s="35">
        <v>0</v>
      </c>
      <c r="I69" s="34">
        <v>0</v>
      </c>
      <c r="K69" s="37">
        <v>2802584.63</v>
      </c>
      <c r="L69" s="38">
        <v>1393403.02</v>
      </c>
      <c r="M69" s="37">
        <v>0</v>
      </c>
      <c r="N69" s="38">
        <v>1393403.02</v>
      </c>
      <c r="O69" s="39">
        <v>0.49718499312543513</v>
      </c>
    </row>
    <row r="70" spans="1:15" x14ac:dyDescent="0.25">
      <c r="A70" s="23">
        <v>16094</v>
      </c>
      <c r="B70" s="24" t="s">
        <v>79</v>
      </c>
      <c r="C70" s="34">
        <v>1188408.05</v>
      </c>
      <c r="D70" s="35">
        <v>1591765.77</v>
      </c>
      <c r="E70" s="35">
        <v>0</v>
      </c>
      <c r="G70" s="34">
        <v>1938439.07</v>
      </c>
      <c r="H70" s="35">
        <v>0</v>
      </c>
      <c r="I70" s="34">
        <v>0</v>
      </c>
      <c r="K70" s="37">
        <v>3126847.12</v>
      </c>
      <c r="L70" s="38">
        <v>1591765.77</v>
      </c>
      <c r="M70" s="37">
        <v>0</v>
      </c>
      <c r="N70" s="38">
        <v>1591765.77</v>
      </c>
      <c r="O70" s="39">
        <v>0.50906414957697066</v>
      </c>
    </row>
    <row r="71" spans="1:15" x14ac:dyDescent="0.25">
      <c r="A71" s="23">
        <v>16096</v>
      </c>
      <c r="B71" s="24" t="s">
        <v>80</v>
      </c>
      <c r="C71" s="34">
        <v>15039091.02</v>
      </c>
      <c r="D71" s="35">
        <v>5200703.68</v>
      </c>
      <c r="E71" s="35">
        <v>31255.87</v>
      </c>
      <c r="G71" s="34">
        <v>24489399.329999998</v>
      </c>
      <c r="H71" s="35">
        <v>34539.449999999997</v>
      </c>
      <c r="I71" s="34">
        <v>0</v>
      </c>
      <c r="K71" s="37">
        <v>39528490.349999994</v>
      </c>
      <c r="L71" s="38">
        <v>5235243.13</v>
      </c>
      <c r="M71" s="37">
        <v>31255.87</v>
      </c>
      <c r="N71" s="38">
        <v>5203987.26</v>
      </c>
      <c r="O71" s="39">
        <v>0.13165155597701697</v>
      </c>
    </row>
    <row r="72" spans="1:15" x14ac:dyDescent="0.25">
      <c r="A72" s="23">
        <v>16097</v>
      </c>
      <c r="B72" s="24" t="s">
        <v>81</v>
      </c>
      <c r="C72" s="34">
        <v>1627042.69</v>
      </c>
      <c r="D72" s="35">
        <v>2101361.75</v>
      </c>
      <c r="E72" s="35">
        <v>0</v>
      </c>
      <c r="G72" s="34">
        <v>2050825.8</v>
      </c>
      <c r="H72" s="35">
        <v>0</v>
      </c>
      <c r="I72" s="34">
        <v>0</v>
      </c>
      <c r="K72" s="37">
        <v>3677868.49</v>
      </c>
      <c r="L72" s="38">
        <v>2101361.75</v>
      </c>
      <c r="M72" s="37">
        <v>0</v>
      </c>
      <c r="N72" s="38">
        <v>2101361.75</v>
      </c>
      <c r="O72" s="39">
        <v>0.57135315080284443</v>
      </c>
    </row>
    <row r="73" spans="1:15" x14ac:dyDescent="0.25">
      <c r="A73" s="23">
        <v>17121</v>
      </c>
      <c r="B73" s="24" t="s">
        <v>82</v>
      </c>
      <c r="C73" s="34">
        <v>521615.79</v>
      </c>
      <c r="D73" s="35">
        <v>898472.5</v>
      </c>
      <c r="E73" s="35">
        <v>0</v>
      </c>
      <c r="G73" s="34">
        <v>1109739.3899999999</v>
      </c>
      <c r="H73" s="35">
        <v>0</v>
      </c>
      <c r="I73" s="34">
        <v>0</v>
      </c>
      <c r="K73" s="37">
        <v>1631355.18</v>
      </c>
      <c r="L73" s="38">
        <v>898472.5</v>
      </c>
      <c r="M73" s="37">
        <v>0</v>
      </c>
      <c r="N73" s="38">
        <v>898472.5</v>
      </c>
      <c r="O73" s="39">
        <v>0.55075222797281953</v>
      </c>
    </row>
    <row r="74" spans="1:15" x14ac:dyDescent="0.25">
      <c r="A74" s="23">
        <v>17122</v>
      </c>
      <c r="B74" s="24" t="s">
        <v>83</v>
      </c>
      <c r="C74" s="34">
        <v>641370.1</v>
      </c>
      <c r="D74" s="35">
        <v>1265679.82</v>
      </c>
      <c r="E74" s="35">
        <v>11024.79</v>
      </c>
      <c r="G74" s="34">
        <v>1176243.57</v>
      </c>
      <c r="H74" s="35">
        <v>0</v>
      </c>
      <c r="I74" s="34">
        <v>0</v>
      </c>
      <c r="K74" s="37">
        <v>1817613.67</v>
      </c>
      <c r="L74" s="38">
        <v>1265679.82</v>
      </c>
      <c r="M74" s="37">
        <v>11024.79</v>
      </c>
      <c r="N74" s="38">
        <v>1254655.03</v>
      </c>
      <c r="O74" s="39">
        <v>0.6902759649689475</v>
      </c>
    </row>
    <row r="75" spans="1:15" x14ac:dyDescent="0.25">
      <c r="A75" s="23">
        <v>17124</v>
      </c>
      <c r="B75" s="24" t="s">
        <v>84</v>
      </c>
      <c r="C75" s="34">
        <v>497479.63</v>
      </c>
      <c r="D75" s="35">
        <v>906143.74</v>
      </c>
      <c r="E75" s="35">
        <v>0</v>
      </c>
      <c r="G75" s="34">
        <v>948175.29</v>
      </c>
      <c r="H75" s="35">
        <v>0</v>
      </c>
      <c r="I75" s="34">
        <v>0</v>
      </c>
      <c r="K75" s="37">
        <v>1445654.92</v>
      </c>
      <c r="L75" s="38">
        <v>906143.74</v>
      </c>
      <c r="M75" s="37">
        <v>0</v>
      </c>
      <c r="N75" s="38">
        <v>906143.74</v>
      </c>
      <c r="O75" s="39">
        <v>0.62680500544348439</v>
      </c>
    </row>
    <row r="76" spans="1:15" x14ac:dyDescent="0.25">
      <c r="A76" s="23">
        <v>17125</v>
      </c>
      <c r="B76" s="24" t="s">
        <v>85</v>
      </c>
      <c r="C76" s="34">
        <v>3314032.99</v>
      </c>
      <c r="D76" s="35">
        <v>3575255.97</v>
      </c>
      <c r="E76" s="35">
        <v>0</v>
      </c>
      <c r="G76" s="34">
        <v>4726614.93</v>
      </c>
      <c r="H76" s="35">
        <v>0</v>
      </c>
      <c r="I76" s="34">
        <v>0</v>
      </c>
      <c r="K76" s="37">
        <v>8040647.9199999999</v>
      </c>
      <c r="L76" s="38">
        <v>3575255.97</v>
      </c>
      <c r="M76" s="37">
        <v>0</v>
      </c>
      <c r="N76" s="38">
        <v>3575255.97</v>
      </c>
      <c r="O76" s="39">
        <v>0.44464774550158392</v>
      </c>
    </row>
    <row r="77" spans="1:15" x14ac:dyDescent="0.25">
      <c r="A77" s="23">
        <v>17126</v>
      </c>
      <c r="B77" s="24" t="s">
        <v>86</v>
      </c>
      <c r="C77" s="34">
        <v>700283.17</v>
      </c>
      <c r="D77" s="35">
        <v>1097597.68</v>
      </c>
      <c r="E77" s="35">
        <v>0</v>
      </c>
      <c r="G77" s="34">
        <v>1437103.46</v>
      </c>
      <c r="H77" s="35">
        <v>0</v>
      </c>
      <c r="I77" s="34">
        <v>0</v>
      </c>
      <c r="K77" s="37">
        <v>2137386.63</v>
      </c>
      <c r="L77" s="38">
        <v>1097597.68</v>
      </c>
      <c r="M77" s="37">
        <v>0</v>
      </c>
      <c r="N77" s="38">
        <v>1097597.68</v>
      </c>
      <c r="O77" s="39">
        <v>0.51352322719451093</v>
      </c>
    </row>
    <row r="78" spans="1:15" x14ac:dyDescent="0.25">
      <c r="A78" s="23">
        <v>18047</v>
      </c>
      <c r="B78" s="24" t="s">
        <v>87</v>
      </c>
      <c r="C78" s="34">
        <v>3041784.13</v>
      </c>
      <c r="D78" s="35">
        <v>1098753.96</v>
      </c>
      <c r="E78" s="35">
        <v>0</v>
      </c>
      <c r="G78" s="34">
        <v>3503420.81</v>
      </c>
      <c r="H78" s="35">
        <v>130346.93</v>
      </c>
      <c r="I78" s="34">
        <v>0</v>
      </c>
      <c r="K78" s="37">
        <v>6545204.9399999995</v>
      </c>
      <c r="L78" s="38">
        <v>1229100.8899999999</v>
      </c>
      <c r="M78" s="37">
        <v>0</v>
      </c>
      <c r="N78" s="38">
        <v>1229100.8899999999</v>
      </c>
      <c r="O78" s="39">
        <v>0.18778646371919411</v>
      </c>
    </row>
    <row r="79" spans="1:15" x14ac:dyDescent="0.25">
      <c r="A79" s="23">
        <v>18050</v>
      </c>
      <c r="B79" s="24" t="s">
        <v>88</v>
      </c>
      <c r="C79" s="34">
        <v>1983912.26</v>
      </c>
      <c r="D79" s="35">
        <v>270461.38</v>
      </c>
      <c r="E79" s="35">
        <v>0</v>
      </c>
      <c r="G79" s="34">
        <v>2626103.8199999998</v>
      </c>
      <c r="H79" s="35">
        <v>44474</v>
      </c>
      <c r="I79" s="34">
        <v>0</v>
      </c>
      <c r="K79" s="37">
        <v>4610016.08</v>
      </c>
      <c r="L79" s="38">
        <v>314935.38</v>
      </c>
      <c r="M79" s="37">
        <v>0</v>
      </c>
      <c r="N79" s="38">
        <v>314935.38</v>
      </c>
      <c r="O79" s="39">
        <v>6.8315462361684426E-2</v>
      </c>
    </row>
    <row r="80" spans="1:15" x14ac:dyDescent="0.25">
      <c r="A80" s="23">
        <v>19139</v>
      </c>
      <c r="B80" s="24" t="s">
        <v>89</v>
      </c>
      <c r="C80" s="34">
        <v>1936603</v>
      </c>
      <c r="D80" s="35">
        <v>1326506.93</v>
      </c>
      <c r="E80" s="35">
        <v>0</v>
      </c>
      <c r="G80" s="34">
        <v>3110193.82</v>
      </c>
      <c r="H80" s="35">
        <v>0</v>
      </c>
      <c r="I80" s="34">
        <v>0</v>
      </c>
      <c r="K80" s="37">
        <v>5046796.82</v>
      </c>
      <c r="L80" s="38">
        <v>1326506.93</v>
      </c>
      <c r="M80" s="37">
        <v>0</v>
      </c>
      <c r="N80" s="38">
        <v>1326506.93</v>
      </c>
      <c r="O80" s="39">
        <v>0.2628413580557023</v>
      </c>
    </row>
    <row r="81" spans="1:15" x14ac:dyDescent="0.25">
      <c r="A81" s="23">
        <v>19140</v>
      </c>
      <c r="B81" s="24" t="s">
        <v>90</v>
      </c>
      <c r="C81" s="34">
        <v>781369.22</v>
      </c>
      <c r="D81" s="35">
        <v>346682.88</v>
      </c>
      <c r="E81" s="35">
        <v>7351.37</v>
      </c>
      <c r="G81" s="34">
        <v>673344.99</v>
      </c>
      <c r="H81" s="35">
        <v>0</v>
      </c>
      <c r="I81" s="34">
        <v>0</v>
      </c>
      <c r="K81" s="37">
        <v>1454714.21</v>
      </c>
      <c r="L81" s="38">
        <v>346682.88</v>
      </c>
      <c r="M81" s="37">
        <v>7351.37</v>
      </c>
      <c r="N81" s="38">
        <v>339331.51</v>
      </c>
      <c r="O81" s="39">
        <v>0.23326335005691601</v>
      </c>
    </row>
    <row r="82" spans="1:15" x14ac:dyDescent="0.25">
      <c r="A82" s="23">
        <v>19142</v>
      </c>
      <c r="B82" s="24" t="s">
        <v>91</v>
      </c>
      <c r="C82" s="34">
        <v>19098292.329999998</v>
      </c>
      <c r="D82" s="35">
        <v>9942580.8900000006</v>
      </c>
      <c r="E82" s="35">
        <v>0</v>
      </c>
      <c r="G82" s="34">
        <v>28490134.57</v>
      </c>
      <c r="H82" s="35">
        <v>2139836.5299999998</v>
      </c>
      <c r="I82" s="34">
        <v>0</v>
      </c>
      <c r="K82" s="37">
        <v>47588426.899999999</v>
      </c>
      <c r="L82" s="38">
        <v>12082417.42</v>
      </c>
      <c r="M82" s="37">
        <v>0</v>
      </c>
      <c r="N82" s="38">
        <v>12082417.42</v>
      </c>
      <c r="O82" s="39">
        <v>0.25389402859206511</v>
      </c>
    </row>
    <row r="83" spans="1:15" x14ac:dyDescent="0.25">
      <c r="A83" s="23">
        <v>19144</v>
      </c>
      <c r="B83" s="24" t="s">
        <v>92</v>
      </c>
      <c r="C83" s="34">
        <v>2828853.95</v>
      </c>
      <c r="D83" s="35">
        <v>1336856.22</v>
      </c>
      <c r="E83" s="35">
        <v>150000</v>
      </c>
      <c r="G83" s="34">
        <v>4311746.24</v>
      </c>
      <c r="H83" s="35">
        <v>0</v>
      </c>
      <c r="I83" s="34">
        <v>0</v>
      </c>
      <c r="K83" s="37">
        <v>7140600.1900000004</v>
      </c>
      <c r="L83" s="38">
        <v>1336856.22</v>
      </c>
      <c r="M83" s="37">
        <v>150000</v>
      </c>
      <c r="N83" s="38">
        <v>1186856.22</v>
      </c>
      <c r="O83" s="39">
        <v>0.16621238949383046</v>
      </c>
    </row>
    <row r="84" spans="1:15" x14ac:dyDescent="0.25">
      <c r="A84" s="23">
        <v>19147</v>
      </c>
      <c r="B84" s="24" t="s">
        <v>93</v>
      </c>
      <c r="C84" s="34">
        <v>932360.7</v>
      </c>
      <c r="D84" s="35">
        <v>531672.82999999996</v>
      </c>
      <c r="E84" s="35">
        <v>0</v>
      </c>
      <c r="G84" s="34">
        <v>1325614.31</v>
      </c>
      <c r="H84" s="35">
        <v>0</v>
      </c>
      <c r="I84" s="34">
        <v>0</v>
      </c>
      <c r="K84" s="37">
        <v>2257975.0099999998</v>
      </c>
      <c r="L84" s="38">
        <v>531672.82999999996</v>
      </c>
      <c r="M84" s="37">
        <v>0</v>
      </c>
      <c r="N84" s="38">
        <v>531672.82999999996</v>
      </c>
      <c r="O84" s="39">
        <v>0.23546444386911086</v>
      </c>
    </row>
    <row r="85" spans="1:15" x14ac:dyDescent="0.25">
      <c r="A85" s="23">
        <v>19148</v>
      </c>
      <c r="B85" s="24" t="s">
        <v>94</v>
      </c>
      <c r="C85" s="34">
        <v>6511019.3700000001</v>
      </c>
      <c r="D85" s="35">
        <v>4931361.08</v>
      </c>
      <c r="E85" s="35">
        <v>126636.76</v>
      </c>
      <c r="G85" s="34">
        <v>10406739.449999999</v>
      </c>
      <c r="H85" s="35">
        <v>0</v>
      </c>
      <c r="I85" s="34">
        <v>0</v>
      </c>
      <c r="K85" s="37">
        <v>16917758.82</v>
      </c>
      <c r="L85" s="38">
        <v>4931361.08</v>
      </c>
      <c r="M85" s="37">
        <v>126636.76</v>
      </c>
      <c r="N85" s="38">
        <v>4804724.32</v>
      </c>
      <c r="O85" s="39">
        <v>0.28400477694006993</v>
      </c>
    </row>
    <row r="86" spans="1:15" x14ac:dyDescent="0.25">
      <c r="A86" s="23">
        <v>19149</v>
      </c>
      <c r="B86" s="24" t="s">
        <v>95</v>
      </c>
      <c r="C86" s="34">
        <v>8931024.0800000001</v>
      </c>
      <c r="D86" s="35">
        <v>7441526.9699999997</v>
      </c>
      <c r="E86" s="35">
        <v>0</v>
      </c>
      <c r="G86" s="34">
        <v>13324772.210000001</v>
      </c>
      <c r="H86" s="35">
        <v>82200.31</v>
      </c>
      <c r="I86" s="34">
        <v>0</v>
      </c>
      <c r="K86" s="37">
        <v>22255796.289999999</v>
      </c>
      <c r="L86" s="38">
        <v>7523727.2799999993</v>
      </c>
      <c r="M86" s="37">
        <v>0</v>
      </c>
      <c r="N86" s="38">
        <v>7523727.2799999993</v>
      </c>
      <c r="O86" s="39">
        <v>0.33805697994192052</v>
      </c>
    </row>
    <row r="87" spans="1:15" x14ac:dyDescent="0.25">
      <c r="A87" s="23">
        <v>19150</v>
      </c>
      <c r="B87" s="24" t="s">
        <v>96</v>
      </c>
      <c r="C87" s="34">
        <v>1165417.0900000001</v>
      </c>
      <c r="D87" s="35">
        <v>527777.28000000003</v>
      </c>
      <c r="E87" s="35">
        <v>0</v>
      </c>
      <c r="G87" s="34">
        <v>2027410.89</v>
      </c>
      <c r="H87" s="35">
        <v>0</v>
      </c>
      <c r="I87" s="34">
        <v>0</v>
      </c>
      <c r="K87" s="37">
        <v>3192827.98</v>
      </c>
      <c r="L87" s="38">
        <v>527777.28000000003</v>
      </c>
      <c r="M87" s="37">
        <v>0</v>
      </c>
      <c r="N87" s="38">
        <v>527777.28000000003</v>
      </c>
      <c r="O87" s="39">
        <v>0.16530088163409293</v>
      </c>
    </row>
    <row r="88" spans="1:15" x14ac:dyDescent="0.25">
      <c r="A88" s="23">
        <v>19151</v>
      </c>
      <c r="B88" s="24" t="s">
        <v>97</v>
      </c>
      <c r="C88" s="34">
        <v>1981656.98</v>
      </c>
      <c r="D88" s="35">
        <v>806615.8</v>
      </c>
      <c r="E88" s="35">
        <v>26677.97</v>
      </c>
      <c r="G88" s="34">
        <v>3320807.23</v>
      </c>
      <c r="H88" s="35">
        <v>0</v>
      </c>
      <c r="I88" s="34">
        <v>0</v>
      </c>
      <c r="K88" s="37">
        <v>5302464.21</v>
      </c>
      <c r="L88" s="38">
        <v>806615.8</v>
      </c>
      <c r="M88" s="37">
        <v>26677.97</v>
      </c>
      <c r="N88" s="38">
        <v>779937.83000000007</v>
      </c>
      <c r="O88" s="39">
        <v>0.1470896924733793</v>
      </c>
    </row>
    <row r="89" spans="1:15" x14ac:dyDescent="0.25">
      <c r="A89" s="23">
        <v>19152</v>
      </c>
      <c r="B89" s="24" t="s">
        <v>98</v>
      </c>
      <c r="C89" s="34">
        <v>18025447.890000001</v>
      </c>
      <c r="D89" s="35">
        <v>11653727.550000001</v>
      </c>
      <c r="E89" s="35">
        <v>0</v>
      </c>
      <c r="G89" s="34">
        <v>26603539.780000001</v>
      </c>
      <c r="H89" s="35">
        <v>0</v>
      </c>
      <c r="I89" s="34">
        <v>0</v>
      </c>
      <c r="K89" s="37">
        <v>44628987.670000002</v>
      </c>
      <c r="L89" s="38">
        <v>11653727.550000001</v>
      </c>
      <c r="M89" s="37">
        <v>0</v>
      </c>
      <c r="N89" s="38">
        <v>11653727.550000001</v>
      </c>
      <c r="O89" s="39">
        <v>0.26112462232330086</v>
      </c>
    </row>
    <row r="90" spans="1:15" x14ac:dyDescent="0.25">
      <c r="A90" s="23">
        <v>20001</v>
      </c>
      <c r="B90" s="24" t="s">
        <v>99</v>
      </c>
      <c r="C90" s="34">
        <v>3635291.95</v>
      </c>
      <c r="D90" s="35">
        <v>1693467.79</v>
      </c>
      <c r="E90" s="35">
        <v>311688.61</v>
      </c>
      <c r="G90" s="34">
        <v>4878306.13</v>
      </c>
      <c r="H90" s="35">
        <v>0</v>
      </c>
      <c r="I90" s="34">
        <v>0</v>
      </c>
      <c r="K90" s="37">
        <v>8513598.0800000001</v>
      </c>
      <c r="L90" s="38">
        <v>1693467.79</v>
      </c>
      <c r="M90" s="37">
        <v>311688.61</v>
      </c>
      <c r="N90" s="38">
        <v>1381779.1800000002</v>
      </c>
      <c r="O90" s="39">
        <v>0.16230260895755136</v>
      </c>
    </row>
    <row r="91" spans="1:15" x14ac:dyDescent="0.25">
      <c r="A91" s="23">
        <v>20002</v>
      </c>
      <c r="B91" s="24" t="s">
        <v>100</v>
      </c>
      <c r="C91" s="34">
        <v>4350444.91</v>
      </c>
      <c r="D91" s="35">
        <v>3095477.33</v>
      </c>
      <c r="E91" s="35">
        <v>0</v>
      </c>
      <c r="G91" s="34">
        <v>6024083.7800000003</v>
      </c>
      <c r="H91" s="35">
        <v>0</v>
      </c>
      <c r="I91" s="34">
        <v>0</v>
      </c>
      <c r="K91" s="37">
        <v>10374528.690000001</v>
      </c>
      <c r="L91" s="38">
        <v>3095477.33</v>
      </c>
      <c r="M91" s="37">
        <v>0</v>
      </c>
      <c r="N91" s="38">
        <v>3095477.33</v>
      </c>
      <c r="O91" s="39">
        <v>0.29837281504495988</v>
      </c>
    </row>
    <row r="92" spans="1:15" x14ac:dyDescent="0.25">
      <c r="A92" s="23">
        <v>21148</v>
      </c>
      <c r="B92" s="24" t="s">
        <v>101</v>
      </c>
      <c r="C92" s="34">
        <v>660389.56999999995</v>
      </c>
      <c r="D92" s="35">
        <v>939230.67</v>
      </c>
      <c r="E92" s="35">
        <v>0</v>
      </c>
      <c r="G92" s="34">
        <v>1215272.3</v>
      </c>
      <c r="H92" s="35">
        <v>0</v>
      </c>
      <c r="I92" s="34">
        <v>0</v>
      </c>
      <c r="K92" s="37">
        <v>1875661.87</v>
      </c>
      <c r="L92" s="38">
        <v>939230.67</v>
      </c>
      <c r="M92" s="37">
        <v>0</v>
      </c>
      <c r="N92" s="38">
        <v>939230.67</v>
      </c>
      <c r="O92" s="39">
        <v>0.50074626190487093</v>
      </c>
    </row>
    <row r="93" spans="1:15" x14ac:dyDescent="0.25">
      <c r="A93" s="23">
        <v>21149</v>
      </c>
      <c r="B93" s="24" t="s">
        <v>102</v>
      </c>
      <c r="C93" s="34">
        <v>1096537.1200000001</v>
      </c>
      <c r="D93" s="35">
        <v>1512217.26</v>
      </c>
      <c r="E93" s="35">
        <v>0</v>
      </c>
      <c r="G93" s="34">
        <v>1571289.88</v>
      </c>
      <c r="H93" s="35">
        <v>0</v>
      </c>
      <c r="I93" s="34">
        <v>0</v>
      </c>
      <c r="K93" s="37">
        <v>2667827</v>
      </c>
      <c r="L93" s="38">
        <v>1512217.26</v>
      </c>
      <c r="M93" s="37">
        <v>0</v>
      </c>
      <c r="N93" s="38">
        <v>1512217.26</v>
      </c>
      <c r="O93" s="39">
        <v>0.56683482849525102</v>
      </c>
    </row>
    <row r="94" spans="1:15" x14ac:dyDescent="0.25">
      <c r="A94" s="23">
        <v>21150</v>
      </c>
      <c r="B94" s="24" t="s">
        <v>103</v>
      </c>
      <c r="C94" s="34">
        <v>793757</v>
      </c>
      <c r="D94" s="35">
        <v>1995452.13</v>
      </c>
      <c r="E94" s="35">
        <v>0</v>
      </c>
      <c r="G94" s="34">
        <v>1184509.31</v>
      </c>
      <c r="H94" s="35">
        <v>0</v>
      </c>
      <c r="I94" s="34">
        <v>0</v>
      </c>
      <c r="K94" s="37">
        <v>1978266.31</v>
      </c>
      <c r="L94" s="38">
        <v>1995452.13</v>
      </c>
      <c r="M94" s="37">
        <v>0</v>
      </c>
      <c r="N94" s="38">
        <v>1995452.13</v>
      </c>
      <c r="O94" s="39">
        <v>1.0086873136913501</v>
      </c>
    </row>
    <row r="95" spans="1:15" x14ac:dyDescent="0.25">
      <c r="A95" s="23">
        <v>21151</v>
      </c>
      <c r="B95" s="24" t="s">
        <v>104</v>
      </c>
      <c r="C95" s="34">
        <v>1989085.75</v>
      </c>
      <c r="D95" s="35">
        <v>2177490.75</v>
      </c>
      <c r="E95" s="35">
        <v>0</v>
      </c>
      <c r="G95" s="34">
        <v>2621427.7200000002</v>
      </c>
      <c r="H95" s="35">
        <v>0</v>
      </c>
      <c r="I95" s="34">
        <v>0</v>
      </c>
      <c r="K95" s="37">
        <v>4610513.4700000007</v>
      </c>
      <c r="L95" s="38">
        <v>2177490.75</v>
      </c>
      <c r="M95" s="37">
        <v>0</v>
      </c>
      <c r="N95" s="38">
        <v>2177490.75</v>
      </c>
      <c r="O95" s="39">
        <v>0.47228812238997747</v>
      </c>
    </row>
    <row r="96" spans="1:15" x14ac:dyDescent="0.25">
      <c r="A96" s="23">
        <v>22088</v>
      </c>
      <c r="B96" s="24" t="s">
        <v>105</v>
      </c>
      <c r="C96" s="34">
        <v>819435.29</v>
      </c>
      <c r="D96" s="35">
        <v>471789.89</v>
      </c>
      <c r="E96" s="35">
        <v>0</v>
      </c>
      <c r="G96" s="34">
        <v>1114221.25</v>
      </c>
      <c r="H96" s="35">
        <v>0</v>
      </c>
      <c r="I96" s="34">
        <v>0</v>
      </c>
      <c r="K96" s="37">
        <v>1933656.54</v>
      </c>
      <c r="L96" s="38">
        <v>471789.89</v>
      </c>
      <c r="M96" s="37">
        <v>0</v>
      </c>
      <c r="N96" s="38">
        <v>471789.89</v>
      </c>
      <c r="O96" s="39">
        <v>0.2439884644663938</v>
      </c>
    </row>
    <row r="97" spans="1:15" x14ac:dyDescent="0.25">
      <c r="A97" s="23">
        <v>22089</v>
      </c>
      <c r="B97" s="24" t="s">
        <v>593</v>
      </c>
      <c r="C97" s="34">
        <v>15353657.210000001</v>
      </c>
      <c r="D97" s="35">
        <v>13840377.42</v>
      </c>
      <c r="E97" s="35">
        <v>0</v>
      </c>
      <c r="G97" s="34">
        <v>28448760.02</v>
      </c>
      <c r="H97" s="35">
        <v>0</v>
      </c>
      <c r="I97" s="34">
        <v>0</v>
      </c>
      <c r="K97" s="37">
        <v>43802417.230000004</v>
      </c>
      <c r="L97" s="38">
        <v>13840377.42</v>
      </c>
      <c r="M97" s="37">
        <v>0</v>
      </c>
      <c r="N97" s="38">
        <v>13840377.42</v>
      </c>
      <c r="O97" s="39">
        <v>0.31597291417334866</v>
      </c>
    </row>
    <row r="98" spans="1:15" x14ac:dyDescent="0.25">
      <c r="A98" s="23">
        <v>22090</v>
      </c>
      <c r="B98" s="24" t="s">
        <v>106</v>
      </c>
      <c r="C98" s="34">
        <v>2113159.08</v>
      </c>
      <c r="D98" s="35">
        <v>1456664.9</v>
      </c>
      <c r="E98" s="35">
        <v>0</v>
      </c>
      <c r="G98" s="34">
        <v>3483336.48</v>
      </c>
      <c r="H98" s="35">
        <v>0</v>
      </c>
      <c r="I98" s="34">
        <v>0</v>
      </c>
      <c r="K98" s="37">
        <v>5596495.5600000005</v>
      </c>
      <c r="L98" s="38">
        <v>1456664.9</v>
      </c>
      <c r="M98" s="37">
        <v>0</v>
      </c>
      <c r="N98" s="38">
        <v>1456664.9</v>
      </c>
      <c r="O98" s="39">
        <v>0.26028161451806814</v>
      </c>
    </row>
    <row r="99" spans="1:15" x14ac:dyDescent="0.25">
      <c r="A99" s="23">
        <v>22091</v>
      </c>
      <c r="B99" s="24" t="s">
        <v>107</v>
      </c>
      <c r="C99" s="34">
        <v>1312522.17</v>
      </c>
      <c r="D99" s="35">
        <v>608030.35</v>
      </c>
      <c r="E99" s="35">
        <v>0</v>
      </c>
      <c r="G99" s="34">
        <v>2233380.1</v>
      </c>
      <c r="H99" s="35">
        <v>0</v>
      </c>
      <c r="I99" s="34">
        <v>0</v>
      </c>
      <c r="K99" s="37">
        <v>3545902.27</v>
      </c>
      <c r="L99" s="38">
        <v>608030.35</v>
      </c>
      <c r="M99" s="37">
        <v>0</v>
      </c>
      <c r="N99" s="38">
        <v>608030.35</v>
      </c>
      <c r="O99" s="39">
        <v>0.17147408577619935</v>
      </c>
    </row>
    <row r="100" spans="1:15" x14ac:dyDescent="0.25">
      <c r="A100" s="23">
        <v>22092</v>
      </c>
      <c r="B100" s="24" t="s">
        <v>108</v>
      </c>
      <c r="C100" s="34">
        <v>2655524.88</v>
      </c>
      <c r="D100" s="35">
        <v>1922266.41</v>
      </c>
      <c r="E100" s="35">
        <v>10590</v>
      </c>
      <c r="G100" s="34">
        <v>4427006.96</v>
      </c>
      <c r="H100" s="35">
        <v>0</v>
      </c>
      <c r="I100" s="34">
        <v>0</v>
      </c>
      <c r="K100" s="37">
        <v>7082531.8399999999</v>
      </c>
      <c r="L100" s="38">
        <v>1922266.41</v>
      </c>
      <c r="M100" s="37">
        <v>10590</v>
      </c>
      <c r="N100" s="38">
        <v>1911676.41</v>
      </c>
      <c r="O100" s="39">
        <v>0.26991426981004579</v>
      </c>
    </row>
    <row r="101" spans="1:15" x14ac:dyDescent="0.25">
      <c r="A101" s="23">
        <v>22093</v>
      </c>
      <c r="B101" s="24" t="s">
        <v>109</v>
      </c>
      <c r="C101" s="34">
        <v>13427369.73</v>
      </c>
      <c r="D101" s="35">
        <v>13309555.029999999</v>
      </c>
      <c r="E101" s="35">
        <v>0</v>
      </c>
      <c r="G101" s="34">
        <v>24938165.079999998</v>
      </c>
      <c r="H101" s="35">
        <v>0</v>
      </c>
      <c r="I101" s="34">
        <v>0</v>
      </c>
      <c r="K101" s="37">
        <v>38365534.810000002</v>
      </c>
      <c r="L101" s="38">
        <v>13309555.029999999</v>
      </c>
      <c r="M101" s="37">
        <v>0</v>
      </c>
      <c r="N101" s="38">
        <v>13309555.029999999</v>
      </c>
      <c r="O101" s="39">
        <v>0.34691436196351039</v>
      </c>
    </row>
    <row r="102" spans="1:15" x14ac:dyDescent="0.25">
      <c r="A102" s="23">
        <v>22094</v>
      </c>
      <c r="B102" s="24" t="s">
        <v>110</v>
      </c>
      <c r="C102" s="34">
        <v>2459561.4300000002</v>
      </c>
      <c r="D102" s="35">
        <v>1965223.9</v>
      </c>
      <c r="E102" s="35">
        <v>0</v>
      </c>
      <c r="G102" s="34">
        <v>3577509.08</v>
      </c>
      <c r="H102" s="35">
        <v>0</v>
      </c>
      <c r="I102" s="34">
        <v>0</v>
      </c>
      <c r="K102" s="37">
        <v>6037070.5099999998</v>
      </c>
      <c r="L102" s="38">
        <v>1965223.9</v>
      </c>
      <c r="M102" s="37">
        <v>0</v>
      </c>
      <c r="N102" s="38">
        <v>1965223.9</v>
      </c>
      <c r="O102" s="39">
        <v>0.32552608036376901</v>
      </c>
    </row>
    <row r="103" spans="1:15" x14ac:dyDescent="0.25">
      <c r="A103" s="23">
        <v>23096</v>
      </c>
      <c r="B103" s="24" t="s">
        <v>594</v>
      </c>
      <c r="C103" s="34">
        <v>248474.74</v>
      </c>
      <c r="D103" s="35">
        <v>844319.16</v>
      </c>
      <c r="E103" s="35">
        <v>2792.83</v>
      </c>
      <c r="G103" s="34">
        <v>510324.6</v>
      </c>
      <c r="H103" s="35">
        <v>0</v>
      </c>
      <c r="I103" s="34">
        <v>0</v>
      </c>
      <c r="K103" s="37">
        <v>758799.34</v>
      </c>
      <c r="L103" s="38">
        <v>844319.16</v>
      </c>
      <c r="M103" s="37">
        <v>2792.83</v>
      </c>
      <c r="N103" s="38">
        <v>841526.33000000007</v>
      </c>
      <c r="O103" s="39">
        <v>1.1090235397410864</v>
      </c>
    </row>
    <row r="104" spans="1:15" x14ac:dyDescent="0.25">
      <c r="A104" s="23">
        <v>23099</v>
      </c>
      <c r="B104" s="24" t="s">
        <v>581</v>
      </c>
      <c r="C104" s="34">
        <v>291037.63</v>
      </c>
      <c r="D104" s="35">
        <v>432357.28</v>
      </c>
      <c r="E104" s="35">
        <v>0</v>
      </c>
      <c r="G104" s="34">
        <v>445383.62</v>
      </c>
      <c r="H104" s="35">
        <v>0</v>
      </c>
      <c r="I104" s="34">
        <v>0</v>
      </c>
      <c r="K104" s="37">
        <v>736421.25</v>
      </c>
      <c r="L104" s="38">
        <v>432357.28</v>
      </c>
      <c r="M104" s="37">
        <v>0</v>
      </c>
      <c r="N104" s="38">
        <v>432357.28</v>
      </c>
      <c r="O104" s="39">
        <v>0.58710592612584178</v>
      </c>
    </row>
    <row r="105" spans="1:15" x14ac:dyDescent="0.25">
      <c r="A105" s="23">
        <v>23101</v>
      </c>
      <c r="B105" s="24" t="s">
        <v>111</v>
      </c>
      <c r="C105" s="34">
        <v>3076823.17</v>
      </c>
      <c r="D105" s="35">
        <v>2547173.52</v>
      </c>
      <c r="E105" s="35">
        <v>117371.2</v>
      </c>
      <c r="G105" s="34">
        <v>4893306.3899999997</v>
      </c>
      <c r="H105" s="35">
        <v>0</v>
      </c>
      <c r="I105" s="34">
        <v>0</v>
      </c>
      <c r="K105" s="37">
        <v>7970129.5599999996</v>
      </c>
      <c r="L105" s="38">
        <v>2547173.52</v>
      </c>
      <c r="M105" s="37">
        <v>117371.2</v>
      </c>
      <c r="N105" s="38">
        <v>2429802.3199999998</v>
      </c>
      <c r="O105" s="39">
        <v>0.30486359120114481</v>
      </c>
    </row>
    <row r="106" spans="1:15" x14ac:dyDescent="0.25">
      <c r="A106" s="23">
        <v>24086</v>
      </c>
      <c r="B106" s="24" t="s">
        <v>112</v>
      </c>
      <c r="C106" s="34">
        <v>10147605.140000001</v>
      </c>
      <c r="D106" s="35">
        <v>8354858.04</v>
      </c>
      <c r="E106" s="35">
        <v>0</v>
      </c>
      <c r="G106" s="34">
        <v>18692260.170000002</v>
      </c>
      <c r="H106" s="35">
        <v>0</v>
      </c>
      <c r="I106" s="34">
        <v>0</v>
      </c>
      <c r="K106" s="37">
        <v>28839865.310000002</v>
      </c>
      <c r="L106" s="38">
        <v>8354858.04</v>
      </c>
      <c r="M106" s="37">
        <v>0</v>
      </c>
      <c r="N106" s="38">
        <v>8354858.04</v>
      </c>
      <c r="O106" s="39">
        <v>0.28969823368429592</v>
      </c>
    </row>
    <row r="107" spans="1:15" x14ac:dyDescent="0.25">
      <c r="A107" s="23">
        <v>24087</v>
      </c>
      <c r="B107" s="24" t="s">
        <v>113</v>
      </c>
      <c r="C107" s="34">
        <v>6643541.8799999999</v>
      </c>
      <c r="D107" s="35">
        <v>4714410.84</v>
      </c>
      <c r="E107" s="35">
        <v>7724.17</v>
      </c>
      <c r="G107" s="34">
        <v>12465030.720000001</v>
      </c>
      <c r="H107" s="35">
        <v>0</v>
      </c>
      <c r="I107" s="34">
        <v>0</v>
      </c>
      <c r="K107" s="37">
        <v>19108572.600000001</v>
      </c>
      <c r="L107" s="38">
        <v>4714410.84</v>
      </c>
      <c r="M107" s="37">
        <v>7724.17</v>
      </c>
      <c r="N107" s="38">
        <v>4706686.67</v>
      </c>
      <c r="O107" s="39">
        <v>0.24631283395809478</v>
      </c>
    </row>
    <row r="108" spans="1:15" x14ac:dyDescent="0.25">
      <c r="A108" s="23">
        <v>24089</v>
      </c>
      <c r="B108" s="24" t="s">
        <v>114</v>
      </c>
      <c r="C108" s="34">
        <v>12684703.859999999</v>
      </c>
      <c r="D108" s="35">
        <v>7080585.96</v>
      </c>
      <c r="E108" s="35">
        <v>0</v>
      </c>
      <c r="G108" s="34">
        <v>15845632.02</v>
      </c>
      <c r="H108" s="35">
        <v>0</v>
      </c>
      <c r="I108" s="34">
        <v>0</v>
      </c>
      <c r="K108" s="37">
        <v>28530335.879999999</v>
      </c>
      <c r="L108" s="38">
        <v>7080585.96</v>
      </c>
      <c r="M108" s="37">
        <v>0</v>
      </c>
      <c r="N108" s="38">
        <v>7080585.96</v>
      </c>
      <c r="O108" s="39">
        <v>0.24817744837569716</v>
      </c>
    </row>
    <row r="109" spans="1:15" x14ac:dyDescent="0.25">
      <c r="A109" s="23">
        <v>24090</v>
      </c>
      <c r="B109" s="24" t="s">
        <v>115</v>
      </c>
      <c r="C109" s="34">
        <v>45170250.509999998</v>
      </c>
      <c r="D109" s="35">
        <v>20243231.120000001</v>
      </c>
      <c r="E109" s="35">
        <v>55613.33</v>
      </c>
      <c r="G109" s="34">
        <v>59218171.630000003</v>
      </c>
      <c r="H109" s="35">
        <v>0</v>
      </c>
      <c r="I109" s="34">
        <v>0</v>
      </c>
      <c r="K109" s="37">
        <v>104388422.14</v>
      </c>
      <c r="L109" s="38">
        <v>20243231.120000001</v>
      </c>
      <c r="M109" s="37">
        <v>55613.33</v>
      </c>
      <c r="N109" s="38">
        <v>20187617.790000003</v>
      </c>
      <c r="O109" s="39">
        <v>0.19338943319715554</v>
      </c>
    </row>
    <row r="110" spans="1:15" x14ac:dyDescent="0.25">
      <c r="A110" s="23">
        <v>24091</v>
      </c>
      <c r="B110" s="24" t="s">
        <v>116</v>
      </c>
      <c r="C110" s="34">
        <v>262288.59999999998</v>
      </c>
      <c r="D110" s="35">
        <v>400908.67</v>
      </c>
      <c r="E110" s="35">
        <v>0</v>
      </c>
      <c r="G110" s="34">
        <v>380641.81</v>
      </c>
      <c r="H110" s="35">
        <v>0</v>
      </c>
      <c r="I110" s="34">
        <v>0</v>
      </c>
      <c r="K110" s="37">
        <v>642930.40999999992</v>
      </c>
      <c r="L110" s="38">
        <v>400908.67</v>
      </c>
      <c r="M110" s="37">
        <v>0</v>
      </c>
      <c r="N110" s="38">
        <v>400908.67</v>
      </c>
      <c r="O110" s="39">
        <v>0.62356464053395766</v>
      </c>
    </row>
    <row r="111" spans="1:15" x14ac:dyDescent="0.25">
      <c r="A111" s="23">
        <v>24093</v>
      </c>
      <c r="B111" s="24" t="s">
        <v>117</v>
      </c>
      <c r="C111" s="34">
        <v>75036886.959999993</v>
      </c>
      <c r="D111" s="35">
        <v>43597545.119999997</v>
      </c>
      <c r="E111" s="35">
        <v>0</v>
      </c>
      <c r="G111" s="34">
        <v>108892038.48</v>
      </c>
      <c r="H111" s="35">
        <v>2075442.2</v>
      </c>
      <c r="I111" s="34">
        <v>0</v>
      </c>
      <c r="K111" s="37">
        <v>183928925.44</v>
      </c>
      <c r="L111" s="38">
        <v>45672987.32</v>
      </c>
      <c r="M111" s="37">
        <v>0</v>
      </c>
      <c r="N111" s="38">
        <v>45672987.32</v>
      </c>
      <c r="O111" s="39">
        <v>0.24831867641666358</v>
      </c>
    </row>
    <row r="112" spans="1:15" x14ac:dyDescent="0.25">
      <c r="A112" s="23">
        <v>25001</v>
      </c>
      <c r="B112" s="24" t="s">
        <v>118</v>
      </c>
      <c r="C112" s="34">
        <v>6203604.7400000002</v>
      </c>
      <c r="D112" s="35">
        <v>4728219.28</v>
      </c>
      <c r="E112" s="35">
        <v>0</v>
      </c>
      <c r="G112" s="34">
        <v>8969550.1099999994</v>
      </c>
      <c r="H112" s="35">
        <v>0</v>
      </c>
      <c r="I112" s="34">
        <v>0</v>
      </c>
      <c r="K112" s="37">
        <v>15173154.85</v>
      </c>
      <c r="L112" s="38">
        <v>4728219.28</v>
      </c>
      <c r="M112" s="37">
        <v>0</v>
      </c>
      <c r="N112" s="38">
        <v>4728219.28</v>
      </c>
      <c r="O112" s="39">
        <v>0.31161741422549316</v>
      </c>
    </row>
    <row r="113" spans="1:15" x14ac:dyDescent="0.25">
      <c r="A113" s="23">
        <v>25002</v>
      </c>
      <c r="B113" s="24" t="s">
        <v>119</v>
      </c>
      <c r="C113" s="34">
        <v>2887390.83</v>
      </c>
      <c r="D113" s="35">
        <v>2541711.4</v>
      </c>
      <c r="E113" s="35">
        <v>0</v>
      </c>
      <c r="G113" s="34">
        <v>5238468.25</v>
      </c>
      <c r="H113" s="35">
        <v>0</v>
      </c>
      <c r="I113" s="34">
        <v>0</v>
      </c>
      <c r="K113" s="37">
        <v>8125859.0800000001</v>
      </c>
      <c r="L113" s="38">
        <v>2541711.4</v>
      </c>
      <c r="M113" s="37">
        <v>0</v>
      </c>
      <c r="N113" s="38">
        <v>2541711.4</v>
      </c>
      <c r="O113" s="39">
        <v>0.31279294594904539</v>
      </c>
    </row>
    <row r="114" spans="1:15" x14ac:dyDescent="0.25">
      <c r="A114" s="23">
        <v>25003</v>
      </c>
      <c r="B114" s="24" t="s">
        <v>120</v>
      </c>
      <c r="C114" s="34">
        <v>3164370.68</v>
      </c>
      <c r="D114" s="35">
        <v>590879.63</v>
      </c>
      <c r="E114" s="35">
        <v>0</v>
      </c>
      <c r="G114" s="34">
        <v>5167715.88</v>
      </c>
      <c r="H114" s="35">
        <v>0</v>
      </c>
      <c r="I114" s="34">
        <v>0</v>
      </c>
      <c r="K114" s="37">
        <v>8332086.5600000005</v>
      </c>
      <c r="L114" s="38">
        <v>590879.63</v>
      </c>
      <c r="M114" s="37">
        <v>0</v>
      </c>
      <c r="N114" s="38">
        <v>590879.63</v>
      </c>
      <c r="O114" s="39">
        <v>7.0916165566095604E-2</v>
      </c>
    </row>
    <row r="115" spans="1:15" x14ac:dyDescent="0.25">
      <c r="A115" s="23">
        <v>26001</v>
      </c>
      <c r="B115" s="24" t="s">
        <v>121</v>
      </c>
      <c r="C115" s="34">
        <v>2474280.0699999998</v>
      </c>
      <c r="D115" s="35">
        <v>1875767.92</v>
      </c>
      <c r="E115" s="35">
        <v>11335.52</v>
      </c>
      <c r="G115" s="34">
        <v>3287866.61</v>
      </c>
      <c r="H115" s="35">
        <v>-3450</v>
      </c>
      <c r="I115" s="34">
        <v>0</v>
      </c>
      <c r="K115" s="37">
        <v>5762146.6799999997</v>
      </c>
      <c r="L115" s="38">
        <v>1872317.92</v>
      </c>
      <c r="M115" s="37">
        <v>11335.52</v>
      </c>
      <c r="N115" s="38">
        <v>1860982.4</v>
      </c>
      <c r="O115" s="39">
        <v>0.32296685651188595</v>
      </c>
    </row>
    <row r="116" spans="1:15" x14ac:dyDescent="0.25">
      <c r="A116" s="23">
        <v>26002</v>
      </c>
      <c r="B116" s="24" t="s">
        <v>122</v>
      </c>
      <c r="C116" s="34">
        <v>3245499.38</v>
      </c>
      <c r="D116" s="35">
        <v>1141751.49</v>
      </c>
      <c r="E116" s="35">
        <v>0</v>
      </c>
      <c r="G116" s="34">
        <v>4149536.8</v>
      </c>
      <c r="H116" s="35">
        <v>0</v>
      </c>
      <c r="I116" s="34">
        <v>0</v>
      </c>
      <c r="K116" s="37">
        <v>7395036.1799999997</v>
      </c>
      <c r="L116" s="38">
        <v>1141751.49</v>
      </c>
      <c r="M116" s="37">
        <v>0</v>
      </c>
      <c r="N116" s="38">
        <v>1141751.49</v>
      </c>
      <c r="O116" s="39">
        <v>0.15439430750695801</v>
      </c>
    </row>
    <row r="117" spans="1:15" x14ac:dyDescent="0.25">
      <c r="A117" s="23">
        <v>26005</v>
      </c>
      <c r="B117" s="24" t="s">
        <v>123</v>
      </c>
      <c r="C117" s="34">
        <v>2089515.55</v>
      </c>
      <c r="D117" s="35">
        <v>1479735.35</v>
      </c>
      <c r="E117" s="35">
        <v>0</v>
      </c>
      <c r="G117" s="34">
        <v>3100151.26</v>
      </c>
      <c r="H117" s="35">
        <v>156371.42000000001</v>
      </c>
      <c r="I117" s="34">
        <v>0</v>
      </c>
      <c r="K117" s="37">
        <v>5189666.8099999996</v>
      </c>
      <c r="L117" s="38">
        <v>1636106.77</v>
      </c>
      <c r="M117" s="37">
        <v>0</v>
      </c>
      <c r="N117" s="38">
        <v>1636106.77</v>
      </c>
      <c r="O117" s="39">
        <v>0.31526239157538521</v>
      </c>
    </row>
    <row r="118" spans="1:15" x14ac:dyDescent="0.25">
      <c r="A118" s="23">
        <v>26006</v>
      </c>
      <c r="B118" s="24" t="s">
        <v>124</v>
      </c>
      <c r="C118" s="34">
        <v>28687118.899999999</v>
      </c>
      <c r="D118" s="35">
        <v>22449073.41</v>
      </c>
      <c r="E118" s="35">
        <v>349328.11</v>
      </c>
      <c r="G118" s="34">
        <v>49324214.68</v>
      </c>
      <c r="H118" s="35">
        <v>0</v>
      </c>
      <c r="I118" s="34">
        <v>0</v>
      </c>
      <c r="K118" s="37">
        <v>78011333.579999998</v>
      </c>
      <c r="L118" s="38">
        <v>22449073.41</v>
      </c>
      <c r="M118" s="37">
        <v>349328.11</v>
      </c>
      <c r="N118" s="38">
        <v>22099745.300000001</v>
      </c>
      <c r="O118" s="39">
        <v>0.28328890541701723</v>
      </c>
    </row>
    <row r="119" spans="1:15" x14ac:dyDescent="0.25">
      <c r="A119" s="23">
        <v>27055</v>
      </c>
      <c r="B119" s="24" t="s">
        <v>125</v>
      </c>
      <c r="C119" s="34">
        <v>494772.08</v>
      </c>
      <c r="D119" s="35">
        <v>659988.56999999995</v>
      </c>
      <c r="E119" s="35">
        <v>0</v>
      </c>
      <c r="G119" s="34">
        <v>910375.01</v>
      </c>
      <c r="H119" s="35">
        <v>0</v>
      </c>
      <c r="I119" s="34">
        <v>0</v>
      </c>
      <c r="K119" s="37">
        <v>1405147.09</v>
      </c>
      <c r="L119" s="38">
        <v>659988.56999999995</v>
      </c>
      <c r="M119" s="37">
        <v>0</v>
      </c>
      <c r="N119" s="38">
        <v>659988.56999999995</v>
      </c>
      <c r="O119" s="39">
        <v>0.46969358204342859</v>
      </c>
    </row>
    <row r="120" spans="1:15" x14ac:dyDescent="0.25">
      <c r="A120" s="23">
        <v>27056</v>
      </c>
      <c r="B120" s="24" t="s">
        <v>126</v>
      </c>
      <c r="C120" s="34">
        <v>735185.7</v>
      </c>
      <c r="D120" s="35">
        <v>908980.14</v>
      </c>
      <c r="E120" s="35">
        <v>0</v>
      </c>
      <c r="G120" s="34">
        <v>1084263.93</v>
      </c>
      <c r="H120" s="35">
        <v>121536.31</v>
      </c>
      <c r="I120" s="34">
        <v>0</v>
      </c>
      <c r="K120" s="37">
        <v>1819449.63</v>
      </c>
      <c r="L120" s="38">
        <v>1030516.45</v>
      </c>
      <c r="M120" s="37">
        <v>0</v>
      </c>
      <c r="N120" s="38">
        <v>1030516.45</v>
      </c>
      <c r="O120" s="39">
        <v>0.56638910635849815</v>
      </c>
    </row>
    <row r="121" spans="1:15" x14ac:dyDescent="0.25">
      <c r="A121" s="23">
        <v>27057</v>
      </c>
      <c r="B121" s="24" t="s">
        <v>127</v>
      </c>
      <c r="C121" s="34">
        <v>533630.19999999995</v>
      </c>
      <c r="D121" s="35">
        <v>483176.74</v>
      </c>
      <c r="E121" s="35">
        <v>1000</v>
      </c>
      <c r="G121" s="34">
        <v>1042905.12</v>
      </c>
      <c r="H121" s="35">
        <v>0</v>
      </c>
      <c r="I121" s="34">
        <v>0</v>
      </c>
      <c r="K121" s="37">
        <v>1576535.3199999998</v>
      </c>
      <c r="L121" s="38">
        <v>483176.74</v>
      </c>
      <c r="M121" s="37">
        <v>1000</v>
      </c>
      <c r="N121" s="38">
        <v>482176.74</v>
      </c>
      <c r="O121" s="39">
        <v>0.30584582145612826</v>
      </c>
    </row>
    <row r="122" spans="1:15" x14ac:dyDescent="0.25">
      <c r="A122" s="23">
        <v>27058</v>
      </c>
      <c r="B122" s="24" t="s">
        <v>128</v>
      </c>
      <c r="C122" s="34">
        <v>1186671.3600000001</v>
      </c>
      <c r="D122" s="35">
        <v>902965.6</v>
      </c>
      <c r="E122" s="35">
        <v>0</v>
      </c>
      <c r="G122" s="34">
        <v>1346525.29</v>
      </c>
      <c r="H122" s="35">
        <v>0</v>
      </c>
      <c r="I122" s="34">
        <v>0</v>
      </c>
      <c r="K122" s="37">
        <v>2533196.6500000004</v>
      </c>
      <c r="L122" s="38">
        <v>902965.6</v>
      </c>
      <c r="M122" s="37">
        <v>0</v>
      </c>
      <c r="N122" s="38">
        <v>902965.6</v>
      </c>
      <c r="O122" s="39">
        <v>0.35645302152124664</v>
      </c>
    </row>
    <row r="123" spans="1:15" x14ac:dyDescent="0.25">
      <c r="A123" s="23">
        <v>27059</v>
      </c>
      <c r="B123" s="24" t="s">
        <v>129</v>
      </c>
      <c r="C123" s="34">
        <v>1144766.3400000001</v>
      </c>
      <c r="D123" s="35">
        <v>728786.3</v>
      </c>
      <c r="E123" s="35">
        <v>0</v>
      </c>
      <c r="G123" s="34">
        <v>1573454.77</v>
      </c>
      <c r="H123" s="35">
        <v>0</v>
      </c>
      <c r="I123" s="34">
        <v>0</v>
      </c>
      <c r="K123" s="37">
        <v>2718221.1100000003</v>
      </c>
      <c r="L123" s="38">
        <v>728786.3</v>
      </c>
      <c r="M123" s="37">
        <v>0</v>
      </c>
      <c r="N123" s="38">
        <v>728786.3</v>
      </c>
      <c r="O123" s="39">
        <v>0.26811148560317083</v>
      </c>
    </row>
    <row r="124" spans="1:15" x14ac:dyDescent="0.25">
      <c r="A124" s="23">
        <v>27061</v>
      </c>
      <c r="B124" s="24" t="s">
        <v>130</v>
      </c>
      <c r="C124" s="34">
        <v>5285540.41</v>
      </c>
      <c r="D124" s="35">
        <v>2573028.2400000002</v>
      </c>
      <c r="E124" s="35">
        <v>0</v>
      </c>
      <c r="G124" s="34">
        <v>8039586.7400000002</v>
      </c>
      <c r="H124" s="35">
        <v>0</v>
      </c>
      <c r="I124" s="34">
        <v>0</v>
      </c>
      <c r="K124" s="37">
        <v>13325127.15</v>
      </c>
      <c r="L124" s="38">
        <v>2573028.2400000002</v>
      </c>
      <c r="M124" s="37">
        <v>0</v>
      </c>
      <c r="N124" s="38">
        <v>2573028.2400000002</v>
      </c>
      <c r="O124" s="39">
        <v>0.19309596156461442</v>
      </c>
    </row>
    <row r="125" spans="1:15" x14ac:dyDescent="0.25">
      <c r="A125" s="23">
        <v>28101</v>
      </c>
      <c r="B125" s="24" t="s">
        <v>131</v>
      </c>
      <c r="C125" s="34">
        <v>3068889.66</v>
      </c>
      <c r="D125" s="35">
        <v>1939315.99</v>
      </c>
      <c r="E125" s="35">
        <v>0</v>
      </c>
      <c r="G125" s="34">
        <v>5329310.51</v>
      </c>
      <c r="H125" s="35">
        <v>0</v>
      </c>
      <c r="I125" s="34">
        <v>0</v>
      </c>
      <c r="K125" s="37">
        <v>8398200.1699999999</v>
      </c>
      <c r="L125" s="38">
        <v>1939315.99</v>
      </c>
      <c r="M125" s="37">
        <v>0</v>
      </c>
      <c r="N125" s="38">
        <v>1939315.99</v>
      </c>
      <c r="O125" s="39">
        <v>0.23092042946625788</v>
      </c>
    </row>
    <row r="126" spans="1:15" x14ac:dyDescent="0.25">
      <c r="A126" s="23">
        <v>28102</v>
      </c>
      <c r="B126" s="24" t="s">
        <v>132</v>
      </c>
      <c r="C126" s="34">
        <v>4196717.57</v>
      </c>
      <c r="D126" s="35">
        <v>3428044.76</v>
      </c>
      <c r="E126" s="35">
        <v>0</v>
      </c>
      <c r="G126" s="34">
        <v>6438333.71</v>
      </c>
      <c r="H126" s="35">
        <v>0</v>
      </c>
      <c r="I126" s="34">
        <v>0</v>
      </c>
      <c r="K126" s="37">
        <v>10635051.280000001</v>
      </c>
      <c r="L126" s="38">
        <v>3428044.76</v>
      </c>
      <c r="M126" s="37">
        <v>0</v>
      </c>
      <c r="N126" s="38">
        <v>3428044.76</v>
      </c>
      <c r="O126" s="39">
        <v>0.32233457740318477</v>
      </c>
    </row>
    <row r="127" spans="1:15" x14ac:dyDescent="0.25">
      <c r="A127" s="23">
        <v>28103</v>
      </c>
      <c r="B127" s="24" t="s">
        <v>133</v>
      </c>
      <c r="C127" s="34">
        <v>4201597.0599999996</v>
      </c>
      <c r="D127" s="35">
        <v>546853.05000000005</v>
      </c>
      <c r="E127" s="35">
        <v>0</v>
      </c>
      <c r="G127" s="34">
        <v>4340818.57</v>
      </c>
      <c r="H127" s="35">
        <v>0</v>
      </c>
      <c r="I127" s="34">
        <v>0</v>
      </c>
      <c r="K127" s="37">
        <v>8542415.629999999</v>
      </c>
      <c r="L127" s="38">
        <v>546853.05000000005</v>
      </c>
      <c r="M127" s="37">
        <v>0</v>
      </c>
      <c r="N127" s="38">
        <v>546853.05000000005</v>
      </c>
      <c r="O127" s="39">
        <v>6.4016207321909491E-2</v>
      </c>
    </row>
    <row r="128" spans="1:15" x14ac:dyDescent="0.25">
      <c r="A128" s="23">
        <v>29001</v>
      </c>
      <c r="B128" s="24" t="s">
        <v>134</v>
      </c>
      <c r="C128" s="34">
        <v>1468055.75</v>
      </c>
      <c r="D128" s="35">
        <v>464043.71</v>
      </c>
      <c r="E128" s="35">
        <v>4121.13</v>
      </c>
      <c r="G128" s="34">
        <v>1741623.71</v>
      </c>
      <c r="H128" s="35">
        <v>0</v>
      </c>
      <c r="I128" s="34">
        <v>0</v>
      </c>
      <c r="K128" s="37">
        <v>3209679.46</v>
      </c>
      <c r="L128" s="38">
        <v>464043.71</v>
      </c>
      <c r="M128" s="37">
        <v>4121.13</v>
      </c>
      <c r="N128" s="38">
        <v>459922.58</v>
      </c>
      <c r="O128" s="39">
        <v>0.14329237100828754</v>
      </c>
    </row>
    <row r="129" spans="1:15" x14ac:dyDescent="0.25">
      <c r="A129" s="23">
        <v>29002</v>
      </c>
      <c r="B129" s="24" t="s">
        <v>135</v>
      </c>
      <c r="C129" s="34">
        <v>650460.75</v>
      </c>
      <c r="D129" s="35">
        <v>550802.75</v>
      </c>
      <c r="E129" s="35">
        <v>0</v>
      </c>
      <c r="G129" s="34">
        <v>992672.3</v>
      </c>
      <c r="H129" s="35">
        <v>0</v>
      </c>
      <c r="I129" s="34">
        <v>0</v>
      </c>
      <c r="K129" s="37">
        <v>1643133.05</v>
      </c>
      <c r="L129" s="38">
        <v>550802.75</v>
      </c>
      <c r="M129" s="37">
        <v>0</v>
      </c>
      <c r="N129" s="38">
        <v>550802.75</v>
      </c>
      <c r="O129" s="39">
        <v>0.33521494196711582</v>
      </c>
    </row>
    <row r="130" spans="1:15" x14ac:dyDescent="0.25">
      <c r="A130" s="23">
        <v>29003</v>
      </c>
      <c r="B130" s="24" t="s">
        <v>136</v>
      </c>
      <c r="C130" s="34">
        <v>662333.56000000006</v>
      </c>
      <c r="D130" s="35">
        <v>267338.39</v>
      </c>
      <c r="E130" s="35">
        <v>0</v>
      </c>
      <c r="G130" s="34">
        <v>901973.19</v>
      </c>
      <c r="H130" s="35">
        <v>0</v>
      </c>
      <c r="I130" s="34">
        <v>0</v>
      </c>
      <c r="K130" s="37">
        <v>1564306.75</v>
      </c>
      <c r="L130" s="38">
        <v>267338.39</v>
      </c>
      <c r="M130" s="37">
        <v>0</v>
      </c>
      <c r="N130" s="38">
        <v>267338.39</v>
      </c>
      <c r="O130" s="39">
        <v>0.17089895571952241</v>
      </c>
    </row>
    <row r="131" spans="1:15" x14ac:dyDescent="0.25">
      <c r="A131" s="23">
        <v>29004</v>
      </c>
      <c r="B131" s="24" t="s">
        <v>137</v>
      </c>
      <c r="C131" s="34">
        <v>1515514.04</v>
      </c>
      <c r="D131" s="35">
        <v>1787639.9</v>
      </c>
      <c r="E131" s="35">
        <v>4417.22</v>
      </c>
      <c r="G131" s="34">
        <v>2017863.29</v>
      </c>
      <c r="H131" s="35">
        <v>40436.04</v>
      </c>
      <c r="I131" s="34">
        <v>0</v>
      </c>
      <c r="K131" s="37">
        <v>3533377.33</v>
      </c>
      <c r="L131" s="38">
        <v>1828075.94</v>
      </c>
      <c r="M131" s="37">
        <v>4417.22</v>
      </c>
      <c r="N131" s="38">
        <v>1823658.72</v>
      </c>
      <c r="O131" s="39">
        <v>0.51612339970495025</v>
      </c>
    </row>
    <row r="132" spans="1:15" x14ac:dyDescent="0.25">
      <c r="A132" s="23">
        <v>30093</v>
      </c>
      <c r="B132" s="24" t="s">
        <v>138</v>
      </c>
      <c r="C132" s="34">
        <v>6167665.4000000004</v>
      </c>
      <c r="D132" s="35">
        <v>4155843.43</v>
      </c>
      <c r="E132" s="35">
        <v>522994.85</v>
      </c>
      <c r="G132" s="34">
        <v>9541316.5999999996</v>
      </c>
      <c r="H132" s="35">
        <v>0</v>
      </c>
      <c r="I132" s="34">
        <v>0</v>
      </c>
      <c r="K132" s="37">
        <v>15708982</v>
      </c>
      <c r="L132" s="38">
        <v>4155843.43</v>
      </c>
      <c r="M132" s="37">
        <v>522994.85</v>
      </c>
      <c r="N132" s="38">
        <v>3632848.58</v>
      </c>
      <c r="O132" s="39">
        <v>0.2312593253974064</v>
      </c>
    </row>
    <row r="133" spans="1:15" x14ac:dyDescent="0.25">
      <c r="A133" s="23">
        <v>31116</v>
      </c>
      <c r="B133" s="24" t="s">
        <v>139</v>
      </c>
      <c r="C133" s="34">
        <v>709216.57</v>
      </c>
      <c r="D133" s="35">
        <v>1257820.3</v>
      </c>
      <c r="E133" s="35">
        <v>0</v>
      </c>
      <c r="G133" s="34">
        <v>1224088.68</v>
      </c>
      <c r="H133" s="35">
        <v>0</v>
      </c>
      <c r="I133" s="34">
        <v>0</v>
      </c>
      <c r="K133" s="37">
        <v>1933305.25</v>
      </c>
      <c r="L133" s="38">
        <v>1257820.3</v>
      </c>
      <c r="M133" s="37">
        <v>0</v>
      </c>
      <c r="N133" s="38">
        <v>1257820.3</v>
      </c>
      <c r="O133" s="39">
        <v>0.65060615751185702</v>
      </c>
    </row>
    <row r="134" spans="1:15" x14ac:dyDescent="0.25">
      <c r="A134" s="23">
        <v>31117</v>
      </c>
      <c r="B134" s="24" t="s">
        <v>140</v>
      </c>
      <c r="C134" s="34">
        <v>677309.43999999994</v>
      </c>
      <c r="D134" s="35">
        <v>1057114.3600000001</v>
      </c>
      <c r="E134" s="35">
        <v>0</v>
      </c>
      <c r="G134" s="34">
        <v>1272509.3999999999</v>
      </c>
      <c r="H134" s="35">
        <v>0</v>
      </c>
      <c r="I134" s="34">
        <v>0</v>
      </c>
      <c r="K134" s="37">
        <v>1949818.8399999999</v>
      </c>
      <c r="L134" s="38">
        <v>1057114.3600000001</v>
      </c>
      <c r="M134" s="37">
        <v>0</v>
      </c>
      <c r="N134" s="38">
        <v>1057114.3600000001</v>
      </c>
      <c r="O134" s="39">
        <v>0.54216029628680795</v>
      </c>
    </row>
    <row r="135" spans="1:15" x14ac:dyDescent="0.25">
      <c r="A135" s="23">
        <v>31118</v>
      </c>
      <c r="B135" s="24" t="s">
        <v>141</v>
      </c>
      <c r="C135" s="34">
        <v>525701.23</v>
      </c>
      <c r="D135" s="35">
        <v>297417.48</v>
      </c>
      <c r="E135" s="35">
        <v>0</v>
      </c>
      <c r="G135" s="34">
        <v>824721.45</v>
      </c>
      <c r="H135" s="35">
        <v>0</v>
      </c>
      <c r="I135" s="34">
        <v>0</v>
      </c>
      <c r="K135" s="37">
        <v>1350422.68</v>
      </c>
      <c r="L135" s="38">
        <v>297417.48</v>
      </c>
      <c r="M135" s="37">
        <v>0</v>
      </c>
      <c r="N135" s="38">
        <v>297417.48</v>
      </c>
      <c r="O135" s="39">
        <v>0.22024028802596829</v>
      </c>
    </row>
    <row r="136" spans="1:15" x14ac:dyDescent="0.25">
      <c r="A136" s="23">
        <v>31121</v>
      </c>
      <c r="B136" s="24" t="s">
        <v>142</v>
      </c>
      <c r="C136" s="34">
        <v>1832349.05</v>
      </c>
      <c r="D136" s="35">
        <v>1394666.34</v>
      </c>
      <c r="E136" s="35">
        <v>0</v>
      </c>
      <c r="G136" s="34">
        <v>3325415.83</v>
      </c>
      <c r="H136" s="35">
        <v>0</v>
      </c>
      <c r="I136" s="34">
        <v>0</v>
      </c>
      <c r="K136" s="37">
        <v>5157764.88</v>
      </c>
      <c r="L136" s="38">
        <v>1394666.34</v>
      </c>
      <c r="M136" s="37">
        <v>0</v>
      </c>
      <c r="N136" s="38">
        <v>1394666.34</v>
      </c>
      <c r="O136" s="39">
        <v>0.27040130220127445</v>
      </c>
    </row>
    <row r="137" spans="1:15" x14ac:dyDescent="0.25">
      <c r="A137" s="23">
        <v>31122</v>
      </c>
      <c r="B137" s="24" t="s">
        <v>143</v>
      </c>
      <c r="C137" s="34">
        <v>1020451.05</v>
      </c>
      <c r="D137" s="35">
        <v>885070.92</v>
      </c>
      <c r="E137" s="35">
        <v>0</v>
      </c>
      <c r="G137" s="34">
        <v>1336771.6399999999</v>
      </c>
      <c r="H137" s="35">
        <v>0</v>
      </c>
      <c r="I137" s="34">
        <v>0</v>
      </c>
      <c r="K137" s="37">
        <v>2357222.69</v>
      </c>
      <c r="L137" s="38">
        <v>885070.92</v>
      </c>
      <c r="M137" s="37">
        <v>0</v>
      </c>
      <c r="N137" s="38">
        <v>885070.92</v>
      </c>
      <c r="O137" s="39">
        <v>0.37547191606237257</v>
      </c>
    </row>
    <row r="138" spans="1:15" x14ac:dyDescent="0.25">
      <c r="A138" s="23">
        <v>32054</v>
      </c>
      <c r="B138" s="24" t="s">
        <v>144</v>
      </c>
      <c r="C138" s="34">
        <v>624972.32999999996</v>
      </c>
      <c r="D138" s="35">
        <v>1103759.8799999999</v>
      </c>
      <c r="E138" s="35">
        <v>70000</v>
      </c>
      <c r="G138" s="34">
        <v>997162.25</v>
      </c>
      <c r="H138" s="35">
        <v>0</v>
      </c>
      <c r="I138" s="34">
        <v>0</v>
      </c>
      <c r="K138" s="37">
        <v>1622134.58</v>
      </c>
      <c r="L138" s="38">
        <v>1103759.8799999999</v>
      </c>
      <c r="M138" s="37">
        <v>70000</v>
      </c>
      <c r="N138" s="38">
        <v>1033759.8799999999</v>
      </c>
      <c r="O138" s="39">
        <v>0.63728367100095962</v>
      </c>
    </row>
    <row r="139" spans="1:15" x14ac:dyDescent="0.25">
      <c r="A139" s="23">
        <v>32055</v>
      </c>
      <c r="B139" s="24" t="s">
        <v>145</v>
      </c>
      <c r="C139" s="34">
        <v>1895321.4</v>
      </c>
      <c r="D139" s="35">
        <v>1393555.16</v>
      </c>
      <c r="E139" s="35">
        <v>0</v>
      </c>
      <c r="G139" s="34">
        <v>3241065.7</v>
      </c>
      <c r="H139" s="35">
        <v>0</v>
      </c>
      <c r="I139" s="34">
        <v>0</v>
      </c>
      <c r="K139" s="37">
        <v>5136387.0999999996</v>
      </c>
      <c r="L139" s="38">
        <v>1393555.16</v>
      </c>
      <c r="M139" s="37">
        <v>0</v>
      </c>
      <c r="N139" s="38">
        <v>1393555.16</v>
      </c>
      <c r="O139" s="39">
        <v>0.27131038468654356</v>
      </c>
    </row>
    <row r="140" spans="1:15" x14ac:dyDescent="0.25">
      <c r="A140" s="23">
        <v>32056</v>
      </c>
      <c r="B140" s="24" t="s">
        <v>146</v>
      </c>
      <c r="C140" s="34">
        <v>572278.14</v>
      </c>
      <c r="D140" s="35">
        <v>173074.78</v>
      </c>
      <c r="E140" s="35">
        <v>0</v>
      </c>
      <c r="G140" s="34">
        <v>1067604.48</v>
      </c>
      <c r="H140" s="35">
        <v>0</v>
      </c>
      <c r="I140" s="34">
        <v>0</v>
      </c>
      <c r="K140" s="37">
        <v>1639882.62</v>
      </c>
      <c r="L140" s="38">
        <v>173074.78</v>
      </c>
      <c r="M140" s="37">
        <v>0</v>
      </c>
      <c r="N140" s="38">
        <v>173074.78</v>
      </c>
      <c r="O140" s="39">
        <v>0.10554095633991169</v>
      </c>
    </row>
    <row r="141" spans="1:15" x14ac:dyDescent="0.25">
      <c r="A141" s="23">
        <v>32058</v>
      </c>
      <c r="B141" s="24" t="s">
        <v>147</v>
      </c>
      <c r="C141" s="34">
        <v>847568.89</v>
      </c>
      <c r="D141" s="35">
        <v>822932.21</v>
      </c>
      <c r="E141" s="35">
        <v>500</v>
      </c>
      <c r="G141" s="34">
        <v>1620760.2</v>
      </c>
      <c r="H141" s="35">
        <v>0</v>
      </c>
      <c r="I141" s="34">
        <v>0</v>
      </c>
      <c r="K141" s="37">
        <v>2468329.09</v>
      </c>
      <c r="L141" s="38">
        <v>822932.21</v>
      </c>
      <c r="M141" s="37">
        <v>500</v>
      </c>
      <c r="N141" s="38">
        <v>822432.21</v>
      </c>
      <c r="O141" s="39">
        <v>0.3331939056797325</v>
      </c>
    </row>
    <row r="142" spans="1:15" x14ac:dyDescent="0.25">
      <c r="A142" s="23">
        <v>33090</v>
      </c>
      <c r="B142" s="24" t="s">
        <v>148</v>
      </c>
      <c r="C142" s="34">
        <v>4443336</v>
      </c>
      <c r="D142" s="35">
        <v>3032831.37</v>
      </c>
      <c r="E142" s="35">
        <v>0</v>
      </c>
      <c r="G142" s="34">
        <v>7019911.5300000003</v>
      </c>
      <c r="H142" s="35">
        <v>0</v>
      </c>
      <c r="I142" s="34">
        <v>0</v>
      </c>
      <c r="K142" s="37">
        <v>11463247.530000001</v>
      </c>
      <c r="L142" s="38">
        <v>3032831.37</v>
      </c>
      <c r="M142" s="37">
        <v>0</v>
      </c>
      <c r="N142" s="38">
        <v>3032831.37</v>
      </c>
      <c r="O142" s="39">
        <v>0.2645699974691203</v>
      </c>
    </row>
    <row r="143" spans="1:15" x14ac:dyDescent="0.25">
      <c r="A143" s="23">
        <v>33091</v>
      </c>
      <c r="B143" s="24" t="s">
        <v>149</v>
      </c>
      <c r="C143" s="34">
        <v>489063.88</v>
      </c>
      <c r="D143" s="35">
        <v>358892.33</v>
      </c>
      <c r="E143" s="35">
        <v>0</v>
      </c>
      <c r="G143" s="34">
        <v>915483.88</v>
      </c>
      <c r="H143" s="35">
        <v>0</v>
      </c>
      <c r="I143" s="34">
        <v>0</v>
      </c>
      <c r="K143" s="37">
        <v>1404547.76</v>
      </c>
      <c r="L143" s="38">
        <v>358892.33</v>
      </c>
      <c r="M143" s="37">
        <v>0</v>
      </c>
      <c r="N143" s="38">
        <v>358892.33</v>
      </c>
      <c r="O143" s="39">
        <v>0.25552162782987176</v>
      </c>
    </row>
    <row r="144" spans="1:15" x14ac:dyDescent="0.25">
      <c r="A144" s="23">
        <v>33092</v>
      </c>
      <c r="B144" s="24" t="s">
        <v>150</v>
      </c>
      <c r="C144" s="34">
        <v>667543.26</v>
      </c>
      <c r="D144" s="35">
        <v>645297.86</v>
      </c>
      <c r="E144" s="35">
        <v>0</v>
      </c>
      <c r="G144" s="34">
        <v>1460799.6</v>
      </c>
      <c r="H144" s="35">
        <v>31394.06</v>
      </c>
      <c r="I144" s="34">
        <v>0</v>
      </c>
      <c r="K144" s="37">
        <v>2128342.8600000003</v>
      </c>
      <c r="L144" s="38">
        <v>676691.92</v>
      </c>
      <c r="M144" s="37">
        <v>0</v>
      </c>
      <c r="N144" s="38">
        <v>676691.92</v>
      </c>
      <c r="O144" s="39">
        <v>0.31794309681852667</v>
      </c>
    </row>
    <row r="145" spans="1:15" x14ac:dyDescent="0.25">
      <c r="A145" s="23">
        <v>33093</v>
      </c>
      <c r="B145" s="24" t="s">
        <v>151</v>
      </c>
      <c r="C145" s="34">
        <v>990155.89</v>
      </c>
      <c r="D145" s="35">
        <v>933039.3</v>
      </c>
      <c r="E145" s="35">
        <v>0</v>
      </c>
      <c r="G145" s="34">
        <v>1860183.71</v>
      </c>
      <c r="H145" s="35">
        <v>0</v>
      </c>
      <c r="I145" s="34">
        <v>0</v>
      </c>
      <c r="K145" s="37">
        <v>2850339.6</v>
      </c>
      <c r="L145" s="38">
        <v>933039.3</v>
      </c>
      <c r="M145" s="37">
        <v>0</v>
      </c>
      <c r="N145" s="38">
        <v>933039.3</v>
      </c>
      <c r="O145" s="39">
        <v>0.3273432049991517</v>
      </c>
    </row>
    <row r="146" spans="1:15" x14ac:dyDescent="0.25">
      <c r="A146" s="23">
        <v>33094</v>
      </c>
      <c r="B146" s="24" t="s">
        <v>152</v>
      </c>
      <c r="C146" s="34">
        <v>843923.64</v>
      </c>
      <c r="D146" s="35">
        <v>806578.38</v>
      </c>
      <c r="E146" s="35">
        <v>500</v>
      </c>
      <c r="G146" s="34">
        <v>1572841.76</v>
      </c>
      <c r="H146" s="35">
        <v>0</v>
      </c>
      <c r="I146" s="34">
        <v>0</v>
      </c>
      <c r="K146" s="37">
        <v>2416765.4</v>
      </c>
      <c r="L146" s="38">
        <v>806578.38</v>
      </c>
      <c r="M146" s="37">
        <v>500</v>
      </c>
      <c r="N146" s="38">
        <v>806078.38</v>
      </c>
      <c r="O146" s="39">
        <v>0.33353604781001917</v>
      </c>
    </row>
    <row r="147" spans="1:15" x14ac:dyDescent="0.25">
      <c r="A147" s="23">
        <v>34121</v>
      </c>
      <c r="B147" s="24" t="s">
        <v>153</v>
      </c>
      <c r="C147" s="34">
        <v>410613.65</v>
      </c>
      <c r="D147" s="35">
        <v>324200.94</v>
      </c>
      <c r="E147" s="35">
        <v>0</v>
      </c>
      <c r="G147" s="34">
        <v>713369.44</v>
      </c>
      <c r="H147" s="35">
        <v>0</v>
      </c>
      <c r="I147" s="34">
        <v>0</v>
      </c>
      <c r="K147" s="37">
        <v>1123983.0899999999</v>
      </c>
      <c r="L147" s="38">
        <v>324200.94</v>
      </c>
      <c r="M147" s="37">
        <v>0</v>
      </c>
      <c r="N147" s="38">
        <v>324200.94</v>
      </c>
      <c r="O147" s="39">
        <v>0.28843933942102284</v>
      </c>
    </row>
    <row r="148" spans="1:15" x14ac:dyDescent="0.25">
      <c r="A148" s="23">
        <v>34122</v>
      </c>
      <c r="B148" s="24" t="s">
        <v>154</v>
      </c>
      <c r="C148" s="34">
        <v>533687.44999999995</v>
      </c>
      <c r="D148" s="35">
        <v>224058.23</v>
      </c>
      <c r="E148" s="35">
        <v>0</v>
      </c>
      <c r="G148" s="34">
        <v>767676.24</v>
      </c>
      <c r="H148" s="35">
        <v>0</v>
      </c>
      <c r="I148" s="34">
        <v>0</v>
      </c>
      <c r="K148" s="37">
        <v>1301363.69</v>
      </c>
      <c r="L148" s="38">
        <v>224058.23</v>
      </c>
      <c r="M148" s="37">
        <v>0</v>
      </c>
      <c r="N148" s="38">
        <v>224058.23</v>
      </c>
      <c r="O148" s="39">
        <v>0.17217187764013919</v>
      </c>
    </row>
    <row r="149" spans="1:15" x14ac:dyDescent="0.25">
      <c r="A149" s="23">
        <v>34124</v>
      </c>
      <c r="B149" s="24" t="s">
        <v>155</v>
      </c>
      <c r="C149" s="34">
        <v>5549324.1799999997</v>
      </c>
      <c r="D149" s="35">
        <v>3359783.94</v>
      </c>
      <c r="E149" s="35">
        <v>72495.210000000006</v>
      </c>
      <c r="G149" s="34">
        <v>7428373.1299999999</v>
      </c>
      <c r="H149" s="35">
        <v>126584.9</v>
      </c>
      <c r="I149" s="34">
        <v>0</v>
      </c>
      <c r="K149" s="37">
        <v>12977697.309999999</v>
      </c>
      <c r="L149" s="38">
        <v>3486368.84</v>
      </c>
      <c r="M149" s="37">
        <v>72495.210000000006</v>
      </c>
      <c r="N149" s="38">
        <v>3413873.63</v>
      </c>
      <c r="O149" s="39">
        <v>0.26305696214454244</v>
      </c>
    </row>
    <row r="150" spans="1:15" x14ac:dyDescent="0.25">
      <c r="A150" s="23">
        <v>35092</v>
      </c>
      <c r="B150" s="24" t="s">
        <v>156</v>
      </c>
      <c r="C150" s="34">
        <v>3707751.29</v>
      </c>
      <c r="D150" s="35">
        <v>2554431.6800000002</v>
      </c>
      <c r="E150" s="35">
        <v>0</v>
      </c>
      <c r="G150" s="34">
        <v>5998161.7999999998</v>
      </c>
      <c r="H150" s="35">
        <v>70614.990000000005</v>
      </c>
      <c r="I150" s="34">
        <v>0</v>
      </c>
      <c r="K150" s="37">
        <v>9705913.0899999999</v>
      </c>
      <c r="L150" s="38">
        <v>2625046.6700000004</v>
      </c>
      <c r="M150" s="37">
        <v>0</v>
      </c>
      <c r="N150" s="38">
        <v>2625046.6700000004</v>
      </c>
      <c r="O150" s="39">
        <v>0.27045849737770528</v>
      </c>
    </row>
    <row r="151" spans="1:15" x14ac:dyDescent="0.25">
      <c r="A151" s="23">
        <v>35093</v>
      </c>
      <c r="B151" s="24" t="s">
        <v>157</v>
      </c>
      <c r="C151" s="34">
        <v>1617949.75</v>
      </c>
      <c r="D151" s="35">
        <v>2026323.32</v>
      </c>
      <c r="E151" s="35">
        <v>41872</v>
      </c>
      <c r="G151" s="34">
        <v>3130753.32</v>
      </c>
      <c r="H151" s="35">
        <v>0</v>
      </c>
      <c r="I151" s="34">
        <v>0</v>
      </c>
      <c r="K151" s="37">
        <v>4748703.07</v>
      </c>
      <c r="L151" s="38">
        <v>2026323.32</v>
      </c>
      <c r="M151" s="37">
        <v>41872</v>
      </c>
      <c r="N151" s="38">
        <v>1984451.32</v>
      </c>
      <c r="O151" s="39">
        <v>0.41789332597710727</v>
      </c>
    </row>
    <row r="152" spans="1:15" x14ac:dyDescent="0.25">
      <c r="A152" s="23">
        <v>35094</v>
      </c>
      <c r="B152" s="24" t="s">
        <v>158</v>
      </c>
      <c r="C152" s="34">
        <v>1658021.82</v>
      </c>
      <c r="D152" s="35">
        <v>918154.07</v>
      </c>
      <c r="E152" s="35">
        <v>13683.44</v>
      </c>
      <c r="G152" s="34">
        <v>2832816.83</v>
      </c>
      <c r="H152" s="35">
        <v>0</v>
      </c>
      <c r="I152" s="34">
        <v>0</v>
      </c>
      <c r="K152" s="37">
        <v>4490838.6500000004</v>
      </c>
      <c r="L152" s="38">
        <v>918154.07</v>
      </c>
      <c r="M152" s="37">
        <v>13683.44</v>
      </c>
      <c r="N152" s="38">
        <v>904470.63</v>
      </c>
      <c r="O152" s="39">
        <v>0.2014035017713228</v>
      </c>
    </row>
    <row r="153" spans="1:15" x14ac:dyDescent="0.25">
      <c r="A153" s="23">
        <v>35097</v>
      </c>
      <c r="B153" s="24" t="s">
        <v>159</v>
      </c>
      <c r="C153" s="34">
        <v>1646982.61</v>
      </c>
      <c r="D153" s="35">
        <v>373542.7</v>
      </c>
      <c r="E153" s="35">
        <v>0</v>
      </c>
      <c r="G153" s="34">
        <v>1778927.13</v>
      </c>
      <c r="H153" s="35">
        <v>0</v>
      </c>
      <c r="I153" s="34">
        <v>0</v>
      </c>
      <c r="K153" s="37">
        <v>3425909.74</v>
      </c>
      <c r="L153" s="38">
        <v>373542.7</v>
      </c>
      <c r="M153" s="37">
        <v>0</v>
      </c>
      <c r="N153" s="38">
        <v>373542.7</v>
      </c>
      <c r="O153" s="39">
        <v>0.10903460054379599</v>
      </c>
    </row>
    <row r="154" spans="1:15" x14ac:dyDescent="0.25">
      <c r="A154" s="23">
        <v>35098</v>
      </c>
      <c r="B154" s="24" t="s">
        <v>160</v>
      </c>
      <c r="C154" s="34">
        <v>2680302.39</v>
      </c>
      <c r="D154" s="35">
        <v>1453043.01</v>
      </c>
      <c r="E154" s="35">
        <v>0</v>
      </c>
      <c r="G154" s="34">
        <v>4022924.65</v>
      </c>
      <c r="H154" s="35">
        <v>0</v>
      </c>
      <c r="I154" s="34">
        <v>0</v>
      </c>
      <c r="K154" s="37">
        <v>6703227.04</v>
      </c>
      <c r="L154" s="38">
        <v>1453043.01</v>
      </c>
      <c r="M154" s="37">
        <v>0</v>
      </c>
      <c r="N154" s="38">
        <v>1453043.01</v>
      </c>
      <c r="O154" s="39">
        <v>0.21676768537441632</v>
      </c>
    </row>
    <row r="155" spans="1:15" x14ac:dyDescent="0.25">
      <c r="A155" s="23">
        <v>35099</v>
      </c>
      <c r="B155" s="24" t="s">
        <v>161</v>
      </c>
      <c r="C155" s="34">
        <v>1299468.8700000001</v>
      </c>
      <c r="D155" s="35">
        <v>592868.12</v>
      </c>
      <c r="E155" s="35">
        <v>0</v>
      </c>
      <c r="G155" s="34">
        <v>1668563.28</v>
      </c>
      <c r="H155" s="35">
        <v>0</v>
      </c>
      <c r="I155" s="34">
        <v>0</v>
      </c>
      <c r="K155" s="37">
        <v>2968032.1500000004</v>
      </c>
      <c r="L155" s="38">
        <v>592868.12</v>
      </c>
      <c r="M155" s="37">
        <v>0</v>
      </c>
      <c r="N155" s="38">
        <v>592868.12</v>
      </c>
      <c r="O155" s="39">
        <v>0.1997512459560116</v>
      </c>
    </row>
    <row r="156" spans="1:15" x14ac:dyDescent="0.25">
      <c r="A156" s="23">
        <v>35102</v>
      </c>
      <c r="B156" s="24" t="s">
        <v>162</v>
      </c>
      <c r="C156" s="34">
        <v>6802454.1799999997</v>
      </c>
      <c r="D156" s="35">
        <v>4612907.9800000004</v>
      </c>
      <c r="E156" s="35">
        <v>314694.13</v>
      </c>
      <c r="G156" s="34">
        <v>9758595.9399999995</v>
      </c>
      <c r="H156" s="35">
        <v>0</v>
      </c>
      <c r="I156" s="34">
        <v>0</v>
      </c>
      <c r="K156" s="37">
        <v>16561050.119999999</v>
      </c>
      <c r="L156" s="38">
        <v>4612907.9800000004</v>
      </c>
      <c r="M156" s="37">
        <v>314694.13</v>
      </c>
      <c r="N156" s="38">
        <v>4298213.8500000006</v>
      </c>
      <c r="O156" s="39">
        <v>0.25953751838533778</v>
      </c>
    </row>
    <row r="157" spans="1:15" x14ac:dyDescent="0.25">
      <c r="A157" s="23">
        <v>36123</v>
      </c>
      <c r="B157" s="24" t="s">
        <v>163</v>
      </c>
      <c r="C157" s="34">
        <v>839063.7</v>
      </c>
      <c r="D157" s="35">
        <v>1356086.49</v>
      </c>
      <c r="E157" s="35">
        <v>0</v>
      </c>
      <c r="G157" s="34">
        <v>1089391.75</v>
      </c>
      <c r="H157" s="35">
        <v>0</v>
      </c>
      <c r="I157" s="34">
        <v>0</v>
      </c>
      <c r="K157" s="37">
        <v>1928455.45</v>
      </c>
      <c r="L157" s="38">
        <v>1356086.49</v>
      </c>
      <c r="M157" s="37">
        <v>0</v>
      </c>
      <c r="N157" s="38">
        <v>1356086.49</v>
      </c>
      <c r="O157" s="39">
        <v>0.70319824603674408</v>
      </c>
    </row>
    <row r="158" spans="1:15" x14ac:dyDescent="0.25">
      <c r="A158" s="23">
        <v>36126</v>
      </c>
      <c r="B158" s="24" t="s">
        <v>164</v>
      </c>
      <c r="C158" s="34">
        <v>11506668.68</v>
      </c>
      <c r="D158" s="35">
        <v>11099546.880000001</v>
      </c>
      <c r="E158" s="35">
        <v>1913.37</v>
      </c>
      <c r="G158" s="34">
        <v>18123047.510000002</v>
      </c>
      <c r="H158" s="35">
        <v>0</v>
      </c>
      <c r="I158" s="34">
        <v>0</v>
      </c>
      <c r="K158" s="37">
        <v>29629716.190000001</v>
      </c>
      <c r="L158" s="38">
        <v>11099546.880000001</v>
      </c>
      <c r="M158" s="37">
        <v>1913.37</v>
      </c>
      <c r="N158" s="38">
        <v>11097633.510000002</v>
      </c>
      <c r="O158" s="39">
        <v>0.37454403676486925</v>
      </c>
    </row>
    <row r="159" spans="1:15" x14ac:dyDescent="0.25">
      <c r="A159" s="23">
        <v>36131</v>
      </c>
      <c r="B159" s="24" t="s">
        <v>165</v>
      </c>
      <c r="C159" s="34">
        <v>8403521.8300000001</v>
      </c>
      <c r="D159" s="35">
        <v>5512006.1399999997</v>
      </c>
      <c r="E159" s="35">
        <v>0</v>
      </c>
      <c r="G159" s="34">
        <v>13433051.91</v>
      </c>
      <c r="H159" s="35">
        <v>0</v>
      </c>
      <c r="I159" s="34">
        <v>0</v>
      </c>
      <c r="K159" s="37">
        <v>21836573.740000002</v>
      </c>
      <c r="L159" s="38">
        <v>5512006.1399999997</v>
      </c>
      <c r="M159" s="37">
        <v>0</v>
      </c>
      <c r="N159" s="38">
        <v>5512006.1399999997</v>
      </c>
      <c r="O159" s="39">
        <v>0.25242083330605869</v>
      </c>
    </row>
    <row r="160" spans="1:15" x14ac:dyDescent="0.25">
      <c r="A160" s="23">
        <v>36133</v>
      </c>
      <c r="B160" s="24" t="s">
        <v>166</v>
      </c>
      <c r="C160" s="34">
        <v>1389513.35</v>
      </c>
      <c r="D160" s="35">
        <v>2101291.62</v>
      </c>
      <c r="E160" s="35">
        <v>2870.01</v>
      </c>
      <c r="G160" s="34">
        <v>3241171.37</v>
      </c>
      <c r="H160" s="35">
        <v>0</v>
      </c>
      <c r="I160" s="34">
        <v>0</v>
      </c>
      <c r="K160" s="37">
        <v>4630684.7200000007</v>
      </c>
      <c r="L160" s="38">
        <v>2101291.62</v>
      </c>
      <c r="M160" s="37">
        <v>2870.01</v>
      </c>
      <c r="N160" s="38">
        <v>2098421.6100000003</v>
      </c>
      <c r="O160" s="39">
        <v>0.45315579377211412</v>
      </c>
    </row>
    <row r="161" spans="1:15" x14ac:dyDescent="0.25">
      <c r="A161" s="23">
        <v>36134</v>
      </c>
      <c r="B161" s="24" t="s">
        <v>167</v>
      </c>
      <c r="C161" s="34">
        <v>822104.4</v>
      </c>
      <c r="D161" s="35">
        <v>519654.32</v>
      </c>
      <c r="E161" s="35">
        <v>0</v>
      </c>
      <c r="G161" s="34">
        <v>1958519.63</v>
      </c>
      <c r="H161" s="35">
        <v>0</v>
      </c>
      <c r="I161" s="34">
        <v>0</v>
      </c>
      <c r="K161" s="37">
        <v>2780624.03</v>
      </c>
      <c r="L161" s="38">
        <v>519654.32</v>
      </c>
      <c r="M161" s="37">
        <v>0</v>
      </c>
      <c r="N161" s="38">
        <v>519654.32</v>
      </c>
      <c r="O161" s="39">
        <v>0.18688406429401391</v>
      </c>
    </row>
    <row r="162" spans="1:15" x14ac:dyDescent="0.25">
      <c r="A162" s="23">
        <v>36135</v>
      </c>
      <c r="B162" s="24" t="s">
        <v>168</v>
      </c>
      <c r="C162" s="34">
        <v>271048.25</v>
      </c>
      <c r="D162" s="35">
        <v>219893.92</v>
      </c>
      <c r="E162" s="35">
        <v>0</v>
      </c>
      <c r="G162" s="34">
        <v>666116.1</v>
      </c>
      <c r="H162" s="35">
        <v>0</v>
      </c>
      <c r="I162" s="34">
        <v>0</v>
      </c>
      <c r="K162" s="37">
        <v>937164.35</v>
      </c>
      <c r="L162" s="38">
        <v>219893.92</v>
      </c>
      <c r="M162" s="37">
        <v>0</v>
      </c>
      <c r="N162" s="38">
        <v>219893.92</v>
      </c>
      <c r="O162" s="39">
        <v>0.23463752115624117</v>
      </c>
    </row>
    <row r="163" spans="1:15" x14ac:dyDescent="0.25">
      <c r="A163" s="23">
        <v>36136</v>
      </c>
      <c r="B163" s="24" t="s">
        <v>169</v>
      </c>
      <c r="C163" s="34">
        <v>7800800.6399999997</v>
      </c>
      <c r="D163" s="35">
        <v>3975624.77</v>
      </c>
      <c r="E163" s="35">
        <v>114717.04</v>
      </c>
      <c r="G163" s="34">
        <v>12818996.6</v>
      </c>
      <c r="H163" s="35">
        <v>0</v>
      </c>
      <c r="I163" s="34">
        <v>0</v>
      </c>
      <c r="K163" s="37">
        <v>20619797.239999998</v>
      </c>
      <c r="L163" s="38">
        <v>3975624.77</v>
      </c>
      <c r="M163" s="37">
        <v>114717.04</v>
      </c>
      <c r="N163" s="38">
        <v>3860907.73</v>
      </c>
      <c r="O163" s="39">
        <v>0.18724275923093414</v>
      </c>
    </row>
    <row r="164" spans="1:15" x14ac:dyDescent="0.25">
      <c r="A164" s="23">
        <v>36137</v>
      </c>
      <c r="B164" s="24" t="s">
        <v>567</v>
      </c>
      <c r="C164" s="34">
        <v>5811461.1799999997</v>
      </c>
      <c r="D164" s="35">
        <v>5551466.6299999999</v>
      </c>
      <c r="E164" s="35">
        <v>0</v>
      </c>
      <c r="G164" s="34">
        <v>10971082.42</v>
      </c>
      <c r="H164" s="35">
        <v>0</v>
      </c>
      <c r="I164" s="34">
        <v>0</v>
      </c>
      <c r="K164" s="37">
        <v>16782543.600000001</v>
      </c>
      <c r="L164" s="38">
        <v>5551466.6299999999</v>
      </c>
      <c r="M164" s="37">
        <v>0</v>
      </c>
      <c r="N164" s="38">
        <v>5551466.6299999999</v>
      </c>
      <c r="O164" s="39">
        <v>0.33078815478244905</v>
      </c>
    </row>
    <row r="165" spans="1:15" x14ac:dyDescent="0.25">
      <c r="A165" s="23">
        <v>36138</v>
      </c>
      <c r="B165" s="24" t="s">
        <v>170</v>
      </c>
      <c r="C165" s="34">
        <v>1599795.06</v>
      </c>
      <c r="D165" s="35">
        <v>1833411.86</v>
      </c>
      <c r="E165" s="35">
        <v>732854.27</v>
      </c>
      <c r="G165" s="34">
        <v>2694896.17</v>
      </c>
      <c r="H165" s="35">
        <v>0</v>
      </c>
      <c r="I165" s="34">
        <v>0</v>
      </c>
      <c r="K165" s="37">
        <v>4294691.2300000004</v>
      </c>
      <c r="L165" s="38">
        <v>1833411.86</v>
      </c>
      <c r="M165" s="37">
        <v>732854.27</v>
      </c>
      <c r="N165" s="38">
        <v>1100557.5900000001</v>
      </c>
      <c r="O165" s="39">
        <v>0.25626000358586898</v>
      </c>
    </row>
    <row r="166" spans="1:15" x14ac:dyDescent="0.25">
      <c r="A166" s="23">
        <v>36139</v>
      </c>
      <c r="B166" s="24" t="s">
        <v>171</v>
      </c>
      <c r="C166" s="34">
        <v>16398813.35</v>
      </c>
      <c r="D166" s="35">
        <v>16159815.07</v>
      </c>
      <c r="E166" s="35">
        <v>0</v>
      </c>
      <c r="G166" s="34">
        <v>22790885.140000001</v>
      </c>
      <c r="H166" s="35">
        <v>0</v>
      </c>
      <c r="I166" s="34">
        <v>0</v>
      </c>
      <c r="K166" s="37">
        <v>39189698.490000002</v>
      </c>
      <c r="L166" s="38">
        <v>16159815.07</v>
      </c>
      <c r="M166" s="37">
        <v>0</v>
      </c>
      <c r="N166" s="38">
        <v>16159815.07</v>
      </c>
      <c r="O166" s="39">
        <v>0.4123485429244495</v>
      </c>
    </row>
    <row r="167" spans="1:15" x14ac:dyDescent="0.25">
      <c r="A167" s="23">
        <v>37037</v>
      </c>
      <c r="B167" s="24" t="s">
        <v>172</v>
      </c>
      <c r="C167" s="34">
        <v>6141123.4400000004</v>
      </c>
      <c r="D167" s="35">
        <v>4803813.0999999996</v>
      </c>
      <c r="E167" s="35">
        <v>122700.96</v>
      </c>
      <c r="G167" s="34">
        <v>8742173.9399999995</v>
      </c>
      <c r="H167" s="35">
        <v>0</v>
      </c>
      <c r="I167" s="34">
        <v>0</v>
      </c>
      <c r="K167" s="37">
        <v>14883297.379999999</v>
      </c>
      <c r="L167" s="38">
        <v>4803813.0999999996</v>
      </c>
      <c r="M167" s="37">
        <v>122700.96</v>
      </c>
      <c r="N167" s="38">
        <v>4681112.1399999997</v>
      </c>
      <c r="O167" s="39">
        <v>0.31452117232370991</v>
      </c>
    </row>
    <row r="168" spans="1:15" x14ac:dyDescent="0.25">
      <c r="A168" s="23">
        <v>37039</v>
      </c>
      <c r="B168" s="24" t="s">
        <v>173</v>
      </c>
      <c r="C168" s="34">
        <v>3517922.37</v>
      </c>
      <c r="D168" s="35">
        <v>1986761.22</v>
      </c>
      <c r="E168" s="35">
        <v>0</v>
      </c>
      <c r="G168" s="34">
        <v>5594490.4500000002</v>
      </c>
      <c r="H168" s="35">
        <v>0</v>
      </c>
      <c r="I168" s="34">
        <v>0</v>
      </c>
      <c r="K168" s="37">
        <v>9112412.8200000003</v>
      </c>
      <c r="L168" s="38">
        <v>1986761.22</v>
      </c>
      <c r="M168" s="37">
        <v>0</v>
      </c>
      <c r="N168" s="38">
        <v>1986761.22</v>
      </c>
      <c r="O168" s="39">
        <v>0.21802800852474985</v>
      </c>
    </row>
    <row r="169" spans="1:15" x14ac:dyDescent="0.25">
      <c r="A169" s="23">
        <v>38044</v>
      </c>
      <c r="B169" s="24" t="s">
        <v>174</v>
      </c>
      <c r="C169" s="34">
        <v>1470550.66</v>
      </c>
      <c r="D169" s="35">
        <v>1488580.99</v>
      </c>
      <c r="E169" s="35">
        <v>0</v>
      </c>
      <c r="G169" s="34">
        <v>2389573.4300000002</v>
      </c>
      <c r="H169" s="35">
        <v>0</v>
      </c>
      <c r="I169" s="34">
        <v>0</v>
      </c>
      <c r="K169" s="37">
        <v>3860124.09</v>
      </c>
      <c r="L169" s="38">
        <v>1488580.99</v>
      </c>
      <c r="M169" s="37">
        <v>0</v>
      </c>
      <c r="N169" s="38">
        <v>1488580.99</v>
      </c>
      <c r="O169" s="39">
        <v>0.3856303464068172</v>
      </c>
    </row>
    <row r="170" spans="1:15" x14ac:dyDescent="0.25">
      <c r="A170" s="23">
        <v>38045</v>
      </c>
      <c r="B170" s="24" t="s">
        <v>175</v>
      </c>
      <c r="C170" s="34">
        <v>1539027.09</v>
      </c>
      <c r="D170" s="35">
        <v>1388901.31</v>
      </c>
      <c r="E170" s="35">
        <v>162280.28</v>
      </c>
      <c r="G170" s="34">
        <v>2108590.87</v>
      </c>
      <c r="H170" s="35">
        <v>0</v>
      </c>
      <c r="I170" s="34">
        <v>0</v>
      </c>
      <c r="K170" s="37">
        <v>3647617.96</v>
      </c>
      <c r="L170" s="38">
        <v>1388901.31</v>
      </c>
      <c r="M170" s="37">
        <v>162280.28</v>
      </c>
      <c r="N170" s="38">
        <v>1226621.03</v>
      </c>
      <c r="O170" s="39">
        <v>0.33628001711012523</v>
      </c>
    </row>
    <row r="171" spans="1:15" x14ac:dyDescent="0.25">
      <c r="A171" s="23">
        <v>38046</v>
      </c>
      <c r="B171" s="24" t="s">
        <v>176</v>
      </c>
      <c r="C171" s="34">
        <v>1956907.17</v>
      </c>
      <c r="D171" s="35">
        <v>1181595.92</v>
      </c>
      <c r="E171" s="35">
        <v>286000</v>
      </c>
      <c r="G171" s="34">
        <v>2475347.88</v>
      </c>
      <c r="H171" s="35">
        <v>893.95</v>
      </c>
      <c r="I171" s="34">
        <v>0</v>
      </c>
      <c r="K171" s="37">
        <v>4432255.05</v>
      </c>
      <c r="L171" s="38">
        <v>1182489.8699999999</v>
      </c>
      <c r="M171" s="37">
        <v>286000</v>
      </c>
      <c r="N171" s="38">
        <v>896489.86999999988</v>
      </c>
      <c r="O171" s="39">
        <v>0.20226495539781716</v>
      </c>
    </row>
    <row r="172" spans="1:15" x14ac:dyDescent="0.25">
      <c r="A172" s="23">
        <v>39133</v>
      </c>
      <c r="B172" s="24" t="s">
        <v>177</v>
      </c>
      <c r="C172" s="34">
        <v>13964386.029999999</v>
      </c>
      <c r="D172" s="35">
        <v>7935434.1799999997</v>
      </c>
      <c r="E172" s="35">
        <v>0</v>
      </c>
      <c r="G172" s="34">
        <v>21461483.190000001</v>
      </c>
      <c r="H172" s="35">
        <v>0</v>
      </c>
      <c r="I172" s="34">
        <v>0</v>
      </c>
      <c r="K172" s="37">
        <v>35425869.219999999</v>
      </c>
      <c r="L172" s="38">
        <v>7935434.1799999997</v>
      </c>
      <c r="M172" s="37">
        <v>0</v>
      </c>
      <c r="N172" s="38">
        <v>7935434.1799999997</v>
      </c>
      <c r="O172" s="39">
        <v>0.22400111429079567</v>
      </c>
    </row>
    <row r="173" spans="1:15" x14ac:dyDescent="0.25">
      <c r="A173" s="23">
        <v>39134</v>
      </c>
      <c r="B173" s="24" t="s">
        <v>178</v>
      </c>
      <c r="C173" s="34">
        <v>10322785.68</v>
      </c>
      <c r="D173" s="35">
        <v>11101812.359999999</v>
      </c>
      <c r="E173" s="35">
        <v>0</v>
      </c>
      <c r="G173" s="34">
        <v>21726533.559999999</v>
      </c>
      <c r="H173" s="35">
        <v>0</v>
      </c>
      <c r="I173" s="34">
        <v>0</v>
      </c>
      <c r="K173" s="37">
        <v>32049319.239999998</v>
      </c>
      <c r="L173" s="38">
        <v>11101812.359999999</v>
      </c>
      <c r="M173" s="37">
        <v>0</v>
      </c>
      <c r="N173" s="38">
        <v>11101812.359999999</v>
      </c>
      <c r="O173" s="39">
        <v>0.34639775893099439</v>
      </c>
    </row>
    <row r="174" spans="1:15" x14ac:dyDescent="0.25">
      <c r="A174" s="23">
        <v>39135</v>
      </c>
      <c r="B174" s="24" t="s">
        <v>179</v>
      </c>
      <c r="C174" s="34">
        <v>2084521.82</v>
      </c>
      <c r="D174" s="35">
        <v>1800571.36</v>
      </c>
      <c r="E174" s="35">
        <v>0</v>
      </c>
      <c r="G174" s="34">
        <v>4014737.53</v>
      </c>
      <c r="H174" s="35">
        <v>0</v>
      </c>
      <c r="I174" s="34">
        <v>0</v>
      </c>
      <c r="K174" s="37">
        <v>6099259.3499999996</v>
      </c>
      <c r="L174" s="38">
        <v>1800571.36</v>
      </c>
      <c r="M174" s="37">
        <v>0</v>
      </c>
      <c r="N174" s="38">
        <v>1800571.36</v>
      </c>
      <c r="O174" s="39">
        <v>0.29521147678365245</v>
      </c>
    </row>
    <row r="175" spans="1:15" x14ac:dyDescent="0.25">
      <c r="A175" s="23">
        <v>39136</v>
      </c>
      <c r="B175" s="24" t="s">
        <v>180</v>
      </c>
      <c r="C175" s="34">
        <v>951565.54</v>
      </c>
      <c r="D175" s="35">
        <v>376397.24</v>
      </c>
      <c r="E175" s="35">
        <v>0</v>
      </c>
      <c r="G175" s="34">
        <v>1539699.77</v>
      </c>
      <c r="H175" s="35">
        <v>0</v>
      </c>
      <c r="I175" s="34">
        <v>0</v>
      </c>
      <c r="K175" s="37">
        <v>2491265.31</v>
      </c>
      <c r="L175" s="38">
        <v>376397.24</v>
      </c>
      <c r="M175" s="37">
        <v>0</v>
      </c>
      <c r="N175" s="38">
        <v>376397.24</v>
      </c>
      <c r="O175" s="39">
        <v>0.15108677445518637</v>
      </c>
    </row>
    <row r="176" spans="1:15" x14ac:dyDescent="0.25">
      <c r="A176" s="23">
        <v>39137</v>
      </c>
      <c r="B176" s="24" t="s">
        <v>181</v>
      </c>
      <c r="C176" s="34">
        <v>3984496.84</v>
      </c>
      <c r="D176" s="35">
        <v>2492667.27</v>
      </c>
      <c r="E176" s="35">
        <v>0</v>
      </c>
      <c r="G176" s="34">
        <v>5565607.7000000002</v>
      </c>
      <c r="H176" s="35">
        <v>0</v>
      </c>
      <c r="I176" s="34">
        <v>0</v>
      </c>
      <c r="K176" s="37">
        <v>9550104.5399999991</v>
      </c>
      <c r="L176" s="38">
        <v>2492667.27</v>
      </c>
      <c r="M176" s="37">
        <v>0</v>
      </c>
      <c r="N176" s="38">
        <v>2492667.27</v>
      </c>
      <c r="O176" s="39">
        <v>0.26100942241622838</v>
      </c>
    </row>
    <row r="177" spans="1:15" x14ac:dyDescent="0.25">
      <c r="A177" s="23">
        <v>39139</v>
      </c>
      <c r="B177" s="24" t="s">
        <v>182</v>
      </c>
      <c r="C177" s="34">
        <v>6990729.5499999998</v>
      </c>
      <c r="D177" s="35">
        <v>2746836.93</v>
      </c>
      <c r="E177" s="35">
        <v>0</v>
      </c>
      <c r="G177" s="34">
        <v>9272501.1099999994</v>
      </c>
      <c r="H177" s="35">
        <v>0</v>
      </c>
      <c r="I177" s="34">
        <v>0</v>
      </c>
      <c r="K177" s="37">
        <v>16263230.66</v>
      </c>
      <c r="L177" s="38">
        <v>2746836.93</v>
      </c>
      <c r="M177" s="37">
        <v>0</v>
      </c>
      <c r="N177" s="38">
        <v>2746836.93</v>
      </c>
      <c r="O177" s="39">
        <v>0.16889860246254418</v>
      </c>
    </row>
    <row r="178" spans="1:15" x14ac:dyDescent="0.25">
      <c r="A178" s="23">
        <v>39141</v>
      </c>
      <c r="B178" s="24" t="s">
        <v>183</v>
      </c>
      <c r="C178" s="34">
        <v>86238402.209999993</v>
      </c>
      <c r="D178" s="35">
        <v>22563217.739999998</v>
      </c>
      <c r="E178" s="35">
        <v>0</v>
      </c>
      <c r="G178" s="34">
        <v>116689543.81</v>
      </c>
      <c r="H178" s="35">
        <v>0</v>
      </c>
      <c r="I178" s="34">
        <v>0</v>
      </c>
      <c r="K178" s="37">
        <v>202927946.01999998</v>
      </c>
      <c r="L178" s="38">
        <v>22563217.739999998</v>
      </c>
      <c r="M178" s="37">
        <v>0</v>
      </c>
      <c r="N178" s="38">
        <v>22563217.739999998</v>
      </c>
      <c r="O178" s="39">
        <v>0.11118832168032802</v>
      </c>
    </row>
    <row r="179" spans="1:15" x14ac:dyDescent="0.25">
      <c r="A179" s="23">
        <v>39142</v>
      </c>
      <c r="B179" s="24" t="s">
        <v>184</v>
      </c>
      <c r="C179" s="34">
        <v>2977776.18</v>
      </c>
      <c r="D179" s="35">
        <v>1296633.53</v>
      </c>
      <c r="E179" s="35">
        <v>0</v>
      </c>
      <c r="G179" s="34">
        <v>5298829.3600000003</v>
      </c>
      <c r="H179" s="35">
        <v>0</v>
      </c>
      <c r="I179" s="34">
        <v>0</v>
      </c>
      <c r="K179" s="37">
        <v>8276605.540000001</v>
      </c>
      <c r="L179" s="38">
        <v>1296633.53</v>
      </c>
      <c r="M179" s="37">
        <v>0</v>
      </c>
      <c r="N179" s="38">
        <v>1296633.53</v>
      </c>
      <c r="O179" s="39">
        <v>0.15666247759827392</v>
      </c>
    </row>
    <row r="180" spans="1:15" x14ac:dyDescent="0.25">
      <c r="A180" s="23">
        <v>40100</v>
      </c>
      <c r="B180" s="24" t="s">
        <v>568</v>
      </c>
      <c r="C180" s="34">
        <v>916552.45</v>
      </c>
      <c r="D180" s="35">
        <v>1465997.22</v>
      </c>
      <c r="E180" s="35">
        <v>0</v>
      </c>
      <c r="G180" s="34">
        <v>1151955.0900000001</v>
      </c>
      <c r="H180" s="35">
        <v>0</v>
      </c>
      <c r="I180" s="34">
        <v>0</v>
      </c>
      <c r="K180" s="37">
        <v>2068507.54</v>
      </c>
      <c r="L180" s="38">
        <v>1465997.22</v>
      </c>
      <c r="M180" s="37">
        <v>0</v>
      </c>
      <c r="N180" s="38">
        <v>1465997.22</v>
      </c>
      <c r="O180" s="39">
        <v>0.70872220267565467</v>
      </c>
    </row>
    <row r="181" spans="1:15" x14ac:dyDescent="0.25">
      <c r="A181" s="23">
        <v>40101</v>
      </c>
      <c r="B181" s="24" t="s">
        <v>185</v>
      </c>
      <c r="C181" s="34">
        <v>420354.78</v>
      </c>
      <c r="D181" s="35">
        <v>340843.62</v>
      </c>
      <c r="E181" s="35">
        <v>15805.27</v>
      </c>
      <c r="G181" s="34">
        <v>314067.64</v>
      </c>
      <c r="H181" s="35">
        <v>24902.16</v>
      </c>
      <c r="I181" s="34">
        <v>0</v>
      </c>
      <c r="K181" s="37">
        <v>734422.42</v>
      </c>
      <c r="L181" s="38">
        <v>365745.77999999997</v>
      </c>
      <c r="M181" s="37">
        <v>15805.27</v>
      </c>
      <c r="N181" s="38">
        <v>349940.50999999995</v>
      </c>
      <c r="O181" s="39">
        <v>0.47648396953894728</v>
      </c>
    </row>
    <row r="182" spans="1:15" x14ac:dyDescent="0.25">
      <c r="A182" s="23">
        <v>40103</v>
      </c>
      <c r="B182" s="24" t="s">
        <v>186</v>
      </c>
      <c r="C182" s="34">
        <v>523646.46</v>
      </c>
      <c r="D182" s="35">
        <v>1046035.99</v>
      </c>
      <c r="E182" s="35">
        <v>0</v>
      </c>
      <c r="G182" s="34">
        <v>765435.39</v>
      </c>
      <c r="H182" s="35">
        <v>0</v>
      </c>
      <c r="I182" s="34">
        <v>0</v>
      </c>
      <c r="K182" s="37">
        <v>1289081.8500000001</v>
      </c>
      <c r="L182" s="38">
        <v>1046035.99</v>
      </c>
      <c r="M182" s="37">
        <v>0</v>
      </c>
      <c r="N182" s="38">
        <v>1046035.99</v>
      </c>
      <c r="O182" s="39">
        <v>0.81145816303285934</v>
      </c>
    </row>
    <row r="183" spans="1:15" x14ac:dyDescent="0.25">
      <c r="A183" s="23">
        <v>40104</v>
      </c>
      <c r="B183" s="24" t="s">
        <v>187</v>
      </c>
      <c r="C183" s="34">
        <v>298783.62</v>
      </c>
      <c r="D183" s="35">
        <v>625265.37</v>
      </c>
      <c r="E183" s="35">
        <v>0</v>
      </c>
      <c r="G183" s="34">
        <v>591153.63</v>
      </c>
      <c r="H183" s="35">
        <v>0</v>
      </c>
      <c r="I183" s="34">
        <v>0</v>
      </c>
      <c r="K183" s="37">
        <v>889937.25</v>
      </c>
      <c r="L183" s="38">
        <v>625265.37</v>
      </c>
      <c r="M183" s="37">
        <v>0</v>
      </c>
      <c r="N183" s="38">
        <v>625265.37</v>
      </c>
      <c r="O183" s="39">
        <v>0.70259489643792306</v>
      </c>
    </row>
    <row r="184" spans="1:15" x14ac:dyDescent="0.25">
      <c r="A184" s="23">
        <v>40107</v>
      </c>
      <c r="B184" s="24" t="s">
        <v>188</v>
      </c>
      <c r="C184" s="34">
        <v>3795371.96</v>
      </c>
      <c r="D184" s="35">
        <v>3448214.97</v>
      </c>
      <c r="E184" s="35">
        <v>0</v>
      </c>
      <c r="G184" s="34">
        <v>6010958.9299999997</v>
      </c>
      <c r="H184" s="35">
        <v>0</v>
      </c>
      <c r="I184" s="34">
        <v>0</v>
      </c>
      <c r="K184" s="37">
        <v>9806330.8900000006</v>
      </c>
      <c r="L184" s="38">
        <v>3448214.97</v>
      </c>
      <c r="M184" s="37">
        <v>0</v>
      </c>
      <c r="N184" s="38">
        <v>3448214.97</v>
      </c>
      <c r="O184" s="39">
        <v>0.35163151322135328</v>
      </c>
    </row>
    <row r="185" spans="1:15" x14ac:dyDescent="0.25">
      <c r="A185" s="23">
        <v>41001</v>
      </c>
      <c r="B185" s="24" t="s">
        <v>189</v>
      </c>
      <c r="C185" s="34">
        <v>597703.07999999996</v>
      </c>
      <c r="D185" s="35">
        <v>297184.7</v>
      </c>
      <c r="E185" s="35">
        <v>0</v>
      </c>
      <c r="G185" s="34">
        <v>815885.15</v>
      </c>
      <c r="H185" s="35">
        <v>0</v>
      </c>
      <c r="I185" s="34">
        <v>0</v>
      </c>
      <c r="K185" s="37">
        <v>1413588.23</v>
      </c>
      <c r="L185" s="38">
        <v>297184.7</v>
      </c>
      <c r="M185" s="37">
        <v>0</v>
      </c>
      <c r="N185" s="38">
        <v>297184.7</v>
      </c>
      <c r="O185" s="39">
        <v>0.21023427734680558</v>
      </c>
    </row>
    <row r="186" spans="1:15" x14ac:dyDescent="0.25">
      <c r="A186" s="23">
        <v>41002</v>
      </c>
      <c r="B186" s="24" t="s">
        <v>190</v>
      </c>
      <c r="C186" s="34">
        <v>2924595.52</v>
      </c>
      <c r="D186" s="35">
        <v>3107434.29</v>
      </c>
      <c r="E186" s="35">
        <v>5611.26</v>
      </c>
      <c r="G186" s="34">
        <v>4462198.97</v>
      </c>
      <c r="H186" s="35">
        <v>0</v>
      </c>
      <c r="I186" s="34">
        <v>0</v>
      </c>
      <c r="K186" s="37">
        <v>7386794.4900000002</v>
      </c>
      <c r="L186" s="38">
        <v>3107434.29</v>
      </c>
      <c r="M186" s="37">
        <v>5611.26</v>
      </c>
      <c r="N186" s="38">
        <v>3101823.0300000003</v>
      </c>
      <c r="O186" s="39">
        <v>0.41991462388714706</v>
      </c>
    </row>
    <row r="187" spans="1:15" x14ac:dyDescent="0.25">
      <c r="A187" s="23">
        <v>41003</v>
      </c>
      <c r="B187" s="24" t="s">
        <v>191</v>
      </c>
      <c r="C187" s="34">
        <v>1172721.51</v>
      </c>
      <c r="D187" s="35">
        <v>606257.84</v>
      </c>
      <c r="E187" s="35">
        <v>0</v>
      </c>
      <c r="G187" s="34">
        <v>1437910.58</v>
      </c>
      <c r="H187" s="35">
        <v>30</v>
      </c>
      <c r="I187" s="34">
        <v>0</v>
      </c>
      <c r="K187" s="37">
        <v>2610632.09</v>
      </c>
      <c r="L187" s="38">
        <v>606287.84</v>
      </c>
      <c r="M187" s="37">
        <v>0</v>
      </c>
      <c r="N187" s="38">
        <v>606287.84</v>
      </c>
      <c r="O187" s="39">
        <v>0.23223794816679819</v>
      </c>
    </row>
    <row r="188" spans="1:15" x14ac:dyDescent="0.25">
      <c r="A188" s="23">
        <v>41004</v>
      </c>
      <c r="B188" s="24" t="s">
        <v>192</v>
      </c>
      <c r="C188" s="34">
        <v>539008.24</v>
      </c>
      <c r="D188" s="35">
        <v>199065.63</v>
      </c>
      <c r="E188" s="35">
        <v>0</v>
      </c>
      <c r="G188" s="34">
        <v>1005557.79</v>
      </c>
      <c r="H188" s="35">
        <v>392.4</v>
      </c>
      <c r="I188" s="34">
        <v>0</v>
      </c>
      <c r="K188" s="37">
        <v>1544566.03</v>
      </c>
      <c r="L188" s="38">
        <v>199458.03</v>
      </c>
      <c r="M188" s="37">
        <v>0</v>
      </c>
      <c r="N188" s="38">
        <v>199458.03</v>
      </c>
      <c r="O188" s="39">
        <v>0.12913532094189589</v>
      </c>
    </row>
    <row r="189" spans="1:15" x14ac:dyDescent="0.25">
      <c r="A189" s="23">
        <v>41005</v>
      </c>
      <c r="B189" s="24" t="s">
        <v>193</v>
      </c>
      <c r="C189" s="34">
        <v>392232.92</v>
      </c>
      <c r="D189" s="35">
        <v>101948.87</v>
      </c>
      <c r="E189" s="35">
        <v>745</v>
      </c>
      <c r="G189" s="34">
        <v>818987</v>
      </c>
      <c r="H189" s="35">
        <v>0</v>
      </c>
      <c r="I189" s="34">
        <v>0</v>
      </c>
      <c r="K189" s="37">
        <v>1211219.92</v>
      </c>
      <c r="L189" s="38">
        <v>101948.87</v>
      </c>
      <c r="M189" s="37">
        <v>745</v>
      </c>
      <c r="N189" s="38">
        <v>101203.87</v>
      </c>
      <c r="O189" s="39">
        <v>8.3555321646295255E-2</v>
      </c>
    </row>
    <row r="190" spans="1:15" x14ac:dyDescent="0.25">
      <c r="A190" s="23">
        <v>42111</v>
      </c>
      <c r="B190" s="24" t="s">
        <v>194</v>
      </c>
      <c r="C190" s="34">
        <v>2056471.57</v>
      </c>
      <c r="D190" s="35">
        <v>1004274.99</v>
      </c>
      <c r="E190" s="35">
        <v>0</v>
      </c>
      <c r="G190" s="34">
        <v>3212802.18</v>
      </c>
      <c r="H190" s="35">
        <v>0</v>
      </c>
      <c r="I190" s="34">
        <v>0</v>
      </c>
      <c r="K190" s="37">
        <v>5269273.75</v>
      </c>
      <c r="L190" s="38">
        <v>1004274.99</v>
      </c>
      <c r="M190" s="37">
        <v>0</v>
      </c>
      <c r="N190" s="38">
        <v>1004274.99</v>
      </c>
      <c r="O190" s="39">
        <v>0.19059077923214751</v>
      </c>
    </row>
    <row r="191" spans="1:15" x14ac:dyDescent="0.25">
      <c r="A191" s="23">
        <v>42113</v>
      </c>
      <c r="B191" s="24" t="s">
        <v>195</v>
      </c>
      <c r="C191" s="34">
        <v>284897.55</v>
      </c>
      <c r="D191" s="35">
        <v>420034.4</v>
      </c>
      <c r="E191" s="35">
        <v>0</v>
      </c>
      <c r="G191" s="34">
        <v>555339.30000000005</v>
      </c>
      <c r="H191" s="35">
        <v>155874.94</v>
      </c>
      <c r="I191" s="34">
        <v>0</v>
      </c>
      <c r="K191" s="37">
        <v>840236.85000000009</v>
      </c>
      <c r="L191" s="38">
        <v>575909.34000000008</v>
      </c>
      <c r="M191" s="37">
        <v>0</v>
      </c>
      <c r="N191" s="38">
        <v>575909.34000000008</v>
      </c>
      <c r="O191" s="39">
        <v>0.68541309512906989</v>
      </c>
    </row>
    <row r="192" spans="1:15" x14ac:dyDescent="0.25">
      <c r="A192" s="23">
        <v>42117</v>
      </c>
      <c r="B192" s="24" t="s">
        <v>196</v>
      </c>
      <c r="C192" s="34">
        <v>1256817.1399999999</v>
      </c>
      <c r="D192" s="35">
        <v>280333</v>
      </c>
      <c r="E192" s="35">
        <v>0</v>
      </c>
      <c r="G192" s="34">
        <v>1063101.69</v>
      </c>
      <c r="H192" s="35">
        <v>0</v>
      </c>
      <c r="I192" s="34">
        <v>0</v>
      </c>
      <c r="K192" s="37">
        <v>2319918.83</v>
      </c>
      <c r="L192" s="38">
        <v>280333</v>
      </c>
      <c r="M192" s="37">
        <v>0</v>
      </c>
      <c r="N192" s="38">
        <v>280333</v>
      </c>
      <c r="O192" s="39">
        <v>0.12083741740222868</v>
      </c>
    </row>
    <row r="193" spans="1:15" x14ac:dyDescent="0.25">
      <c r="A193" s="23">
        <v>42118</v>
      </c>
      <c r="B193" s="24" t="s">
        <v>197</v>
      </c>
      <c r="C193" s="34">
        <v>480708.86</v>
      </c>
      <c r="D193" s="35">
        <v>434604.27</v>
      </c>
      <c r="E193" s="35">
        <v>0</v>
      </c>
      <c r="G193" s="34">
        <v>640572.38</v>
      </c>
      <c r="H193" s="35">
        <v>0</v>
      </c>
      <c r="I193" s="34">
        <v>0</v>
      </c>
      <c r="K193" s="37">
        <v>1121281.24</v>
      </c>
      <c r="L193" s="38">
        <v>434604.27</v>
      </c>
      <c r="M193" s="37">
        <v>0</v>
      </c>
      <c r="N193" s="38">
        <v>434604.27</v>
      </c>
      <c r="O193" s="39">
        <v>0.38759613065496396</v>
      </c>
    </row>
    <row r="194" spans="1:15" x14ac:dyDescent="0.25">
      <c r="A194" s="23">
        <v>42119</v>
      </c>
      <c r="B194" s="24" t="s">
        <v>198</v>
      </c>
      <c r="C194" s="34">
        <v>263814.07</v>
      </c>
      <c r="D194" s="35">
        <v>650239.53</v>
      </c>
      <c r="E194" s="35">
        <v>0</v>
      </c>
      <c r="G194" s="34">
        <v>363212.32</v>
      </c>
      <c r="H194" s="35">
        <v>0</v>
      </c>
      <c r="I194" s="34">
        <v>0</v>
      </c>
      <c r="K194" s="37">
        <v>627026.39</v>
      </c>
      <c r="L194" s="38">
        <v>650239.53</v>
      </c>
      <c r="M194" s="37">
        <v>0</v>
      </c>
      <c r="N194" s="38">
        <v>650239.53</v>
      </c>
      <c r="O194" s="39">
        <v>1.0370209936458974</v>
      </c>
    </row>
    <row r="195" spans="1:15" x14ac:dyDescent="0.25">
      <c r="A195" s="23">
        <v>42121</v>
      </c>
      <c r="B195" s="24" t="s">
        <v>199</v>
      </c>
      <c r="C195" s="34">
        <v>390752.05</v>
      </c>
      <c r="D195" s="35">
        <v>313395.46000000002</v>
      </c>
      <c r="E195" s="35">
        <v>0</v>
      </c>
      <c r="G195" s="34">
        <v>678386.68</v>
      </c>
      <c r="H195" s="35">
        <v>0</v>
      </c>
      <c r="I195" s="34">
        <v>0</v>
      </c>
      <c r="K195" s="37">
        <v>1069138.73</v>
      </c>
      <c r="L195" s="38">
        <v>313395.46000000002</v>
      </c>
      <c r="M195" s="37">
        <v>0</v>
      </c>
      <c r="N195" s="38">
        <v>313395.46000000002</v>
      </c>
      <c r="O195" s="39">
        <v>0.29312890011944476</v>
      </c>
    </row>
    <row r="196" spans="1:15" x14ac:dyDescent="0.25">
      <c r="A196" s="23">
        <v>42124</v>
      </c>
      <c r="B196" s="24" t="s">
        <v>200</v>
      </c>
      <c r="C196" s="34">
        <v>5681262.8700000001</v>
      </c>
      <c r="D196" s="35">
        <v>2069851.22</v>
      </c>
      <c r="E196" s="35">
        <v>0</v>
      </c>
      <c r="G196" s="34">
        <v>9326250.6899999995</v>
      </c>
      <c r="H196" s="35">
        <v>0</v>
      </c>
      <c r="I196" s="34">
        <v>0</v>
      </c>
      <c r="K196" s="37">
        <v>15007513.559999999</v>
      </c>
      <c r="L196" s="38">
        <v>2069851.22</v>
      </c>
      <c r="M196" s="37">
        <v>0</v>
      </c>
      <c r="N196" s="38">
        <v>2069851.22</v>
      </c>
      <c r="O196" s="39">
        <v>0.13792099615467548</v>
      </c>
    </row>
    <row r="197" spans="1:15" x14ac:dyDescent="0.25">
      <c r="A197" s="23">
        <v>43001</v>
      </c>
      <c r="B197" s="24" t="s">
        <v>201</v>
      </c>
      <c r="C197" s="34">
        <v>2453014</v>
      </c>
      <c r="D197" s="35">
        <v>3010721.81</v>
      </c>
      <c r="E197" s="35">
        <v>0</v>
      </c>
      <c r="G197" s="34">
        <v>3607312.9</v>
      </c>
      <c r="H197" s="35">
        <v>0</v>
      </c>
      <c r="I197" s="34">
        <v>0</v>
      </c>
      <c r="K197" s="37">
        <v>6060326.9000000004</v>
      </c>
      <c r="L197" s="38">
        <v>3010721.81</v>
      </c>
      <c r="M197" s="37">
        <v>0</v>
      </c>
      <c r="N197" s="38">
        <v>3010721.81</v>
      </c>
      <c r="O197" s="39">
        <v>0.49679198163386201</v>
      </c>
    </row>
    <row r="198" spans="1:15" x14ac:dyDescent="0.25">
      <c r="A198" s="23">
        <v>43002</v>
      </c>
      <c r="B198" s="24" t="s">
        <v>202</v>
      </c>
      <c r="C198" s="34">
        <v>1277764.8799999999</v>
      </c>
      <c r="D198" s="35">
        <v>1074742.72</v>
      </c>
      <c r="E198" s="35">
        <v>55803.39</v>
      </c>
      <c r="G198" s="34">
        <v>1665095.65</v>
      </c>
      <c r="H198" s="35">
        <v>0</v>
      </c>
      <c r="I198" s="34">
        <v>0</v>
      </c>
      <c r="K198" s="37">
        <v>2942860.53</v>
      </c>
      <c r="L198" s="38">
        <v>1074742.72</v>
      </c>
      <c r="M198" s="37">
        <v>55803.39</v>
      </c>
      <c r="N198" s="38">
        <v>1018939.33</v>
      </c>
      <c r="O198" s="39">
        <v>0.34624112138946661</v>
      </c>
    </row>
    <row r="199" spans="1:15" x14ac:dyDescent="0.25">
      <c r="A199" s="23">
        <v>43003</v>
      </c>
      <c r="B199" s="24" t="s">
        <v>203</v>
      </c>
      <c r="C199" s="34">
        <v>1678258.2</v>
      </c>
      <c r="D199" s="35">
        <v>843591.63</v>
      </c>
      <c r="E199" s="35">
        <v>0</v>
      </c>
      <c r="G199" s="34">
        <v>1944533.06</v>
      </c>
      <c r="H199" s="35">
        <v>0</v>
      </c>
      <c r="I199" s="34">
        <v>0</v>
      </c>
      <c r="K199" s="37">
        <v>3622791.26</v>
      </c>
      <c r="L199" s="38">
        <v>843591.63</v>
      </c>
      <c r="M199" s="37">
        <v>0</v>
      </c>
      <c r="N199" s="38">
        <v>843591.63</v>
      </c>
      <c r="O199" s="39">
        <v>0.23285681383696394</v>
      </c>
    </row>
    <row r="200" spans="1:15" x14ac:dyDescent="0.25">
      <c r="A200" s="23">
        <v>43004</v>
      </c>
      <c r="B200" s="24" t="s">
        <v>204</v>
      </c>
      <c r="C200" s="34">
        <v>1770926.4</v>
      </c>
      <c r="D200" s="35">
        <v>1073014.23</v>
      </c>
      <c r="E200" s="35">
        <v>0</v>
      </c>
      <c r="G200" s="34">
        <v>1757230.32</v>
      </c>
      <c r="H200" s="35">
        <v>0</v>
      </c>
      <c r="I200" s="34">
        <v>0</v>
      </c>
      <c r="K200" s="37">
        <v>3528156.7199999997</v>
      </c>
      <c r="L200" s="38">
        <v>1073014.23</v>
      </c>
      <c r="M200" s="37">
        <v>0</v>
      </c>
      <c r="N200" s="38">
        <v>1073014.23</v>
      </c>
      <c r="O200" s="39">
        <v>0.30412884550094477</v>
      </c>
    </row>
    <row r="201" spans="1:15" x14ac:dyDescent="0.25">
      <c r="A201" s="23">
        <v>44078</v>
      </c>
      <c r="B201" s="24" t="s">
        <v>205</v>
      </c>
      <c r="C201" s="34">
        <v>538847.85</v>
      </c>
      <c r="D201" s="35">
        <v>872944.43</v>
      </c>
      <c r="E201" s="35">
        <v>0</v>
      </c>
      <c r="G201" s="34">
        <v>827206.27</v>
      </c>
      <c r="H201" s="35">
        <v>0</v>
      </c>
      <c r="I201" s="34">
        <v>0</v>
      </c>
      <c r="K201" s="37">
        <v>1366054.12</v>
      </c>
      <c r="L201" s="38">
        <v>872944.43</v>
      </c>
      <c r="M201" s="37">
        <v>0</v>
      </c>
      <c r="N201" s="38">
        <v>872944.43</v>
      </c>
      <c r="O201" s="39">
        <v>0.63902624150791332</v>
      </c>
    </row>
    <row r="202" spans="1:15" x14ac:dyDescent="0.25">
      <c r="A202" s="23">
        <v>44083</v>
      </c>
      <c r="B202" s="24" t="s">
        <v>206</v>
      </c>
      <c r="C202" s="34">
        <v>1136560.29</v>
      </c>
      <c r="D202" s="35">
        <v>1550178.99</v>
      </c>
      <c r="E202" s="35">
        <v>5799.35</v>
      </c>
      <c r="G202" s="34">
        <v>1621932.79</v>
      </c>
      <c r="H202" s="35">
        <v>0</v>
      </c>
      <c r="I202" s="34">
        <v>0</v>
      </c>
      <c r="K202" s="37">
        <v>2758493.08</v>
      </c>
      <c r="L202" s="38">
        <v>1550178.99</v>
      </c>
      <c r="M202" s="37">
        <v>5799.35</v>
      </c>
      <c r="N202" s="38">
        <v>1544379.64</v>
      </c>
      <c r="O202" s="39">
        <v>0.55986351794654488</v>
      </c>
    </row>
    <row r="203" spans="1:15" x14ac:dyDescent="0.25">
      <c r="A203" s="23">
        <v>44084</v>
      </c>
      <c r="B203" s="24" t="s">
        <v>207</v>
      </c>
      <c r="C203" s="34">
        <v>1452698.34</v>
      </c>
      <c r="D203" s="35">
        <v>1011300.88</v>
      </c>
      <c r="E203" s="35">
        <v>0</v>
      </c>
      <c r="G203" s="34">
        <v>1776477.41</v>
      </c>
      <c r="H203" s="35">
        <v>0</v>
      </c>
      <c r="I203" s="34">
        <v>0</v>
      </c>
      <c r="K203" s="37">
        <v>3229175.75</v>
      </c>
      <c r="L203" s="38">
        <v>1011300.88</v>
      </c>
      <c r="M203" s="37">
        <v>0</v>
      </c>
      <c r="N203" s="38">
        <v>1011300.88</v>
      </c>
      <c r="O203" s="39">
        <v>0.31317616577543045</v>
      </c>
    </row>
    <row r="204" spans="1:15" x14ac:dyDescent="0.25">
      <c r="A204" s="23">
        <v>45076</v>
      </c>
      <c r="B204" s="24" t="s">
        <v>208</v>
      </c>
      <c r="C204" s="34">
        <v>1247435</v>
      </c>
      <c r="D204" s="35">
        <v>1271622.8700000001</v>
      </c>
      <c r="E204" s="35">
        <v>216149.01</v>
      </c>
      <c r="G204" s="34">
        <v>2168677.86</v>
      </c>
      <c r="H204" s="35">
        <v>12.81</v>
      </c>
      <c r="I204" s="34">
        <v>0</v>
      </c>
      <c r="K204" s="37">
        <v>3416112.86</v>
      </c>
      <c r="L204" s="38">
        <v>1271635.6800000002</v>
      </c>
      <c r="M204" s="37">
        <v>216149.01</v>
      </c>
      <c r="N204" s="38">
        <v>1055486.6700000002</v>
      </c>
      <c r="O204" s="39">
        <v>0.30897300916457432</v>
      </c>
    </row>
    <row r="205" spans="1:15" x14ac:dyDescent="0.25">
      <c r="A205" s="23">
        <v>45077</v>
      </c>
      <c r="B205" s="24" t="s">
        <v>209</v>
      </c>
      <c r="C205" s="34">
        <v>2050407.59</v>
      </c>
      <c r="D205" s="35">
        <v>1423028.14</v>
      </c>
      <c r="E205" s="35">
        <v>355559.67</v>
      </c>
      <c r="G205" s="34">
        <v>3394845.21</v>
      </c>
      <c r="H205" s="35">
        <v>0</v>
      </c>
      <c r="I205" s="34">
        <v>0</v>
      </c>
      <c r="K205" s="37">
        <v>5445252.7999999998</v>
      </c>
      <c r="L205" s="38">
        <v>1423028.14</v>
      </c>
      <c r="M205" s="37">
        <v>355559.67</v>
      </c>
      <c r="N205" s="38">
        <v>1067468.47</v>
      </c>
      <c r="O205" s="39">
        <v>0.19603653112303621</v>
      </c>
    </row>
    <row r="206" spans="1:15" x14ac:dyDescent="0.25">
      <c r="A206" s="23">
        <v>45078</v>
      </c>
      <c r="B206" s="24" t="s">
        <v>210</v>
      </c>
      <c r="C206" s="34">
        <v>1076577.92</v>
      </c>
      <c r="D206" s="35">
        <v>816917.65</v>
      </c>
      <c r="E206" s="35">
        <v>0</v>
      </c>
      <c r="G206" s="34">
        <v>1756561</v>
      </c>
      <c r="H206" s="35">
        <v>0</v>
      </c>
      <c r="I206" s="34">
        <v>0</v>
      </c>
      <c r="K206" s="37">
        <v>2833138.92</v>
      </c>
      <c r="L206" s="38">
        <v>816917.65</v>
      </c>
      <c r="M206" s="37">
        <v>0</v>
      </c>
      <c r="N206" s="38">
        <v>816917.65</v>
      </c>
      <c r="O206" s="39">
        <v>0.28834366159496339</v>
      </c>
    </row>
    <row r="207" spans="1:15" x14ac:dyDescent="0.25">
      <c r="A207" s="23">
        <v>46128</v>
      </c>
      <c r="B207" s="24" t="s">
        <v>211</v>
      </c>
      <c r="C207" s="34">
        <v>729681.63</v>
      </c>
      <c r="D207" s="35">
        <v>1269127.56</v>
      </c>
      <c r="E207" s="35">
        <v>0</v>
      </c>
      <c r="G207" s="34">
        <v>1861749.35</v>
      </c>
      <c r="H207" s="35">
        <v>0</v>
      </c>
      <c r="I207" s="34">
        <v>0</v>
      </c>
      <c r="K207" s="37">
        <v>2591430.98</v>
      </c>
      <c r="L207" s="38">
        <v>1269127.56</v>
      </c>
      <c r="M207" s="37">
        <v>0</v>
      </c>
      <c r="N207" s="38">
        <v>1269127.56</v>
      </c>
      <c r="O207" s="39">
        <v>0.48974005859882097</v>
      </c>
    </row>
    <row r="208" spans="1:15" x14ac:dyDescent="0.25">
      <c r="A208" s="23">
        <v>46130</v>
      </c>
      <c r="B208" s="24" t="s">
        <v>212</v>
      </c>
      <c r="C208" s="34">
        <v>4147002.17</v>
      </c>
      <c r="D208" s="35">
        <v>1177632.6100000001</v>
      </c>
      <c r="E208" s="35">
        <v>0</v>
      </c>
      <c r="G208" s="34">
        <v>6372328.4500000002</v>
      </c>
      <c r="H208" s="35">
        <v>0</v>
      </c>
      <c r="I208" s="34">
        <v>0</v>
      </c>
      <c r="K208" s="37">
        <v>10519330.620000001</v>
      </c>
      <c r="L208" s="38">
        <v>1177632.6100000001</v>
      </c>
      <c r="M208" s="37">
        <v>0</v>
      </c>
      <c r="N208" s="38">
        <v>1177632.6100000001</v>
      </c>
      <c r="O208" s="39">
        <v>0.11194938656657603</v>
      </c>
    </row>
    <row r="209" spans="1:15" x14ac:dyDescent="0.25">
      <c r="A209" s="23">
        <v>46131</v>
      </c>
      <c r="B209" s="24" t="s">
        <v>213</v>
      </c>
      <c r="C209" s="34">
        <v>3412614.78</v>
      </c>
      <c r="D209" s="35">
        <v>1577004.04</v>
      </c>
      <c r="E209" s="35">
        <v>41079.81</v>
      </c>
      <c r="G209" s="34">
        <v>6612443.0800000001</v>
      </c>
      <c r="H209" s="35">
        <v>5665.1</v>
      </c>
      <c r="I209" s="34">
        <v>0</v>
      </c>
      <c r="K209" s="37">
        <v>10025057.859999999</v>
      </c>
      <c r="L209" s="38">
        <v>1582669.1400000001</v>
      </c>
      <c r="M209" s="37">
        <v>41079.81</v>
      </c>
      <c r="N209" s="38">
        <v>1541589.33</v>
      </c>
      <c r="O209" s="39">
        <v>0.15377360924278996</v>
      </c>
    </row>
    <row r="210" spans="1:15" x14ac:dyDescent="0.25">
      <c r="A210" s="23">
        <v>46132</v>
      </c>
      <c r="B210" s="24" t="s">
        <v>214</v>
      </c>
      <c r="C210" s="34">
        <v>1142650.1100000001</v>
      </c>
      <c r="D210" s="35">
        <v>1440775.87</v>
      </c>
      <c r="E210" s="35">
        <v>0</v>
      </c>
      <c r="G210" s="34">
        <v>2939366.56</v>
      </c>
      <c r="H210" s="35">
        <v>0</v>
      </c>
      <c r="I210" s="34">
        <v>0</v>
      </c>
      <c r="K210" s="37">
        <v>4082016.67</v>
      </c>
      <c r="L210" s="38">
        <v>1440775.87</v>
      </c>
      <c r="M210" s="37">
        <v>0</v>
      </c>
      <c r="N210" s="38">
        <v>1440775.87</v>
      </c>
      <c r="O210" s="39">
        <v>0.35295688050191137</v>
      </c>
    </row>
    <row r="211" spans="1:15" x14ac:dyDescent="0.25">
      <c r="A211" s="23">
        <v>46134</v>
      </c>
      <c r="B211" s="24" t="s">
        <v>215</v>
      </c>
      <c r="C211" s="34">
        <v>8848812.4000000004</v>
      </c>
      <c r="D211" s="35">
        <v>5580685.5999999996</v>
      </c>
      <c r="E211" s="35">
        <v>0</v>
      </c>
      <c r="G211" s="34">
        <v>13897054.779999999</v>
      </c>
      <c r="H211" s="35">
        <v>0</v>
      </c>
      <c r="I211" s="34">
        <v>0</v>
      </c>
      <c r="K211" s="37">
        <v>22745867.18</v>
      </c>
      <c r="L211" s="38">
        <v>5580685.5999999996</v>
      </c>
      <c r="M211" s="37">
        <v>0</v>
      </c>
      <c r="N211" s="38">
        <v>5580685.5999999996</v>
      </c>
      <c r="O211" s="39">
        <v>0.24534943230948733</v>
      </c>
    </row>
    <row r="212" spans="1:15" x14ac:dyDescent="0.25">
      <c r="A212" s="23">
        <v>46135</v>
      </c>
      <c r="B212" s="24" t="s">
        <v>216</v>
      </c>
      <c r="C212" s="34">
        <v>1498159.56</v>
      </c>
      <c r="D212" s="35">
        <v>706295.33</v>
      </c>
      <c r="E212" s="35">
        <v>0</v>
      </c>
      <c r="G212" s="34">
        <v>1486723.99</v>
      </c>
      <c r="H212" s="35">
        <v>0</v>
      </c>
      <c r="I212" s="34">
        <v>0</v>
      </c>
      <c r="K212" s="37">
        <v>2984883.55</v>
      </c>
      <c r="L212" s="38">
        <v>706295.33</v>
      </c>
      <c r="M212" s="37">
        <v>0</v>
      </c>
      <c r="N212" s="38">
        <v>706295.33</v>
      </c>
      <c r="O212" s="39">
        <v>0.23662408203495913</v>
      </c>
    </row>
    <row r="213" spans="1:15" x14ac:dyDescent="0.25">
      <c r="A213" s="23">
        <v>46137</v>
      </c>
      <c r="B213" s="24" t="s">
        <v>217</v>
      </c>
      <c r="C213" s="34">
        <v>1279179.5</v>
      </c>
      <c r="D213" s="35">
        <v>875260.96</v>
      </c>
      <c r="E213" s="35">
        <v>0</v>
      </c>
      <c r="G213" s="34">
        <v>1109578.32</v>
      </c>
      <c r="H213" s="35">
        <v>0</v>
      </c>
      <c r="I213" s="34">
        <v>0</v>
      </c>
      <c r="K213" s="37">
        <v>2388757.8200000003</v>
      </c>
      <c r="L213" s="38">
        <v>875260.96</v>
      </c>
      <c r="M213" s="37">
        <v>0</v>
      </c>
      <c r="N213" s="38">
        <v>875260.96</v>
      </c>
      <c r="O213" s="39">
        <v>0.36640841221819626</v>
      </c>
    </row>
    <row r="214" spans="1:15" x14ac:dyDescent="0.25">
      <c r="A214" s="23">
        <v>46140</v>
      </c>
      <c r="B214" s="24" t="s">
        <v>218</v>
      </c>
      <c r="C214" s="34">
        <v>1992800.27</v>
      </c>
      <c r="D214" s="35">
        <v>767534.81</v>
      </c>
      <c r="E214" s="35">
        <v>0</v>
      </c>
      <c r="G214" s="34">
        <v>3663312.71</v>
      </c>
      <c r="H214" s="35">
        <v>0</v>
      </c>
      <c r="I214" s="34">
        <v>0</v>
      </c>
      <c r="K214" s="37">
        <v>5656112.9800000004</v>
      </c>
      <c r="L214" s="38">
        <v>767534.81</v>
      </c>
      <c r="M214" s="37">
        <v>0</v>
      </c>
      <c r="N214" s="38">
        <v>767534.81</v>
      </c>
      <c r="O214" s="39">
        <v>0.13570004925891704</v>
      </c>
    </row>
    <row r="215" spans="1:15" x14ac:dyDescent="0.25">
      <c r="A215" s="23">
        <v>47060</v>
      </c>
      <c r="B215" s="24" t="s">
        <v>219</v>
      </c>
      <c r="C215" s="34">
        <v>1547584.09</v>
      </c>
      <c r="D215" s="35">
        <v>1211067.56</v>
      </c>
      <c r="E215" s="35">
        <v>358149</v>
      </c>
      <c r="G215" s="34">
        <v>1780668.61</v>
      </c>
      <c r="H215" s="35">
        <v>0</v>
      </c>
      <c r="I215" s="34">
        <v>0</v>
      </c>
      <c r="K215" s="37">
        <v>3328252.7</v>
      </c>
      <c r="L215" s="38">
        <v>1211067.56</v>
      </c>
      <c r="M215" s="37">
        <v>358149</v>
      </c>
      <c r="N215" s="38">
        <v>852918.56</v>
      </c>
      <c r="O215" s="39">
        <v>0.25626616632805554</v>
      </c>
    </row>
    <row r="216" spans="1:15" x14ac:dyDescent="0.25">
      <c r="A216" s="23">
        <v>47062</v>
      </c>
      <c r="B216" s="24" t="s">
        <v>220</v>
      </c>
      <c r="C216" s="34">
        <v>3373968.96</v>
      </c>
      <c r="D216" s="35">
        <v>2581799.6</v>
      </c>
      <c r="E216" s="35">
        <v>499.29</v>
      </c>
      <c r="G216" s="34">
        <v>6554039.0800000001</v>
      </c>
      <c r="H216" s="35">
        <v>0</v>
      </c>
      <c r="I216" s="34">
        <v>0</v>
      </c>
      <c r="K216" s="37">
        <v>9928008.0399999991</v>
      </c>
      <c r="L216" s="38">
        <v>2581799.6</v>
      </c>
      <c r="M216" s="37">
        <v>499.29</v>
      </c>
      <c r="N216" s="38">
        <v>2581300.31</v>
      </c>
      <c r="O216" s="39">
        <v>0.26000183517176123</v>
      </c>
    </row>
    <row r="217" spans="1:15" x14ac:dyDescent="0.25">
      <c r="A217" s="23">
        <v>47064</v>
      </c>
      <c r="B217" s="24" t="s">
        <v>221</v>
      </c>
      <c r="C217" s="34">
        <v>638930.37</v>
      </c>
      <c r="D217" s="35">
        <v>355962.68</v>
      </c>
      <c r="E217" s="35">
        <v>0</v>
      </c>
      <c r="G217" s="34">
        <v>998737.47</v>
      </c>
      <c r="H217" s="35">
        <v>0</v>
      </c>
      <c r="I217" s="34">
        <v>0</v>
      </c>
      <c r="K217" s="37">
        <v>1637667.8399999999</v>
      </c>
      <c r="L217" s="38">
        <v>355962.68</v>
      </c>
      <c r="M217" s="37">
        <v>0</v>
      </c>
      <c r="N217" s="38">
        <v>355962.68</v>
      </c>
      <c r="O217" s="39">
        <v>0.21735951046092475</v>
      </c>
    </row>
    <row r="218" spans="1:15" x14ac:dyDescent="0.25">
      <c r="A218" s="23">
        <v>47065</v>
      </c>
      <c r="B218" s="24" t="s">
        <v>222</v>
      </c>
      <c r="C218" s="34">
        <v>1868371.09</v>
      </c>
      <c r="D218" s="35">
        <v>1172739.3600000001</v>
      </c>
      <c r="E218" s="35">
        <v>18263.509999999998</v>
      </c>
      <c r="G218" s="34">
        <v>2282907.25</v>
      </c>
      <c r="H218" s="35">
        <v>0</v>
      </c>
      <c r="I218" s="34">
        <v>0</v>
      </c>
      <c r="K218" s="37">
        <v>4151278.34</v>
      </c>
      <c r="L218" s="38">
        <v>1172739.3600000001</v>
      </c>
      <c r="M218" s="37">
        <v>18263.509999999998</v>
      </c>
      <c r="N218" s="38">
        <v>1154475.8500000001</v>
      </c>
      <c r="O218" s="39">
        <v>0.27810128722903221</v>
      </c>
    </row>
    <row r="219" spans="1:15" x14ac:dyDescent="0.25">
      <c r="A219" s="23">
        <v>48066</v>
      </c>
      <c r="B219" s="24" t="s">
        <v>223</v>
      </c>
      <c r="C219" s="34">
        <v>20607336.309999999</v>
      </c>
      <c r="D219" s="35">
        <v>15408576.15</v>
      </c>
      <c r="E219" s="35">
        <v>0</v>
      </c>
      <c r="G219" s="34">
        <v>29749041.84</v>
      </c>
      <c r="H219" s="35">
        <v>0</v>
      </c>
      <c r="I219" s="34">
        <v>0</v>
      </c>
      <c r="K219" s="37">
        <v>50356378.149999999</v>
      </c>
      <c r="L219" s="38">
        <v>15408576.15</v>
      </c>
      <c r="M219" s="37">
        <v>0</v>
      </c>
      <c r="N219" s="38">
        <v>15408576.15</v>
      </c>
      <c r="O219" s="39">
        <v>0.3059905560344594</v>
      </c>
    </row>
    <row r="220" spans="1:15" x14ac:dyDescent="0.25">
      <c r="A220" s="23">
        <v>48068</v>
      </c>
      <c r="B220" s="24" t="s">
        <v>224</v>
      </c>
      <c r="C220" s="34">
        <v>49198309.350000001</v>
      </c>
      <c r="D220" s="35">
        <v>38313249.280000001</v>
      </c>
      <c r="E220" s="35">
        <v>979000</v>
      </c>
      <c r="G220" s="34">
        <v>77035798.760000005</v>
      </c>
      <c r="H220" s="35">
        <v>0</v>
      </c>
      <c r="I220" s="34">
        <v>0</v>
      </c>
      <c r="K220" s="37">
        <v>126234108.11000001</v>
      </c>
      <c r="L220" s="38">
        <v>38313249.280000001</v>
      </c>
      <c r="M220" s="37">
        <v>979000</v>
      </c>
      <c r="N220" s="38">
        <v>37334249.280000001</v>
      </c>
      <c r="O220" s="39">
        <v>0.29575405442296981</v>
      </c>
    </row>
    <row r="221" spans="1:15" x14ac:dyDescent="0.25">
      <c r="A221" s="23">
        <v>48069</v>
      </c>
      <c r="B221" s="24" t="s">
        <v>225</v>
      </c>
      <c r="C221" s="34">
        <v>10418895.51</v>
      </c>
      <c r="D221" s="35">
        <v>8346548.9000000004</v>
      </c>
      <c r="E221" s="35">
        <v>16793.099999999999</v>
      </c>
      <c r="G221" s="34">
        <v>19181681.030000001</v>
      </c>
      <c r="H221" s="35">
        <v>0</v>
      </c>
      <c r="I221" s="34">
        <v>0</v>
      </c>
      <c r="K221" s="37">
        <v>29600576.539999999</v>
      </c>
      <c r="L221" s="38">
        <v>8346548.9000000004</v>
      </c>
      <c r="M221" s="37">
        <v>16793.099999999999</v>
      </c>
      <c r="N221" s="38">
        <v>8329755.8000000007</v>
      </c>
      <c r="O221" s="39">
        <v>0.28140518779233215</v>
      </c>
    </row>
    <row r="222" spans="1:15" x14ac:dyDescent="0.25">
      <c r="A222" s="23">
        <v>48070</v>
      </c>
      <c r="B222" s="24" t="s">
        <v>226</v>
      </c>
      <c r="C222" s="34">
        <v>6014851.2999999998</v>
      </c>
      <c r="D222" s="35">
        <v>5168631.1500000004</v>
      </c>
      <c r="E222" s="35">
        <v>125541.75999999999</v>
      </c>
      <c r="G222" s="34">
        <v>10799399.5</v>
      </c>
      <c r="H222" s="35">
        <v>0</v>
      </c>
      <c r="I222" s="34">
        <v>0</v>
      </c>
      <c r="K222" s="37">
        <v>16814250.800000001</v>
      </c>
      <c r="L222" s="38">
        <v>5168631.1500000004</v>
      </c>
      <c r="M222" s="37">
        <v>125541.75999999999</v>
      </c>
      <c r="N222" s="38">
        <v>5043089.3900000006</v>
      </c>
      <c r="O222" s="39">
        <v>0.29992947351540639</v>
      </c>
    </row>
    <row r="223" spans="1:15" x14ac:dyDescent="0.25">
      <c r="A223" s="23">
        <v>48071</v>
      </c>
      <c r="B223" s="24" t="s">
        <v>227</v>
      </c>
      <c r="C223" s="34">
        <v>64024682.479999997</v>
      </c>
      <c r="D223" s="35">
        <v>41166412.219999999</v>
      </c>
      <c r="E223" s="35">
        <v>0</v>
      </c>
      <c r="G223" s="34">
        <v>102530742.16</v>
      </c>
      <c r="H223" s="35">
        <v>0</v>
      </c>
      <c r="I223" s="34">
        <v>0</v>
      </c>
      <c r="K223" s="37">
        <v>166555424.63999999</v>
      </c>
      <c r="L223" s="38">
        <v>41166412.219999999</v>
      </c>
      <c r="M223" s="37">
        <v>0</v>
      </c>
      <c r="N223" s="38">
        <v>41166412.219999999</v>
      </c>
      <c r="O223" s="39">
        <v>0.24716344309396612</v>
      </c>
    </row>
    <row r="224" spans="1:15" x14ac:dyDescent="0.25">
      <c r="A224" s="23">
        <v>48072</v>
      </c>
      <c r="B224" s="24" t="s">
        <v>228</v>
      </c>
      <c r="C224" s="34">
        <v>30339083.559999999</v>
      </c>
      <c r="D224" s="35">
        <v>7107230.7000000002</v>
      </c>
      <c r="E224" s="35">
        <v>0</v>
      </c>
      <c r="G224" s="34">
        <v>41130637.439999998</v>
      </c>
      <c r="H224" s="35">
        <v>0</v>
      </c>
      <c r="I224" s="34">
        <v>0</v>
      </c>
      <c r="K224" s="37">
        <v>71469721</v>
      </c>
      <c r="L224" s="38">
        <v>7107230.7000000002</v>
      </c>
      <c r="M224" s="37">
        <v>0</v>
      </c>
      <c r="N224" s="38">
        <v>7107230.7000000002</v>
      </c>
      <c r="O224" s="39">
        <v>9.9443940742401954E-2</v>
      </c>
    </row>
    <row r="225" spans="1:15" x14ac:dyDescent="0.25">
      <c r="A225" s="23">
        <v>48073</v>
      </c>
      <c r="B225" s="24" t="s">
        <v>229</v>
      </c>
      <c r="C225" s="34">
        <v>35689283.390000001</v>
      </c>
      <c r="D225" s="35">
        <v>20580178.699999999</v>
      </c>
      <c r="E225" s="35">
        <v>0</v>
      </c>
      <c r="G225" s="34">
        <v>48929963.93</v>
      </c>
      <c r="H225" s="35">
        <v>0</v>
      </c>
      <c r="I225" s="34">
        <v>0</v>
      </c>
      <c r="K225" s="37">
        <v>84619247.319999993</v>
      </c>
      <c r="L225" s="38">
        <v>20580178.699999999</v>
      </c>
      <c r="M225" s="37">
        <v>0</v>
      </c>
      <c r="N225" s="38">
        <v>20580178.699999999</v>
      </c>
      <c r="O225" s="39">
        <v>0.24320919119231893</v>
      </c>
    </row>
    <row r="226" spans="1:15" x14ac:dyDescent="0.25">
      <c r="A226" s="23">
        <v>48074</v>
      </c>
      <c r="B226" s="24" t="s">
        <v>230</v>
      </c>
      <c r="C226" s="34">
        <v>16835096.969999999</v>
      </c>
      <c r="D226" s="35">
        <v>8740489.4800000004</v>
      </c>
      <c r="E226" s="35">
        <v>0</v>
      </c>
      <c r="G226" s="34">
        <v>28398541.629999999</v>
      </c>
      <c r="H226" s="35">
        <v>0</v>
      </c>
      <c r="I226" s="34">
        <v>0</v>
      </c>
      <c r="K226" s="37">
        <v>45233638.599999994</v>
      </c>
      <c r="L226" s="38">
        <v>8740489.4800000004</v>
      </c>
      <c r="M226" s="37">
        <v>0</v>
      </c>
      <c r="N226" s="38">
        <v>8740489.4800000004</v>
      </c>
      <c r="O226" s="39">
        <v>0.19322985615399954</v>
      </c>
    </row>
    <row r="227" spans="1:15" x14ac:dyDescent="0.25">
      <c r="A227" s="23">
        <v>48075</v>
      </c>
      <c r="B227" s="24" t="s">
        <v>231</v>
      </c>
      <c r="C227" s="34">
        <v>1944734.06</v>
      </c>
      <c r="D227" s="35">
        <v>865650.01</v>
      </c>
      <c r="E227" s="35">
        <v>8958.4500000000007</v>
      </c>
      <c r="G227" s="34">
        <v>3225706.09</v>
      </c>
      <c r="H227" s="35">
        <v>5</v>
      </c>
      <c r="I227" s="34">
        <v>0</v>
      </c>
      <c r="K227" s="37">
        <v>5170440.1500000004</v>
      </c>
      <c r="L227" s="38">
        <v>865655.01</v>
      </c>
      <c r="M227" s="37">
        <v>8958.4500000000007</v>
      </c>
      <c r="N227" s="38">
        <v>856696.56</v>
      </c>
      <c r="O227" s="39">
        <v>0.16569122456624896</v>
      </c>
    </row>
    <row r="228" spans="1:15" x14ac:dyDescent="0.25">
      <c r="A228" s="23">
        <v>48077</v>
      </c>
      <c r="B228" s="24" t="s">
        <v>232</v>
      </c>
      <c r="C228" s="34">
        <v>65634372.280000001</v>
      </c>
      <c r="D228" s="35">
        <v>26197676.079999998</v>
      </c>
      <c r="E228" s="35">
        <v>2134033.0699999998</v>
      </c>
      <c r="G228" s="34">
        <v>78107564.390000001</v>
      </c>
      <c r="H228" s="35">
        <v>0</v>
      </c>
      <c r="I228" s="34">
        <v>0</v>
      </c>
      <c r="K228" s="37">
        <v>143741936.67000002</v>
      </c>
      <c r="L228" s="38">
        <v>26197676.079999998</v>
      </c>
      <c r="M228" s="37">
        <v>2134033.0699999998</v>
      </c>
      <c r="N228" s="38">
        <v>24063643.009999998</v>
      </c>
      <c r="O228" s="39">
        <v>0.16740864612979892</v>
      </c>
    </row>
    <row r="229" spans="1:15" x14ac:dyDescent="0.25">
      <c r="A229" s="23">
        <v>48078</v>
      </c>
      <c r="B229" s="24" t="s">
        <v>233</v>
      </c>
      <c r="C229" s="34">
        <v>120729175.27</v>
      </c>
      <c r="D229" s="35">
        <v>64528072.850000001</v>
      </c>
      <c r="E229" s="35">
        <v>35000</v>
      </c>
      <c r="G229" s="34">
        <v>103441685.91</v>
      </c>
      <c r="H229" s="35">
        <v>0</v>
      </c>
      <c r="I229" s="34">
        <v>0</v>
      </c>
      <c r="K229" s="37">
        <v>224170861.18000001</v>
      </c>
      <c r="L229" s="38">
        <v>64528072.850000001</v>
      </c>
      <c r="M229" s="37">
        <v>35000</v>
      </c>
      <c r="N229" s="38">
        <v>64493072.850000001</v>
      </c>
      <c r="O229" s="39">
        <v>0.28769605697421446</v>
      </c>
    </row>
    <row r="230" spans="1:15" x14ac:dyDescent="0.25">
      <c r="A230" s="23">
        <v>48080</v>
      </c>
      <c r="B230" s="24" t="s">
        <v>234</v>
      </c>
      <c r="C230" s="34">
        <v>13599778.039999999</v>
      </c>
      <c r="D230" s="35">
        <v>5202055.68</v>
      </c>
      <c r="E230" s="35">
        <v>0</v>
      </c>
      <c r="G230" s="34">
        <v>17493685.75</v>
      </c>
      <c r="H230" s="35">
        <v>0</v>
      </c>
      <c r="I230" s="34">
        <v>0</v>
      </c>
      <c r="K230" s="37">
        <v>31093463.789999999</v>
      </c>
      <c r="L230" s="38">
        <v>5202055.68</v>
      </c>
      <c r="M230" s="37">
        <v>0</v>
      </c>
      <c r="N230" s="38">
        <v>5202055.68</v>
      </c>
      <c r="O230" s="39">
        <v>0.16730383321503853</v>
      </c>
    </row>
    <row r="231" spans="1:15" x14ac:dyDescent="0.25">
      <c r="A231" s="23">
        <v>48901</v>
      </c>
      <c r="B231" s="24" t="s">
        <v>235</v>
      </c>
      <c r="C231" s="34">
        <v>6404341.2000000002</v>
      </c>
      <c r="D231" s="35">
        <v>3368129.46</v>
      </c>
      <c r="E231" s="35">
        <v>0</v>
      </c>
      <c r="G231" s="34">
        <v>5671419.2800000003</v>
      </c>
      <c r="H231" s="35">
        <v>597071.94999999995</v>
      </c>
      <c r="I231" s="34">
        <v>0</v>
      </c>
      <c r="K231" s="37">
        <v>12075760.48</v>
      </c>
      <c r="L231" s="38">
        <v>3965201.41</v>
      </c>
      <c r="M231" s="37">
        <v>0</v>
      </c>
      <c r="N231" s="38">
        <v>3965201.41</v>
      </c>
      <c r="O231" s="39">
        <v>0.32836038910900955</v>
      </c>
    </row>
    <row r="232" spans="1:15" x14ac:dyDescent="0.25">
      <c r="A232" s="23">
        <v>48902</v>
      </c>
      <c r="B232" s="24" t="s">
        <v>569</v>
      </c>
      <c r="C232" s="34">
        <v>2692007.6</v>
      </c>
      <c r="D232" s="35">
        <v>900104.35</v>
      </c>
      <c r="E232" s="35">
        <v>0</v>
      </c>
      <c r="G232" s="34">
        <v>1474323.43</v>
      </c>
      <c r="H232" s="35">
        <v>0</v>
      </c>
      <c r="I232" s="34">
        <v>0</v>
      </c>
      <c r="K232" s="37">
        <v>4166331.0300000003</v>
      </c>
      <c r="L232" s="38">
        <v>900104.35</v>
      </c>
      <c r="M232" s="37">
        <v>0</v>
      </c>
      <c r="N232" s="38">
        <v>900104.35</v>
      </c>
      <c r="O232" s="39">
        <v>0.2160424468240105</v>
      </c>
    </row>
    <row r="233" spans="1:15" x14ac:dyDescent="0.25">
      <c r="A233" s="23">
        <v>48903</v>
      </c>
      <c r="B233" s="24" t="s">
        <v>595</v>
      </c>
      <c r="C233" s="34">
        <v>1976304.94</v>
      </c>
      <c r="D233" s="35">
        <v>-376780.32</v>
      </c>
      <c r="E233" s="35">
        <v>0</v>
      </c>
      <c r="G233" s="34">
        <v>0</v>
      </c>
      <c r="H233" s="35">
        <v>0</v>
      </c>
      <c r="I233" s="34">
        <v>0</v>
      </c>
      <c r="K233" s="37">
        <v>1976304.94</v>
      </c>
      <c r="L233" s="38">
        <v>-376780.32</v>
      </c>
      <c r="M233" s="37">
        <v>0</v>
      </c>
      <c r="N233" s="38">
        <v>-376780.32</v>
      </c>
      <c r="O233" s="39">
        <v>-0.19064887830518706</v>
      </c>
    </row>
    <row r="234" spans="1:15" x14ac:dyDescent="0.25">
      <c r="A234" s="23">
        <v>48904</v>
      </c>
      <c r="B234" s="24" t="s">
        <v>236</v>
      </c>
      <c r="C234" s="34">
        <v>1491976.79</v>
      </c>
      <c r="D234" s="35">
        <v>664101.80000000005</v>
      </c>
      <c r="E234" s="35">
        <v>0</v>
      </c>
      <c r="G234" s="34">
        <v>2195467.2000000002</v>
      </c>
      <c r="H234" s="35">
        <v>0</v>
      </c>
      <c r="I234" s="34">
        <v>0</v>
      </c>
      <c r="K234" s="37">
        <v>3687443.99</v>
      </c>
      <c r="L234" s="38">
        <v>664101.80000000005</v>
      </c>
      <c r="M234" s="37">
        <v>0</v>
      </c>
      <c r="N234" s="38">
        <v>664101.80000000005</v>
      </c>
      <c r="O234" s="39">
        <v>0.18009813892793528</v>
      </c>
    </row>
    <row r="235" spans="1:15" x14ac:dyDescent="0.25">
      <c r="A235" s="23">
        <v>48905</v>
      </c>
      <c r="B235" s="24" t="s">
        <v>570</v>
      </c>
      <c r="C235" s="34">
        <v>7025205.71</v>
      </c>
      <c r="D235" s="35">
        <v>269813.33</v>
      </c>
      <c r="E235" s="35">
        <v>0</v>
      </c>
      <c r="G235" s="34">
        <v>972831.27</v>
      </c>
      <c r="H235" s="35">
        <v>0</v>
      </c>
      <c r="I235" s="34">
        <v>0</v>
      </c>
      <c r="K235" s="37">
        <v>7998036.9800000004</v>
      </c>
      <c r="L235" s="38">
        <v>269813.33</v>
      </c>
      <c r="M235" s="37">
        <v>0</v>
      </c>
      <c r="N235" s="38">
        <v>269813.33</v>
      </c>
      <c r="O235" s="39">
        <v>3.3734944046232708E-2</v>
      </c>
    </row>
    <row r="236" spans="1:15" x14ac:dyDescent="0.25">
      <c r="A236" s="23">
        <v>48907</v>
      </c>
      <c r="B236" s="24" t="s">
        <v>596</v>
      </c>
      <c r="C236" s="34">
        <v>1866164.79</v>
      </c>
      <c r="D236" s="35">
        <v>540374.98</v>
      </c>
      <c r="E236" s="35">
        <v>0</v>
      </c>
      <c r="G236" s="34">
        <v>852304.33</v>
      </c>
      <c r="H236" s="35">
        <v>0</v>
      </c>
      <c r="I236" s="34">
        <v>0</v>
      </c>
      <c r="K236" s="37">
        <v>2718469.12</v>
      </c>
      <c r="L236" s="38">
        <v>540374.98</v>
      </c>
      <c r="M236" s="37">
        <v>0</v>
      </c>
      <c r="N236" s="38">
        <v>540374.98</v>
      </c>
      <c r="O236" s="39">
        <v>0.19877914964139815</v>
      </c>
    </row>
    <row r="237" spans="1:15" x14ac:dyDescent="0.25">
      <c r="A237" s="23">
        <v>48909</v>
      </c>
      <c r="B237" s="24" t="s">
        <v>237</v>
      </c>
      <c r="C237" s="34">
        <v>2591272.9900000002</v>
      </c>
      <c r="D237" s="35">
        <v>2510272</v>
      </c>
      <c r="E237" s="35">
        <v>0</v>
      </c>
      <c r="G237" s="34">
        <v>1648250.33</v>
      </c>
      <c r="H237" s="35">
        <v>0</v>
      </c>
      <c r="I237" s="34">
        <v>0</v>
      </c>
      <c r="K237" s="37">
        <v>4239523.32</v>
      </c>
      <c r="L237" s="38">
        <v>2510272</v>
      </c>
      <c r="M237" s="37">
        <v>0</v>
      </c>
      <c r="N237" s="38">
        <v>2510272</v>
      </c>
      <c r="O237" s="39">
        <v>0.59211185091440888</v>
      </c>
    </row>
    <row r="238" spans="1:15" x14ac:dyDescent="0.25">
      <c r="A238" s="23">
        <v>48910</v>
      </c>
      <c r="B238" s="24" t="s">
        <v>238</v>
      </c>
      <c r="C238" s="34">
        <v>3331987.35</v>
      </c>
      <c r="D238" s="35">
        <v>450628.36</v>
      </c>
      <c r="E238" s="35">
        <v>0</v>
      </c>
      <c r="G238" s="34">
        <v>4003246.27</v>
      </c>
      <c r="H238" s="35">
        <v>1743229.77</v>
      </c>
      <c r="I238" s="34">
        <v>0</v>
      </c>
      <c r="K238" s="37">
        <v>7335233.6200000001</v>
      </c>
      <c r="L238" s="38">
        <v>2193858.13</v>
      </c>
      <c r="M238" s="37">
        <v>0</v>
      </c>
      <c r="N238" s="38">
        <v>2193858.13</v>
      </c>
      <c r="O238" s="39">
        <v>0.29908497038435156</v>
      </c>
    </row>
    <row r="239" spans="1:15" x14ac:dyDescent="0.25">
      <c r="A239" s="23">
        <v>48911</v>
      </c>
      <c r="B239" s="24" t="s">
        <v>571</v>
      </c>
      <c r="C239" s="34">
        <v>2880808.26</v>
      </c>
      <c r="D239" s="35">
        <v>448093.89</v>
      </c>
      <c r="E239" s="35">
        <v>0</v>
      </c>
      <c r="G239" s="34">
        <v>1657721.41</v>
      </c>
      <c r="H239" s="35">
        <v>0</v>
      </c>
      <c r="I239" s="34">
        <v>0</v>
      </c>
      <c r="K239" s="37">
        <v>4538529.67</v>
      </c>
      <c r="L239" s="38">
        <v>448093.89</v>
      </c>
      <c r="M239" s="37">
        <v>0</v>
      </c>
      <c r="N239" s="38">
        <v>448093.89</v>
      </c>
      <c r="O239" s="39">
        <v>9.873106987973046E-2</v>
      </c>
    </row>
    <row r="240" spans="1:15" x14ac:dyDescent="0.25">
      <c r="A240" s="23">
        <v>48912</v>
      </c>
      <c r="B240" s="24" t="s">
        <v>572</v>
      </c>
      <c r="C240" s="34">
        <v>6849291.0899999999</v>
      </c>
      <c r="D240" s="35">
        <v>583098.09</v>
      </c>
      <c r="E240" s="35">
        <v>0</v>
      </c>
      <c r="G240" s="34">
        <v>2027364.22</v>
      </c>
      <c r="H240" s="35">
        <v>0</v>
      </c>
      <c r="I240" s="34">
        <v>0</v>
      </c>
      <c r="K240" s="37">
        <v>8876655.3100000005</v>
      </c>
      <c r="L240" s="38">
        <v>583098.09</v>
      </c>
      <c r="M240" s="37">
        <v>0</v>
      </c>
      <c r="N240" s="38">
        <v>583098.09</v>
      </c>
      <c r="O240" s="39">
        <v>6.5688941345183299E-2</v>
      </c>
    </row>
    <row r="241" spans="1:15" x14ac:dyDescent="0.25">
      <c r="A241" s="23">
        <v>48913</v>
      </c>
      <c r="B241" s="24" t="s">
        <v>239</v>
      </c>
      <c r="C241" s="34">
        <v>1606504.75</v>
      </c>
      <c r="D241" s="35">
        <v>712834.91</v>
      </c>
      <c r="E241" s="35">
        <v>0</v>
      </c>
      <c r="G241" s="34">
        <v>1477017.86</v>
      </c>
      <c r="H241" s="35">
        <v>0</v>
      </c>
      <c r="I241" s="34">
        <v>0</v>
      </c>
      <c r="K241" s="37">
        <v>3083522.6100000003</v>
      </c>
      <c r="L241" s="38">
        <v>712834.91</v>
      </c>
      <c r="M241" s="37">
        <v>0</v>
      </c>
      <c r="N241" s="38">
        <v>712834.91</v>
      </c>
      <c r="O241" s="39">
        <v>0.23117550936329925</v>
      </c>
    </row>
    <row r="242" spans="1:15" x14ac:dyDescent="0.25">
      <c r="A242" s="23">
        <v>48914</v>
      </c>
      <c r="B242" s="24" t="s">
        <v>240</v>
      </c>
      <c r="C242" s="34">
        <v>2982299.31</v>
      </c>
      <c r="D242" s="35">
        <v>788189.86</v>
      </c>
      <c r="E242" s="35">
        <v>0</v>
      </c>
      <c r="G242" s="34">
        <v>3203238.9</v>
      </c>
      <c r="H242" s="35">
        <v>0</v>
      </c>
      <c r="I242" s="34">
        <v>0</v>
      </c>
      <c r="K242" s="37">
        <v>6185538.21</v>
      </c>
      <c r="L242" s="38">
        <v>788189.86</v>
      </c>
      <c r="M242" s="37">
        <v>0</v>
      </c>
      <c r="N242" s="38">
        <v>788189.86</v>
      </c>
      <c r="O242" s="39">
        <v>0.12742462066207169</v>
      </c>
    </row>
    <row r="243" spans="1:15" x14ac:dyDescent="0.25">
      <c r="A243" s="23">
        <v>48915</v>
      </c>
      <c r="B243" s="24" t="s">
        <v>241</v>
      </c>
      <c r="C243" s="34">
        <v>1693130.09</v>
      </c>
      <c r="D243" s="35">
        <v>3399939.71</v>
      </c>
      <c r="E243" s="35">
        <v>0</v>
      </c>
      <c r="G243" s="34">
        <v>1197359.6499999999</v>
      </c>
      <c r="H243" s="35">
        <v>0</v>
      </c>
      <c r="I243" s="34">
        <v>0</v>
      </c>
      <c r="K243" s="37">
        <v>2890489.74</v>
      </c>
      <c r="L243" s="38">
        <v>3399939.71</v>
      </c>
      <c r="M243" s="37">
        <v>0</v>
      </c>
      <c r="N243" s="38">
        <v>3399939.71</v>
      </c>
      <c r="O243" s="39">
        <v>1.1762503990067785</v>
      </c>
    </row>
    <row r="244" spans="1:15" x14ac:dyDescent="0.25">
      <c r="A244" s="23">
        <v>48916</v>
      </c>
      <c r="B244" s="24" t="s">
        <v>573</v>
      </c>
      <c r="C244" s="34">
        <v>4445527.75</v>
      </c>
      <c r="D244" s="35">
        <v>2840459.24</v>
      </c>
      <c r="E244" s="35">
        <v>0</v>
      </c>
      <c r="G244" s="34">
        <v>1533399.7</v>
      </c>
      <c r="H244" s="35">
        <v>12398000</v>
      </c>
      <c r="I244" s="34">
        <v>0</v>
      </c>
      <c r="K244" s="37">
        <v>5978927.4500000002</v>
      </c>
      <c r="L244" s="38">
        <v>15238459.24</v>
      </c>
      <c r="M244" s="37">
        <v>0</v>
      </c>
      <c r="N244" s="38">
        <v>15238459.24</v>
      </c>
      <c r="O244" s="39">
        <v>2.5486944552237376</v>
      </c>
    </row>
    <row r="245" spans="1:15" x14ac:dyDescent="0.25">
      <c r="A245" s="23">
        <v>48917</v>
      </c>
      <c r="B245" s="24" t="s">
        <v>585</v>
      </c>
      <c r="C245" s="34">
        <v>6038995.6399999997</v>
      </c>
      <c r="D245" s="35">
        <v>-971847.14</v>
      </c>
      <c r="E245" s="35">
        <v>0</v>
      </c>
      <c r="G245" s="34">
        <v>4192113.75</v>
      </c>
      <c r="H245" s="35">
        <v>0</v>
      </c>
      <c r="I245" s="34">
        <v>0</v>
      </c>
      <c r="K245" s="37">
        <v>10231109.390000001</v>
      </c>
      <c r="L245" s="38">
        <v>-971847.14</v>
      </c>
      <c r="M245" s="37">
        <v>0</v>
      </c>
      <c r="N245" s="38">
        <v>-971847.14</v>
      </c>
      <c r="O245" s="39">
        <v>-9.4989419324349539E-2</v>
      </c>
    </row>
    <row r="246" spans="1:15" x14ac:dyDescent="0.25">
      <c r="A246" s="23">
        <v>48918</v>
      </c>
      <c r="B246" s="24" t="s">
        <v>597</v>
      </c>
      <c r="C246" s="34">
        <v>1904529.49</v>
      </c>
      <c r="D246" s="35">
        <v>709912.65</v>
      </c>
      <c r="E246" s="35">
        <v>0</v>
      </c>
      <c r="G246" s="34">
        <v>720753.29</v>
      </c>
      <c r="H246" s="35">
        <v>0.18</v>
      </c>
      <c r="I246" s="34">
        <v>0</v>
      </c>
      <c r="K246" s="37">
        <v>2625282.7800000003</v>
      </c>
      <c r="L246" s="38">
        <v>709912.83000000007</v>
      </c>
      <c r="M246" s="37">
        <v>0</v>
      </c>
      <c r="N246" s="38">
        <v>709912.83000000007</v>
      </c>
      <c r="O246" s="39">
        <v>0.27041385233174769</v>
      </c>
    </row>
    <row r="247" spans="1:15" x14ac:dyDescent="0.25">
      <c r="A247" s="23">
        <v>48919</v>
      </c>
      <c r="B247" s="24" t="s">
        <v>598</v>
      </c>
      <c r="C247" s="34">
        <v>8423155.1300000008</v>
      </c>
      <c r="D247" s="35">
        <v>3372784.84</v>
      </c>
      <c r="E247" s="35">
        <v>0</v>
      </c>
      <c r="G247" s="34">
        <v>4179169.79</v>
      </c>
      <c r="H247" s="35">
        <v>0</v>
      </c>
      <c r="I247" s="34">
        <v>0</v>
      </c>
      <c r="K247" s="37">
        <v>12602324.920000002</v>
      </c>
      <c r="L247" s="38">
        <v>3372784.84</v>
      </c>
      <c r="M247" s="37">
        <v>0</v>
      </c>
      <c r="N247" s="38">
        <v>3372784.84</v>
      </c>
      <c r="O247" s="39">
        <v>0.26763195373953264</v>
      </c>
    </row>
    <row r="248" spans="1:15" x14ac:dyDescent="0.25">
      <c r="A248" s="23">
        <v>48920</v>
      </c>
      <c r="B248" s="24" t="s">
        <v>584</v>
      </c>
      <c r="C248" s="34">
        <v>812234.15</v>
      </c>
      <c r="D248" s="35">
        <v>2425158.5099999998</v>
      </c>
      <c r="E248" s="35">
        <v>0</v>
      </c>
      <c r="G248" s="34">
        <v>459373.31</v>
      </c>
      <c r="H248" s="35">
        <v>0</v>
      </c>
      <c r="I248" s="34">
        <v>0</v>
      </c>
      <c r="K248" s="37">
        <v>1271607.46</v>
      </c>
      <c r="L248" s="38">
        <v>2425158.5099999998</v>
      </c>
      <c r="M248" s="37">
        <v>0</v>
      </c>
      <c r="N248" s="38">
        <v>2425158.5099999998</v>
      </c>
      <c r="O248" s="39">
        <v>1.9071597063452268</v>
      </c>
    </row>
    <row r="249" spans="1:15" x14ac:dyDescent="0.25">
      <c r="A249" s="23">
        <v>48921</v>
      </c>
      <c r="B249" s="24" t="s">
        <v>243</v>
      </c>
      <c r="C249" s="34">
        <v>3876935</v>
      </c>
      <c r="D249" s="35">
        <v>-1075763.6399999999</v>
      </c>
      <c r="E249" s="35">
        <v>0</v>
      </c>
      <c r="G249" s="34">
        <v>1784284</v>
      </c>
      <c r="H249" s="35">
        <v>0</v>
      </c>
      <c r="I249" s="34">
        <v>0</v>
      </c>
      <c r="K249" s="37">
        <v>5661219</v>
      </c>
      <c r="L249" s="38">
        <v>-1075763.6399999999</v>
      </c>
      <c r="M249" s="37">
        <v>0</v>
      </c>
      <c r="N249" s="38">
        <v>-1075763.6399999999</v>
      </c>
      <c r="O249" s="39">
        <v>-0.19002332183227674</v>
      </c>
    </row>
    <row r="250" spans="1:15" x14ac:dyDescent="0.25">
      <c r="A250" s="23">
        <v>48922</v>
      </c>
      <c r="B250" s="24" t="s">
        <v>574</v>
      </c>
      <c r="C250" s="34">
        <v>2836557.34</v>
      </c>
      <c r="D250" s="35">
        <v>635643.19999999995</v>
      </c>
      <c r="E250" s="35">
        <v>0</v>
      </c>
      <c r="G250" s="34">
        <v>1341461.47</v>
      </c>
      <c r="H250" s="35">
        <v>0</v>
      </c>
      <c r="I250" s="34">
        <v>0</v>
      </c>
      <c r="K250" s="37">
        <v>4178018.8099999996</v>
      </c>
      <c r="L250" s="38">
        <v>635643.19999999995</v>
      </c>
      <c r="M250" s="37">
        <v>0</v>
      </c>
      <c r="N250" s="38">
        <v>635643.19999999995</v>
      </c>
      <c r="O250" s="39">
        <v>0.15213986075854935</v>
      </c>
    </row>
    <row r="251" spans="1:15" x14ac:dyDescent="0.25">
      <c r="A251" s="23">
        <v>48923</v>
      </c>
      <c r="B251" s="24" t="s">
        <v>244</v>
      </c>
      <c r="C251" s="34">
        <v>3107177.76</v>
      </c>
      <c r="D251" s="35">
        <v>1600627.09</v>
      </c>
      <c r="E251" s="35">
        <v>0</v>
      </c>
      <c r="G251" s="34">
        <v>629706.31999999995</v>
      </c>
      <c r="H251" s="35">
        <v>0</v>
      </c>
      <c r="I251" s="34">
        <v>0</v>
      </c>
      <c r="K251" s="37">
        <v>3736884.0799999996</v>
      </c>
      <c r="L251" s="38">
        <v>1600627.09</v>
      </c>
      <c r="M251" s="37">
        <v>0</v>
      </c>
      <c r="N251" s="38">
        <v>1600627.09</v>
      </c>
      <c r="O251" s="39">
        <v>0.42833201558663286</v>
      </c>
    </row>
    <row r="252" spans="1:15" x14ac:dyDescent="0.25">
      <c r="A252" s="23">
        <v>49132</v>
      </c>
      <c r="B252" s="24" t="s">
        <v>247</v>
      </c>
      <c r="C252" s="34">
        <v>7975387.6799999997</v>
      </c>
      <c r="D252" s="35">
        <v>2778247.07</v>
      </c>
      <c r="E252" s="35">
        <v>0</v>
      </c>
      <c r="G252" s="34">
        <v>14278040.18</v>
      </c>
      <c r="H252" s="35">
        <v>0</v>
      </c>
      <c r="I252" s="34">
        <v>0</v>
      </c>
      <c r="K252" s="37">
        <v>22253427.859999999</v>
      </c>
      <c r="L252" s="38">
        <v>2778247.07</v>
      </c>
      <c r="M252" s="37">
        <v>0</v>
      </c>
      <c r="N252" s="38">
        <v>2778247.07</v>
      </c>
      <c r="O252" s="39">
        <v>0.12484580296925095</v>
      </c>
    </row>
    <row r="253" spans="1:15" x14ac:dyDescent="0.25">
      <c r="A253" s="23">
        <v>49135</v>
      </c>
      <c r="B253" s="24" t="s">
        <v>248</v>
      </c>
      <c r="C253" s="34">
        <v>644612.47</v>
      </c>
      <c r="D253" s="35">
        <v>527762.21</v>
      </c>
      <c r="E253" s="35">
        <v>0</v>
      </c>
      <c r="G253" s="34">
        <v>1094239.82</v>
      </c>
      <c r="H253" s="35">
        <v>0</v>
      </c>
      <c r="I253" s="34">
        <v>0</v>
      </c>
      <c r="K253" s="37">
        <v>1738852.29</v>
      </c>
      <c r="L253" s="38">
        <v>527762.21</v>
      </c>
      <c r="M253" s="37">
        <v>0</v>
      </c>
      <c r="N253" s="38">
        <v>527762.21</v>
      </c>
      <c r="O253" s="39">
        <v>0.3035118123805674</v>
      </c>
    </row>
    <row r="254" spans="1:15" x14ac:dyDescent="0.25">
      <c r="A254" s="23">
        <v>49137</v>
      </c>
      <c r="B254" s="24" t="s">
        <v>249</v>
      </c>
      <c r="C254" s="34">
        <v>1655721.8</v>
      </c>
      <c r="D254" s="35">
        <v>1666569.29</v>
      </c>
      <c r="E254" s="35">
        <v>15148.26</v>
      </c>
      <c r="G254" s="34">
        <v>3069688.75</v>
      </c>
      <c r="H254" s="35">
        <v>0</v>
      </c>
      <c r="I254" s="34">
        <v>0</v>
      </c>
      <c r="K254" s="37">
        <v>4725410.55</v>
      </c>
      <c r="L254" s="38">
        <v>1666569.29</v>
      </c>
      <c r="M254" s="37">
        <v>15148.26</v>
      </c>
      <c r="N254" s="38">
        <v>1651421.03</v>
      </c>
      <c r="O254" s="39">
        <v>0.3494767306514775</v>
      </c>
    </row>
    <row r="255" spans="1:15" x14ac:dyDescent="0.25">
      <c r="A255" s="23">
        <v>49140</v>
      </c>
      <c r="B255" s="24" t="s">
        <v>250</v>
      </c>
      <c r="C255" s="34">
        <v>2324338.9900000002</v>
      </c>
      <c r="D255" s="35">
        <v>3528469.84</v>
      </c>
      <c r="E255" s="35">
        <v>0</v>
      </c>
      <c r="G255" s="34">
        <v>3943394.09</v>
      </c>
      <c r="H255" s="35">
        <v>0</v>
      </c>
      <c r="I255" s="34">
        <v>0</v>
      </c>
      <c r="K255" s="37">
        <v>6267733.0800000001</v>
      </c>
      <c r="L255" s="38">
        <v>3528469.84</v>
      </c>
      <c r="M255" s="37">
        <v>0</v>
      </c>
      <c r="N255" s="38">
        <v>3528469.84</v>
      </c>
      <c r="O255" s="39">
        <v>0.56295789800927509</v>
      </c>
    </row>
    <row r="256" spans="1:15" x14ac:dyDescent="0.25">
      <c r="A256" s="23">
        <v>49142</v>
      </c>
      <c r="B256" s="24" t="s">
        <v>251</v>
      </c>
      <c r="C256" s="34">
        <v>12868044.5</v>
      </c>
      <c r="D256" s="35">
        <v>10165928.140000001</v>
      </c>
      <c r="E256" s="35">
        <v>0</v>
      </c>
      <c r="G256" s="34">
        <v>19834615.539999999</v>
      </c>
      <c r="H256" s="35">
        <v>997669.78</v>
      </c>
      <c r="I256" s="34">
        <v>0</v>
      </c>
      <c r="K256" s="37">
        <v>32702660.039999999</v>
      </c>
      <c r="L256" s="38">
        <v>11163597.92</v>
      </c>
      <c r="M256" s="37">
        <v>0</v>
      </c>
      <c r="N256" s="38">
        <v>11163597.92</v>
      </c>
      <c r="O256" s="39">
        <v>0.34136666272240035</v>
      </c>
    </row>
    <row r="257" spans="1:15" x14ac:dyDescent="0.25">
      <c r="A257" s="23">
        <v>49144</v>
      </c>
      <c r="B257" s="24" t="s">
        <v>252</v>
      </c>
      <c r="C257" s="34">
        <v>11477795.65</v>
      </c>
      <c r="D257" s="35">
        <v>5914923.7800000003</v>
      </c>
      <c r="E257" s="35">
        <v>502294.93</v>
      </c>
      <c r="G257" s="34">
        <v>18953287.16</v>
      </c>
      <c r="H257" s="35">
        <v>0</v>
      </c>
      <c r="I257" s="34">
        <v>0</v>
      </c>
      <c r="K257" s="37">
        <v>30431082.810000002</v>
      </c>
      <c r="L257" s="38">
        <v>5914923.7800000003</v>
      </c>
      <c r="M257" s="37">
        <v>502294.93</v>
      </c>
      <c r="N257" s="38">
        <v>5412628.8500000006</v>
      </c>
      <c r="O257" s="39">
        <v>0.17786514150003721</v>
      </c>
    </row>
    <row r="258" spans="1:15" x14ac:dyDescent="0.25">
      <c r="A258" s="23">
        <v>49148</v>
      </c>
      <c r="B258" s="24" t="s">
        <v>253</v>
      </c>
      <c r="C258" s="34">
        <v>23775131.289999999</v>
      </c>
      <c r="D258" s="35">
        <v>16546139.5</v>
      </c>
      <c r="E258" s="35">
        <v>554781.27</v>
      </c>
      <c r="G258" s="34">
        <v>35813855.770000003</v>
      </c>
      <c r="H258" s="35">
        <v>0</v>
      </c>
      <c r="I258" s="34">
        <v>0</v>
      </c>
      <c r="K258" s="37">
        <v>59588987.060000002</v>
      </c>
      <c r="L258" s="38">
        <v>16546139.5</v>
      </c>
      <c r="M258" s="37">
        <v>554781.27</v>
      </c>
      <c r="N258" s="38">
        <v>15991358.23</v>
      </c>
      <c r="O258" s="39">
        <v>0.2683609676717334</v>
      </c>
    </row>
    <row r="259" spans="1:15" x14ac:dyDescent="0.25">
      <c r="A259" s="23">
        <v>50001</v>
      </c>
      <c r="B259" s="24" t="s">
        <v>254</v>
      </c>
      <c r="C259" s="34">
        <v>22588239.890000001</v>
      </c>
      <c r="D259" s="35">
        <v>15849963.24</v>
      </c>
      <c r="E259" s="35">
        <v>43583.92</v>
      </c>
      <c r="G259" s="34">
        <v>40645926.460000001</v>
      </c>
      <c r="H259" s="35">
        <v>0</v>
      </c>
      <c r="I259" s="34">
        <v>0</v>
      </c>
      <c r="K259" s="37">
        <v>63234166.350000001</v>
      </c>
      <c r="L259" s="38">
        <v>15849963.24</v>
      </c>
      <c r="M259" s="37">
        <v>43583.92</v>
      </c>
      <c r="N259" s="38">
        <v>15806379.32</v>
      </c>
      <c r="O259" s="39">
        <v>0.24996580539248303</v>
      </c>
    </row>
    <row r="260" spans="1:15" x14ac:dyDescent="0.25">
      <c r="A260" s="23">
        <v>50002</v>
      </c>
      <c r="B260" s="24" t="s">
        <v>255</v>
      </c>
      <c r="C260" s="34">
        <v>3004716.87</v>
      </c>
      <c r="D260" s="35">
        <v>1166919.06</v>
      </c>
      <c r="E260" s="35">
        <v>6200.46</v>
      </c>
      <c r="G260" s="34">
        <v>4300424.3899999997</v>
      </c>
      <c r="H260" s="35">
        <v>0</v>
      </c>
      <c r="I260" s="34">
        <v>0</v>
      </c>
      <c r="K260" s="37">
        <v>7305141.2599999998</v>
      </c>
      <c r="L260" s="38">
        <v>1166919.06</v>
      </c>
      <c r="M260" s="37">
        <v>6200.46</v>
      </c>
      <c r="N260" s="38">
        <v>1160718.6000000001</v>
      </c>
      <c r="O260" s="39">
        <v>0.15889064409412942</v>
      </c>
    </row>
    <row r="261" spans="1:15" x14ac:dyDescent="0.25">
      <c r="A261" s="23">
        <v>50003</v>
      </c>
      <c r="B261" s="24" t="s">
        <v>256</v>
      </c>
      <c r="C261" s="34">
        <v>11266981.73</v>
      </c>
      <c r="D261" s="35">
        <v>5206010.87</v>
      </c>
      <c r="E261" s="35">
        <v>0</v>
      </c>
      <c r="G261" s="34">
        <v>18643774.100000001</v>
      </c>
      <c r="H261" s="35">
        <v>0</v>
      </c>
      <c r="I261" s="34">
        <v>0</v>
      </c>
      <c r="K261" s="37">
        <v>29910755.830000002</v>
      </c>
      <c r="L261" s="38">
        <v>5206010.87</v>
      </c>
      <c r="M261" s="37">
        <v>0</v>
      </c>
      <c r="N261" s="38">
        <v>5206010.87</v>
      </c>
      <c r="O261" s="39">
        <v>0.17405146495089421</v>
      </c>
    </row>
    <row r="262" spans="1:15" x14ac:dyDescent="0.25">
      <c r="A262" s="23">
        <v>50005</v>
      </c>
      <c r="B262" s="24" t="s">
        <v>257</v>
      </c>
      <c r="C262" s="34">
        <v>5265188.7300000004</v>
      </c>
      <c r="D262" s="35">
        <v>4187672.81</v>
      </c>
      <c r="E262" s="35">
        <v>146090.41</v>
      </c>
      <c r="G262" s="34">
        <v>7645408.5899999999</v>
      </c>
      <c r="H262" s="35">
        <v>0</v>
      </c>
      <c r="I262" s="34">
        <v>0</v>
      </c>
      <c r="K262" s="37">
        <v>12910597.32</v>
      </c>
      <c r="L262" s="38">
        <v>4187672.81</v>
      </c>
      <c r="M262" s="37">
        <v>146090.41</v>
      </c>
      <c r="N262" s="38">
        <v>4041582.4</v>
      </c>
      <c r="O262" s="39">
        <v>0.31304379648950276</v>
      </c>
    </row>
    <row r="263" spans="1:15" x14ac:dyDescent="0.25">
      <c r="A263" s="23">
        <v>50006</v>
      </c>
      <c r="B263" s="24" t="s">
        <v>258</v>
      </c>
      <c r="C263" s="34">
        <v>6995365.6900000004</v>
      </c>
      <c r="D263" s="35">
        <v>8577539.1699999999</v>
      </c>
      <c r="E263" s="35">
        <v>948609.13</v>
      </c>
      <c r="G263" s="34">
        <v>15209541.960000001</v>
      </c>
      <c r="H263" s="35">
        <v>0</v>
      </c>
      <c r="I263" s="34">
        <v>0</v>
      </c>
      <c r="K263" s="37">
        <v>22204907.650000002</v>
      </c>
      <c r="L263" s="38">
        <v>8577539.1699999999</v>
      </c>
      <c r="M263" s="37">
        <v>948609.13</v>
      </c>
      <c r="N263" s="38">
        <v>7628930.04</v>
      </c>
      <c r="O263" s="39">
        <v>0.34356954598728084</v>
      </c>
    </row>
    <row r="264" spans="1:15" x14ac:dyDescent="0.25">
      <c r="A264" s="23">
        <v>50007</v>
      </c>
      <c r="B264" s="24" t="s">
        <v>259</v>
      </c>
      <c r="C264" s="34">
        <v>3870145.68</v>
      </c>
      <c r="D264" s="35">
        <v>1757547.18</v>
      </c>
      <c r="E264" s="35">
        <v>0</v>
      </c>
      <c r="G264" s="34">
        <v>5063949.1500000004</v>
      </c>
      <c r="H264" s="35">
        <v>0</v>
      </c>
      <c r="I264" s="34">
        <v>0</v>
      </c>
      <c r="K264" s="37">
        <v>8934094.8300000001</v>
      </c>
      <c r="L264" s="38">
        <v>1757547.18</v>
      </c>
      <c r="M264" s="37">
        <v>0</v>
      </c>
      <c r="N264" s="38">
        <v>1757547.18</v>
      </c>
      <c r="O264" s="39">
        <v>0.19672358682586313</v>
      </c>
    </row>
    <row r="265" spans="1:15" x14ac:dyDescent="0.25">
      <c r="A265" s="23">
        <v>50009</v>
      </c>
      <c r="B265" s="24" t="s">
        <v>260</v>
      </c>
      <c r="C265" s="34">
        <v>1383839.81</v>
      </c>
      <c r="D265" s="35">
        <v>138586.87</v>
      </c>
      <c r="E265" s="35">
        <v>0</v>
      </c>
      <c r="G265" s="34">
        <v>2463437.59</v>
      </c>
      <c r="H265" s="35">
        <v>0</v>
      </c>
      <c r="I265" s="34">
        <v>0</v>
      </c>
      <c r="K265" s="37">
        <v>3847277.4</v>
      </c>
      <c r="L265" s="38">
        <v>138586.87</v>
      </c>
      <c r="M265" s="37">
        <v>0</v>
      </c>
      <c r="N265" s="38">
        <v>138586.87</v>
      </c>
      <c r="O265" s="39">
        <v>3.6022063290783245E-2</v>
      </c>
    </row>
    <row r="266" spans="1:15" x14ac:dyDescent="0.25">
      <c r="A266" s="23">
        <v>50010</v>
      </c>
      <c r="B266" s="24" t="s">
        <v>261</v>
      </c>
      <c r="C266" s="34">
        <v>9178986.3399999999</v>
      </c>
      <c r="D266" s="35">
        <v>2502641.3199999998</v>
      </c>
      <c r="E266" s="35">
        <v>0</v>
      </c>
      <c r="G266" s="34">
        <v>14165943.32</v>
      </c>
      <c r="H266" s="35">
        <v>0</v>
      </c>
      <c r="I266" s="34">
        <v>0</v>
      </c>
      <c r="K266" s="37">
        <v>23344929.66</v>
      </c>
      <c r="L266" s="38">
        <v>2502641.3199999998</v>
      </c>
      <c r="M266" s="37">
        <v>0</v>
      </c>
      <c r="N266" s="38">
        <v>2502641.3199999998</v>
      </c>
      <c r="O266" s="39">
        <v>0.10720277835268491</v>
      </c>
    </row>
    <row r="267" spans="1:15" x14ac:dyDescent="0.25">
      <c r="A267" s="23">
        <v>50012</v>
      </c>
      <c r="B267" s="24" t="s">
        <v>262</v>
      </c>
      <c r="C267" s="34">
        <v>36451367.460000001</v>
      </c>
      <c r="D267" s="35">
        <v>23850990.579999998</v>
      </c>
      <c r="E267" s="35">
        <v>0</v>
      </c>
      <c r="G267" s="34">
        <v>71782614.25</v>
      </c>
      <c r="H267" s="35">
        <v>0</v>
      </c>
      <c r="I267" s="34">
        <v>0</v>
      </c>
      <c r="K267" s="37">
        <v>108233981.71000001</v>
      </c>
      <c r="L267" s="38">
        <v>23850990.579999998</v>
      </c>
      <c r="M267" s="37">
        <v>0</v>
      </c>
      <c r="N267" s="38">
        <v>23850990.579999998</v>
      </c>
      <c r="O267" s="39">
        <v>0.22036508500542715</v>
      </c>
    </row>
    <row r="268" spans="1:15" x14ac:dyDescent="0.25">
      <c r="A268" s="23">
        <v>50013</v>
      </c>
      <c r="B268" s="24" t="s">
        <v>263</v>
      </c>
      <c r="C268" s="34">
        <v>2142363.7799999998</v>
      </c>
      <c r="D268" s="35">
        <v>2619969.73</v>
      </c>
      <c r="E268" s="35">
        <v>496519.02</v>
      </c>
      <c r="G268" s="34">
        <v>4236501.4400000004</v>
      </c>
      <c r="H268" s="35">
        <v>27225.33</v>
      </c>
      <c r="I268" s="34">
        <v>0</v>
      </c>
      <c r="K268" s="37">
        <v>6378865.2200000007</v>
      </c>
      <c r="L268" s="38">
        <v>2647195.06</v>
      </c>
      <c r="M268" s="37">
        <v>496519.02</v>
      </c>
      <c r="N268" s="38">
        <v>2150676.04</v>
      </c>
      <c r="O268" s="39">
        <v>0.33715652640799953</v>
      </c>
    </row>
    <row r="269" spans="1:15" x14ac:dyDescent="0.25">
      <c r="A269" s="23">
        <v>50014</v>
      </c>
      <c r="B269" s="24" t="s">
        <v>264</v>
      </c>
      <c r="C269" s="34">
        <v>10523112.52</v>
      </c>
      <c r="D269" s="35">
        <v>6542149.8799999999</v>
      </c>
      <c r="E269" s="35">
        <v>0</v>
      </c>
      <c r="G269" s="34">
        <v>16747892.51</v>
      </c>
      <c r="H269" s="35">
        <v>0</v>
      </c>
      <c r="I269" s="34">
        <v>0</v>
      </c>
      <c r="K269" s="37">
        <v>27271005.030000001</v>
      </c>
      <c r="L269" s="38">
        <v>6542149.8799999999</v>
      </c>
      <c r="M269" s="37">
        <v>0</v>
      </c>
      <c r="N269" s="38">
        <v>6542149.8799999999</v>
      </c>
      <c r="O269" s="39">
        <v>0.23989397797415901</v>
      </c>
    </row>
    <row r="270" spans="1:15" x14ac:dyDescent="0.25">
      <c r="A270" s="23">
        <v>51150</v>
      </c>
      <c r="B270" s="24" t="s">
        <v>265</v>
      </c>
      <c r="C270" s="34">
        <v>776655.59</v>
      </c>
      <c r="D270" s="35">
        <v>1141389.45</v>
      </c>
      <c r="E270" s="35">
        <v>0</v>
      </c>
      <c r="G270" s="34">
        <v>1458302.89</v>
      </c>
      <c r="H270" s="35">
        <v>0</v>
      </c>
      <c r="I270" s="34">
        <v>0</v>
      </c>
      <c r="K270" s="37">
        <v>2234958.48</v>
      </c>
      <c r="L270" s="38">
        <v>1141389.45</v>
      </c>
      <c r="M270" s="37">
        <v>0</v>
      </c>
      <c r="N270" s="38">
        <v>1141389.45</v>
      </c>
      <c r="O270" s="39">
        <v>0.51069827928078559</v>
      </c>
    </row>
    <row r="271" spans="1:15" x14ac:dyDescent="0.25">
      <c r="A271" s="23">
        <v>51152</v>
      </c>
      <c r="B271" s="24" t="s">
        <v>266</v>
      </c>
      <c r="C271" s="34">
        <v>4912820.2</v>
      </c>
      <c r="D271" s="35">
        <v>2380785.33</v>
      </c>
      <c r="E271" s="35">
        <v>0</v>
      </c>
      <c r="G271" s="34">
        <v>6983378.3200000003</v>
      </c>
      <c r="H271" s="35">
        <v>0</v>
      </c>
      <c r="I271" s="34">
        <v>0</v>
      </c>
      <c r="K271" s="37">
        <v>11896198.52</v>
      </c>
      <c r="L271" s="38">
        <v>2380785.33</v>
      </c>
      <c r="M271" s="37">
        <v>0</v>
      </c>
      <c r="N271" s="38">
        <v>2380785.33</v>
      </c>
      <c r="O271" s="39">
        <v>0.20012992604296251</v>
      </c>
    </row>
    <row r="272" spans="1:15" x14ac:dyDescent="0.25">
      <c r="A272" s="23">
        <v>51153</v>
      </c>
      <c r="B272" s="24" t="s">
        <v>267</v>
      </c>
      <c r="C272" s="34">
        <v>724506.11</v>
      </c>
      <c r="D272" s="35">
        <v>309154.44</v>
      </c>
      <c r="E272" s="35">
        <v>0</v>
      </c>
      <c r="G272" s="34">
        <v>1199438.04</v>
      </c>
      <c r="H272" s="35">
        <v>0</v>
      </c>
      <c r="I272" s="34">
        <v>0</v>
      </c>
      <c r="K272" s="37">
        <v>1923944.15</v>
      </c>
      <c r="L272" s="38">
        <v>309154.44</v>
      </c>
      <c r="M272" s="37">
        <v>0</v>
      </c>
      <c r="N272" s="38">
        <v>309154.44</v>
      </c>
      <c r="O272" s="39">
        <v>0.1606878453306454</v>
      </c>
    </row>
    <row r="273" spans="1:15" x14ac:dyDescent="0.25">
      <c r="A273" s="23">
        <v>51154</v>
      </c>
      <c r="B273" s="24" t="s">
        <v>268</v>
      </c>
      <c r="C273" s="34">
        <v>2039865.46</v>
      </c>
      <c r="D273" s="35">
        <v>670660.73</v>
      </c>
      <c r="E273" s="35">
        <v>0</v>
      </c>
      <c r="G273" s="34">
        <v>3412932.32</v>
      </c>
      <c r="H273" s="35">
        <v>0</v>
      </c>
      <c r="I273" s="34">
        <v>0</v>
      </c>
      <c r="K273" s="37">
        <v>5452797.7799999993</v>
      </c>
      <c r="L273" s="38">
        <v>670660.73</v>
      </c>
      <c r="M273" s="37">
        <v>0</v>
      </c>
      <c r="N273" s="38">
        <v>670660.73</v>
      </c>
      <c r="O273" s="39">
        <v>0.12299387526525879</v>
      </c>
    </row>
    <row r="274" spans="1:15" x14ac:dyDescent="0.25">
      <c r="A274" s="23">
        <v>51155</v>
      </c>
      <c r="B274" s="24" t="s">
        <v>269</v>
      </c>
      <c r="C274" s="34">
        <v>4732710.93</v>
      </c>
      <c r="D274" s="35">
        <v>8419387.1699999999</v>
      </c>
      <c r="E274" s="35">
        <v>0</v>
      </c>
      <c r="G274" s="34">
        <v>9327002.1300000008</v>
      </c>
      <c r="H274" s="35">
        <v>0</v>
      </c>
      <c r="I274" s="34">
        <v>0</v>
      </c>
      <c r="K274" s="37">
        <v>14059713.060000001</v>
      </c>
      <c r="L274" s="38">
        <v>8419387.1699999999</v>
      </c>
      <c r="M274" s="37">
        <v>0</v>
      </c>
      <c r="N274" s="38">
        <v>8419387.1699999999</v>
      </c>
      <c r="O274" s="39">
        <v>0.59883065422958215</v>
      </c>
    </row>
    <row r="275" spans="1:15" x14ac:dyDescent="0.25">
      <c r="A275" s="23">
        <v>51156</v>
      </c>
      <c r="B275" s="24" t="s">
        <v>270</v>
      </c>
      <c r="C275" s="34">
        <v>1531767.71</v>
      </c>
      <c r="D275" s="35">
        <v>1239523.69</v>
      </c>
      <c r="E275" s="35">
        <v>0</v>
      </c>
      <c r="G275" s="34">
        <v>2006300.09</v>
      </c>
      <c r="H275" s="35">
        <v>0</v>
      </c>
      <c r="I275" s="34">
        <v>0</v>
      </c>
      <c r="K275" s="37">
        <v>3538067.8</v>
      </c>
      <c r="L275" s="38">
        <v>1239523.69</v>
      </c>
      <c r="M275" s="37">
        <v>0</v>
      </c>
      <c r="N275" s="38">
        <v>1239523.69</v>
      </c>
      <c r="O275" s="39">
        <v>0.35033915686974682</v>
      </c>
    </row>
    <row r="276" spans="1:15" x14ac:dyDescent="0.25">
      <c r="A276" s="23">
        <v>51159</v>
      </c>
      <c r="B276" s="24" t="s">
        <v>271</v>
      </c>
      <c r="C276" s="34">
        <v>10204094.460000001</v>
      </c>
      <c r="D276" s="35">
        <v>6084718.0099999998</v>
      </c>
      <c r="E276" s="35">
        <v>0</v>
      </c>
      <c r="G276" s="34">
        <v>17358276.620000001</v>
      </c>
      <c r="H276" s="35">
        <v>0</v>
      </c>
      <c r="I276" s="34">
        <v>0</v>
      </c>
      <c r="K276" s="37">
        <v>27562371.080000002</v>
      </c>
      <c r="L276" s="38">
        <v>6084718.0099999998</v>
      </c>
      <c r="M276" s="37">
        <v>0</v>
      </c>
      <c r="N276" s="38">
        <v>6084718.0099999998</v>
      </c>
      <c r="O276" s="39">
        <v>0.22076177671141053</v>
      </c>
    </row>
    <row r="277" spans="1:15" x14ac:dyDescent="0.25">
      <c r="A277" s="23">
        <v>52096</v>
      </c>
      <c r="B277" s="24" t="s">
        <v>272</v>
      </c>
      <c r="C277" s="34">
        <v>2230346.62</v>
      </c>
      <c r="D277" s="35">
        <v>2472409.46</v>
      </c>
      <c r="E277" s="35">
        <v>0</v>
      </c>
      <c r="G277" s="34">
        <v>2844925.59</v>
      </c>
      <c r="H277" s="35">
        <v>0</v>
      </c>
      <c r="I277" s="34">
        <v>0</v>
      </c>
      <c r="K277" s="37">
        <v>5075272.21</v>
      </c>
      <c r="L277" s="38">
        <v>2472409.46</v>
      </c>
      <c r="M277" s="37">
        <v>0</v>
      </c>
      <c r="N277" s="38">
        <v>2472409.46</v>
      </c>
      <c r="O277" s="39">
        <v>0.48714814845369642</v>
      </c>
    </row>
    <row r="278" spans="1:15" x14ac:dyDescent="0.25">
      <c r="A278" s="23">
        <v>53111</v>
      </c>
      <c r="B278" s="24" t="s">
        <v>273</v>
      </c>
      <c r="C278" s="34">
        <v>2138030.7599999998</v>
      </c>
      <c r="D278" s="35">
        <v>1437956.04</v>
      </c>
      <c r="E278" s="35">
        <v>0</v>
      </c>
      <c r="G278" s="34">
        <v>3736992.28</v>
      </c>
      <c r="H278" s="35">
        <v>0</v>
      </c>
      <c r="I278" s="34">
        <v>0</v>
      </c>
      <c r="K278" s="37">
        <v>5875023.0399999991</v>
      </c>
      <c r="L278" s="38">
        <v>1437956.04</v>
      </c>
      <c r="M278" s="37">
        <v>0</v>
      </c>
      <c r="N278" s="38">
        <v>1437956.04</v>
      </c>
      <c r="O278" s="39">
        <v>0.24475751502754961</v>
      </c>
    </row>
    <row r="279" spans="1:15" x14ac:dyDescent="0.25">
      <c r="A279" s="23">
        <v>53112</v>
      </c>
      <c r="B279" s="24" t="s">
        <v>274</v>
      </c>
      <c r="C279" s="34">
        <v>688654.93</v>
      </c>
      <c r="D279" s="35">
        <v>39991.370000000003</v>
      </c>
      <c r="E279" s="35">
        <v>0</v>
      </c>
      <c r="G279" s="34">
        <v>630101.42000000004</v>
      </c>
      <c r="H279" s="35">
        <v>0</v>
      </c>
      <c r="I279" s="34">
        <v>0</v>
      </c>
      <c r="K279" s="37">
        <v>1318756.3500000001</v>
      </c>
      <c r="L279" s="38">
        <v>39991.370000000003</v>
      </c>
      <c r="M279" s="37">
        <v>0</v>
      </c>
      <c r="N279" s="38">
        <v>39991.370000000003</v>
      </c>
      <c r="O279" s="39">
        <v>3.0325063458462208E-2</v>
      </c>
    </row>
    <row r="280" spans="1:15" x14ac:dyDescent="0.25">
      <c r="A280" s="23">
        <v>53113</v>
      </c>
      <c r="B280" s="24" t="s">
        <v>275</v>
      </c>
      <c r="C280" s="34">
        <v>13914520.15</v>
      </c>
      <c r="D280" s="35">
        <v>7055079.0099999998</v>
      </c>
      <c r="E280" s="35">
        <v>1276228.92</v>
      </c>
      <c r="G280" s="34">
        <v>21317227.359999999</v>
      </c>
      <c r="H280" s="35">
        <v>0</v>
      </c>
      <c r="I280" s="34">
        <v>0</v>
      </c>
      <c r="K280" s="37">
        <v>35231747.509999998</v>
      </c>
      <c r="L280" s="38">
        <v>7055079.0099999998</v>
      </c>
      <c r="M280" s="37">
        <v>1276228.92</v>
      </c>
      <c r="N280" s="38">
        <v>5778850.0899999999</v>
      </c>
      <c r="O280" s="39">
        <v>0.16402394142838816</v>
      </c>
    </row>
    <row r="281" spans="1:15" x14ac:dyDescent="0.25">
      <c r="A281" s="23">
        <v>53114</v>
      </c>
      <c r="B281" s="24" t="s">
        <v>276</v>
      </c>
      <c r="C281" s="34">
        <v>1240048.52</v>
      </c>
      <c r="D281" s="35">
        <v>1999956.9</v>
      </c>
      <c r="E281" s="35">
        <v>0</v>
      </c>
      <c r="G281" s="34">
        <v>3047190.96</v>
      </c>
      <c r="H281" s="35">
        <v>0</v>
      </c>
      <c r="I281" s="34">
        <v>0</v>
      </c>
      <c r="K281" s="37">
        <v>4287239.4800000004</v>
      </c>
      <c r="L281" s="38">
        <v>1999956.9</v>
      </c>
      <c r="M281" s="37">
        <v>0</v>
      </c>
      <c r="N281" s="38">
        <v>1999956.9</v>
      </c>
      <c r="O281" s="39">
        <v>0.46649059594870118</v>
      </c>
    </row>
    <row r="282" spans="1:15" x14ac:dyDescent="0.25">
      <c r="A282" s="23">
        <v>54037</v>
      </c>
      <c r="B282" s="24" t="s">
        <v>277</v>
      </c>
      <c r="C282" s="34">
        <v>1373169.42</v>
      </c>
      <c r="D282" s="35">
        <v>1326963.56</v>
      </c>
      <c r="E282" s="35">
        <v>0</v>
      </c>
      <c r="G282" s="34">
        <v>2559756.39</v>
      </c>
      <c r="H282" s="35">
        <v>0</v>
      </c>
      <c r="I282" s="34">
        <v>0</v>
      </c>
      <c r="K282" s="37">
        <v>3932925.81</v>
      </c>
      <c r="L282" s="38">
        <v>1326963.56</v>
      </c>
      <c r="M282" s="37">
        <v>0</v>
      </c>
      <c r="N282" s="38">
        <v>1326963.56</v>
      </c>
      <c r="O282" s="39">
        <v>0.33739857401479945</v>
      </c>
    </row>
    <row r="283" spans="1:15" x14ac:dyDescent="0.25">
      <c r="A283" s="23">
        <v>54039</v>
      </c>
      <c r="B283" s="24" t="s">
        <v>278</v>
      </c>
      <c r="C283" s="34">
        <v>3154607.01</v>
      </c>
      <c r="D283" s="35">
        <v>2625335.5499999998</v>
      </c>
      <c r="E283" s="35">
        <v>0</v>
      </c>
      <c r="G283" s="34">
        <v>5320369.07</v>
      </c>
      <c r="H283" s="35">
        <v>0</v>
      </c>
      <c r="I283" s="34">
        <v>0</v>
      </c>
      <c r="K283" s="37">
        <v>8474976.0800000001</v>
      </c>
      <c r="L283" s="38">
        <v>2625335.5499999998</v>
      </c>
      <c r="M283" s="37">
        <v>0</v>
      </c>
      <c r="N283" s="38">
        <v>2625335.5499999998</v>
      </c>
      <c r="O283" s="39">
        <v>0.30977498050944346</v>
      </c>
    </row>
    <row r="284" spans="1:15" x14ac:dyDescent="0.25">
      <c r="A284" s="23">
        <v>54041</v>
      </c>
      <c r="B284" s="24" t="s">
        <v>279</v>
      </c>
      <c r="C284" s="34">
        <v>7190672.4400000004</v>
      </c>
      <c r="D284" s="35">
        <v>7549013.3700000001</v>
      </c>
      <c r="E284" s="35">
        <v>0</v>
      </c>
      <c r="G284" s="34">
        <v>10847581.949999999</v>
      </c>
      <c r="H284" s="35">
        <v>0</v>
      </c>
      <c r="I284" s="34">
        <v>0</v>
      </c>
      <c r="K284" s="37">
        <v>18038254.390000001</v>
      </c>
      <c r="L284" s="38">
        <v>7549013.3700000001</v>
      </c>
      <c r="M284" s="37">
        <v>0</v>
      </c>
      <c r="N284" s="38">
        <v>7549013.3700000001</v>
      </c>
      <c r="O284" s="39">
        <v>0.41850021663875647</v>
      </c>
    </row>
    <row r="285" spans="1:15" x14ac:dyDescent="0.25">
      <c r="A285" s="23">
        <v>54042</v>
      </c>
      <c r="B285" s="24" t="s">
        <v>280</v>
      </c>
      <c r="C285" s="34">
        <v>1247668.3600000001</v>
      </c>
      <c r="D285" s="35">
        <v>394410.23</v>
      </c>
      <c r="E285" s="35">
        <v>0</v>
      </c>
      <c r="G285" s="34">
        <v>2433267.11</v>
      </c>
      <c r="H285" s="35">
        <v>0</v>
      </c>
      <c r="I285" s="34">
        <v>0</v>
      </c>
      <c r="K285" s="37">
        <v>3680935.4699999997</v>
      </c>
      <c r="L285" s="38">
        <v>394410.23</v>
      </c>
      <c r="M285" s="37">
        <v>0</v>
      </c>
      <c r="N285" s="38">
        <v>394410.23</v>
      </c>
      <c r="O285" s="39">
        <v>0.10714945513565333</v>
      </c>
    </row>
    <row r="286" spans="1:15" x14ac:dyDescent="0.25">
      <c r="A286" s="23">
        <v>54043</v>
      </c>
      <c r="B286" s="24" t="s">
        <v>281</v>
      </c>
      <c r="C286" s="34">
        <v>1542085.54</v>
      </c>
      <c r="D286" s="35">
        <v>1579586.43</v>
      </c>
      <c r="E286" s="35">
        <v>0</v>
      </c>
      <c r="G286" s="34">
        <v>2373354.12</v>
      </c>
      <c r="H286" s="35">
        <v>0</v>
      </c>
      <c r="I286" s="34">
        <v>0</v>
      </c>
      <c r="K286" s="37">
        <v>3915439.66</v>
      </c>
      <c r="L286" s="38">
        <v>1579586.43</v>
      </c>
      <c r="M286" s="37">
        <v>0</v>
      </c>
      <c r="N286" s="38">
        <v>1579586.43</v>
      </c>
      <c r="O286" s="39">
        <v>0.40342504729085771</v>
      </c>
    </row>
    <row r="287" spans="1:15" x14ac:dyDescent="0.25">
      <c r="A287" s="23">
        <v>54045</v>
      </c>
      <c r="B287" s="24" t="s">
        <v>282</v>
      </c>
      <c r="C287" s="34">
        <v>3926642.07</v>
      </c>
      <c r="D287" s="35">
        <v>1401415.54</v>
      </c>
      <c r="E287" s="35">
        <v>0</v>
      </c>
      <c r="G287" s="34">
        <v>6522673.3700000001</v>
      </c>
      <c r="H287" s="35">
        <v>0</v>
      </c>
      <c r="I287" s="34">
        <v>0</v>
      </c>
      <c r="K287" s="37">
        <v>10449315.439999999</v>
      </c>
      <c r="L287" s="38">
        <v>1401415.54</v>
      </c>
      <c r="M287" s="37">
        <v>0</v>
      </c>
      <c r="N287" s="38">
        <v>1401415.54</v>
      </c>
      <c r="O287" s="39">
        <v>0.13411553589772768</v>
      </c>
    </row>
    <row r="288" spans="1:15" x14ac:dyDescent="0.25">
      <c r="A288" s="23">
        <v>55104</v>
      </c>
      <c r="B288" s="24" t="s">
        <v>283</v>
      </c>
      <c r="C288" s="34">
        <v>2716703.02</v>
      </c>
      <c r="D288" s="35">
        <v>859169.46</v>
      </c>
      <c r="E288" s="35">
        <v>0</v>
      </c>
      <c r="G288" s="34">
        <v>2850522</v>
      </c>
      <c r="H288" s="35">
        <v>0</v>
      </c>
      <c r="I288" s="34">
        <v>0</v>
      </c>
      <c r="K288" s="37">
        <v>5567225.0199999996</v>
      </c>
      <c r="L288" s="38">
        <v>859169.46</v>
      </c>
      <c r="M288" s="37">
        <v>0</v>
      </c>
      <c r="N288" s="38">
        <v>859169.46</v>
      </c>
      <c r="O288" s="39">
        <v>0.15432633976774304</v>
      </c>
    </row>
    <row r="289" spans="1:15" x14ac:dyDescent="0.25">
      <c r="A289" s="23">
        <v>55105</v>
      </c>
      <c r="B289" s="24" t="s">
        <v>284</v>
      </c>
      <c r="C289" s="34">
        <v>2472017.34</v>
      </c>
      <c r="D289" s="35">
        <v>1314035.8700000001</v>
      </c>
      <c r="E289" s="35">
        <v>0</v>
      </c>
      <c r="G289" s="34">
        <v>3491812.93</v>
      </c>
      <c r="H289" s="35">
        <v>0</v>
      </c>
      <c r="I289" s="34">
        <v>0</v>
      </c>
      <c r="K289" s="37">
        <v>5963830.2699999996</v>
      </c>
      <c r="L289" s="38">
        <v>1314035.8700000001</v>
      </c>
      <c r="M289" s="37">
        <v>0</v>
      </c>
      <c r="N289" s="38">
        <v>1314035.8700000001</v>
      </c>
      <c r="O289" s="39">
        <v>0.22033421652021634</v>
      </c>
    </row>
    <row r="290" spans="1:15" x14ac:dyDescent="0.25">
      <c r="A290" s="23">
        <v>55106</v>
      </c>
      <c r="B290" s="24" t="s">
        <v>285</v>
      </c>
      <c r="C290" s="34">
        <v>2086904.32</v>
      </c>
      <c r="D290" s="35">
        <v>1626312.05</v>
      </c>
      <c r="E290" s="35">
        <v>0</v>
      </c>
      <c r="G290" s="34">
        <v>3285354.17</v>
      </c>
      <c r="H290" s="35">
        <v>0</v>
      </c>
      <c r="I290" s="34">
        <v>0</v>
      </c>
      <c r="K290" s="37">
        <v>5372258.4900000002</v>
      </c>
      <c r="L290" s="38">
        <v>1626312.05</v>
      </c>
      <c r="M290" s="37">
        <v>0</v>
      </c>
      <c r="N290" s="38">
        <v>1626312.05</v>
      </c>
      <c r="O290" s="39">
        <v>0.30272408764902897</v>
      </c>
    </row>
    <row r="291" spans="1:15" x14ac:dyDescent="0.25">
      <c r="A291" s="23">
        <v>55108</v>
      </c>
      <c r="B291" s="24" t="s">
        <v>286</v>
      </c>
      <c r="C291" s="34">
        <v>3983372.84</v>
      </c>
      <c r="D291" s="35">
        <v>3403517.46</v>
      </c>
      <c r="E291" s="35">
        <v>12976.6</v>
      </c>
      <c r="G291" s="34">
        <v>7273998.9900000002</v>
      </c>
      <c r="H291" s="35">
        <v>0</v>
      </c>
      <c r="I291" s="34">
        <v>0</v>
      </c>
      <c r="K291" s="37">
        <v>11257371.83</v>
      </c>
      <c r="L291" s="38">
        <v>3403517.46</v>
      </c>
      <c r="M291" s="37">
        <v>12976.6</v>
      </c>
      <c r="N291" s="38">
        <v>3390540.86</v>
      </c>
      <c r="O291" s="39">
        <v>0.30118405176637042</v>
      </c>
    </row>
    <row r="292" spans="1:15" x14ac:dyDescent="0.25">
      <c r="A292" s="23">
        <v>55110</v>
      </c>
      <c r="B292" s="24" t="s">
        <v>287</v>
      </c>
      <c r="C292" s="34">
        <v>6622863.4699999997</v>
      </c>
      <c r="D292" s="35">
        <v>3447025.42</v>
      </c>
      <c r="E292" s="35">
        <v>181600.53</v>
      </c>
      <c r="G292" s="34">
        <v>9414412.7100000009</v>
      </c>
      <c r="H292" s="35">
        <v>0</v>
      </c>
      <c r="I292" s="34">
        <v>0</v>
      </c>
      <c r="K292" s="37">
        <v>16037276.18</v>
      </c>
      <c r="L292" s="38">
        <v>3447025.42</v>
      </c>
      <c r="M292" s="37">
        <v>181600.53</v>
      </c>
      <c r="N292" s="38">
        <v>3265424.89</v>
      </c>
      <c r="O292" s="39">
        <v>0.20361468202887806</v>
      </c>
    </row>
    <row r="293" spans="1:15" x14ac:dyDescent="0.25">
      <c r="A293" s="23">
        <v>55111</v>
      </c>
      <c r="B293" s="24" t="s">
        <v>288</v>
      </c>
      <c r="C293" s="34">
        <v>1206537.8799999999</v>
      </c>
      <c r="D293" s="35">
        <v>1459817.78</v>
      </c>
      <c r="E293" s="35">
        <v>6320.49</v>
      </c>
      <c r="G293" s="34">
        <v>2313887.33</v>
      </c>
      <c r="H293" s="35">
        <v>0</v>
      </c>
      <c r="I293" s="34">
        <v>0</v>
      </c>
      <c r="K293" s="37">
        <v>3520425.21</v>
      </c>
      <c r="L293" s="38">
        <v>1459817.78</v>
      </c>
      <c r="M293" s="37">
        <v>6320.49</v>
      </c>
      <c r="N293" s="38">
        <v>1453497.29</v>
      </c>
      <c r="O293" s="39">
        <v>0.41287549182162575</v>
      </c>
    </row>
    <row r="294" spans="1:15" x14ac:dyDescent="0.25">
      <c r="A294" s="23">
        <v>56015</v>
      </c>
      <c r="B294" s="24" t="s">
        <v>289</v>
      </c>
      <c r="C294" s="34">
        <v>2275460.2799999998</v>
      </c>
      <c r="D294" s="35">
        <v>941008.55</v>
      </c>
      <c r="E294" s="35">
        <v>78877.03</v>
      </c>
      <c r="G294" s="34">
        <v>2562773.9300000002</v>
      </c>
      <c r="H294" s="35">
        <v>0</v>
      </c>
      <c r="I294" s="34">
        <v>0</v>
      </c>
      <c r="K294" s="37">
        <v>4838234.21</v>
      </c>
      <c r="L294" s="38">
        <v>941008.55</v>
      </c>
      <c r="M294" s="37">
        <v>78877.03</v>
      </c>
      <c r="N294" s="38">
        <v>862131.52</v>
      </c>
      <c r="O294" s="39">
        <v>0.17819135713151019</v>
      </c>
    </row>
    <row r="295" spans="1:15" x14ac:dyDescent="0.25">
      <c r="A295" s="23">
        <v>56017</v>
      </c>
      <c r="B295" s="24" t="s">
        <v>290</v>
      </c>
      <c r="C295" s="34">
        <v>3017531.94</v>
      </c>
      <c r="D295" s="35">
        <v>2987043.67</v>
      </c>
      <c r="E295" s="35">
        <v>43251.51</v>
      </c>
      <c r="G295" s="34">
        <v>4889115.2300000004</v>
      </c>
      <c r="H295" s="35">
        <v>0</v>
      </c>
      <c r="I295" s="34">
        <v>0</v>
      </c>
      <c r="K295" s="37">
        <v>7906647.1699999999</v>
      </c>
      <c r="L295" s="38">
        <v>2987043.67</v>
      </c>
      <c r="M295" s="37">
        <v>43251.51</v>
      </c>
      <c r="N295" s="38">
        <v>2943792.16</v>
      </c>
      <c r="O295" s="39">
        <v>0.37231864489534316</v>
      </c>
    </row>
    <row r="296" spans="1:15" x14ac:dyDescent="0.25">
      <c r="A296" s="23">
        <v>57001</v>
      </c>
      <c r="B296" s="24" t="s">
        <v>291</v>
      </c>
      <c r="C296" s="34">
        <v>1200490.27</v>
      </c>
      <c r="D296" s="35">
        <v>1016557.11</v>
      </c>
      <c r="E296" s="35">
        <v>47365.97</v>
      </c>
      <c r="G296" s="34">
        <v>1714368.06</v>
      </c>
      <c r="H296" s="35">
        <v>0</v>
      </c>
      <c r="I296" s="34">
        <v>0</v>
      </c>
      <c r="K296" s="37">
        <v>2914858.33</v>
      </c>
      <c r="L296" s="38">
        <v>1016557.11</v>
      </c>
      <c r="M296" s="37">
        <v>47365.97</v>
      </c>
      <c r="N296" s="38">
        <v>969191.14</v>
      </c>
      <c r="O296" s="39">
        <v>0.33250025568137986</v>
      </c>
    </row>
    <row r="297" spans="1:15" x14ac:dyDescent="0.25">
      <c r="A297" s="23">
        <v>57002</v>
      </c>
      <c r="B297" s="24" t="s">
        <v>292</v>
      </c>
      <c r="C297" s="34">
        <v>2638692.33</v>
      </c>
      <c r="D297" s="35">
        <v>1894251.24</v>
      </c>
      <c r="E297" s="35">
        <v>222583.05</v>
      </c>
      <c r="G297" s="34">
        <v>4100046.06</v>
      </c>
      <c r="H297" s="35">
        <v>0</v>
      </c>
      <c r="I297" s="34">
        <v>0</v>
      </c>
      <c r="K297" s="37">
        <v>6738738.3900000006</v>
      </c>
      <c r="L297" s="38">
        <v>1894251.24</v>
      </c>
      <c r="M297" s="37">
        <v>222583.05</v>
      </c>
      <c r="N297" s="38">
        <v>1671668.19</v>
      </c>
      <c r="O297" s="39">
        <v>0.24806842071220395</v>
      </c>
    </row>
    <row r="298" spans="1:15" x14ac:dyDescent="0.25">
      <c r="A298" s="23">
        <v>57003</v>
      </c>
      <c r="B298" s="24" t="s">
        <v>293</v>
      </c>
      <c r="C298" s="34">
        <v>18298691.620000001</v>
      </c>
      <c r="D298" s="35">
        <v>8468614.5999999996</v>
      </c>
      <c r="E298" s="35">
        <v>0</v>
      </c>
      <c r="G298" s="34">
        <v>25203901.890000001</v>
      </c>
      <c r="H298" s="35">
        <v>3251538.53</v>
      </c>
      <c r="I298" s="34">
        <v>0</v>
      </c>
      <c r="K298" s="37">
        <v>43502593.510000005</v>
      </c>
      <c r="L298" s="38">
        <v>11720153.129999999</v>
      </c>
      <c r="M298" s="37">
        <v>0</v>
      </c>
      <c r="N298" s="38">
        <v>11720153.129999999</v>
      </c>
      <c r="O298" s="39">
        <v>0.26941274495061701</v>
      </c>
    </row>
    <row r="299" spans="1:15" x14ac:dyDescent="0.25">
      <c r="A299" s="23">
        <v>57004</v>
      </c>
      <c r="B299" s="24" t="s">
        <v>294</v>
      </c>
      <c r="C299" s="34">
        <v>4826561.68</v>
      </c>
      <c r="D299" s="35">
        <v>2252527.04</v>
      </c>
      <c r="E299" s="35">
        <v>0</v>
      </c>
      <c r="G299" s="34">
        <v>6991558.54</v>
      </c>
      <c r="H299" s="35">
        <v>0</v>
      </c>
      <c r="I299" s="34">
        <v>0</v>
      </c>
      <c r="K299" s="37">
        <v>11818120.219999999</v>
      </c>
      <c r="L299" s="38">
        <v>2252527.04</v>
      </c>
      <c r="M299" s="37">
        <v>0</v>
      </c>
      <c r="N299" s="38">
        <v>2252527.04</v>
      </c>
      <c r="O299" s="39">
        <v>0.19059943527973353</v>
      </c>
    </row>
    <row r="300" spans="1:15" x14ac:dyDescent="0.25">
      <c r="A300" s="23">
        <v>58106</v>
      </c>
      <c r="B300" s="24" t="s">
        <v>295</v>
      </c>
      <c r="C300" s="34">
        <v>1095042.3899999999</v>
      </c>
      <c r="D300" s="35">
        <v>411732.59</v>
      </c>
      <c r="E300" s="35">
        <v>0</v>
      </c>
      <c r="G300" s="34">
        <v>1456014.75</v>
      </c>
      <c r="H300" s="35">
        <v>0</v>
      </c>
      <c r="I300" s="34">
        <v>0</v>
      </c>
      <c r="K300" s="37">
        <v>2551057.1399999997</v>
      </c>
      <c r="L300" s="38">
        <v>411732.59</v>
      </c>
      <c r="M300" s="37">
        <v>0</v>
      </c>
      <c r="N300" s="38">
        <v>411732.59</v>
      </c>
      <c r="O300" s="39">
        <v>0.16139685134610512</v>
      </c>
    </row>
    <row r="301" spans="1:15" x14ac:dyDescent="0.25">
      <c r="A301" s="23">
        <v>58107</v>
      </c>
      <c r="B301" s="24" t="s">
        <v>296</v>
      </c>
      <c r="C301" s="34">
        <v>776808.94</v>
      </c>
      <c r="D301" s="35">
        <v>960176.8</v>
      </c>
      <c r="E301" s="35">
        <v>12833.99</v>
      </c>
      <c r="G301" s="34">
        <v>1077393.6000000001</v>
      </c>
      <c r="H301" s="35">
        <v>0</v>
      </c>
      <c r="I301" s="34">
        <v>0</v>
      </c>
      <c r="K301" s="37">
        <v>1854202.54</v>
      </c>
      <c r="L301" s="38">
        <v>960176.8</v>
      </c>
      <c r="M301" s="37">
        <v>12833.99</v>
      </c>
      <c r="N301" s="38">
        <v>947342.81</v>
      </c>
      <c r="O301" s="39">
        <v>0.51091657441047411</v>
      </c>
    </row>
    <row r="302" spans="1:15" x14ac:dyDescent="0.25">
      <c r="A302" s="23">
        <v>58108</v>
      </c>
      <c r="B302" s="24" t="s">
        <v>297</v>
      </c>
      <c r="C302" s="34">
        <v>822104.45</v>
      </c>
      <c r="D302" s="35">
        <v>519714.28</v>
      </c>
      <c r="E302" s="35">
        <v>0</v>
      </c>
      <c r="G302" s="34">
        <v>1370860.96</v>
      </c>
      <c r="H302" s="35">
        <v>0</v>
      </c>
      <c r="I302" s="34">
        <v>0</v>
      </c>
      <c r="K302" s="37">
        <v>2192965.41</v>
      </c>
      <c r="L302" s="38">
        <v>519714.28</v>
      </c>
      <c r="M302" s="37">
        <v>0</v>
      </c>
      <c r="N302" s="38">
        <v>519714.28</v>
      </c>
      <c r="O302" s="39">
        <v>0.23699155382482753</v>
      </c>
    </row>
    <row r="303" spans="1:15" x14ac:dyDescent="0.25">
      <c r="A303" s="23">
        <v>58109</v>
      </c>
      <c r="B303" s="24" t="s">
        <v>298</v>
      </c>
      <c r="C303" s="34">
        <v>2274611.5499999998</v>
      </c>
      <c r="D303" s="35">
        <v>1249978</v>
      </c>
      <c r="E303" s="35">
        <v>15772.85</v>
      </c>
      <c r="G303" s="34">
        <v>3684657.63</v>
      </c>
      <c r="H303" s="35">
        <v>0</v>
      </c>
      <c r="I303" s="34">
        <v>0</v>
      </c>
      <c r="K303" s="37">
        <v>5959269.1799999997</v>
      </c>
      <c r="L303" s="38">
        <v>1249978</v>
      </c>
      <c r="M303" s="37">
        <v>15772.85</v>
      </c>
      <c r="N303" s="38">
        <v>1234205.1499999999</v>
      </c>
      <c r="O303" s="39">
        <v>0.20710679660890902</v>
      </c>
    </row>
    <row r="304" spans="1:15" x14ac:dyDescent="0.25">
      <c r="A304" s="23">
        <v>58112</v>
      </c>
      <c r="B304" s="24" t="s">
        <v>299</v>
      </c>
      <c r="C304" s="34">
        <v>3562648.87</v>
      </c>
      <c r="D304" s="35">
        <v>978764.96</v>
      </c>
      <c r="E304" s="35">
        <v>40050.949999999997</v>
      </c>
      <c r="G304" s="34">
        <v>5747017.6900000004</v>
      </c>
      <c r="H304" s="35">
        <v>0</v>
      </c>
      <c r="I304" s="34">
        <v>0</v>
      </c>
      <c r="K304" s="37">
        <v>9309666.5600000005</v>
      </c>
      <c r="L304" s="38">
        <v>978764.96</v>
      </c>
      <c r="M304" s="37">
        <v>40050.949999999997</v>
      </c>
      <c r="N304" s="38">
        <v>938714.01</v>
      </c>
      <c r="O304" s="39">
        <v>0.10083218383280099</v>
      </c>
    </row>
    <row r="305" spans="1:15" x14ac:dyDescent="0.25">
      <c r="A305" s="23">
        <v>59113</v>
      </c>
      <c r="B305" s="24" t="s">
        <v>300</v>
      </c>
      <c r="C305" s="34">
        <v>790278.46</v>
      </c>
      <c r="D305" s="35">
        <v>495005.64</v>
      </c>
      <c r="E305" s="35">
        <v>0</v>
      </c>
      <c r="G305" s="34">
        <v>1049788.55</v>
      </c>
      <c r="H305" s="35">
        <v>0</v>
      </c>
      <c r="I305" s="34">
        <v>0</v>
      </c>
      <c r="K305" s="37">
        <v>1840067.01</v>
      </c>
      <c r="L305" s="38">
        <v>495005.64</v>
      </c>
      <c r="M305" s="37">
        <v>0</v>
      </c>
      <c r="N305" s="38">
        <v>495005.64</v>
      </c>
      <c r="O305" s="39">
        <v>0.26901500723063343</v>
      </c>
    </row>
    <row r="306" spans="1:15" x14ac:dyDescent="0.25">
      <c r="A306" s="23">
        <v>59114</v>
      </c>
      <c r="B306" s="24" t="s">
        <v>301</v>
      </c>
      <c r="C306" s="34">
        <v>581631.54</v>
      </c>
      <c r="D306" s="35">
        <v>437814.06</v>
      </c>
      <c r="E306" s="35">
        <v>0</v>
      </c>
      <c r="G306" s="34">
        <v>574833.85</v>
      </c>
      <c r="H306" s="35">
        <v>3400.85</v>
      </c>
      <c r="I306" s="34">
        <v>0</v>
      </c>
      <c r="K306" s="37">
        <v>1156465.3900000001</v>
      </c>
      <c r="L306" s="38">
        <v>441214.91</v>
      </c>
      <c r="M306" s="37">
        <v>0</v>
      </c>
      <c r="N306" s="38">
        <v>441214.91</v>
      </c>
      <c r="O306" s="39">
        <v>0.38152020269279302</v>
      </c>
    </row>
    <row r="307" spans="1:15" x14ac:dyDescent="0.25">
      <c r="A307" s="23">
        <v>59117</v>
      </c>
      <c r="B307" s="24" t="s">
        <v>302</v>
      </c>
      <c r="C307" s="34">
        <v>7000588.4400000004</v>
      </c>
      <c r="D307" s="35">
        <v>2444821.88</v>
      </c>
      <c r="E307" s="35">
        <v>22708</v>
      </c>
      <c r="G307" s="34">
        <v>11065462.449999999</v>
      </c>
      <c r="H307" s="35">
        <v>0</v>
      </c>
      <c r="I307" s="34">
        <v>0</v>
      </c>
      <c r="K307" s="37">
        <v>18066050.890000001</v>
      </c>
      <c r="L307" s="38">
        <v>2444821.88</v>
      </c>
      <c r="M307" s="37">
        <v>22708</v>
      </c>
      <c r="N307" s="38">
        <v>2422113.88</v>
      </c>
      <c r="O307" s="39">
        <v>0.13406991349397221</v>
      </c>
    </row>
    <row r="308" spans="1:15" x14ac:dyDescent="0.25">
      <c r="A308" s="23">
        <v>60077</v>
      </c>
      <c r="B308" s="24" t="s">
        <v>303</v>
      </c>
      <c r="C308" s="34">
        <v>14172954.43</v>
      </c>
      <c r="D308" s="35">
        <v>9767946.8200000003</v>
      </c>
      <c r="E308" s="35">
        <v>0</v>
      </c>
      <c r="G308" s="34">
        <v>17867312.550000001</v>
      </c>
      <c r="H308" s="35">
        <v>0</v>
      </c>
      <c r="I308" s="34">
        <v>0</v>
      </c>
      <c r="K308" s="37">
        <v>32040266.98</v>
      </c>
      <c r="L308" s="38">
        <v>9767946.8200000003</v>
      </c>
      <c r="M308" s="37">
        <v>0</v>
      </c>
      <c r="N308" s="38">
        <v>9767946.8200000003</v>
      </c>
      <c r="O308" s="39">
        <v>0.30486471370844986</v>
      </c>
    </row>
    <row r="309" spans="1:15" x14ac:dyDescent="0.25">
      <c r="A309" s="23">
        <v>61150</v>
      </c>
      <c r="B309" s="24" t="s">
        <v>304</v>
      </c>
      <c r="C309" s="34">
        <v>757642.66</v>
      </c>
      <c r="D309" s="35">
        <v>1020449.19</v>
      </c>
      <c r="E309" s="35">
        <v>19073.919999999998</v>
      </c>
      <c r="G309" s="34">
        <v>1291482.3799999999</v>
      </c>
      <c r="H309" s="35">
        <v>0</v>
      </c>
      <c r="I309" s="34">
        <v>0</v>
      </c>
      <c r="K309" s="37">
        <v>2049125.04</v>
      </c>
      <c r="L309" s="38">
        <v>1020449.19</v>
      </c>
      <c r="M309" s="37">
        <v>19073.919999999998</v>
      </c>
      <c r="N309" s="38">
        <v>1001375.2699999999</v>
      </c>
      <c r="O309" s="39">
        <v>0.4886843166974329</v>
      </c>
    </row>
    <row r="310" spans="1:15" x14ac:dyDescent="0.25">
      <c r="A310" s="23">
        <v>61151</v>
      </c>
      <c r="B310" s="24" t="s">
        <v>305</v>
      </c>
      <c r="C310" s="34">
        <v>574858.64</v>
      </c>
      <c r="D310" s="35">
        <v>926997.81</v>
      </c>
      <c r="E310" s="35">
        <v>1832.67</v>
      </c>
      <c r="G310" s="34">
        <v>1414962.57</v>
      </c>
      <c r="H310" s="35">
        <v>0</v>
      </c>
      <c r="I310" s="34">
        <v>0</v>
      </c>
      <c r="K310" s="37">
        <v>1989821.21</v>
      </c>
      <c r="L310" s="38">
        <v>926997.81</v>
      </c>
      <c r="M310" s="37">
        <v>1832.67</v>
      </c>
      <c r="N310" s="38">
        <v>925165.14</v>
      </c>
      <c r="O310" s="39">
        <v>0.46494887849748068</v>
      </c>
    </row>
    <row r="311" spans="1:15" x14ac:dyDescent="0.25">
      <c r="A311" s="23">
        <v>61154</v>
      </c>
      <c r="B311" s="24" t="s">
        <v>306</v>
      </c>
      <c r="C311" s="34">
        <v>1218721.79</v>
      </c>
      <c r="D311" s="35">
        <v>2607485.9500000002</v>
      </c>
      <c r="E311" s="35">
        <v>84013.68</v>
      </c>
      <c r="G311" s="34">
        <v>2069905.02</v>
      </c>
      <c r="H311" s="35">
        <v>0</v>
      </c>
      <c r="I311" s="34">
        <v>0</v>
      </c>
      <c r="K311" s="37">
        <v>3288626.81</v>
      </c>
      <c r="L311" s="38">
        <v>2607485.9500000002</v>
      </c>
      <c r="M311" s="37">
        <v>84013.68</v>
      </c>
      <c r="N311" s="38">
        <v>2523472.27</v>
      </c>
      <c r="O311" s="39">
        <v>0.76733311980753449</v>
      </c>
    </row>
    <row r="312" spans="1:15" x14ac:dyDescent="0.25">
      <c r="A312" s="23">
        <v>61156</v>
      </c>
      <c r="B312" s="24" t="s">
        <v>307</v>
      </c>
      <c r="C312" s="34">
        <v>4216277.1399999997</v>
      </c>
      <c r="D312" s="35">
        <v>3143614.72</v>
      </c>
      <c r="E312" s="35">
        <v>0</v>
      </c>
      <c r="G312" s="34">
        <v>6915958.8700000001</v>
      </c>
      <c r="H312" s="35">
        <v>0</v>
      </c>
      <c r="I312" s="34">
        <v>0</v>
      </c>
      <c r="K312" s="37">
        <v>11132236.01</v>
      </c>
      <c r="L312" s="38">
        <v>3143614.72</v>
      </c>
      <c r="M312" s="37">
        <v>0</v>
      </c>
      <c r="N312" s="38">
        <v>3143614.72</v>
      </c>
      <c r="O312" s="39">
        <v>0.28238843635511462</v>
      </c>
    </row>
    <row r="313" spans="1:15" x14ac:dyDescent="0.25">
      <c r="A313" s="23">
        <v>61157</v>
      </c>
      <c r="B313" s="24" t="s">
        <v>308</v>
      </c>
      <c r="C313" s="34">
        <v>277579.89</v>
      </c>
      <c r="D313" s="35">
        <v>340078.98</v>
      </c>
      <c r="E313" s="35">
        <v>0</v>
      </c>
      <c r="G313" s="34">
        <v>614377.85</v>
      </c>
      <c r="H313" s="35">
        <v>0</v>
      </c>
      <c r="I313" s="34">
        <v>0</v>
      </c>
      <c r="K313" s="37">
        <v>891957.74</v>
      </c>
      <c r="L313" s="38">
        <v>340078.98</v>
      </c>
      <c r="M313" s="37">
        <v>0</v>
      </c>
      <c r="N313" s="38">
        <v>340078.98</v>
      </c>
      <c r="O313" s="39">
        <v>0.38127252531044797</v>
      </c>
    </row>
    <row r="314" spans="1:15" x14ac:dyDescent="0.25">
      <c r="A314" s="23">
        <v>61158</v>
      </c>
      <c r="B314" s="24" t="s">
        <v>309</v>
      </c>
      <c r="C314" s="34">
        <v>538802.73</v>
      </c>
      <c r="D314" s="35">
        <v>785972.03</v>
      </c>
      <c r="E314" s="35">
        <v>0</v>
      </c>
      <c r="G314" s="34">
        <v>1047818.16</v>
      </c>
      <c r="H314" s="35">
        <v>0</v>
      </c>
      <c r="I314" s="34">
        <v>0</v>
      </c>
      <c r="K314" s="37">
        <v>1586620.8900000001</v>
      </c>
      <c r="L314" s="38">
        <v>785972.03</v>
      </c>
      <c r="M314" s="37">
        <v>0</v>
      </c>
      <c r="N314" s="38">
        <v>785972.03</v>
      </c>
      <c r="O314" s="39">
        <v>0.49537481508894032</v>
      </c>
    </row>
    <row r="315" spans="1:15" x14ac:dyDescent="0.25">
      <c r="A315" s="23">
        <v>62070</v>
      </c>
      <c r="B315" s="24" t="s">
        <v>310</v>
      </c>
      <c r="C315" s="34">
        <v>682546.23</v>
      </c>
      <c r="D315" s="35">
        <v>83695.81</v>
      </c>
      <c r="E315" s="35">
        <v>0</v>
      </c>
      <c r="G315" s="34">
        <v>1013442.97</v>
      </c>
      <c r="H315" s="35">
        <v>0</v>
      </c>
      <c r="I315" s="34">
        <v>0</v>
      </c>
      <c r="K315" s="37">
        <v>1695989.2</v>
      </c>
      <c r="L315" s="38">
        <v>83695.81</v>
      </c>
      <c r="M315" s="37">
        <v>0</v>
      </c>
      <c r="N315" s="38">
        <v>83695.81</v>
      </c>
      <c r="O315" s="39">
        <v>4.9349258827827439E-2</v>
      </c>
    </row>
    <row r="316" spans="1:15" x14ac:dyDescent="0.25">
      <c r="A316" s="23">
        <v>62072</v>
      </c>
      <c r="B316" s="24" t="s">
        <v>311</v>
      </c>
      <c r="C316" s="34">
        <v>6297786.5300000003</v>
      </c>
      <c r="D316" s="35">
        <v>5308665.68</v>
      </c>
      <c r="E316" s="35">
        <v>0</v>
      </c>
      <c r="G316" s="34">
        <v>9064610.9100000001</v>
      </c>
      <c r="H316" s="35">
        <v>0</v>
      </c>
      <c r="I316" s="34">
        <v>0</v>
      </c>
      <c r="K316" s="37">
        <v>15362397.440000001</v>
      </c>
      <c r="L316" s="38">
        <v>5308665.68</v>
      </c>
      <c r="M316" s="37">
        <v>0</v>
      </c>
      <c r="N316" s="38">
        <v>5308665.68</v>
      </c>
      <c r="O316" s="39">
        <v>0.34556231868975779</v>
      </c>
    </row>
    <row r="317" spans="1:15" x14ac:dyDescent="0.25">
      <c r="A317" s="23">
        <v>63066</v>
      </c>
      <c r="B317" s="24" t="s">
        <v>312</v>
      </c>
      <c r="C317" s="34">
        <v>1769638.47</v>
      </c>
      <c r="D317" s="35">
        <v>290552.32000000001</v>
      </c>
      <c r="E317" s="35">
        <v>0</v>
      </c>
      <c r="G317" s="34">
        <v>2384354.09</v>
      </c>
      <c r="H317" s="35">
        <v>0</v>
      </c>
      <c r="I317" s="34">
        <v>0</v>
      </c>
      <c r="K317" s="37">
        <v>4153992.5599999996</v>
      </c>
      <c r="L317" s="38">
        <v>290552.32000000001</v>
      </c>
      <c r="M317" s="37">
        <v>0</v>
      </c>
      <c r="N317" s="38">
        <v>290552.32000000001</v>
      </c>
      <c r="O317" s="39">
        <v>6.994531545333342E-2</v>
      </c>
    </row>
    <row r="318" spans="1:15" x14ac:dyDescent="0.25">
      <c r="A318" s="23">
        <v>63067</v>
      </c>
      <c r="B318" s="24" t="s">
        <v>313</v>
      </c>
      <c r="C318" s="34">
        <v>2632924.8199999998</v>
      </c>
      <c r="D318" s="35">
        <v>1164711.81</v>
      </c>
      <c r="E318" s="35">
        <v>0</v>
      </c>
      <c r="G318" s="34">
        <v>3756595.67</v>
      </c>
      <c r="H318" s="35">
        <v>0</v>
      </c>
      <c r="I318" s="34">
        <v>0</v>
      </c>
      <c r="K318" s="37">
        <v>6389520.4900000002</v>
      </c>
      <c r="L318" s="38">
        <v>1164711.81</v>
      </c>
      <c r="M318" s="37">
        <v>0</v>
      </c>
      <c r="N318" s="38">
        <v>1164711.81</v>
      </c>
      <c r="O318" s="39">
        <v>0.18228469754856361</v>
      </c>
    </row>
    <row r="319" spans="1:15" x14ac:dyDescent="0.25">
      <c r="A319" s="23">
        <v>64072</v>
      </c>
      <c r="B319" s="24" t="s">
        <v>314</v>
      </c>
      <c r="C319" s="34">
        <v>735820.24</v>
      </c>
      <c r="D319" s="35">
        <v>535676.82999999996</v>
      </c>
      <c r="E319" s="35">
        <v>28679.57</v>
      </c>
      <c r="G319" s="34">
        <v>1254822.8999999999</v>
      </c>
      <c r="H319" s="35">
        <v>0</v>
      </c>
      <c r="I319" s="34">
        <v>0</v>
      </c>
      <c r="K319" s="37">
        <v>1990643.14</v>
      </c>
      <c r="L319" s="38">
        <v>535676.82999999996</v>
      </c>
      <c r="M319" s="37">
        <v>28679.57</v>
      </c>
      <c r="N319" s="38">
        <v>506997.25999999995</v>
      </c>
      <c r="O319" s="39">
        <v>0.25469018017965789</v>
      </c>
    </row>
    <row r="320" spans="1:15" x14ac:dyDescent="0.25">
      <c r="A320" s="23">
        <v>64074</v>
      </c>
      <c r="B320" s="24" t="s">
        <v>315</v>
      </c>
      <c r="C320" s="34">
        <v>3781088.36</v>
      </c>
      <c r="D320" s="35">
        <v>2592517.67</v>
      </c>
      <c r="E320" s="35">
        <v>633062.37</v>
      </c>
      <c r="G320" s="34">
        <v>5501833.8200000003</v>
      </c>
      <c r="H320" s="35">
        <v>0</v>
      </c>
      <c r="I320" s="34">
        <v>0</v>
      </c>
      <c r="K320" s="37">
        <v>9282922.1799999997</v>
      </c>
      <c r="L320" s="38">
        <v>2592517.67</v>
      </c>
      <c r="M320" s="37">
        <v>633062.37</v>
      </c>
      <c r="N320" s="38">
        <v>1959455.2999999998</v>
      </c>
      <c r="O320" s="39">
        <v>0.21108173288596929</v>
      </c>
    </row>
    <row r="321" spans="1:15" x14ac:dyDescent="0.25">
      <c r="A321" s="23">
        <v>64075</v>
      </c>
      <c r="B321" s="24" t="s">
        <v>316</v>
      </c>
      <c r="C321" s="34">
        <v>10690119.859999999</v>
      </c>
      <c r="D321" s="35">
        <v>3911741.78</v>
      </c>
      <c r="E321" s="35">
        <v>341692.7</v>
      </c>
      <c r="G321" s="34">
        <v>20528295.550000001</v>
      </c>
      <c r="H321" s="35">
        <v>0</v>
      </c>
      <c r="I321" s="34">
        <v>0</v>
      </c>
      <c r="K321" s="37">
        <v>31218415.41</v>
      </c>
      <c r="L321" s="38">
        <v>3911741.78</v>
      </c>
      <c r="M321" s="37">
        <v>341692.7</v>
      </c>
      <c r="N321" s="38">
        <v>3570049.0799999996</v>
      </c>
      <c r="O321" s="39">
        <v>0.11435715212042531</v>
      </c>
    </row>
    <row r="322" spans="1:15" x14ac:dyDescent="0.25">
      <c r="A322" s="23">
        <v>65096</v>
      </c>
      <c r="B322" s="24" t="s">
        <v>317</v>
      </c>
      <c r="C322" s="34">
        <v>1010698.85</v>
      </c>
      <c r="D322" s="35">
        <v>1822005.64</v>
      </c>
      <c r="E322" s="35">
        <v>0</v>
      </c>
      <c r="G322" s="34">
        <v>1278975.07</v>
      </c>
      <c r="H322" s="35">
        <v>0</v>
      </c>
      <c r="I322" s="34">
        <v>0</v>
      </c>
      <c r="K322" s="37">
        <v>2289673.92</v>
      </c>
      <c r="L322" s="38">
        <v>1822005.64</v>
      </c>
      <c r="M322" s="37">
        <v>0</v>
      </c>
      <c r="N322" s="38">
        <v>1822005.64</v>
      </c>
      <c r="O322" s="39">
        <v>0.79574895974707172</v>
      </c>
    </row>
    <row r="323" spans="1:15" x14ac:dyDescent="0.25">
      <c r="A323" s="23">
        <v>65098</v>
      </c>
      <c r="B323" s="24" t="s">
        <v>318</v>
      </c>
      <c r="C323" s="34">
        <v>1521276.93</v>
      </c>
      <c r="D323" s="35">
        <v>1397143.24</v>
      </c>
      <c r="E323" s="35">
        <v>293046.88</v>
      </c>
      <c r="G323" s="34">
        <v>2119643.86</v>
      </c>
      <c r="H323" s="35">
        <v>43830.51</v>
      </c>
      <c r="I323" s="34">
        <v>0</v>
      </c>
      <c r="K323" s="37">
        <v>3640920.79</v>
      </c>
      <c r="L323" s="38">
        <v>1440973.75</v>
      </c>
      <c r="M323" s="37">
        <v>293046.88</v>
      </c>
      <c r="N323" s="38">
        <v>1147926.8700000001</v>
      </c>
      <c r="O323" s="39">
        <v>0.3152847689389035</v>
      </c>
    </row>
    <row r="324" spans="1:15" x14ac:dyDescent="0.25">
      <c r="A324" s="23">
        <v>66102</v>
      </c>
      <c r="B324" s="24" t="s">
        <v>319</v>
      </c>
      <c r="C324" s="34">
        <v>6715487.8899999997</v>
      </c>
      <c r="D324" s="35">
        <v>4530377.68</v>
      </c>
      <c r="E324" s="35">
        <v>199187.61</v>
      </c>
      <c r="G324" s="34">
        <v>8808656.6500000004</v>
      </c>
      <c r="H324" s="35">
        <v>376288.12</v>
      </c>
      <c r="I324" s="34">
        <v>0</v>
      </c>
      <c r="K324" s="37">
        <v>15524144.539999999</v>
      </c>
      <c r="L324" s="38">
        <v>4906665.8</v>
      </c>
      <c r="M324" s="37">
        <v>199187.61</v>
      </c>
      <c r="N324" s="38">
        <v>4707478.1899999995</v>
      </c>
      <c r="O324" s="39">
        <v>0.30323591601911226</v>
      </c>
    </row>
    <row r="325" spans="1:15" x14ac:dyDescent="0.25">
      <c r="A325" s="23">
        <v>66103</v>
      </c>
      <c r="B325" s="24" t="s">
        <v>320</v>
      </c>
      <c r="C325" s="34">
        <v>998821.01</v>
      </c>
      <c r="D325" s="35">
        <v>1561509.14</v>
      </c>
      <c r="E325" s="35">
        <v>0</v>
      </c>
      <c r="G325" s="34">
        <v>1316916.3600000001</v>
      </c>
      <c r="H325" s="35">
        <v>0</v>
      </c>
      <c r="I325" s="34">
        <v>0</v>
      </c>
      <c r="K325" s="37">
        <v>2315737.37</v>
      </c>
      <c r="L325" s="38">
        <v>1561509.14</v>
      </c>
      <c r="M325" s="37">
        <v>0</v>
      </c>
      <c r="N325" s="38">
        <v>1561509.14</v>
      </c>
      <c r="O325" s="39">
        <v>0.67430320908972496</v>
      </c>
    </row>
    <row r="326" spans="1:15" x14ac:dyDescent="0.25">
      <c r="A326" s="23">
        <v>66104</v>
      </c>
      <c r="B326" s="24" t="s">
        <v>321</v>
      </c>
      <c r="C326" s="34">
        <v>605307.29</v>
      </c>
      <c r="D326" s="35">
        <v>602646.55000000005</v>
      </c>
      <c r="E326" s="35">
        <v>0</v>
      </c>
      <c r="G326" s="34">
        <v>1490960.58</v>
      </c>
      <c r="H326" s="35">
        <v>0</v>
      </c>
      <c r="I326" s="34">
        <v>0</v>
      </c>
      <c r="K326" s="37">
        <v>2096267.87</v>
      </c>
      <c r="L326" s="38">
        <v>602646.55000000005</v>
      </c>
      <c r="M326" s="37">
        <v>0</v>
      </c>
      <c r="N326" s="38">
        <v>602646.55000000005</v>
      </c>
      <c r="O326" s="39">
        <v>0.28748546816204362</v>
      </c>
    </row>
    <row r="327" spans="1:15" x14ac:dyDescent="0.25">
      <c r="A327" s="23">
        <v>66105</v>
      </c>
      <c r="B327" s="24" t="s">
        <v>322</v>
      </c>
      <c r="C327" s="34">
        <v>7391910.5099999998</v>
      </c>
      <c r="D327" s="35">
        <v>8538789.9199999999</v>
      </c>
      <c r="E327" s="35">
        <v>0</v>
      </c>
      <c r="G327" s="34">
        <v>10467797.1</v>
      </c>
      <c r="H327" s="35">
        <v>0</v>
      </c>
      <c r="I327" s="34">
        <v>0</v>
      </c>
      <c r="K327" s="37">
        <v>17859707.609999999</v>
      </c>
      <c r="L327" s="38">
        <v>8538789.9199999999</v>
      </c>
      <c r="M327" s="37">
        <v>0</v>
      </c>
      <c r="N327" s="38">
        <v>8538789.9199999999</v>
      </c>
      <c r="O327" s="39">
        <v>0.4781035673405406</v>
      </c>
    </row>
    <row r="328" spans="1:15" x14ac:dyDescent="0.25">
      <c r="A328" s="23">
        <v>66107</v>
      </c>
      <c r="B328" s="24" t="s">
        <v>323</v>
      </c>
      <c r="C328" s="34">
        <v>2182619.86</v>
      </c>
      <c r="D328" s="35">
        <v>1546244.17</v>
      </c>
      <c r="E328" s="35">
        <v>0</v>
      </c>
      <c r="G328" s="34">
        <v>3345415.72</v>
      </c>
      <c r="H328" s="35">
        <v>0</v>
      </c>
      <c r="I328" s="34">
        <v>0</v>
      </c>
      <c r="K328" s="37">
        <v>5528035.5800000001</v>
      </c>
      <c r="L328" s="38">
        <v>1546244.17</v>
      </c>
      <c r="M328" s="37">
        <v>0</v>
      </c>
      <c r="N328" s="38">
        <v>1546244.17</v>
      </c>
      <c r="O328" s="39">
        <v>0.27970951843982161</v>
      </c>
    </row>
    <row r="329" spans="1:15" x14ac:dyDescent="0.25">
      <c r="A329" s="23">
        <v>67055</v>
      </c>
      <c r="B329" s="24" t="s">
        <v>324</v>
      </c>
      <c r="C329" s="34">
        <v>3356791.46</v>
      </c>
      <c r="D329" s="35">
        <v>1431650.46</v>
      </c>
      <c r="E329" s="35">
        <v>0</v>
      </c>
      <c r="G329" s="34">
        <v>4820646.3600000003</v>
      </c>
      <c r="H329" s="35">
        <v>0</v>
      </c>
      <c r="I329" s="34">
        <v>0</v>
      </c>
      <c r="K329" s="37">
        <v>8177437.8200000003</v>
      </c>
      <c r="L329" s="38">
        <v>1431650.46</v>
      </c>
      <c r="M329" s="37">
        <v>0</v>
      </c>
      <c r="N329" s="38">
        <v>1431650.46</v>
      </c>
      <c r="O329" s="39">
        <v>0.17507323094509325</v>
      </c>
    </row>
    <row r="330" spans="1:15" x14ac:dyDescent="0.25">
      <c r="A330" s="23">
        <v>67061</v>
      </c>
      <c r="B330" s="24" t="s">
        <v>325</v>
      </c>
      <c r="C330" s="34">
        <v>3386889.42</v>
      </c>
      <c r="D330" s="35">
        <v>1456675.78</v>
      </c>
      <c r="E330" s="35">
        <v>0</v>
      </c>
      <c r="G330" s="34">
        <v>5087730.3</v>
      </c>
      <c r="H330" s="35">
        <v>0</v>
      </c>
      <c r="I330" s="34">
        <v>0</v>
      </c>
      <c r="K330" s="37">
        <v>8474619.7199999988</v>
      </c>
      <c r="L330" s="38">
        <v>1456675.78</v>
      </c>
      <c r="M330" s="37">
        <v>0</v>
      </c>
      <c r="N330" s="38">
        <v>1456675.78</v>
      </c>
      <c r="O330" s="39">
        <v>0.17188686078294027</v>
      </c>
    </row>
    <row r="331" spans="1:15" x14ac:dyDescent="0.25">
      <c r="A331" s="23">
        <v>68070</v>
      </c>
      <c r="B331" s="24" t="s">
        <v>326</v>
      </c>
      <c r="C331" s="34">
        <v>4290214.63</v>
      </c>
      <c r="D331" s="35">
        <v>2900918.5</v>
      </c>
      <c r="E331" s="35">
        <v>0</v>
      </c>
      <c r="G331" s="34">
        <v>6146406.2199999997</v>
      </c>
      <c r="H331" s="35">
        <v>0</v>
      </c>
      <c r="I331" s="34">
        <v>0</v>
      </c>
      <c r="K331" s="37">
        <v>10436620.85</v>
      </c>
      <c r="L331" s="38">
        <v>2900918.5</v>
      </c>
      <c r="M331" s="37">
        <v>0</v>
      </c>
      <c r="N331" s="38">
        <v>2900918.5</v>
      </c>
      <c r="O331" s="39">
        <v>0.27795572357119785</v>
      </c>
    </row>
    <row r="332" spans="1:15" x14ac:dyDescent="0.25">
      <c r="A332" s="23">
        <v>68071</v>
      </c>
      <c r="B332" s="24" t="s">
        <v>327</v>
      </c>
      <c r="C332" s="34">
        <v>318573.94</v>
      </c>
      <c r="D332" s="35">
        <v>123920.01</v>
      </c>
      <c r="E332" s="35">
        <v>0</v>
      </c>
      <c r="G332" s="34">
        <v>644113.16</v>
      </c>
      <c r="H332" s="35">
        <v>0</v>
      </c>
      <c r="I332" s="34">
        <v>0</v>
      </c>
      <c r="K332" s="37">
        <v>962687.10000000009</v>
      </c>
      <c r="L332" s="38">
        <v>123920.01</v>
      </c>
      <c r="M332" s="37">
        <v>0</v>
      </c>
      <c r="N332" s="38">
        <v>123920.01</v>
      </c>
      <c r="O332" s="39">
        <v>0.12872303991608486</v>
      </c>
    </row>
    <row r="333" spans="1:15" x14ac:dyDescent="0.25">
      <c r="A333" s="23">
        <v>68072</v>
      </c>
      <c r="B333" s="24" t="s">
        <v>328</v>
      </c>
      <c r="C333" s="34">
        <v>359236.43</v>
      </c>
      <c r="D333" s="35">
        <v>246737.55</v>
      </c>
      <c r="E333" s="35">
        <v>0</v>
      </c>
      <c r="G333" s="34">
        <v>331989.01</v>
      </c>
      <c r="H333" s="35">
        <v>258403.56</v>
      </c>
      <c r="I333" s="34">
        <v>0</v>
      </c>
      <c r="K333" s="37">
        <v>691225.44</v>
      </c>
      <c r="L333" s="38">
        <v>505141.11</v>
      </c>
      <c r="M333" s="37">
        <v>0</v>
      </c>
      <c r="N333" s="38">
        <v>505141.11</v>
      </c>
      <c r="O333" s="39">
        <v>0.73079068096799216</v>
      </c>
    </row>
    <row r="334" spans="1:15" x14ac:dyDescent="0.25">
      <c r="A334" s="23">
        <v>68073</v>
      </c>
      <c r="B334" s="24" t="s">
        <v>329</v>
      </c>
      <c r="C334" s="34">
        <v>1571865.86</v>
      </c>
      <c r="D334" s="35">
        <v>922062.76</v>
      </c>
      <c r="E334" s="35">
        <v>0</v>
      </c>
      <c r="G334" s="34">
        <v>2926147.32</v>
      </c>
      <c r="H334" s="35">
        <v>0</v>
      </c>
      <c r="I334" s="34">
        <v>0</v>
      </c>
      <c r="K334" s="37">
        <v>4498013.18</v>
      </c>
      <c r="L334" s="38">
        <v>922062.76</v>
      </c>
      <c r="M334" s="37">
        <v>0</v>
      </c>
      <c r="N334" s="38">
        <v>922062.76</v>
      </c>
      <c r="O334" s="39">
        <v>0.20499334330541025</v>
      </c>
    </row>
    <row r="335" spans="1:15" x14ac:dyDescent="0.25">
      <c r="A335" s="23">
        <v>68074</v>
      </c>
      <c r="B335" s="24" t="s">
        <v>330</v>
      </c>
      <c r="C335" s="34">
        <v>833623.64</v>
      </c>
      <c r="D335" s="35">
        <v>558390</v>
      </c>
      <c r="E335" s="35">
        <v>0</v>
      </c>
      <c r="G335" s="34">
        <v>1288905.8600000001</v>
      </c>
      <c r="H335" s="35">
        <v>0</v>
      </c>
      <c r="I335" s="34">
        <v>0</v>
      </c>
      <c r="K335" s="37">
        <v>2122529.5</v>
      </c>
      <c r="L335" s="38">
        <v>558390</v>
      </c>
      <c r="M335" s="37">
        <v>0</v>
      </c>
      <c r="N335" s="38">
        <v>558390</v>
      </c>
      <c r="O335" s="39">
        <v>0.26307761564680254</v>
      </c>
    </row>
    <row r="336" spans="1:15" x14ac:dyDescent="0.25">
      <c r="A336" s="23">
        <v>68075</v>
      </c>
      <c r="B336" s="24" t="s">
        <v>331</v>
      </c>
      <c r="C336" s="34">
        <v>386200.5</v>
      </c>
      <c r="D336" s="35">
        <v>471560.66</v>
      </c>
      <c r="E336" s="35">
        <v>0</v>
      </c>
      <c r="G336" s="34">
        <v>930014.01</v>
      </c>
      <c r="H336" s="35">
        <v>0</v>
      </c>
      <c r="I336" s="34">
        <v>0</v>
      </c>
      <c r="K336" s="37">
        <v>1316214.51</v>
      </c>
      <c r="L336" s="38">
        <v>471560.66</v>
      </c>
      <c r="M336" s="37">
        <v>0</v>
      </c>
      <c r="N336" s="38">
        <v>471560.66</v>
      </c>
      <c r="O336" s="39">
        <v>0.35827037038210435</v>
      </c>
    </row>
    <row r="337" spans="1:15" x14ac:dyDescent="0.25">
      <c r="A337" s="23">
        <v>69104</v>
      </c>
      <c r="B337" s="24" t="s">
        <v>332</v>
      </c>
      <c r="C337" s="34">
        <v>248924.43</v>
      </c>
      <c r="D337" s="35">
        <v>221189.72</v>
      </c>
      <c r="E337" s="35">
        <v>0</v>
      </c>
      <c r="G337" s="34">
        <v>473669.74</v>
      </c>
      <c r="H337" s="35">
        <v>0</v>
      </c>
      <c r="I337" s="34">
        <v>0</v>
      </c>
      <c r="K337" s="37">
        <v>722594.16999999993</v>
      </c>
      <c r="L337" s="38">
        <v>221189.72</v>
      </c>
      <c r="M337" s="37">
        <v>0</v>
      </c>
      <c r="N337" s="38">
        <v>221189.72</v>
      </c>
      <c r="O337" s="39">
        <v>0.30610504372046071</v>
      </c>
    </row>
    <row r="338" spans="1:15" x14ac:dyDescent="0.25">
      <c r="A338" s="23">
        <v>69106</v>
      </c>
      <c r="B338" s="24" t="s">
        <v>333</v>
      </c>
      <c r="C338" s="34">
        <v>2344600.96</v>
      </c>
      <c r="D338" s="35">
        <v>1440956.78</v>
      </c>
      <c r="E338" s="35">
        <v>25862.55</v>
      </c>
      <c r="G338" s="34">
        <v>3843276.33</v>
      </c>
      <c r="H338" s="35">
        <v>0</v>
      </c>
      <c r="I338" s="34">
        <v>0</v>
      </c>
      <c r="K338" s="37">
        <v>6187877.29</v>
      </c>
      <c r="L338" s="38">
        <v>1440956.78</v>
      </c>
      <c r="M338" s="37">
        <v>25862.55</v>
      </c>
      <c r="N338" s="38">
        <v>1415094.23</v>
      </c>
      <c r="O338" s="39">
        <v>0.22868815325198538</v>
      </c>
    </row>
    <row r="339" spans="1:15" x14ac:dyDescent="0.25">
      <c r="A339" s="23">
        <v>69107</v>
      </c>
      <c r="B339" s="24" t="s">
        <v>334</v>
      </c>
      <c r="C339" s="34">
        <v>328425.5</v>
      </c>
      <c r="D339" s="35">
        <v>312039.27</v>
      </c>
      <c r="E339" s="35">
        <v>0</v>
      </c>
      <c r="G339" s="34">
        <v>496714.2</v>
      </c>
      <c r="H339" s="35">
        <v>0</v>
      </c>
      <c r="I339" s="34">
        <v>0</v>
      </c>
      <c r="K339" s="37">
        <v>825139.7</v>
      </c>
      <c r="L339" s="38">
        <v>312039.27</v>
      </c>
      <c r="M339" s="37">
        <v>0</v>
      </c>
      <c r="N339" s="38">
        <v>312039.27</v>
      </c>
      <c r="O339" s="39">
        <v>0.37816538217710288</v>
      </c>
    </row>
    <row r="340" spans="1:15" x14ac:dyDescent="0.25">
      <c r="A340" s="23">
        <v>69108</v>
      </c>
      <c r="B340" s="24" t="s">
        <v>335</v>
      </c>
      <c r="C340" s="34">
        <v>835109.7</v>
      </c>
      <c r="D340" s="35">
        <v>1061729.6399999999</v>
      </c>
      <c r="E340" s="35">
        <v>1100</v>
      </c>
      <c r="G340" s="34">
        <v>1264435.26</v>
      </c>
      <c r="H340" s="35">
        <v>0</v>
      </c>
      <c r="I340" s="34">
        <v>0</v>
      </c>
      <c r="K340" s="37">
        <v>2099544.96</v>
      </c>
      <c r="L340" s="38">
        <v>1061729.6399999999</v>
      </c>
      <c r="M340" s="37">
        <v>1100</v>
      </c>
      <c r="N340" s="38">
        <v>1060629.6399999999</v>
      </c>
      <c r="O340" s="39">
        <v>0.50517119671493005</v>
      </c>
    </row>
    <row r="341" spans="1:15" x14ac:dyDescent="0.25">
      <c r="A341" s="23">
        <v>69109</v>
      </c>
      <c r="B341" s="24" t="s">
        <v>336</v>
      </c>
      <c r="C341" s="34">
        <v>1630100.83</v>
      </c>
      <c r="D341" s="35">
        <v>1229685.94</v>
      </c>
      <c r="E341" s="35">
        <v>0</v>
      </c>
      <c r="G341" s="34">
        <v>2241806.7400000002</v>
      </c>
      <c r="H341" s="35">
        <v>36.82</v>
      </c>
      <c r="I341" s="34">
        <v>0</v>
      </c>
      <c r="K341" s="37">
        <v>3871907.5700000003</v>
      </c>
      <c r="L341" s="38">
        <v>1229722.76</v>
      </c>
      <c r="M341" s="37">
        <v>0</v>
      </c>
      <c r="N341" s="38">
        <v>1229722.76</v>
      </c>
      <c r="O341" s="39">
        <v>0.31760126959848889</v>
      </c>
    </row>
    <row r="342" spans="1:15" x14ac:dyDescent="0.25">
      <c r="A342" s="23">
        <v>70092</v>
      </c>
      <c r="B342" s="24" t="s">
        <v>337</v>
      </c>
      <c r="C342" s="34">
        <v>1496649.07</v>
      </c>
      <c r="D342" s="35">
        <v>1083279.23</v>
      </c>
      <c r="E342" s="35">
        <v>207435.85</v>
      </c>
      <c r="G342" s="34">
        <v>2603541.48</v>
      </c>
      <c r="H342" s="35">
        <v>0</v>
      </c>
      <c r="I342" s="34">
        <v>0</v>
      </c>
      <c r="K342" s="37">
        <v>4100190.55</v>
      </c>
      <c r="L342" s="38">
        <v>1083279.23</v>
      </c>
      <c r="M342" s="37">
        <v>207435.85</v>
      </c>
      <c r="N342" s="38">
        <v>875843.38</v>
      </c>
      <c r="O342" s="39">
        <v>0.21361040891136146</v>
      </c>
    </row>
    <row r="343" spans="1:15" x14ac:dyDescent="0.25">
      <c r="A343" s="23">
        <v>70093</v>
      </c>
      <c r="B343" s="24" t="s">
        <v>338</v>
      </c>
      <c r="C343" s="34">
        <v>4630403.29</v>
      </c>
      <c r="D343" s="35">
        <v>5377433.1299999999</v>
      </c>
      <c r="E343" s="35">
        <v>116991.75</v>
      </c>
      <c r="G343" s="34">
        <v>6127905.2800000003</v>
      </c>
      <c r="H343" s="35">
        <v>175979.49</v>
      </c>
      <c r="I343" s="34">
        <v>0</v>
      </c>
      <c r="K343" s="37">
        <v>10758308.57</v>
      </c>
      <c r="L343" s="38">
        <v>5553412.6200000001</v>
      </c>
      <c r="M343" s="37">
        <v>116991.75</v>
      </c>
      <c r="N343" s="38">
        <v>5436420.8700000001</v>
      </c>
      <c r="O343" s="39">
        <v>0.50532301008354508</v>
      </c>
    </row>
    <row r="344" spans="1:15" x14ac:dyDescent="0.25">
      <c r="A344" s="23">
        <v>71091</v>
      </c>
      <c r="B344" s="24" t="s">
        <v>339</v>
      </c>
      <c r="C344" s="34">
        <v>2727476.34</v>
      </c>
      <c r="D344" s="35">
        <v>1752534.64</v>
      </c>
      <c r="E344" s="35">
        <v>0</v>
      </c>
      <c r="G344" s="34">
        <v>3979351.12</v>
      </c>
      <c r="H344" s="35">
        <v>0</v>
      </c>
      <c r="I344" s="34">
        <v>0</v>
      </c>
      <c r="K344" s="37">
        <v>6706827.46</v>
      </c>
      <c r="L344" s="38">
        <v>1752534.64</v>
      </c>
      <c r="M344" s="37">
        <v>0</v>
      </c>
      <c r="N344" s="38">
        <v>1752534.64</v>
      </c>
      <c r="O344" s="39">
        <v>0.26130605721591055</v>
      </c>
    </row>
    <row r="345" spans="1:15" x14ac:dyDescent="0.25">
      <c r="A345" s="23">
        <v>71092</v>
      </c>
      <c r="B345" s="24" t="s">
        <v>340</v>
      </c>
      <c r="C345" s="34">
        <v>4625275.54</v>
      </c>
      <c r="D345" s="35">
        <v>3942920.49</v>
      </c>
      <c r="E345" s="35">
        <v>647319.81999999995</v>
      </c>
      <c r="G345" s="34">
        <v>7533271.1299999999</v>
      </c>
      <c r="H345" s="35">
        <v>0</v>
      </c>
      <c r="I345" s="34">
        <v>0</v>
      </c>
      <c r="K345" s="37">
        <v>12158546.67</v>
      </c>
      <c r="L345" s="38">
        <v>3942920.49</v>
      </c>
      <c r="M345" s="37">
        <v>647319.81999999995</v>
      </c>
      <c r="N345" s="38">
        <v>3295600.6700000004</v>
      </c>
      <c r="O345" s="39">
        <v>0.27105218735817876</v>
      </c>
    </row>
    <row r="346" spans="1:15" x14ac:dyDescent="0.25">
      <c r="A346" s="23">
        <v>72066</v>
      </c>
      <c r="B346" s="24" t="s">
        <v>341</v>
      </c>
      <c r="C346" s="34">
        <v>857519.1</v>
      </c>
      <c r="D346" s="35">
        <v>2003522.65</v>
      </c>
      <c r="E346" s="35">
        <v>0</v>
      </c>
      <c r="G346" s="34">
        <v>1198591.3999999999</v>
      </c>
      <c r="H346" s="35">
        <v>19741</v>
      </c>
      <c r="I346" s="34">
        <v>0</v>
      </c>
      <c r="K346" s="37">
        <v>2056110.5</v>
      </c>
      <c r="L346" s="38">
        <v>2023263.65</v>
      </c>
      <c r="M346" s="37">
        <v>0</v>
      </c>
      <c r="N346" s="38">
        <v>2023263.65</v>
      </c>
      <c r="O346" s="39">
        <v>0.98402476423324525</v>
      </c>
    </row>
    <row r="347" spans="1:15" x14ac:dyDescent="0.25">
      <c r="A347" s="23">
        <v>72068</v>
      </c>
      <c r="B347" s="24" t="s">
        <v>342</v>
      </c>
      <c r="C347" s="34">
        <v>2269989.81</v>
      </c>
      <c r="D347" s="35">
        <v>1157798.92</v>
      </c>
      <c r="E347" s="35">
        <v>13831.93</v>
      </c>
      <c r="G347" s="34">
        <v>4122501.46</v>
      </c>
      <c r="H347" s="35">
        <v>3054.69</v>
      </c>
      <c r="I347" s="34">
        <v>0</v>
      </c>
      <c r="K347" s="37">
        <v>6392491.2699999996</v>
      </c>
      <c r="L347" s="38">
        <v>1160853.6099999999</v>
      </c>
      <c r="M347" s="37">
        <v>13831.93</v>
      </c>
      <c r="N347" s="38">
        <v>1147021.68</v>
      </c>
      <c r="O347" s="39">
        <v>0.17943265489981655</v>
      </c>
    </row>
    <row r="348" spans="1:15" x14ac:dyDescent="0.25">
      <c r="A348" s="23">
        <v>72073</v>
      </c>
      <c r="B348" s="24" t="s">
        <v>343</v>
      </c>
      <c r="C348" s="34">
        <v>1046308.54</v>
      </c>
      <c r="D348" s="35">
        <v>1911121.64</v>
      </c>
      <c r="E348" s="35">
        <v>48322.96</v>
      </c>
      <c r="G348" s="34">
        <v>1940221.53</v>
      </c>
      <c r="H348" s="35">
        <v>0</v>
      </c>
      <c r="I348" s="34">
        <v>0</v>
      </c>
      <c r="K348" s="37">
        <v>2986530.0700000003</v>
      </c>
      <c r="L348" s="38">
        <v>1911121.64</v>
      </c>
      <c r="M348" s="37">
        <v>48322.96</v>
      </c>
      <c r="N348" s="38">
        <v>1862798.68</v>
      </c>
      <c r="O348" s="39">
        <v>0.62373344193383584</v>
      </c>
    </row>
    <row r="349" spans="1:15" x14ac:dyDescent="0.25">
      <c r="A349" s="23">
        <v>72074</v>
      </c>
      <c r="B349" s="24" t="s">
        <v>344</v>
      </c>
      <c r="C349" s="34">
        <v>6570137.7800000003</v>
      </c>
      <c r="D349" s="35">
        <v>3296053.78</v>
      </c>
      <c r="E349" s="35">
        <v>0</v>
      </c>
      <c r="G349" s="34">
        <v>9837734.25</v>
      </c>
      <c r="H349" s="35">
        <v>0</v>
      </c>
      <c r="I349" s="34">
        <v>0</v>
      </c>
      <c r="K349" s="37">
        <v>16407872.030000001</v>
      </c>
      <c r="L349" s="38">
        <v>3296053.78</v>
      </c>
      <c r="M349" s="37">
        <v>0</v>
      </c>
      <c r="N349" s="38">
        <v>3296053.78</v>
      </c>
      <c r="O349" s="39">
        <v>0.20088246507368693</v>
      </c>
    </row>
    <row r="350" spans="1:15" x14ac:dyDescent="0.25">
      <c r="A350" s="23">
        <v>73099</v>
      </c>
      <c r="B350" s="24" t="s">
        <v>345</v>
      </c>
      <c r="C350" s="34">
        <v>4596249.78</v>
      </c>
      <c r="D350" s="35">
        <v>2498893.04</v>
      </c>
      <c r="E350" s="35">
        <v>0</v>
      </c>
      <c r="G350" s="34">
        <v>8377667.46</v>
      </c>
      <c r="H350" s="35">
        <v>0</v>
      </c>
      <c r="I350" s="34">
        <v>0</v>
      </c>
      <c r="K350" s="37">
        <v>12973917.24</v>
      </c>
      <c r="L350" s="38">
        <v>2498893.04</v>
      </c>
      <c r="M350" s="37">
        <v>0</v>
      </c>
      <c r="N350" s="38">
        <v>2498893.04</v>
      </c>
      <c r="O350" s="39">
        <v>0.19260898568827312</v>
      </c>
    </row>
    <row r="351" spans="1:15" x14ac:dyDescent="0.25">
      <c r="A351" s="23">
        <v>73102</v>
      </c>
      <c r="B351" s="24" t="s">
        <v>346</v>
      </c>
      <c r="C351" s="34">
        <v>2597306.52</v>
      </c>
      <c r="D351" s="35">
        <v>2300772.75</v>
      </c>
      <c r="E351" s="35">
        <v>78820.28</v>
      </c>
      <c r="G351" s="34">
        <v>4481280.76</v>
      </c>
      <c r="H351" s="35">
        <v>0</v>
      </c>
      <c r="I351" s="34">
        <v>0</v>
      </c>
      <c r="K351" s="37">
        <v>7078587.2799999993</v>
      </c>
      <c r="L351" s="38">
        <v>2300772.75</v>
      </c>
      <c r="M351" s="37">
        <v>78820.28</v>
      </c>
      <c r="N351" s="38">
        <v>2221952.4700000002</v>
      </c>
      <c r="O351" s="39">
        <v>0.31389772875697314</v>
      </c>
    </row>
    <row r="352" spans="1:15" x14ac:dyDescent="0.25">
      <c r="A352" s="23">
        <v>73105</v>
      </c>
      <c r="B352" s="24" t="s">
        <v>347</v>
      </c>
      <c r="C352" s="34">
        <v>599515.87</v>
      </c>
      <c r="D352" s="35">
        <v>550720.18000000005</v>
      </c>
      <c r="E352" s="35">
        <v>0</v>
      </c>
      <c r="G352" s="34">
        <v>1134598.8700000001</v>
      </c>
      <c r="H352" s="35">
        <v>0</v>
      </c>
      <c r="I352" s="34">
        <v>0</v>
      </c>
      <c r="K352" s="37">
        <v>1734114.7400000002</v>
      </c>
      <c r="L352" s="38">
        <v>550720.18000000005</v>
      </c>
      <c r="M352" s="37">
        <v>0</v>
      </c>
      <c r="N352" s="38">
        <v>550720.18000000005</v>
      </c>
      <c r="O352" s="39">
        <v>0.31758001203542041</v>
      </c>
    </row>
    <row r="353" spans="1:15" x14ac:dyDescent="0.25">
      <c r="A353" s="23">
        <v>73106</v>
      </c>
      <c r="B353" s="24" t="s">
        <v>348</v>
      </c>
      <c r="C353" s="34">
        <v>5659021.2300000004</v>
      </c>
      <c r="D353" s="35">
        <v>2593198.36</v>
      </c>
      <c r="E353" s="35">
        <v>0</v>
      </c>
      <c r="G353" s="34">
        <v>6861772.5899999999</v>
      </c>
      <c r="H353" s="35">
        <v>0</v>
      </c>
      <c r="I353" s="34">
        <v>0</v>
      </c>
      <c r="K353" s="37">
        <v>12520793.82</v>
      </c>
      <c r="L353" s="38">
        <v>2593198.36</v>
      </c>
      <c r="M353" s="37">
        <v>0</v>
      </c>
      <c r="N353" s="38">
        <v>2593198.36</v>
      </c>
      <c r="O353" s="39">
        <v>0.20711133792953071</v>
      </c>
    </row>
    <row r="354" spans="1:15" x14ac:dyDescent="0.25">
      <c r="A354" s="23">
        <v>73108</v>
      </c>
      <c r="B354" s="24" t="s">
        <v>576</v>
      </c>
      <c r="C354" s="34">
        <v>13410783.65</v>
      </c>
      <c r="D354" s="35">
        <v>8497057.6199999992</v>
      </c>
      <c r="E354" s="35">
        <v>225146.51</v>
      </c>
      <c r="G354" s="34">
        <v>18404259.079999998</v>
      </c>
      <c r="H354" s="35">
        <v>0</v>
      </c>
      <c r="I354" s="34">
        <v>0</v>
      </c>
      <c r="K354" s="37">
        <v>31815042.729999997</v>
      </c>
      <c r="L354" s="38">
        <v>8497057.6199999992</v>
      </c>
      <c r="M354" s="37">
        <v>225146.51</v>
      </c>
      <c r="N354" s="38">
        <v>8271911.1099999994</v>
      </c>
      <c r="O354" s="39">
        <v>0.26000000000628637</v>
      </c>
    </row>
    <row r="355" spans="1:15" x14ac:dyDescent="0.25">
      <c r="A355" s="23">
        <v>74187</v>
      </c>
      <c r="B355" s="24" t="s">
        <v>349</v>
      </c>
      <c r="C355" s="34">
        <v>1127312.52</v>
      </c>
      <c r="D355" s="35">
        <v>975895.27</v>
      </c>
      <c r="E355" s="35">
        <v>51837.29</v>
      </c>
      <c r="G355" s="34">
        <v>1472003.74</v>
      </c>
      <c r="H355" s="35">
        <v>0</v>
      </c>
      <c r="I355" s="34">
        <v>0</v>
      </c>
      <c r="K355" s="37">
        <v>2599316.2599999998</v>
      </c>
      <c r="L355" s="38">
        <v>975895.27</v>
      </c>
      <c r="M355" s="37">
        <v>51837.29</v>
      </c>
      <c r="N355" s="38">
        <v>924057.98</v>
      </c>
      <c r="O355" s="39">
        <v>0.35550040378695591</v>
      </c>
    </row>
    <row r="356" spans="1:15" x14ac:dyDescent="0.25">
      <c r="A356" s="23">
        <v>74190</v>
      </c>
      <c r="B356" s="24" t="s">
        <v>350</v>
      </c>
      <c r="C356" s="34">
        <v>1246172.1599999999</v>
      </c>
      <c r="D356" s="35">
        <v>980895.74</v>
      </c>
      <c r="E356" s="35">
        <v>0</v>
      </c>
      <c r="G356" s="34">
        <v>1526466.71</v>
      </c>
      <c r="H356" s="35">
        <v>0</v>
      </c>
      <c r="I356" s="34">
        <v>0</v>
      </c>
      <c r="K356" s="37">
        <v>2772638.87</v>
      </c>
      <c r="L356" s="38">
        <v>980895.74</v>
      </c>
      <c r="M356" s="37">
        <v>0</v>
      </c>
      <c r="N356" s="38">
        <v>980895.74</v>
      </c>
      <c r="O356" s="39">
        <v>0.35377695617460631</v>
      </c>
    </row>
    <row r="357" spans="1:15" x14ac:dyDescent="0.25">
      <c r="A357" s="23">
        <v>74194</v>
      </c>
      <c r="B357" s="24" t="s">
        <v>351</v>
      </c>
      <c r="C357" s="34">
        <v>914306.84</v>
      </c>
      <c r="D357" s="35">
        <v>673288.91</v>
      </c>
      <c r="E357" s="35">
        <v>1446.22</v>
      </c>
      <c r="G357" s="34">
        <v>1256548.3999999999</v>
      </c>
      <c r="H357" s="35">
        <v>0</v>
      </c>
      <c r="I357" s="34">
        <v>0</v>
      </c>
      <c r="K357" s="37">
        <v>2170855.2399999998</v>
      </c>
      <c r="L357" s="38">
        <v>673288.91</v>
      </c>
      <c r="M357" s="37">
        <v>1446.22</v>
      </c>
      <c r="N357" s="38">
        <v>671842.69000000006</v>
      </c>
      <c r="O357" s="39">
        <v>0.3094829529029306</v>
      </c>
    </row>
    <row r="358" spans="1:15" x14ac:dyDescent="0.25">
      <c r="A358" s="23">
        <v>74195</v>
      </c>
      <c r="B358" s="24" t="s">
        <v>352</v>
      </c>
      <c r="C358" s="34">
        <v>646392.4</v>
      </c>
      <c r="D358" s="35">
        <v>492922.24</v>
      </c>
      <c r="E358" s="35">
        <v>0</v>
      </c>
      <c r="G358" s="34">
        <v>1430337.02</v>
      </c>
      <c r="H358" s="35">
        <v>0</v>
      </c>
      <c r="I358" s="34">
        <v>0</v>
      </c>
      <c r="K358" s="37">
        <v>2076729.42</v>
      </c>
      <c r="L358" s="38">
        <v>492922.24</v>
      </c>
      <c r="M358" s="37">
        <v>0</v>
      </c>
      <c r="N358" s="38">
        <v>492922.24</v>
      </c>
      <c r="O358" s="39">
        <v>0.23735506188379613</v>
      </c>
    </row>
    <row r="359" spans="1:15" x14ac:dyDescent="0.25">
      <c r="A359" s="23">
        <v>74197</v>
      </c>
      <c r="B359" s="24" t="s">
        <v>353</v>
      </c>
      <c r="C359" s="34">
        <v>1041155.3</v>
      </c>
      <c r="D359" s="35">
        <v>1164522.1200000001</v>
      </c>
      <c r="E359" s="35">
        <v>0</v>
      </c>
      <c r="G359" s="34">
        <v>1511442.7</v>
      </c>
      <c r="H359" s="35">
        <v>0</v>
      </c>
      <c r="I359" s="34">
        <v>0</v>
      </c>
      <c r="K359" s="37">
        <v>2552598</v>
      </c>
      <c r="L359" s="38">
        <v>1164522.1200000001</v>
      </c>
      <c r="M359" s="37">
        <v>0</v>
      </c>
      <c r="N359" s="38">
        <v>1164522.1200000001</v>
      </c>
      <c r="O359" s="39">
        <v>0.4562105431407531</v>
      </c>
    </row>
    <row r="360" spans="1:15" x14ac:dyDescent="0.25">
      <c r="A360" s="23">
        <v>74201</v>
      </c>
      <c r="B360" s="24" t="s">
        <v>354</v>
      </c>
      <c r="C360" s="34">
        <v>5813491.8300000001</v>
      </c>
      <c r="D360" s="35">
        <v>4718347.6500000004</v>
      </c>
      <c r="E360" s="35">
        <v>0</v>
      </c>
      <c r="G360" s="34">
        <v>9428856.7300000004</v>
      </c>
      <c r="H360" s="35">
        <v>0</v>
      </c>
      <c r="I360" s="34">
        <v>0</v>
      </c>
      <c r="K360" s="37">
        <v>15242348.560000001</v>
      </c>
      <c r="L360" s="38">
        <v>4718347.6500000004</v>
      </c>
      <c r="M360" s="37">
        <v>0</v>
      </c>
      <c r="N360" s="38">
        <v>4718347.6500000004</v>
      </c>
      <c r="O360" s="39">
        <v>0.30955516017933132</v>
      </c>
    </row>
    <row r="361" spans="1:15" x14ac:dyDescent="0.25">
      <c r="A361" s="23">
        <v>74202</v>
      </c>
      <c r="B361" s="24" t="s">
        <v>355</v>
      </c>
      <c r="C361" s="34">
        <v>859634.78</v>
      </c>
      <c r="D361" s="35">
        <v>891107.67</v>
      </c>
      <c r="E361" s="35">
        <v>98205.11</v>
      </c>
      <c r="G361" s="34">
        <v>1508390.97</v>
      </c>
      <c r="H361" s="35">
        <v>0</v>
      </c>
      <c r="I361" s="34">
        <v>0</v>
      </c>
      <c r="K361" s="37">
        <v>2368025.75</v>
      </c>
      <c r="L361" s="38">
        <v>891107.67</v>
      </c>
      <c r="M361" s="37">
        <v>98205.11</v>
      </c>
      <c r="N361" s="38">
        <v>792902.56</v>
      </c>
      <c r="O361" s="39">
        <v>0.3348369670388931</v>
      </c>
    </row>
    <row r="362" spans="1:15" x14ac:dyDescent="0.25">
      <c r="A362" s="23">
        <v>75084</v>
      </c>
      <c r="B362" s="24" t="s">
        <v>356</v>
      </c>
      <c r="C362" s="34">
        <v>867121.57</v>
      </c>
      <c r="D362" s="35">
        <v>614925.37</v>
      </c>
      <c r="E362" s="35">
        <v>0</v>
      </c>
      <c r="G362" s="34">
        <v>1423722.75</v>
      </c>
      <c r="H362" s="35">
        <v>0</v>
      </c>
      <c r="I362" s="34">
        <v>0</v>
      </c>
      <c r="K362" s="37">
        <v>2290844.3199999998</v>
      </c>
      <c r="L362" s="38">
        <v>614925.37</v>
      </c>
      <c r="M362" s="37">
        <v>0</v>
      </c>
      <c r="N362" s="38">
        <v>614925.37</v>
      </c>
      <c r="O362" s="39">
        <v>0.26842739361703988</v>
      </c>
    </row>
    <row r="363" spans="1:15" x14ac:dyDescent="0.25">
      <c r="A363" s="23">
        <v>75085</v>
      </c>
      <c r="B363" s="24" t="s">
        <v>357</v>
      </c>
      <c r="C363" s="34">
        <v>1730908.63</v>
      </c>
      <c r="D363" s="35">
        <v>1868978.83</v>
      </c>
      <c r="E363" s="35">
        <v>2398.61</v>
      </c>
      <c r="G363" s="34">
        <v>3018354.78</v>
      </c>
      <c r="H363" s="35">
        <v>0</v>
      </c>
      <c r="I363" s="34">
        <v>0</v>
      </c>
      <c r="K363" s="37">
        <v>4749263.41</v>
      </c>
      <c r="L363" s="38">
        <v>1868978.83</v>
      </c>
      <c r="M363" s="37">
        <v>2398.61</v>
      </c>
      <c r="N363" s="38">
        <v>1866580.22</v>
      </c>
      <c r="O363" s="39">
        <v>0.39302520388103718</v>
      </c>
    </row>
    <row r="364" spans="1:15" x14ac:dyDescent="0.25">
      <c r="A364" s="23">
        <v>75086</v>
      </c>
      <c r="B364" s="24" t="s">
        <v>358</v>
      </c>
      <c r="C364" s="34">
        <v>852607.54</v>
      </c>
      <c r="D364" s="35">
        <v>527445.86</v>
      </c>
      <c r="E364" s="35">
        <v>4155.33</v>
      </c>
      <c r="G364" s="34">
        <v>1453687.1</v>
      </c>
      <c r="H364" s="35">
        <v>0</v>
      </c>
      <c r="I364" s="34">
        <v>0</v>
      </c>
      <c r="K364" s="37">
        <v>2306294.64</v>
      </c>
      <c r="L364" s="38">
        <v>527445.86</v>
      </c>
      <c r="M364" s="37">
        <v>4155.33</v>
      </c>
      <c r="N364" s="38">
        <v>523290.52999999997</v>
      </c>
      <c r="O364" s="39">
        <v>0.22689665098471545</v>
      </c>
    </row>
    <row r="365" spans="1:15" x14ac:dyDescent="0.25">
      <c r="A365" s="23">
        <v>75087</v>
      </c>
      <c r="B365" s="24" t="s">
        <v>359</v>
      </c>
      <c r="C365" s="34">
        <v>2226573.9700000002</v>
      </c>
      <c r="D365" s="35">
        <v>1790686.81</v>
      </c>
      <c r="E365" s="35">
        <v>0</v>
      </c>
      <c r="G365" s="34">
        <v>3843340.19</v>
      </c>
      <c r="H365" s="35">
        <v>0</v>
      </c>
      <c r="I365" s="34">
        <v>0</v>
      </c>
      <c r="K365" s="37">
        <v>6069914.1600000001</v>
      </c>
      <c r="L365" s="38">
        <v>1790686.81</v>
      </c>
      <c r="M365" s="37">
        <v>0</v>
      </c>
      <c r="N365" s="38">
        <v>1790686.81</v>
      </c>
      <c r="O365" s="39">
        <v>0.29501023619088546</v>
      </c>
    </row>
    <row r="366" spans="1:15" x14ac:dyDescent="0.25">
      <c r="A366" s="23">
        <v>76081</v>
      </c>
      <c r="B366" s="24" t="s">
        <v>360</v>
      </c>
      <c r="C366" s="34">
        <v>830796.29</v>
      </c>
      <c r="D366" s="35">
        <v>418948.24</v>
      </c>
      <c r="E366" s="35">
        <v>0</v>
      </c>
      <c r="G366" s="34">
        <v>1594880.32</v>
      </c>
      <c r="H366" s="35">
        <v>0</v>
      </c>
      <c r="I366" s="34">
        <v>0</v>
      </c>
      <c r="K366" s="37">
        <v>2425676.6100000003</v>
      </c>
      <c r="L366" s="38">
        <v>418948.24</v>
      </c>
      <c r="M366" s="37">
        <v>0</v>
      </c>
      <c r="N366" s="38">
        <v>418948.24</v>
      </c>
      <c r="O366" s="39">
        <v>0.17271397113401687</v>
      </c>
    </row>
    <row r="367" spans="1:15" x14ac:dyDescent="0.25">
      <c r="A367" s="23">
        <v>76082</v>
      </c>
      <c r="B367" s="24" t="s">
        <v>361</v>
      </c>
      <c r="C367" s="34">
        <v>2051853.56</v>
      </c>
      <c r="D367" s="35">
        <v>962353.58</v>
      </c>
      <c r="E367" s="35">
        <v>0</v>
      </c>
      <c r="G367" s="34">
        <v>2797941.17</v>
      </c>
      <c r="H367" s="35">
        <v>19.989999999999998</v>
      </c>
      <c r="I367" s="34">
        <v>0</v>
      </c>
      <c r="K367" s="37">
        <v>4849794.7300000004</v>
      </c>
      <c r="L367" s="38">
        <v>962373.57</v>
      </c>
      <c r="M367" s="37">
        <v>0</v>
      </c>
      <c r="N367" s="38">
        <v>962373.57</v>
      </c>
      <c r="O367" s="39">
        <v>0.19843593875157678</v>
      </c>
    </row>
    <row r="368" spans="1:15" x14ac:dyDescent="0.25">
      <c r="A368" s="23">
        <v>76083</v>
      </c>
      <c r="B368" s="24" t="s">
        <v>362</v>
      </c>
      <c r="C368" s="34">
        <v>2763197.75</v>
      </c>
      <c r="D368" s="35">
        <v>1047855.49</v>
      </c>
      <c r="E368" s="35">
        <v>0</v>
      </c>
      <c r="G368" s="34">
        <v>3875843.78</v>
      </c>
      <c r="H368" s="35">
        <v>0</v>
      </c>
      <c r="I368" s="34">
        <v>0</v>
      </c>
      <c r="K368" s="37">
        <v>6639041.5299999993</v>
      </c>
      <c r="L368" s="38">
        <v>1047855.49</v>
      </c>
      <c r="M368" s="37">
        <v>0</v>
      </c>
      <c r="N368" s="38">
        <v>1047855.49</v>
      </c>
      <c r="O368" s="39">
        <v>0.15783234451313941</v>
      </c>
    </row>
    <row r="369" spans="1:15" x14ac:dyDescent="0.25">
      <c r="A369" s="23">
        <v>77100</v>
      </c>
      <c r="B369" s="24" t="s">
        <v>363</v>
      </c>
      <c r="C369" s="34">
        <v>291186.71999999997</v>
      </c>
      <c r="D369" s="35">
        <v>384383.76</v>
      </c>
      <c r="E369" s="35">
        <v>0</v>
      </c>
      <c r="G369" s="34">
        <v>628581.69999999995</v>
      </c>
      <c r="H369" s="35">
        <v>0</v>
      </c>
      <c r="I369" s="34">
        <v>0</v>
      </c>
      <c r="K369" s="37">
        <v>919768.41999999993</v>
      </c>
      <c r="L369" s="38">
        <v>384383.76</v>
      </c>
      <c r="M369" s="37">
        <v>0</v>
      </c>
      <c r="N369" s="38">
        <v>384383.76</v>
      </c>
      <c r="O369" s="39">
        <v>0.41791363091157235</v>
      </c>
    </row>
    <row r="370" spans="1:15" x14ac:dyDescent="0.25">
      <c r="A370" s="23">
        <v>77101</v>
      </c>
      <c r="B370" s="24" t="s">
        <v>364</v>
      </c>
      <c r="C370" s="34">
        <v>1577565.14</v>
      </c>
      <c r="D370" s="35">
        <v>1299089.48</v>
      </c>
      <c r="E370" s="35">
        <v>1000</v>
      </c>
      <c r="G370" s="34">
        <v>2223896.7000000002</v>
      </c>
      <c r="H370" s="35">
        <v>0</v>
      </c>
      <c r="I370" s="34">
        <v>0</v>
      </c>
      <c r="K370" s="37">
        <v>3801461.84</v>
      </c>
      <c r="L370" s="38">
        <v>1299089.48</v>
      </c>
      <c r="M370" s="37">
        <v>1000</v>
      </c>
      <c r="N370" s="38">
        <v>1298089.48</v>
      </c>
      <c r="O370" s="39">
        <v>0.34147113258935147</v>
      </c>
    </row>
    <row r="371" spans="1:15" x14ac:dyDescent="0.25">
      <c r="A371" s="23">
        <v>77102</v>
      </c>
      <c r="B371" s="24" t="s">
        <v>365</v>
      </c>
      <c r="C371" s="34">
        <v>2082578.25</v>
      </c>
      <c r="D371" s="35">
        <v>1589505.74</v>
      </c>
      <c r="E371" s="35">
        <v>18149.09</v>
      </c>
      <c r="G371" s="34">
        <v>3297376.22</v>
      </c>
      <c r="H371" s="35">
        <v>160421.9</v>
      </c>
      <c r="I371" s="34">
        <v>0</v>
      </c>
      <c r="K371" s="37">
        <v>5379954.4700000007</v>
      </c>
      <c r="L371" s="38">
        <v>1749927.64</v>
      </c>
      <c r="M371" s="37">
        <v>18149.09</v>
      </c>
      <c r="N371" s="38">
        <v>1731778.5499999998</v>
      </c>
      <c r="O371" s="39">
        <v>0.32189464792998512</v>
      </c>
    </row>
    <row r="372" spans="1:15" x14ac:dyDescent="0.25">
      <c r="A372" s="23">
        <v>77103</v>
      </c>
      <c r="B372" s="24" t="s">
        <v>366</v>
      </c>
      <c r="C372" s="34">
        <v>1464589.76</v>
      </c>
      <c r="D372" s="35">
        <v>1266469.97</v>
      </c>
      <c r="E372" s="35">
        <v>0</v>
      </c>
      <c r="G372" s="34">
        <v>1761919.94</v>
      </c>
      <c r="H372" s="35">
        <v>120269.57</v>
      </c>
      <c r="I372" s="34">
        <v>0</v>
      </c>
      <c r="K372" s="37">
        <v>3226509.7</v>
      </c>
      <c r="L372" s="38">
        <v>1386739.54</v>
      </c>
      <c r="M372" s="37">
        <v>0</v>
      </c>
      <c r="N372" s="38">
        <v>1386739.54</v>
      </c>
      <c r="O372" s="39">
        <v>0.42979555895957788</v>
      </c>
    </row>
    <row r="373" spans="1:15" x14ac:dyDescent="0.25">
      <c r="A373" s="23">
        <v>77104</v>
      </c>
      <c r="B373" s="24" t="s">
        <v>367</v>
      </c>
      <c r="C373" s="34">
        <v>946497.41</v>
      </c>
      <c r="D373" s="35">
        <v>242725.67</v>
      </c>
      <c r="E373" s="35">
        <v>0</v>
      </c>
      <c r="G373" s="34">
        <v>1478368.89</v>
      </c>
      <c r="H373" s="35">
        <v>33.14</v>
      </c>
      <c r="I373" s="34">
        <v>0</v>
      </c>
      <c r="K373" s="37">
        <v>2424866.2999999998</v>
      </c>
      <c r="L373" s="38">
        <v>242758.81000000003</v>
      </c>
      <c r="M373" s="37">
        <v>0</v>
      </c>
      <c r="N373" s="38">
        <v>242758.81000000003</v>
      </c>
      <c r="O373" s="39">
        <v>0.10011224536379595</v>
      </c>
    </row>
    <row r="374" spans="1:15" x14ac:dyDescent="0.25">
      <c r="A374" s="23">
        <v>78001</v>
      </c>
      <c r="B374" s="24" t="s">
        <v>368</v>
      </c>
      <c r="C374" s="34">
        <v>1330901.03</v>
      </c>
      <c r="D374" s="35">
        <v>1042007.53</v>
      </c>
      <c r="E374" s="35">
        <v>0</v>
      </c>
      <c r="G374" s="34">
        <v>1684972.55</v>
      </c>
      <c r="H374" s="35">
        <v>0</v>
      </c>
      <c r="I374" s="34">
        <v>0</v>
      </c>
      <c r="K374" s="37">
        <v>3015873.58</v>
      </c>
      <c r="L374" s="38">
        <v>1042007.53</v>
      </c>
      <c r="M374" s="37">
        <v>0</v>
      </c>
      <c r="N374" s="38">
        <v>1042007.53</v>
      </c>
      <c r="O374" s="39">
        <v>0.3455076953192448</v>
      </c>
    </row>
    <row r="375" spans="1:15" x14ac:dyDescent="0.25">
      <c r="A375" s="23">
        <v>78002</v>
      </c>
      <c r="B375" s="24" t="s">
        <v>369</v>
      </c>
      <c r="C375" s="34">
        <v>3445544.37</v>
      </c>
      <c r="D375" s="35">
        <v>1434135.07</v>
      </c>
      <c r="E375" s="35">
        <v>0</v>
      </c>
      <c r="G375" s="34">
        <v>5907148.7800000003</v>
      </c>
      <c r="H375" s="35">
        <v>0</v>
      </c>
      <c r="I375" s="34">
        <v>0</v>
      </c>
      <c r="K375" s="37">
        <v>9352693.1500000004</v>
      </c>
      <c r="L375" s="38">
        <v>1434135.07</v>
      </c>
      <c r="M375" s="37">
        <v>0</v>
      </c>
      <c r="N375" s="38">
        <v>1434135.07</v>
      </c>
      <c r="O375" s="39">
        <v>0.15333926249895197</v>
      </c>
    </row>
    <row r="376" spans="1:15" x14ac:dyDescent="0.25">
      <c r="A376" s="23">
        <v>78003</v>
      </c>
      <c r="B376" s="24" t="s">
        <v>370</v>
      </c>
      <c r="C376" s="34">
        <v>528813.88</v>
      </c>
      <c r="D376" s="35">
        <v>165724.17000000001</v>
      </c>
      <c r="E376" s="35">
        <v>0</v>
      </c>
      <c r="G376" s="34">
        <v>1048441.59</v>
      </c>
      <c r="H376" s="35">
        <v>21009.93</v>
      </c>
      <c r="I376" s="34">
        <v>0</v>
      </c>
      <c r="K376" s="37">
        <v>1577255.47</v>
      </c>
      <c r="L376" s="38">
        <v>186734.1</v>
      </c>
      <c r="M376" s="37">
        <v>0</v>
      </c>
      <c r="N376" s="38">
        <v>186734.1</v>
      </c>
      <c r="O376" s="39">
        <v>0.11839179102672569</v>
      </c>
    </row>
    <row r="377" spans="1:15" x14ac:dyDescent="0.25">
      <c r="A377" s="23">
        <v>78004</v>
      </c>
      <c r="B377" s="24" t="s">
        <v>371</v>
      </c>
      <c r="C377" s="34">
        <v>1066367.46</v>
      </c>
      <c r="D377" s="35">
        <v>808355.23</v>
      </c>
      <c r="E377" s="35">
        <v>0</v>
      </c>
      <c r="G377" s="34">
        <v>1242140.8400000001</v>
      </c>
      <c r="H377" s="35">
        <v>0</v>
      </c>
      <c r="I377" s="34">
        <v>0</v>
      </c>
      <c r="K377" s="37">
        <v>2308508.2999999998</v>
      </c>
      <c r="L377" s="38">
        <v>808355.23</v>
      </c>
      <c r="M377" s="37">
        <v>0</v>
      </c>
      <c r="N377" s="38">
        <v>808355.23</v>
      </c>
      <c r="O377" s="39">
        <v>0.35016344970472923</v>
      </c>
    </row>
    <row r="378" spans="1:15" x14ac:dyDescent="0.25">
      <c r="A378" s="23">
        <v>78005</v>
      </c>
      <c r="B378" s="24" t="s">
        <v>372</v>
      </c>
      <c r="C378" s="34">
        <v>2503952.9900000002</v>
      </c>
      <c r="D378" s="35">
        <v>1720394.8</v>
      </c>
      <c r="E378" s="35">
        <v>0</v>
      </c>
      <c r="G378" s="34">
        <v>3604346.16</v>
      </c>
      <c r="H378" s="35">
        <v>2230.38</v>
      </c>
      <c r="I378" s="34">
        <v>0</v>
      </c>
      <c r="K378" s="37">
        <v>6108299.1500000004</v>
      </c>
      <c r="L378" s="38">
        <v>1722625.18</v>
      </c>
      <c r="M378" s="37">
        <v>0</v>
      </c>
      <c r="N378" s="38">
        <v>1722625.18</v>
      </c>
      <c r="O378" s="39">
        <v>0.28201388597675342</v>
      </c>
    </row>
    <row r="379" spans="1:15" x14ac:dyDescent="0.25">
      <c r="A379" s="23">
        <v>78009</v>
      </c>
      <c r="B379" s="24" t="s">
        <v>373</v>
      </c>
      <c r="C379" s="34">
        <v>871267.29</v>
      </c>
      <c r="D379" s="35">
        <v>271072.76</v>
      </c>
      <c r="E379" s="35">
        <v>0</v>
      </c>
      <c r="G379" s="34">
        <v>1324969.1599999999</v>
      </c>
      <c r="H379" s="35">
        <v>0</v>
      </c>
      <c r="I379" s="34">
        <v>0</v>
      </c>
      <c r="K379" s="37">
        <v>2196236.4500000002</v>
      </c>
      <c r="L379" s="38">
        <v>271072.76</v>
      </c>
      <c r="M379" s="37">
        <v>0</v>
      </c>
      <c r="N379" s="38">
        <v>271072.76</v>
      </c>
      <c r="O379" s="39">
        <v>0.12342603639057169</v>
      </c>
    </row>
    <row r="380" spans="1:15" x14ac:dyDescent="0.25">
      <c r="A380" s="23">
        <v>78012</v>
      </c>
      <c r="B380" s="24" t="s">
        <v>374</v>
      </c>
      <c r="C380" s="34">
        <v>4656801.99</v>
      </c>
      <c r="D380" s="35">
        <v>1516068.44</v>
      </c>
      <c r="E380" s="35">
        <v>0</v>
      </c>
      <c r="G380" s="34">
        <v>7585084.71</v>
      </c>
      <c r="H380" s="35">
        <v>0</v>
      </c>
      <c r="I380" s="34">
        <v>0</v>
      </c>
      <c r="K380" s="37">
        <v>12241886.699999999</v>
      </c>
      <c r="L380" s="38">
        <v>1516068.44</v>
      </c>
      <c r="M380" s="37">
        <v>0</v>
      </c>
      <c r="N380" s="38">
        <v>1516068.44</v>
      </c>
      <c r="O380" s="39">
        <v>0.12384271127096774</v>
      </c>
    </row>
    <row r="381" spans="1:15" x14ac:dyDescent="0.25">
      <c r="A381" s="23">
        <v>78013</v>
      </c>
      <c r="B381" s="24" t="s">
        <v>375</v>
      </c>
      <c r="C381" s="34">
        <v>2145807.08</v>
      </c>
      <c r="D381" s="35">
        <v>1673995.66</v>
      </c>
      <c r="E381" s="35">
        <v>0</v>
      </c>
      <c r="G381" s="34">
        <v>3488279.66</v>
      </c>
      <c r="H381" s="35">
        <v>81.010000000000005</v>
      </c>
      <c r="I381" s="34">
        <v>0</v>
      </c>
      <c r="K381" s="37">
        <v>5634086.7400000002</v>
      </c>
      <c r="L381" s="38">
        <v>1674076.67</v>
      </c>
      <c r="M381" s="37">
        <v>0</v>
      </c>
      <c r="N381" s="38">
        <v>1674076.67</v>
      </c>
      <c r="O381" s="39">
        <v>0.29713363447436025</v>
      </c>
    </row>
    <row r="382" spans="1:15" x14ac:dyDescent="0.25">
      <c r="A382" s="23">
        <v>79077</v>
      </c>
      <c r="B382" s="24" t="s">
        <v>376</v>
      </c>
      <c r="C382" s="34">
        <v>8074335.8399999999</v>
      </c>
      <c r="D382" s="35">
        <v>5393522.75</v>
      </c>
      <c r="E382" s="35">
        <v>51496.54</v>
      </c>
      <c r="G382" s="34">
        <v>11803069.68</v>
      </c>
      <c r="H382" s="35">
        <v>0</v>
      </c>
      <c r="I382" s="34">
        <v>0</v>
      </c>
      <c r="K382" s="37">
        <v>19877405.52</v>
      </c>
      <c r="L382" s="38">
        <v>5393522.75</v>
      </c>
      <c r="M382" s="37">
        <v>51496.54</v>
      </c>
      <c r="N382" s="38">
        <v>5342026.21</v>
      </c>
      <c r="O382" s="39">
        <v>0.26874866564577687</v>
      </c>
    </row>
    <row r="383" spans="1:15" x14ac:dyDescent="0.25">
      <c r="A383" s="23">
        <v>79078</v>
      </c>
      <c r="B383" s="24" t="s">
        <v>377</v>
      </c>
      <c r="C383" s="34">
        <v>552547.18999999994</v>
      </c>
      <c r="D383" s="35">
        <v>584261.56000000006</v>
      </c>
      <c r="E383" s="35">
        <v>0</v>
      </c>
      <c r="G383" s="34">
        <v>834336.59</v>
      </c>
      <c r="H383" s="35">
        <v>0</v>
      </c>
      <c r="I383" s="34">
        <v>0</v>
      </c>
      <c r="K383" s="37">
        <v>1386883.7799999998</v>
      </c>
      <c r="L383" s="38">
        <v>584261.56000000006</v>
      </c>
      <c r="M383" s="37">
        <v>0</v>
      </c>
      <c r="N383" s="38">
        <v>584261.56000000006</v>
      </c>
      <c r="O383" s="39">
        <v>0.42127651099935726</v>
      </c>
    </row>
    <row r="384" spans="1:15" x14ac:dyDescent="0.25">
      <c r="A384" s="23">
        <v>80116</v>
      </c>
      <c r="B384" s="24" t="s">
        <v>378</v>
      </c>
      <c r="C384" s="34">
        <v>1238819.5900000001</v>
      </c>
      <c r="D384" s="35">
        <v>980665.69</v>
      </c>
      <c r="E384" s="35">
        <v>0</v>
      </c>
      <c r="G384" s="34">
        <v>1922305.14</v>
      </c>
      <c r="H384" s="35">
        <v>0</v>
      </c>
      <c r="I384" s="34">
        <v>0</v>
      </c>
      <c r="K384" s="37">
        <v>3161124.73</v>
      </c>
      <c r="L384" s="38">
        <v>980665.69</v>
      </c>
      <c r="M384" s="37">
        <v>0</v>
      </c>
      <c r="N384" s="38">
        <v>980665.69</v>
      </c>
      <c r="O384" s="39">
        <v>0.31022682550080838</v>
      </c>
    </row>
    <row r="385" spans="1:15" x14ac:dyDescent="0.25">
      <c r="A385" s="23">
        <v>80118</v>
      </c>
      <c r="B385" s="24" t="s">
        <v>379</v>
      </c>
      <c r="C385" s="34">
        <v>1172329.76</v>
      </c>
      <c r="D385" s="35">
        <v>945378.51</v>
      </c>
      <c r="E385" s="35">
        <v>0</v>
      </c>
      <c r="G385" s="34">
        <v>2298433.7200000002</v>
      </c>
      <c r="H385" s="35">
        <v>0</v>
      </c>
      <c r="I385" s="34">
        <v>0</v>
      </c>
      <c r="K385" s="37">
        <v>3470763.4800000004</v>
      </c>
      <c r="L385" s="38">
        <v>945378.51</v>
      </c>
      <c r="M385" s="37">
        <v>0</v>
      </c>
      <c r="N385" s="38">
        <v>945378.51</v>
      </c>
      <c r="O385" s="39">
        <v>0.27238344400235531</v>
      </c>
    </row>
    <row r="386" spans="1:15" x14ac:dyDescent="0.25">
      <c r="A386" s="23">
        <v>80119</v>
      </c>
      <c r="B386" s="24" t="s">
        <v>380</v>
      </c>
      <c r="C386" s="34">
        <v>1759996.33</v>
      </c>
      <c r="D386" s="35">
        <v>1808760.49</v>
      </c>
      <c r="E386" s="35">
        <v>0</v>
      </c>
      <c r="G386" s="34">
        <v>2856361.67</v>
      </c>
      <c r="H386" s="35">
        <v>0</v>
      </c>
      <c r="I386" s="34">
        <v>0</v>
      </c>
      <c r="K386" s="37">
        <v>4616358</v>
      </c>
      <c r="L386" s="38">
        <v>1808760.49</v>
      </c>
      <c r="M386" s="37">
        <v>0</v>
      </c>
      <c r="N386" s="38">
        <v>1808760.49</v>
      </c>
      <c r="O386" s="39">
        <v>0.39181547228356206</v>
      </c>
    </row>
    <row r="387" spans="1:15" x14ac:dyDescent="0.25">
      <c r="A387" s="23">
        <v>80121</v>
      </c>
      <c r="B387" s="24" t="s">
        <v>381</v>
      </c>
      <c r="C387" s="34">
        <v>1498139.27</v>
      </c>
      <c r="D387" s="35">
        <v>1153439.6299999999</v>
      </c>
      <c r="E387" s="35">
        <v>0</v>
      </c>
      <c r="G387" s="34">
        <v>2166574.63</v>
      </c>
      <c r="H387" s="35">
        <v>0</v>
      </c>
      <c r="I387" s="34">
        <v>0</v>
      </c>
      <c r="K387" s="37">
        <v>3664713.9</v>
      </c>
      <c r="L387" s="38">
        <v>1153439.6299999999</v>
      </c>
      <c r="M387" s="37">
        <v>0</v>
      </c>
      <c r="N387" s="38">
        <v>1153439.6299999999</v>
      </c>
      <c r="O387" s="39">
        <v>0.3147420675867767</v>
      </c>
    </row>
    <row r="388" spans="1:15" x14ac:dyDescent="0.25">
      <c r="A388" s="23">
        <v>80122</v>
      </c>
      <c r="B388" s="24" t="s">
        <v>382</v>
      </c>
      <c r="C388" s="34">
        <v>894007.2</v>
      </c>
      <c r="D388" s="35">
        <v>1252922.6299999999</v>
      </c>
      <c r="E388" s="35">
        <v>0</v>
      </c>
      <c r="G388" s="34">
        <v>1612339.33</v>
      </c>
      <c r="H388" s="35">
        <v>178083.95</v>
      </c>
      <c r="I388" s="34">
        <v>0</v>
      </c>
      <c r="K388" s="37">
        <v>2506346.5300000003</v>
      </c>
      <c r="L388" s="38">
        <v>1431006.5799999998</v>
      </c>
      <c r="M388" s="37">
        <v>0</v>
      </c>
      <c r="N388" s="38">
        <v>1431006.5799999998</v>
      </c>
      <c r="O388" s="39">
        <v>0.57095320334654587</v>
      </c>
    </row>
    <row r="389" spans="1:15" x14ac:dyDescent="0.25">
      <c r="A389" s="23">
        <v>80125</v>
      </c>
      <c r="B389" s="24" t="s">
        <v>383</v>
      </c>
      <c r="C389" s="34">
        <v>12826712.07</v>
      </c>
      <c r="D389" s="35">
        <v>11798768.140000001</v>
      </c>
      <c r="E389" s="35">
        <v>20197.48</v>
      </c>
      <c r="G389" s="34">
        <v>21607336.010000002</v>
      </c>
      <c r="H389" s="35">
        <v>0</v>
      </c>
      <c r="I389" s="34">
        <v>0</v>
      </c>
      <c r="K389" s="37">
        <v>34434048.079999998</v>
      </c>
      <c r="L389" s="38">
        <v>11798768.140000001</v>
      </c>
      <c r="M389" s="37">
        <v>20197.48</v>
      </c>
      <c r="N389" s="38">
        <v>11778570.66</v>
      </c>
      <c r="O389" s="39">
        <v>0.34206174750743978</v>
      </c>
    </row>
    <row r="390" spans="1:15" x14ac:dyDescent="0.25">
      <c r="A390" s="23">
        <v>81094</v>
      </c>
      <c r="B390" s="24" t="s">
        <v>384</v>
      </c>
      <c r="C390" s="34">
        <v>5263076.2300000004</v>
      </c>
      <c r="D390" s="35">
        <v>4728478.68</v>
      </c>
      <c r="E390" s="35">
        <v>0</v>
      </c>
      <c r="G390" s="34">
        <v>9700053.6500000004</v>
      </c>
      <c r="H390" s="35">
        <v>1669312.28</v>
      </c>
      <c r="I390" s="34">
        <v>0</v>
      </c>
      <c r="K390" s="37">
        <v>14963129.880000001</v>
      </c>
      <c r="L390" s="38">
        <v>6397790.96</v>
      </c>
      <c r="M390" s="37">
        <v>0</v>
      </c>
      <c r="N390" s="38">
        <v>6397790.96</v>
      </c>
      <c r="O390" s="39">
        <v>0.42757036872021054</v>
      </c>
    </row>
    <row r="391" spans="1:15" x14ac:dyDescent="0.25">
      <c r="A391" s="23">
        <v>81095</v>
      </c>
      <c r="B391" s="24" t="s">
        <v>385</v>
      </c>
      <c r="C391" s="34">
        <v>1488271.65</v>
      </c>
      <c r="D391" s="35">
        <v>624207.07999999996</v>
      </c>
      <c r="E391" s="35">
        <v>0</v>
      </c>
      <c r="G391" s="34">
        <v>2656903.12</v>
      </c>
      <c r="H391" s="35">
        <v>0</v>
      </c>
      <c r="I391" s="34">
        <v>0</v>
      </c>
      <c r="K391" s="37">
        <v>4145174.77</v>
      </c>
      <c r="L391" s="38">
        <v>624207.07999999996</v>
      </c>
      <c r="M391" s="37">
        <v>0</v>
      </c>
      <c r="N391" s="38">
        <v>624207.07999999996</v>
      </c>
      <c r="O391" s="39">
        <v>0.15058643233033089</v>
      </c>
    </row>
    <row r="392" spans="1:15" x14ac:dyDescent="0.25">
      <c r="A392" s="23">
        <v>81096</v>
      </c>
      <c r="B392" s="24" t="s">
        <v>386</v>
      </c>
      <c r="C392" s="34">
        <v>12131147.6</v>
      </c>
      <c r="D392" s="35">
        <v>13674561.32</v>
      </c>
      <c r="E392" s="35">
        <v>0</v>
      </c>
      <c r="G392" s="34">
        <v>23248174.469999999</v>
      </c>
      <c r="H392" s="35">
        <v>0</v>
      </c>
      <c r="I392" s="34">
        <v>0</v>
      </c>
      <c r="K392" s="37">
        <v>35379322.07</v>
      </c>
      <c r="L392" s="38">
        <v>13674561.32</v>
      </c>
      <c r="M392" s="37">
        <v>0</v>
      </c>
      <c r="N392" s="38">
        <v>13674561.32</v>
      </c>
      <c r="O392" s="39">
        <v>0.38651281369790252</v>
      </c>
    </row>
    <row r="393" spans="1:15" x14ac:dyDescent="0.25">
      <c r="A393" s="23">
        <v>81097</v>
      </c>
      <c r="B393" s="24" t="s">
        <v>387</v>
      </c>
      <c r="C393" s="34">
        <v>1248129.79</v>
      </c>
      <c r="D393" s="35">
        <v>1074068.52</v>
      </c>
      <c r="E393" s="35">
        <v>0</v>
      </c>
      <c r="G393" s="34">
        <v>974044.83</v>
      </c>
      <c r="H393" s="35">
        <v>77966.899999999994</v>
      </c>
      <c r="I393" s="34">
        <v>0</v>
      </c>
      <c r="K393" s="37">
        <v>2222174.62</v>
      </c>
      <c r="L393" s="38">
        <v>1152035.42</v>
      </c>
      <c r="M393" s="37">
        <v>0</v>
      </c>
      <c r="N393" s="38">
        <v>1152035.42</v>
      </c>
      <c r="O393" s="39">
        <v>0.51842704422571428</v>
      </c>
    </row>
    <row r="394" spans="1:15" x14ac:dyDescent="0.25">
      <c r="A394" s="23">
        <v>82100</v>
      </c>
      <c r="B394" s="24" t="s">
        <v>388</v>
      </c>
      <c r="C394" s="34">
        <v>3669562.93</v>
      </c>
      <c r="D394" s="35">
        <v>2107416.63</v>
      </c>
      <c r="E394" s="35">
        <v>0</v>
      </c>
      <c r="G394" s="34">
        <v>6402579.1900000004</v>
      </c>
      <c r="H394" s="35">
        <v>0</v>
      </c>
      <c r="I394" s="34">
        <v>0</v>
      </c>
      <c r="K394" s="37">
        <v>10072142.120000001</v>
      </c>
      <c r="L394" s="38">
        <v>2107416.63</v>
      </c>
      <c r="M394" s="37">
        <v>0</v>
      </c>
      <c r="N394" s="38">
        <v>2107416.63</v>
      </c>
      <c r="O394" s="39">
        <v>0.20923221742625686</v>
      </c>
    </row>
    <row r="395" spans="1:15" x14ac:dyDescent="0.25">
      <c r="A395" s="23">
        <v>82101</v>
      </c>
      <c r="B395" s="24" t="s">
        <v>389</v>
      </c>
      <c r="C395" s="34">
        <v>2804987.1</v>
      </c>
      <c r="D395" s="35">
        <v>2243288.0699999998</v>
      </c>
      <c r="E395" s="35">
        <v>0</v>
      </c>
      <c r="G395" s="34">
        <v>2983542.12</v>
      </c>
      <c r="H395" s="35">
        <v>0</v>
      </c>
      <c r="I395" s="34">
        <v>0</v>
      </c>
      <c r="K395" s="37">
        <v>5788529.2200000007</v>
      </c>
      <c r="L395" s="38">
        <v>2243288.0699999998</v>
      </c>
      <c r="M395" s="37">
        <v>0</v>
      </c>
      <c r="N395" s="38">
        <v>2243288.0699999998</v>
      </c>
      <c r="O395" s="39">
        <v>0.38754025154597038</v>
      </c>
    </row>
    <row r="396" spans="1:15" x14ac:dyDescent="0.25">
      <c r="A396" s="23">
        <v>82105</v>
      </c>
      <c r="B396" s="24" t="s">
        <v>390</v>
      </c>
      <c r="C396" s="34">
        <v>273921.95</v>
      </c>
      <c r="D396" s="35">
        <v>286673.55</v>
      </c>
      <c r="E396" s="35">
        <v>0</v>
      </c>
      <c r="G396" s="34">
        <v>411916.56</v>
      </c>
      <c r="H396" s="35">
        <v>0</v>
      </c>
      <c r="I396" s="34">
        <v>0</v>
      </c>
      <c r="K396" s="37">
        <v>685838.51</v>
      </c>
      <c r="L396" s="38">
        <v>286673.55</v>
      </c>
      <c r="M396" s="37">
        <v>0</v>
      </c>
      <c r="N396" s="38">
        <v>286673.55</v>
      </c>
      <c r="O396" s="39">
        <v>0.41798987053089215</v>
      </c>
    </row>
    <row r="397" spans="1:15" x14ac:dyDescent="0.25">
      <c r="A397" s="23">
        <v>82108</v>
      </c>
      <c r="B397" s="24" t="s">
        <v>391</v>
      </c>
      <c r="C397" s="34">
        <v>2463634.63</v>
      </c>
      <c r="D397" s="35">
        <v>3474921.83</v>
      </c>
      <c r="E397" s="35">
        <v>72105.289999999994</v>
      </c>
      <c r="G397" s="34">
        <v>3984019.89</v>
      </c>
      <c r="H397" s="35">
        <v>0</v>
      </c>
      <c r="I397" s="34">
        <v>0</v>
      </c>
      <c r="K397" s="37">
        <v>6447654.5199999996</v>
      </c>
      <c r="L397" s="38">
        <v>3474921.83</v>
      </c>
      <c r="M397" s="37">
        <v>72105.289999999994</v>
      </c>
      <c r="N397" s="38">
        <v>3402816.54</v>
      </c>
      <c r="O397" s="39">
        <v>0.52776037075882287</v>
      </c>
    </row>
    <row r="398" spans="1:15" x14ac:dyDescent="0.25">
      <c r="A398" s="23">
        <v>83001</v>
      </c>
      <c r="B398" s="24" t="s">
        <v>392</v>
      </c>
      <c r="C398" s="34">
        <v>2553918.11</v>
      </c>
      <c r="D398" s="35">
        <v>1583691.84</v>
      </c>
      <c r="E398" s="35">
        <v>0</v>
      </c>
      <c r="G398" s="34">
        <v>4583147.79</v>
      </c>
      <c r="H398" s="35">
        <v>0</v>
      </c>
      <c r="I398" s="34">
        <v>0</v>
      </c>
      <c r="K398" s="37">
        <v>7137065.9000000004</v>
      </c>
      <c r="L398" s="38">
        <v>1583691.84</v>
      </c>
      <c r="M398" s="37">
        <v>0</v>
      </c>
      <c r="N398" s="38">
        <v>1583691.84</v>
      </c>
      <c r="O398" s="39">
        <v>0.22189676572833664</v>
      </c>
    </row>
    <row r="399" spans="1:15" x14ac:dyDescent="0.25">
      <c r="A399" s="23">
        <v>83002</v>
      </c>
      <c r="B399" s="24" t="s">
        <v>393</v>
      </c>
      <c r="C399" s="34">
        <v>3857201.58</v>
      </c>
      <c r="D399" s="35">
        <v>9246873.4800000004</v>
      </c>
      <c r="E399" s="35">
        <v>2431.69</v>
      </c>
      <c r="G399" s="34">
        <v>4644567.79</v>
      </c>
      <c r="H399" s="35">
        <v>0</v>
      </c>
      <c r="I399" s="34">
        <v>0</v>
      </c>
      <c r="K399" s="37">
        <v>8501769.370000001</v>
      </c>
      <c r="L399" s="38">
        <v>9246873.4800000004</v>
      </c>
      <c r="M399" s="37">
        <v>2431.69</v>
      </c>
      <c r="N399" s="38">
        <v>9244441.790000001</v>
      </c>
      <c r="O399" s="39">
        <v>1.0873550419540492</v>
      </c>
    </row>
    <row r="400" spans="1:15" x14ac:dyDescent="0.25">
      <c r="A400" s="23">
        <v>83003</v>
      </c>
      <c r="B400" s="24" t="s">
        <v>394</v>
      </c>
      <c r="C400" s="34">
        <v>11863040.34</v>
      </c>
      <c r="D400" s="35">
        <v>5925828.5899999999</v>
      </c>
      <c r="E400" s="35">
        <v>0</v>
      </c>
      <c r="G400" s="34">
        <v>21033245.870000001</v>
      </c>
      <c r="H400" s="35">
        <v>0</v>
      </c>
      <c r="I400" s="34">
        <v>0</v>
      </c>
      <c r="K400" s="37">
        <v>32896286.210000001</v>
      </c>
      <c r="L400" s="38">
        <v>5925828.5899999999</v>
      </c>
      <c r="M400" s="37">
        <v>0</v>
      </c>
      <c r="N400" s="38">
        <v>5925828.5899999999</v>
      </c>
      <c r="O400" s="39">
        <v>0.18013670455598824</v>
      </c>
    </row>
    <row r="401" spans="1:15" x14ac:dyDescent="0.25">
      <c r="A401" s="23">
        <v>83005</v>
      </c>
      <c r="B401" s="24" t="s">
        <v>395</v>
      </c>
      <c r="C401" s="34">
        <v>44520099.979999997</v>
      </c>
      <c r="D401" s="35">
        <v>21123325.149999999</v>
      </c>
      <c r="E401" s="35">
        <v>1536.5</v>
      </c>
      <c r="G401" s="34">
        <v>66061889.289999999</v>
      </c>
      <c r="H401" s="35">
        <v>0</v>
      </c>
      <c r="I401" s="34">
        <v>0</v>
      </c>
      <c r="K401" s="37">
        <v>110581989.27</v>
      </c>
      <c r="L401" s="38">
        <v>21123325.149999999</v>
      </c>
      <c r="M401" s="37">
        <v>1536.5</v>
      </c>
      <c r="N401" s="38">
        <v>21121788.649999999</v>
      </c>
      <c r="O401" s="39">
        <v>0.19100568536914692</v>
      </c>
    </row>
    <row r="402" spans="1:15" x14ac:dyDescent="0.25">
      <c r="A402" s="23">
        <v>84001</v>
      </c>
      <c r="B402" s="24" t="s">
        <v>396</v>
      </c>
      <c r="C402" s="34">
        <v>9959270.6400000006</v>
      </c>
      <c r="D402" s="35">
        <v>2838408.24</v>
      </c>
      <c r="E402" s="35">
        <v>0</v>
      </c>
      <c r="G402" s="34">
        <v>14092935.859999999</v>
      </c>
      <c r="H402" s="35">
        <v>0</v>
      </c>
      <c r="I402" s="34">
        <v>0</v>
      </c>
      <c r="K402" s="37">
        <v>24052206.5</v>
      </c>
      <c r="L402" s="38">
        <v>2838408.24</v>
      </c>
      <c r="M402" s="37">
        <v>0</v>
      </c>
      <c r="N402" s="38">
        <v>2838408.24</v>
      </c>
      <c r="O402" s="39">
        <v>0.11801030562414305</v>
      </c>
    </row>
    <row r="403" spans="1:15" x14ac:dyDescent="0.25">
      <c r="A403" s="23">
        <v>84002</v>
      </c>
      <c r="B403" s="24" t="s">
        <v>397</v>
      </c>
      <c r="C403" s="34">
        <v>1633035.96</v>
      </c>
      <c r="D403" s="35">
        <v>1219954.1299999999</v>
      </c>
      <c r="E403" s="35">
        <v>416477.57</v>
      </c>
      <c r="G403" s="34">
        <v>1904062.38</v>
      </c>
      <c r="H403" s="35">
        <v>0</v>
      </c>
      <c r="I403" s="34">
        <v>0</v>
      </c>
      <c r="K403" s="37">
        <v>3537098.34</v>
      </c>
      <c r="L403" s="38">
        <v>1219954.1299999999</v>
      </c>
      <c r="M403" s="37">
        <v>416477.57</v>
      </c>
      <c r="N403" s="38">
        <v>803476.55999999982</v>
      </c>
      <c r="O403" s="39">
        <v>0.22715697522845799</v>
      </c>
    </row>
    <row r="404" spans="1:15" x14ac:dyDescent="0.25">
      <c r="A404" s="23">
        <v>84003</v>
      </c>
      <c r="B404" s="24" t="s">
        <v>398</v>
      </c>
      <c r="C404" s="34">
        <v>1277591.17</v>
      </c>
      <c r="D404" s="35">
        <v>504305.13</v>
      </c>
      <c r="E404" s="35">
        <v>0</v>
      </c>
      <c r="G404" s="34">
        <v>1485580.94</v>
      </c>
      <c r="H404" s="35">
        <v>0</v>
      </c>
      <c r="I404" s="34">
        <v>0</v>
      </c>
      <c r="K404" s="37">
        <v>2763172.11</v>
      </c>
      <c r="L404" s="38">
        <v>504305.13</v>
      </c>
      <c r="M404" s="37">
        <v>0</v>
      </c>
      <c r="N404" s="38">
        <v>504305.13</v>
      </c>
      <c r="O404" s="39">
        <v>0.18250948906689712</v>
      </c>
    </row>
    <row r="405" spans="1:15" x14ac:dyDescent="0.25">
      <c r="A405" s="23">
        <v>84004</v>
      </c>
      <c r="B405" s="24" t="s">
        <v>399</v>
      </c>
      <c r="C405" s="34">
        <v>1476517.11</v>
      </c>
      <c r="D405" s="35">
        <v>822403.05</v>
      </c>
      <c r="E405" s="35">
        <v>0</v>
      </c>
      <c r="G405" s="34">
        <v>1876858.15</v>
      </c>
      <c r="H405" s="35">
        <v>0</v>
      </c>
      <c r="I405" s="34">
        <v>0</v>
      </c>
      <c r="K405" s="37">
        <v>3353375.26</v>
      </c>
      <c r="L405" s="38">
        <v>822403.05</v>
      </c>
      <c r="M405" s="37">
        <v>0</v>
      </c>
      <c r="N405" s="38">
        <v>822403.05</v>
      </c>
      <c r="O405" s="39">
        <v>0.24524635217831245</v>
      </c>
    </row>
    <row r="406" spans="1:15" x14ac:dyDescent="0.25">
      <c r="A406" s="23">
        <v>84005</v>
      </c>
      <c r="B406" s="24" t="s">
        <v>400</v>
      </c>
      <c r="C406" s="34">
        <v>2399046.83</v>
      </c>
      <c r="D406" s="35">
        <v>862564.51</v>
      </c>
      <c r="E406" s="35">
        <v>0</v>
      </c>
      <c r="G406" s="34">
        <v>3351382.22</v>
      </c>
      <c r="H406" s="35">
        <v>0</v>
      </c>
      <c r="I406" s="34">
        <v>0</v>
      </c>
      <c r="K406" s="37">
        <v>5750429.0500000007</v>
      </c>
      <c r="L406" s="38">
        <v>862564.51</v>
      </c>
      <c r="M406" s="37">
        <v>0</v>
      </c>
      <c r="N406" s="38">
        <v>862564.51</v>
      </c>
      <c r="O406" s="39">
        <v>0.15000002651976027</v>
      </c>
    </row>
    <row r="407" spans="1:15" x14ac:dyDescent="0.25">
      <c r="A407" s="23">
        <v>84006</v>
      </c>
      <c r="B407" s="24" t="s">
        <v>401</v>
      </c>
      <c r="C407" s="34">
        <v>2921199.1</v>
      </c>
      <c r="D407" s="35">
        <v>1275949.56</v>
      </c>
      <c r="E407" s="35">
        <v>0</v>
      </c>
      <c r="G407" s="34">
        <v>4633525.45</v>
      </c>
      <c r="H407" s="35">
        <v>0</v>
      </c>
      <c r="I407" s="34">
        <v>0</v>
      </c>
      <c r="K407" s="37">
        <v>7554724.5500000007</v>
      </c>
      <c r="L407" s="38">
        <v>1275949.56</v>
      </c>
      <c r="M407" s="37">
        <v>0</v>
      </c>
      <c r="N407" s="38">
        <v>1275949.56</v>
      </c>
      <c r="O407" s="39">
        <v>0.16889425306710884</v>
      </c>
    </row>
    <row r="408" spans="1:15" x14ac:dyDescent="0.25">
      <c r="A408" s="23">
        <v>85043</v>
      </c>
      <c r="B408" s="24" t="s">
        <v>402</v>
      </c>
      <c r="C408" s="34">
        <v>278729.03000000003</v>
      </c>
      <c r="D408" s="35">
        <v>43556.2</v>
      </c>
      <c r="E408" s="35">
        <v>0</v>
      </c>
      <c r="G408" s="34">
        <v>467758.93</v>
      </c>
      <c r="H408" s="35">
        <v>0</v>
      </c>
      <c r="I408" s="34">
        <v>0</v>
      </c>
      <c r="K408" s="37">
        <v>746487.96</v>
      </c>
      <c r="L408" s="38">
        <v>43556.2</v>
      </c>
      <c r="M408" s="37">
        <v>0</v>
      </c>
      <c r="N408" s="38">
        <v>43556.2</v>
      </c>
      <c r="O408" s="39">
        <v>5.8348161435852225E-2</v>
      </c>
    </row>
    <row r="409" spans="1:15" x14ac:dyDescent="0.25">
      <c r="A409" s="23">
        <v>85044</v>
      </c>
      <c r="B409" s="24" t="s">
        <v>403</v>
      </c>
      <c r="C409" s="34">
        <v>2046352.34</v>
      </c>
      <c r="D409" s="35">
        <v>921372.51</v>
      </c>
      <c r="E409" s="35">
        <v>0</v>
      </c>
      <c r="G409" s="34">
        <v>3153687.46</v>
      </c>
      <c r="H409" s="35">
        <v>0</v>
      </c>
      <c r="I409" s="34">
        <v>0</v>
      </c>
      <c r="K409" s="37">
        <v>5200039.8</v>
      </c>
      <c r="L409" s="38">
        <v>921372.51</v>
      </c>
      <c r="M409" s="37">
        <v>0</v>
      </c>
      <c r="N409" s="38">
        <v>921372.51</v>
      </c>
      <c r="O409" s="39">
        <v>0.17718566500202557</v>
      </c>
    </row>
    <row r="410" spans="1:15" x14ac:dyDescent="0.25">
      <c r="A410" s="23">
        <v>85045</v>
      </c>
      <c r="B410" s="24" t="s">
        <v>404</v>
      </c>
      <c r="C410" s="34">
        <v>2237584.81</v>
      </c>
      <c r="D410" s="35">
        <v>728460.83</v>
      </c>
      <c r="E410" s="35">
        <v>0</v>
      </c>
      <c r="G410" s="34">
        <v>3687313.16</v>
      </c>
      <c r="H410" s="35">
        <v>0</v>
      </c>
      <c r="I410" s="34">
        <v>0</v>
      </c>
      <c r="K410" s="37">
        <v>5924897.9700000007</v>
      </c>
      <c r="L410" s="38">
        <v>728460.83</v>
      </c>
      <c r="M410" s="37">
        <v>0</v>
      </c>
      <c r="N410" s="38">
        <v>728460.83</v>
      </c>
      <c r="O410" s="39">
        <v>0.12294909274192951</v>
      </c>
    </row>
    <row r="411" spans="1:15" x14ac:dyDescent="0.25">
      <c r="A411" s="23">
        <v>85046</v>
      </c>
      <c r="B411" s="24" t="s">
        <v>405</v>
      </c>
      <c r="C411" s="34">
        <v>21545617.600000001</v>
      </c>
      <c r="D411" s="35">
        <v>13420011.640000001</v>
      </c>
      <c r="E411" s="35">
        <v>0</v>
      </c>
      <c r="G411" s="34">
        <v>31715715.350000001</v>
      </c>
      <c r="H411" s="35">
        <v>0</v>
      </c>
      <c r="I411" s="34">
        <v>0</v>
      </c>
      <c r="K411" s="37">
        <v>53261332.950000003</v>
      </c>
      <c r="L411" s="38">
        <v>13420011.640000001</v>
      </c>
      <c r="M411" s="37">
        <v>0</v>
      </c>
      <c r="N411" s="38">
        <v>13420011.640000001</v>
      </c>
      <c r="O411" s="39">
        <v>0.25196537331497632</v>
      </c>
    </row>
    <row r="412" spans="1:15" x14ac:dyDescent="0.25">
      <c r="A412" s="23">
        <v>85048</v>
      </c>
      <c r="B412" s="24" t="s">
        <v>406</v>
      </c>
      <c r="C412" s="34">
        <v>2731504.22</v>
      </c>
      <c r="D412" s="35">
        <v>3163419.18</v>
      </c>
      <c r="E412" s="35">
        <v>10271.58</v>
      </c>
      <c r="G412" s="34">
        <v>4561932.78</v>
      </c>
      <c r="H412" s="35">
        <v>0</v>
      </c>
      <c r="I412" s="34">
        <v>0</v>
      </c>
      <c r="K412" s="37">
        <v>7293437</v>
      </c>
      <c r="L412" s="38">
        <v>3163419.18</v>
      </c>
      <c r="M412" s="37">
        <v>10271.58</v>
      </c>
      <c r="N412" s="38">
        <v>3153147.6</v>
      </c>
      <c r="O412" s="39">
        <v>0.43232670687359059</v>
      </c>
    </row>
    <row r="413" spans="1:15" x14ac:dyDescent="0.25">
      <c r="A413" s="23">
        <v>85049</v>
      </c>
      <c r="B413" s="24" t="s">
        <v>407</v>
      </c>
      <c r="C413" s="34">
        <v>1653725.58</v>
      </c>
      <c r="D413" s="35">
        <v>1000706.68</v>
      </c>
      <c r="E413" s="35">
        <v>0</v>
      </c>
      <c r="G413" s="34">
        <v>2580048.56</v>
      </c>
      <c r="H413" s="35">
        <v>0</v>
      </c>
      <c r="I413" s="34">
        <v>0</v>
      </c>
      <c r="K413" s="37">
        <v>4233774.1400000006</v>
      </c>
      <c r="L413" s="38">
        <v>1000706.68</v>
      </c>
      <c r="M413" s="37">
        <v>0</v>
      </c>
      <c r="N413" s="38">
        <v>1000706.68</v>
      </c>
      <c r="O413" s="39">
        <v>0.23636279284373915</v>
      </c>
    </row>
    <row r="414" spans="1:15" x14ac:dyDescent="0.25">
      <c r="A414" s="23">
        <v>86100</v>
      </c>
      <c r="B414" s="24" t="s">
        <v>408</v>
      </c>
      <c r="C414" s="34">
        <v>2792341.67</v>
      </c>
      <c r="D414" s="35">
        <v>1758182.33</v>
      </c>
      <c r="E414" s="35">
        <v>294286.58</v>
      </c>
      <c r="G414" s="34">
        <v>3652636.89</v>
      </c>
      <c r="H414" s="35">
        <v>89164.56</v>
      </c>
      <c r="I414" s="34">
        <v>0</v>
      </c>
      <c r="K414" s="37">
        <v>6444978.5600000005</v>
      </c>
      <c r="L414" s="38">
        <v>1847346.8900000001</v>
      </c>
      <c r="M414" s="37">
        <v>294286.58</v>
      </c>
      <c r="N414" s="38">
        <v>1553060.31</v>
      </c>
      <c r="O414" s="39">
        <v>0.24097214529756325</v>
      </c>
    </row>
    <row r="415" spans="1:15" x14ac:dyDescent="0.25">
      <c r="A415" s="23">
        <v>87083</v>
      </c>
      <c r="B415" s="24" t="s">
        <v>409</v>
      </c>
      <c r="C415" s="34">
        <v>1961787.19</v>
      </c>
      <c r="D415" s="35">
        <v>2450132.19</v>
      </c>
      <c r="E415" s="35">
        <v>0</v>
      </c>
      <c r="G415" s="34">
        <v>3577479.11</v>
      </c>
      <c r="H415" s="35">
        <v>0</v>
      </c>
      <c r="I415" s="34">
        <v>0</v>
      </c>
      <c r="K415" s="37">
        <v>5539266.2999999998</v>
      </c>
      <c r="L415" s="38">
        <v>2450132.19</v>
      </c>
      <c r="M415" s="37">
        <v>0</v>
      </c>
      <c r="N415" s="38">
        <v>2450132.19</v>
      </c>
      <c r="O415" s="39">
        <v>0.44232070770816706</v>
      </c>
    </row>
    <row r="416" spans="1:15" x14ac:dyDescent="0.25">
      <c r="A416" s="23">
        <v>88072</v>
      </c>
      <c r="B416" s="24" t="s">
        <v>410</v>
      </c>
      <c r="C416" s="34">
        <v>1255369</v>
      </c>
      <c r="D416" s="35">
        <v>2797470.55</v>
      </c>
      <c r="E416" s="35">
        <v>0</v>
      </c>
      <c r="G416" s="34">
        <v>2350110.84</v>
      </c>
      <c r="H416" s="35">
        <v>0</v>
      </c>
      <c r="I416" s="34">
        <v>0</v>
      </c>
      <c r="K416" s="37">
        <v>3605479.84</v>
      </c>
      <c r="L416" s="38">
        <v>2797470.55</v>
      </c>
      <c r="M416" s="37">
        <v>0</v>
      </c>
      <c r="N416" s="38">
        <v>2797470.55</v>
      </c>
      <c r="O416" s="39">
        <v>0.77589410401473768</v>
      </c>
    </row>
    <row r="417" spans="1:15" x14ac:dyDescent="0.25">
      <c r="A417" s="23">
        <v>88073</v>
      </c>
      <c r="B417" s="24" t="s">
        <v>411</v>
      </c>
      <c r="C417" s="34">
        <v>743711.01</v>
      </c>
      <c r="D417" s="35">
        <v>1227118.06</v>
      </c>
      <c r="E417" s="35">
        <v>0</v>
      </c>
      <c r="G417" s="34">
        <v>1180032.43</v>
      </c>
      <c r="H417" s="35">
        <v>0</v>
      </c>
      <c r="I417" s="34">
        <v>0</v>
      </c>
      <c r="K417" s="37">
        <v>1923743.44</v>
      </c>
      <c r="L417" s="38">
        <v>1227118.06</v>
      </c>
      <c r="M417" s="37">
        <v>0</v>
      </c>
      <c r="N417" s="38">
        <v>1227118.06</v>
      </c>
      <c r="O417" s="39">
        <v>0.63788030902915005</v>
      </c>
    </row>
    <row r="418" spans="1:15" x14ac:dyDescent="0.25">
      <c r="A418" s="23">
        <v>88075</v>
      </c>
      <c r="B418" s="24" t="s">
        <v>412</v>
      </c>
      <c r="C418" s="34">
        <v>857329.35</v>
      </c>
      <c r="D418" s="35">
        <v>1471207.01</v>
      </c>
      <c r="E418" s="35">
        <v>10000</v>
      </c>
      <c r="G418" s="34">
        <v>1401548.9</v>
      </c>
      <c r="H418" s="35">
        <v>83534.19</v>
      </c>
      <c r="I418" s="34">
        <v>0</v>
      </c>
      <c r="K418" s="37">
        <v>2258878.25</v>
      </c>
      <c r="L418" s="38">
        <v>1554741.2</v>
      </c>
      <c r="M418" s="37">
        <v>10000</v>
      </c>
      <c r="N418" s="38">
        <v>1544741.2</v>
      </c>
      <c r="O418" s="39">
        <v>0.68385323556061506</v>
      </c>
    </row>
    <row r="419" spans="1:15" x14ac:dyDescent="0.25">
      <c r="A419" s="23">
        <v>88080</v>
      </c>
      <c r="B419" s="24" t="s">
        <v>413</v>
      </c>
      <c r="C419" s="34">
        <v>2998484.03</v>
      </c>
      <c r="D419" s="35">
        <v>3560500.72</v>
      </c>
      <c r="E419" s="35">
        <v>0</v>
      </c>
      <c r="G419" s="34">
        <v>4677368.5599999996</v>
      </c>
      <c r="H419" s="35">
        <v>1103284.92</v>
      </c>
      <c r="I419" s="34">
        <v>0</v>
      </c>
      <c r="K419" s="37">
        <v>7675852.5899999999</v>
      </c>
      <c r="L419" s="38">
        <v>4663785.6400000006</v>
      </c>
      <c r="M419" s="37">
        <v>0</v>
      </c>
      <c r="N419" s="38">
        <v>4663785.6400000006</v>
      </c>
      <c r="O419" s="39">
        <v>0.60759187143274729</v>
      </c>
    </row>
    <row r="420" spans="1:15" x14ac:dyDescent="0.25">
      <c r="A420" s="23">
        <v>88081</v>
      </c>
      <c r="B420" s="24" t="s">
        <v>414</v>
      </c>
      <c r="C420" s="34">
        <v>7710167.9900000002</v>
      </c>
      <c r="D420" s="35">
        <v>5185926.84</v>
      </c>
      <c r="E420" s="35">
        <v>21364.53</v>
      </c>
      <c r="G420" s="34">
        <v>12719673.66</v>
      </c>
      <c r="H420" s="35">
        <v>0</v>
      </c>
      <c r="I420" s="34">
        <v>0</v>
      </c>
      <c r="K420" s="37">
        <v>20429841.649999999</v>
      </c>
      <c r="L420" s="38">
        <v>5185926.84</v>
      </c>
      <c r="M420" s="37">
        <v>21364.53</v>
      </c>
      <c r="N420" s="38">
        <v>5164562.3099999996</v>
      </c>
      <c r="O420" s="39">
        <v>0.25279502398884229</v>
      </c>
    </row>
    <row r="421" spans="1:15" x14ac:dyDescent="0.25">
      <c r="A421" s="23">
        <v>89077</v>
      </c>
      <c r="B421" s="24" t="s">
        <v>599</v>
      </c>
      <c r="C421" s="34">
        <v>536694.18000000005</v>
      </c>
      <c r="D421" s="35">
        <v>153967.04999999999</v>
      </c>
      <c r="E421" s="35">
        <v>0</v>
      </c>
      <c r="G421" s="34">
        <v>662045.87</v>
      </c>
      <c r="H421" s="35">
        <v>0</v>
      </c>
      <c r="I421" s="34">
        <v>0</v>
      </c>
      <c r="K421" s="37">
        <v>1198740.05</v>
      </c>
      <c r="L421" s="38">
        <v>153967.04999999999</v>
      </c>
      <c r="M421" s="37">
        <v>0</v>
      </c>
      <c r="N421" s="38">
        <v>153967.04999999999</v>
      </c>
      <c r="O421" s="39">
        <v>0.128440732417341</v>
      </c>
    </row>
    <row r="422" spans="1:15" x14ac:dyDescent="0.25">
      <c r="A422" s="23">
        <v>89080</v>
      </c>
      <c r="B422" s="24" t="s">
        <v>415</v>
      </c>
      <c r="C422" s="34">
        <v>3637626.64</v>
      </c>
      <c r="D422" s="35">
        <v>4628696.8600000003</v>
      </c>
      <c r="E422" s="35">
        <v>6347.97</v>
      </c>
      <c r="G422" s="34">
        <v>7060477.5</v>
      </c>
      <c r="H422" s="35">
        <v>0</v>
      </c>
      <c r="I422" s="34">
        <v>0</v>
      </c>
      <c r="K422" s="37">
        <v>10698104.140000001</v>
      </c>
      <c r="L422" s="38">
        <v>4628696.8600000003</v>
      </c>
      <c r="M422" s="37">
        <v>6347.97</v>
      </c>
      <c r="N422" s="38">
        <v>4622348.8900000006</v>
      </c>
      <c r="O422" s="39">
        <v>0.43207177921526574</v>
      </c>
    </row>
    <row r="423" spans="1:15" x14ac:dyDescent="0.25">
      <c r="A423" s="23">
        <v>89087</v>
      </c>
      <c r="B423" s="24" t="s">
        <v>416</v>
      </c>
      <c r="C423" s="34">
        <v>1407727.48</v>
      </c>
      <c r="D423" s="35">
        <v>1163983.28</v>
      </c>
      <c r="E423" s="35">
        <v>8661.5400000000009</v>
      </c>
      <c r="G423" s="34">
        <v>2310930.65</v>
      </c>
      <c r="H423" s="35">
        <v>45955.17</v>
      </c>
      <c r="I423" s="34">
        <v>0</v>
      </c>
      <c r="K423" s="37">
        <v>3718658.13</v>
      </c>
      <c r="L423" s="38">
        <v>1209938.45</v>
      </c>
      <c r="M423" s="37">
        <v>8661.5400000000009</v>
      </c>
      <c r="N423" s="38">
        <v>1201276.9099999999</v>
      </c>
      <c r="O423" s="39">
        <v>0.32304042695099805</v>
      </c>
    </row>
    <row r="424" spans="1:15" x14ac:dyDescent="0.25">
      <c r="A424" s="23">
        <v>89088</v>
      </c>
      <c r="B424" s="24" t="s">
        <v>417</v>
      </c>
      <c r="C424" s="34">
        <v>738292.31</v>
      </c>
      <c r="D424" s="35">
        <v>1912303.83</v>
      </c>
      <c r="E424" s="35">
        <v>0</v>
      </c>
      <c r="G424" s="34">
        <v>1563396.24</v>
      </c>
      <c r="H424" s="35">
        <v>0</v>
      </c>
      <c r="I424" s="34">
        <v>0</v>
      </c>
      <c r="K424" s="37">
        <v>2301688.5499999998</v>
      </c>
      <c r="L424" s="38">
        <v>1912303.83</v>
      </c>
      <c r="M424" s="37">
        <v>0</v>
      </c>
      <c r="N424" s="38">
        <v>1912303.83</v>
      </c>
      <c r="O424" s="39">
        <v>0.83082649474882264</v>
      </c>
    </row>
    <row r="425" spans="1:15" x14ac:dyDescent="0.25">
      <c r="A425" s="23">
        <v>89089</v>
      </c>
      <c r="B425" s="24" t="s">
        <v>418</v>
      </c>
      <c r="C425" s="34">
        <v>4640820.5599999996</v>
      </c>
      <c r="D425" s="35">
        <v>1801879.59</v>
      </c>
      <c r="E425" s="35">
        <v>0</v>
      </c>
      <c r="G425" s="34">
        <v>7760335.5199999996</v>
      </c>
      <c r="H425" s="35">
        <v>0</v>
      </c>
      <c r="I425" s="34">
        <v>0</v>
      </c>
      <c r="K425" s="37">
        <v>12401156.079999998</v>
      </c>
      <c r="L425" s="38">
        <v>1801879.59</v>
      </c>
      <c r="M425" s="37">
        <v>0</v>
      </c>
      <c r="N425" s="38">
        <v>1801879.59</v>
      </c>
      <c r="O425" s="39">
        <v>0.145299323577258</v>
      </c>
    </row>
    <row r="426" spans="1:15" x14ac:dyDescent="0.25">
      <c r="A426" s="23">
        <v>90075</v>
      </c>
      <c r="B426" s="24" t="s">
        <v>419</v>
      </c>
      <c r="C426" s="34">
        <v>392157.23</v>
      </c>
      <c r="D426" s="35">
        <v>391434.05</v>
      </c>
      <c r="E426" s="35">
        <v>0</v>
      </c>
      <c r="G426" s="34">
        <v>675691.89</v>
      </c>
      <c r="H426" s="35">
        <v>0</v>
      </c>
      <c r="I426" s="34">
        <v>0</v>
      </c>
      <c r="K426" s="37">
        <v>1067849.1200000001</v>
      </c>
      <c r="L426" s="38">
        <v>391434.05</v>
      </c>
      <c r="M426" s="37">
        <v>0</v>
      </c>
      <c r="N426" s="38">
        <v>391434.05</v>
      </c>
      <c r="O426" s="39">
        <v>0.36656306838554115</v>
      </c>
    </row>
    <row r="427" spans="1:15" x14ac:dyDescent="0.25">
      <c r="A427" s="23">
        <v>90076</v>
      </c>
      <c r="B427" s="24" t="s">
        <v>420</v>
      </c>
      <c r="C427" s="34">
        <v>2335880.8199999998</v>
      </c>
      <c r="D427" s="35">
        <v>1507542.81</v>
      </c>
      <c r="E427" s="35">
        <v>0</v>
      </c>
      <c r="G427" s="34">
        <v>2467578.41</v>
      </c>
      <c r="H427" s="35">
        <v>0</v>
      </c>
      <c r="I427" s="34">
        <v>0</v>
      </c>
      <c r="K427" s="37">
        <v>4803459.2300000004</v>
      </c>
      <c r="L427" s="38">
        <v>1507542.81</v>
      </c>
      <c r="M427" s="37">
        <v>0</v>
      </c>
      <c r="N427" s="38">
        <v>1507542.81</v>
      </c>
      <c r="O427" s="39">
        <v>0.31384523898623784</v>
      </c>
    </row>
    <row r="428" spans="1:15" x14ac:dyDescent="0.25">
      <c r="A428" s="23">
        <v>90077</v>
      </c>
      <c r="B428" s="24" t="s">
        <v>421</v>
      </c>
      <c r="C428" s="34">
        <v>1230875.5</v>
      </c>
      <c r="D428" s="35">
        <v>1454360.95</v>
      </c>
      <c r="E428" s="35">
        <v>0</v>
      </c>
      <c r="G428" s="34">
        <v>1685384.12</v>
      </c>
      <c r="H428" s="35">
        <v>244251.63</v>
      </c>
      <c r="I428" s="34">
        <v>0</v>
      </c>
      <c r="K428" s="37">
        <v>2916259.62</v>
      </c>
      <c r="L428" s="38">
        <v>1698612.58</v>
      </c>
      <c r="M428" s="37">
        <v>0</v>
      </c>
      <c r="N428" s="38">
        <v>1698612.58</v>
      </c>
      <c r="O428" s="39">
        <v>0.58246274383485785</v>
      </c>
    </row>
    <row r="429" spans="1:15" x14ac:dyDescent="0.25">
      <c r="A429" s="23">
        <v>90078</v>
      </c>
      <c r="B429" s="24" t="s">
        <v>422</v>
      </c>
      <c r="C429" s="34">
        <v>1903316.83</v>
      </c>
      <c r="D429" s="35">
        <v>4907937.7699999996</v>
      </c>
      <c r="E429" s="35">
        <v>0</v>
      </c>
      <c r="G429" s="34">
        <v>2197809.19</v>
      </c>
      <c r="H429" s="35">
        <v>0</v>
      </c>
      <c r="I429" s="34">
        <v>0</v>
      </c>
      <c r="K429" s="37">
        <v>4101126.02</v>
      </c>
      <c r="L429" s="38">
        <v>4907937.7699999996</v>
      </c>
      <c r="M429" s="37">
        <v>0</v>
      </c>
      <c r="N429" s="38">
        <v>4907937.7699999996</v>
      </c>
      <c r="O429" s="39">
        <v>1.1967293241088943</v>
      </c>
    </row>
    <row r="430" spans="1:15" x14ac:dyDescent="0.25">
      <c r="A430" s="23">
        <v>91091</v>
      </c>
      <c r="B430" s="24" t="s">
        <v>423</v>
      </c>
      <c r="C430" s="34">
        <v>1247589.76</v>
      </c>
      <c r="D430" s="35">
        <v>668568</v>
      </c>
      <c r="E430" s="35">
        <v>0</v>
      </c>
      <c r="G430" s="34">
        <v>2494102.25</v>
      </c>
      <c r="H430" s="35">
        <v>0</v>
      </c>
      <c r="I430" s="34">
        <v>0</v>
      </c>
      <c r="K430" s="37">
        <v>3741692.01</v>
      </c>
      <c r="L430" s="38">
        <v>668568</v>
      </c>
      <c r="M430" s="37">
        <v>0</v>
      </c>
      <c r="N430" s="38">
        <v>668568</v>
      </c>
      <c r="O430" s="39">
        <v>0.17868066057099127</v>
      </c>
    </row>
    <row r="431" spans="1:15" x14ac:dyDescent="0.25">
      <c r="A431" s="23">
        <v>91092</v>
      </c>
      <c r="B431" s="24" t="s">
        <v>424</v>
      </c>
      <c r="C431" s="34">
        <v>4809717.5</v>
      </c>
      <c r="D431" s="35">
        <v>3760584.22</v>
      </c>
      <c r="E431" s="35">
        <v>0</v>
      </c>
      <c r="G431" s="34">
        <v>7199089.4299999997</v>
      </c>
      <c r="H431" s="35">
        <v>0</v>
      </c>
      <c r="I431" s="34">
        <v>0</v>
      </c>
      <c r="K431" s="37">
        <v>12008806.93</v>
      </c>
      <c r="L431" s="38">
        <v>3760584.22</v>
      </c>
      <c r="M431" s="37">
        <v>0</v>
      </c>
      <c r="N431" s="38">
        <v>3760584.22</v>
      </c>
      <c r="O431" s="39">
        <v>0.3131521925467412</v>
      </c>
    </row>
    <row r="432" spans="1:15" x14ac:dyDescent="0.25">
      <c r="A432" s="23">
        <v>91093</v>
      </c>
      <c r="B432" s="24" t="s">
        <v>425</v>
      </c>
      <c r="C432" s="34">
        <v>609605.81999999995</v>
      </c>
      <c r="D432" s="35">
        <v>1407286.17</v>
      </c>
      <c r="E432" s="35">
        <v>0</v>
      </c>
      <c r="G432" s="34">
        <v>1123593.7</v>
      </c>
      <c r="H432" s="35">
        <v>0</v>
      </c>
      <c r="I432" s="34">
        <v>0</v>
      </c>
      <c r="K432" s="37">
        <v>1733199.52</v>
      </c>
      <c r="L432" s="38">
        <v>1407286.17</v>
      </c>
      <c r="M432" s="37">
        <v>0</v>
      </c>
      <c r="N432" s="38">
        <v>1407286.17</v>
      </c>
      <c r="O432" s="39">
        <v>0.81195855050779142</v>
      </c>
    </row>
    <row r="433" spans="1:15" x14ac:dyDescent="0.25">
      <c r="A433" s="23">
        <v>91095</v>
      </c>
      <c r="B433" s="24" t="s">
        <v>426</v>
      </c>
      <c r="C433" s="34">
        <v>528681.74</v>
      </c>
      <c r="D433" s="35">
        <v>376581.39</v>
      </c>
      <c r="E433" s="35">
        <v>0</v>
      </c>
      <c r="G433" s="34">
        <v>959785.73</v>
      </c>
      <c r="H433" s="35">
        <v>0</v>
      </c>
      <c r="I433" s="34">
        <v>0</v>
      </c>
      <c r="K433" s="37">
        <v>1488467.47</v>
      </c>
      <c r="L433" s="38">
        <v>376581.39</v>
      </c>
      <c r="M433" s="37">
        <v>0</v>
      </c>
      <c r="N433" s="38">
        <v>376581.39</v>
      </c>
      <c r="O433" s="39">
        <v>0.25299940884835059</v>
      </c>
    </row>
    <row r="434" spans="1:15" x14ac:dyDescent="0.25">
      <c r="A434" s="23">
        <v>92087</v>
      </c>
      <c r="B434" s="24" t="s">
        <v>427</v>
      </c>
      <c r="C434" s="34">
        <v>58758122.090000004</v>
      </c>
      <c r="D434" s="35">
        <v>33299056.780000001</v>
      </c>
      <c r="E434" s="35">
        <v>218197.51</v>
      </c>
      <c r="G434" s="34">
        <v>120450980.73</v>
      </c>
      <c r="H434" s="35">
        <v>0</v>
      </c>
      <c r="I434" s="34">
        <v>0</v>
      </c>
      <c r="K434" s="37">
        <v>179209102.81999999</v>
      </c>
      <c r="L434" s="38">
        <v>33299056.780000001</v>
      </c>
      <c r="M434" s="37">
        <v>218197.51</v>
      </c>
      <c r="N434" s="38">
        <v>33080859.27</v>
      </c>
      <c r="O434" s="39">
        <v>0.18459363251891761</v>
      </c>
    </row>
    <row r="435" spans="1:15" x14ac:dyDescent="0.25">
      <c r="A435" s="23">
        <v>92088</v>
      </c>
      <c r="B435" s="24" t="s">
        <v>428</v>
      </c>
      <c r="C435" s="34">
        <v>67225194.349999994</v>
      </c>
      <c r="D435" s="35">
        <v>42504833.170000002</v>
      </c>
      <c r="E435" s="35">
        <v>80119.350000000006</v>
      </c>
      <c r="G435" s="34">
        <v>113684943.59999999</v>
      </c>
      <c r="H435" s="35">
        <v>0</v>
      </c>
      <c r="I435" s="34">
        <v>0</v>
      </c>
      <c r="K435" s="37">
        <v>180910137.94999999</v>
      </c>
      <c r="L435" s="38">
        <v>42504833.170000002</v>
      </c>
      <c r="M435" s="37">
        <v>80119.350000000006</v>
      </c>
      <c r="N435" s="38">
        <v>42424713.82</v>
      </c>
      <c r="O435" s="39">
        <v>0.23450711110355441</v>
      </c>
    </row>
    <row r="436" spans="1:15" x14ac:dyDescent="0.25">
      <c r="A436" s="23">
        <v>92089</v>
      </c>
      <c r="B436" s="24" t="s">
        <v>429</v>
      </c>
      <c r="C436" s="34">
        <v>47901074.57</v>
      </c>
      <c r="D436" s="35">
        <v>30734212.210000001</v>
      </c>
      <c r="E436" s="35">
        <v>21255.439999999999</v>
      </c>
      <c r="G436" s="34">
        <v>67904594.379999995</v>
      </c>
      <c r="H436" s="35">
        <v>3195381.41</v>
      </c>
      <c r="I436" s="34">
        <v>0</v>
      </c>
      <c r="K436" s="37">
        <v>115805668.94999999</v>
      </c>
      <c r="L436" s="38">
        <v>33929593.620000005</v>
      </c>
      <c r="M436" s="37">
        <v>21255.439999999999</v>
      </c>
      <c r="N436" s="38">
        <v>33908338.180000007</v>
      </c>
      <c r="O436" s="39">
        <v>0.29280378488759645</v>
      </c>
    </row>
    <row r="437" spans="1:15" x14ac:dyDescent="0.25">
      <c r="A437" s="23">
        <v>92090</v>
      </c>
      <c r="B437" s="24" t="s">
        <v>430</v>
      </c>
      <c r="C437" s="34">
        <v>25113188.210000001</v>
      </c>
      <c r="D437" s="35">
        <v>13046187.32</v>
      </c>
      <c r="E437" s="35">
        <v>310332.98</v>
      </c>
      <c r="G437" s="34">
        <v>37270653.049999997</v>
      </c>
      <c r="H437" s="35">
        <v>0</v>
      </c>
      <c r="I437" s="34">
        <v>0</v>
      </c>
      <c r="K437" s="37">
        <v>62383841.259999998</v>
      </c>
      <c r="L437" s="38">
        <v>13046187.32</v>
      </c>
      <c r="M437" s="37">
        <v>310332.98</v>
      </c>
      <c r="N437" s="38">
        <v>12735854.34</v>
      </c>
      <c r="O437" s="39">
        <v>0.20415309610256596</v>
      </c>
    </row>
    <row r="438" spans="1:15" x14ac:dyDescent="0.25">
      <c r="A438" s="23">
        <v>92091</v>
      </c>
      <c r="B438" s="24" t="s">
        <v>431</v>
      </c>
      <c r="C438" s="34">
        <v>6145571.6500000004</v>
      </c>
      <c r="D438" s="35">
        <v>9824574.2899999991</v>
      </c>
      <c r="E438" s="35">
        <v>0</v>
      </c>
      <c r="G438" s="34">
        <v>10974828.42</v>
      </c>
      <c r="H438" s="35">
        <v>439874.01</v>
      </c>
      <c r="I438" s="34">
        <v>0</v>
      </c>
      <c r="K438" s="37">
        <v>17120400.07</v>
      </c>
      <c r="L438" s="38">
        <v>10264448.299999999</v>
      </c>
      <c r="M438" s="37">
        <v>0</v>
      </c>
      <c r="N438" s="38">
        <v>10264448.299999999</v>
      </c>
      <c r="O438" s="39">
        <v>0.59954488551855423</v>
      </c>
    </row>
    <row r="439" spans="1:15" x14ac:dyDescent="0.25">
      <c r="A439" s="23">
        <v>93120</v>
      </c>
      <c r="B439" s="24" t="s">
        <v>432</v>
      </c>
      <c r="C439" s="34">
        <v>1339237.82</v>
      </c>
      <c r="D439" s="35">
        <v>919357.86</v>
      </c>
      <c r="E439" s="35">
        <v>7518.74</v>
      </c>
      <c r="G439" s="34">
        <v>2030122.42</v>
      </c>
      <c r="H439" s="35">
        <v>0</v>
      </c>
      <c r="I439" s="34">
        <v>0</v>
      </c>
      <c r="K439" s="37">
        <v>3369360.24</v>
      </c>
      <c r="L439" s="38">
        <v>919357.86</v>
      </c>
      <c r="M439" s="37">
        <v>7518.74</v>
      </c>
      <c r="N439" s="38">
        <v>911839.12</v>
      </c>
      <c r="O439" s="39">
        <v>0.27062678225228892</v>
      </c>
    </row>
    <row r="440" spans="1:15" x14ac:dyDescent="0.25">
      <c r="A440" s="23">
        <v>93121</v>
      </c>
      <c r="B440" s="24" t="s">
        <v>433</v>
      </c>
      <c r="C440" s="34">
        <v>287786.32</v>
      </c>
      <c r="D440" s="35">
        <v>456590.31</v>
      </c>
      <c r="E440" s="35">
        <v>0</v>
      </c>
      <c r="G440" s="34">
        <v>415165.04</v>
      </c>
      <c r="H440" s="35">
        <v>0</v>
      </c>
      <c r="I440" s="34">
        <v>0</v>
      </c>
      <c r="K440" s="37">
        <v>702951.36</v>
      </c>
      <c r="L440" s="38">
        <v>456590.31</v>
      </c>
      <c r="M440" s="37">
        <v>0</v>
      </c>
      <c r="N440" s="38">
        <v>456590.31</v>
      </c>
      <c r="O440" s="39">
        <v>0.64953329061060494</v>
      </c>
    </row>
    <row r="441" spans="1:15" x14ac:dyDescent="0.25">
      <c r="A441" s="23">
        <v>93123</v>
      </c>
      <c r="B441" s="24" t="s">
        <v>434</v>
      </c>
      <c r="C441" s="34">
        <v>1654113.27</v>
      </c>
      <c r="D441" s="35">
        <v>956878.33</v>
      </c>
      <c r="E441" s="35">
        <v>0</v>
      </c>
      <c r="G441" s="34">
        <v>2318101.71</v>
      </c>
      <c r="H441" s="35">
        <v>0</v>
      </c>
      <c r="I441" s="34">
        <v>0</v>
      </c>
      <c r="K441" s="37">
        <v>3972214.98</v>
      </c>
      <c r="L441" s="38">
        <v>956878.33</v>
      </c>
      <c r="M441" s="37">
        <v>0</v>
      </c>
      <c r="N441" s="38">
        <v>956878.33</v>
      </c>
      <c r="O441" s="39">
        <v>0.24089288591323926</v>
      </c>
    </row>
    <row r="442" spans="1:15" x14ac:dyDescent="0.25">
      <c r="A442" s="23">
        <v>93124</v>
      </c>
      <c r="B442" s="24" t="s">
        <v>435</v>
      </c>
      <c r="C442" s="34">
        <v>1614183.19</v>
      </c>
      <c r="D442" s="35">
        <v>866727.43</v>
      </c>
      <c r="E442" s="35">
        <v>0</v>
      </c>
      <c r="G442" s="34">
        <v>2775610.44</v>
      </c>
      <c r="H442" s="35">
        <v>1735.19</v>
      </c>
      <c r="I442" s="34">
        <v>0</v>
      </c>
      <c r="K442" s="37">
        <v>4389793.63</v>
      </c>
      <c r="L442" s="38">
        <v>868462.62</v>
      </c>
      <c r="M442" s="37">
        <v>0</v>
      </c>
      <c r="N442" s="38">
        <v>868462.62</v>
      </c>
      <c r="O442" s="39">
        <v>0.19783677621309956</v>
      </c>
    </row>
    <row r="443" spans="1:15" x14ac:dyDescent="0.25">
      <c r="A443" s="23">
        <v>94076</v>
      </c>
      <c r="B443" s="24" t="s">
        <v>436</v>
      </c>
      <c r="C443" s="34">
        <v>1747399.42</v>
      </c>
      <c r="D443" s="35">
        <v>2303501.1</v>
      </c>
      <c r="E443" s="35">
        <v>0</v>
      </c>
      <c r="G443" s="34">
        <v>3531772.08</v>
      </c>
      <c r="H443" s="35">
        <v>0</v>
      </c>
      <c r="I443" s="34">
        <v>0</v>
      </c>
      <c r="K443" s="37">
        <v>5279171.5</v>
      </c>
      <c r="L443" s="38">
        <v>2303501.1</v>
      </c>
      <c r="M443" s="37">
        <v>0</v>
      </c>
      <c r="N443" s="38">
        <v>2303501.1</v>
      </c>
      <c r="O443" s="39">
        <v>0.43633761471852167</v>
      </c>
    </row>
    <row r="444" spans="1:15" x14ac:dyDescent="0.25">
      <c r="A444" s="23">
        <v>94078</v>
      </c>
      <c r="B444" s="24" t="s">
        <v>437</v>
      </c>
      <c r="C444" s="34">
        <v>10882664.16</v>
      </c>
      <c r="D444" s="35">
        <v>5344050.1500000004</v>
      </c>
      <c r="E444" s="35">
        <v>37084.01</v>
      </c>
      <c r="G444" s="34">
        <v>19928040.010000002</v>
      </c>
      <c r="H444" s="35">
        <v>11036.19</v>
      </c>
      <c r="I444" s="34">
        <v>11036.19</v>
      </c>
      <c r="K444" s="37">
        <v>30810704.170000002</v>
      </c>
      <c r="L444" s="38">
        <v>5355086.3400000008</v>
      </c>
      <c r="M444" s="37">
        <v>48120.200000000004</v>
      </c>
      <c r="N444" s="38">
        <v>5306966.1400000006</v>
      </c>
      <c r="O444" s="39">
        <v>0.17224423404017256</v>
      </c>
    </row>
    <row r="445" spans="1:15" x14ac:dyDescent="0.25">
      <c r="A445" s="23">
        <v>94083</v>
      </c>
      <c r="B445" s="24" t="s">
        <v>438</v>
      </c>
      <c r="C445" s="34">
        <v>9064700.4499999993</v>
      </c>
      <c r="D445" s="35">
        <v>7636928.3799999999</v>
      </c>
      <c r="E445" s="35">
        <v>0</v>
      </c>
      <c r="G445" s="34">
        <v>15909294.619999999</v>
      </c>
      <c r="H445" s="35">
        <v>0</v>
      </c>
      <c r="I445" s="34">
        <v>0</v>
      </c>
      <c r="K445" s="37">
        <v>24973995.07</v>
      </c>
      <c r="L445" s="38">
        <v>7636928.3799999999</v>
      </c>
      <c r="M445" s="37">
        <v>0</v>
      </c>
      <c r="N445" s="38">
        <v>7636928.3799999999</v>
      </c>
      <c r="O445" s="39">
        <v>0.30579522253425351</v>
      </c>
    </row>
    <row r="446" spans="1:15" x14ac:dyDescent="0.25">
      <c r="A446" s="23">
        <v>94086</v>
      </c>
      <c r="B446" s="24" t="s">
        <v>439</v>
      </c>
      <c r="C446" s="34">
        <v>6798489.79</v>
      </c>
      <c r="D446" s="35">
        <v>8673147</v>
      </c>
      <c r="E446" s="35">
        <v>0</v>
      </c>
      <c r="G446" s="34">
        <v>12044725.720000001</v>
      </c>
      <c r="H446" s="35">
        <v>0</v>
      </c>
      <c r="I446" s="34">
        <v>0</v>
      </c>
      <c r="K446" s="37">
        <v>18843215.510000002</v>
      </c>
      <c r="L446" s="38">
        <v>8673147</v>
      </c>
      <c r="M446" s="37">
        <v>0</v>
      </c>
      <c r="N446" s="38">
        <v>8673147</v>
      </c>
      <c r="O446" s="39">
        <v>0.46027956297571421</v>
      </c>
    </row>
    <row r="447" spans="1:15" x14ac:dyDescent="0.25">
      <c r="A447" s="23">
        <v>94087</v>
      </c>
      <c r="B447" s="24" t="s">
        <v>440</v>
      </c>
      <c r="C447" s="34">
        <v>2753335.57</v>
      </c>
      <c r="D447" s="35">
        <v>3278482.23</v>
      </c>
      <c r="E447" s="35">
        <v>26028.19</v>
      </c>
      <c r="G447" s="34">
        <v>5727113.1500000004</v>
      </c>
      <c r="H447" s="35">
        <v>944226.07</v>
      </c>
      <c r="I447" s="34">
        <v>0</v>
      </c>
      <c r="K447" s="37">
        <v>8480448.7200000007</v>
      </c>
      <c r="L447" s="38">
        <v>4222708.3</v>
      </c>
      <c r="M447" s="37">
        <v>26028.19</v>
      </c>
      <c r="N447" s="38">
        <v>4196680.1099999994</v>
      </c>
      <c r="O447" s="39">
        <v>0.49486533655969078</v>
      </c>
    </row>
    <row r="448" spans="1:15" x14ac:dyDescent="0.25">
      <c r="A448" s="23">
        <v>95059</v>
      </c>
      <c r="B448" s="24" t="s">
        <v>441</v>
      </c>
      <c r="C448" s="34">
        <v>7936844.1100000003</v>
      </c>
      <c r="D448" s="35">
        <v>3215253.64</v>
      </c>
      <c r="E448" s="35">
        <v>0</v>
      </c>
      <c r="G448" s="34">
        <v>12199303</v>
      </c>
      <c r="H448" s="35">
        <v>0</v>
      </c>
      <c r="I448" s="34">
        <v>0</v>
      </c>
      <c r="K448" s="37">
        <v>20136147.109999999</v>
      </c>
      <c r="L448" s="38">
        <v>3215253.64</v>
      </c>
      <c r="M448" s="37">
        <v>0</v>
      </c>
      <c r="N448" s="38">
        <v>3215253.64</v>
      </c>
      <c r="O448" s="39">
        <v>0.1596757126592129</v>
      </c>
    </row>
    <row r="449" spans="1:15" x14ac:dyDescent="0.25">
      <c r="A449" s="23">
        <v>96088</v>
      </c>
      <c r="B449" s="24" t="s">
        <v>442</v>
      </c>
      <c r="C449" s="34">
        <v>71196780.510000005</v>
      </c>
      <c r="D449" s="35">
        <v>60242005.689999998</v>
      </c>
      <c r="E449" s="35">
        <v>361952.77</v>
      </c>
      <c r="G449" s="34">
        <v>116106071.31</v>
      </c>
      <c r="H449" s="35">
        <v>0</v>
      </c>
      <c r="I449" s="34">
        <v>0</v>
      </c>
      <c r="K449" s="37">
        <v>187302851.81999999</v>
      </c>
      <c r="L449" s="38">
        <v>60242005.689999998</v>
      </c>
      <c r="M449" s="37">
        <v>361952.77</v>
      </c>
      <c r="N449" s="38">
        <v>59880052.919999994</v>
      </c>
      <c r="O449" s="39">
        <v>0.31969642927564901</v>
      </c>
    </row>
    <row r="450" spans="1:15" x14ac:dyDescent="0.25">
      <c r="A450" s="23">
        <v>96089</v>
      </c>
      <c r="B450" s="24" t="s">
        <v>443</v>
      </c>
      <c r="C450" s="34">
        <v>47971047.009999998</v>
      </c>
      <c r="D450" s="35">
        <v>17246348.25</v>
      </c>
      <c r="E450" s="35">
        <v>292177.43</v>
      </c>
      <c r="G450" s="34">
        <v>77095155.640000001</v>
      </c>
      <c r="H450" s="35">
        <v>9229638.5500000007</v>
      </c>
      <c r="I450" s="34">
        <v>0</v>
      </c>
      <c r="K450" s="37">
        <v>125066202.65000001</v>
      </c>
      <c r="L450" s="38">
        <v>26475986.800000001</v>
      </c>
      <c r="M450" s="37">
        <v>292177.43</v>
      </c>
      <c r="N450" s="38">
        <v>26183809.370000001</v>
      </c>
      <c r="O450" s="39">
        <v>0.20935959368076329</v>
      </c>
    </row>
    <row r="451" spans="1:15" x14ac:dyDescent="0.25">
      <c r="A451" s="23">
        <v>96090</v>
      </c>
      <c r="B451" s="24" t="s">
        <v>444</v>
      </c>
      <c r="C451" s="34">
        <v>30900273.210000001</v>
      </c>
      <c r="D451" s="35">
        <v>19803854.77</v>
      </c>
      <c r="E451" s="35">
        <v>0</v>
      </c>
      <c r="G451" s="34">
        <v>44800573.049999997</v>
      </c>
      <c r="H451" s="35">
        <v>0</v>
      </c>
      <c r="I451" s="34">
        <v>0</v>
      </c>
      <c r="K451" s="37">
        <v>75700846.25999999</v>
      </c>
      <c r="L451" s="38">
        <v>19803854.77</v>
      </c>
      <c r="M451" s="37">
        <v>0</v>
      </c>
      <c r="N451" s="38">
        <v>19803854.77</v>
      </c>
      <c r="O451" s="39">
        <v>0.26160678180508362</v>
      </c>
    </row>
    <row r="452" spans="1:15" x14ac:dyDescent="0.25">
      <c r="A452" s="23">
        <v>96091</v>
      </c>
      <c r="B452" s="24" t="s">
        <v>445</v>
      </c>
      <c r="C452" s="34">
        <v>86172584.450000003</v>
      </c>
      <c r="D452" s="35">
        <v>41652792.960000001</v>
      </c>
      <c r="E452" s="35">
        <v>0</v>
      </c>
      <c r="G452" s="34">
        <v>132832363.59999999</v>
      </c>
      <c r="H452" s="35">
        <v>7649406.54</v>
      </c>
      <c r="I452" s="34">
        <v>0</v>
      </c>
      <c r="K452" s="37">
        <v>219004948.05000001</v>
      </c>
      <c r="L452" s="38">
        <v>49302199.5</v>
      </c>
      <c r="M452" s="37">
        <v>0</v>
      </c>
      <c r="N452" s="38">
        <v>49302199.5</v>
      </c>
      <c r="O452" s="39">
        <v>0.22511911232591897</v>
      </c>
    </row>
    <row r="453" spans="1:15" x14ac:dyDescent="0.25">
      <c r="A453" s="23">
        <v>96092</v>
      </c>
      <c r="B453" s="24" t="s">
        <v>446</v>
      </c>
      <c r="C453" s="34">
        <v>24020693.170000002</v>
      </c>
      <c r="D453" s="35">
        <v>23085590.829999998</v>
      </c>
      <c r="E453" s="35">
        <v>3548045.54</v>
      </c>
      <c r="G453" s="34">
        <v>38475967.450000003</v>
      </c>
      <c r="H453" s="35">
        <v>0</v>
      </c>
      <c r="I453" s="34">
        <v>0</v>
      </c>
      <c r="K453" s="37">
        <v>62496660.620000005</v>
      </c>
      <c r="L453" s="38">
        <v>23085590.829999998</v>
      </c>
      <c r="M453" s="37">
        <v>3548045.54</v>
      </c>
      <c r="N453" s="38">
        <v>19537545.289999999</v>
      </c>
      <c r="O453" s="39">
        <v>0.31261742781417745</v>
      </c>
    </row>
    <row r="454" spans="1:15" x14ac:dyDescent="0.25">
      <c r="A454" s="23">
        <v>96093</v>
      </c>
      <c r="B454" s="24" t="s">
        <v>447</v>
      </c>
      <c r="C454" s="34">
        <v>20796081.649999999</v>
      </c>
      <c r="D454" s="35">
        <v>15923946.720000001</v>
      </c>
      <c r="E454" s="35">
        <v>46020.31</v>
      </c>
      <c r="G454" s="34">
        <v>32288724.710000001</v>
      </c>
      <c r="H454" s="35">
        <v>0</v>
      </c>
      <c r="I454" s="34">
        <v>0</v>
      </c>
      <c r="K454" s="37">
        <v>53084806.359999999</v>
      </c>
      <c r="L454" s="38">
        <v>15923946.720000001</v>
      </c>
      <c r="M454" s="37">
        <v>46020.31</v>
      </c>
      <c r="N454" s="38">
        <v>15877926.41</v>
      </c>
      <c r="O454" s="39">
        <v>0.29910491341575651</v>
      </c>
    </row>
    <row r="455" spans="1:15" x14ac:dyDescent="0.25">
      <c r="A455" s="23">
        <v>96094</v>
      </c>
      <c r="B455" s="24" t="s">
        <v>448</v>
      </c>
      <c r="C455" s="34">
        <v>33023542.23</v>
      </c>
      <c r="D455" s="35">
        <v>11271680.369999999</v>
      </c>
      <c r="E455" s="35">
        <v>0</v>
      </c>
      <c r="G455" s="34">
        <v>57460764.549999997</v>
      </c>
      <c r="H455" s="35">
        <v>6122886.7699999996</v>
      </c>
      <c r="I455" s="34">
        <v>0</v>
      </c>
      <c r="K455" s="37">
        <v>90484306.780000001</v>
      </c>
      <c r="L455" s="38">
        <v>17394567.140000001</v>
      </c>
      <c r="M455" s="37">
        <v>0</v>
      </c>
      <c r="N455" s="38">
        <v>17394567.140000001</v>
      </c>
      <c r="O455" s="39">
        <v>0.19223849702791523</v>
      </c>
    </row>
    <row r="456" spans="1:15" x14ac:dyDescent="0.25">
      <c r="A456" s="23">
        <v>96095</v>
      </c>
      <c r="B456" s="24" t="s">
        <v>449</v>
      </c>
      <c r="C456" s="34">
        <v>84227441.030000001</v>
      </c>
      <c r="D456" s="35">
        <v>35426838.460000001</v>
      </c>
      <c r="E456" s="35">
        <v>0</v>
      </c>
      <c r="G456" s="34">
        <v>128087640.73</v>
      </c>
      <c r="H456" s="35">
        <v>1814336.48</v>
      </c>
      <c r="I456" s="34">
        <v>0</v>
      </c>
      <c r="K456" s="37">
        <v>212315081.75999999</v>
      </c>
      <c r="L456" s="38">
        <v>37241174.939999998</v>
      </c>
      <c r="M456" s="37">
        <v>0</v>
      </c>
      <c r="N456" s="38">
        <v>37241174.939999998</v>
      </c>
      <c r="O456" s="39">
        <v>0.17540522619159601</v>
      </c>
    </row>
    <row r="457" spans="1:15" x14ac:dyDescent="0.25">
      <c r="A457" s="23">
        <v>96098</v>
      </c>
      <c r="B457" s="24" t="s">
        <v>450</v>
      </c>
      <c r="C457" s="34">
        <v>10437160.880000001</v>
      </c>
      <c r="D457" s="35">
        <v>6336436.4199999999</v>
      </c>
      <c r="E457" s="35">
        <v>0</v>
      </c>
      <c r="G457" s="34">
        <v>14736183.130000001</v>
      </c>
      <c r="H457" s="35">
        <v>12648.56</v>
      </c>
      <c r="I457" s="34">
        <v>0</v>
      </c>
      <c r="K457" s="37">
        <v>25173344.010000002</v>
      </c>
      <c r="L457" s="38">
        <v>6349084.9799999995</v>
      </c>
      <c r="M457" s="37">
        <v>0</v>
      </c>
      <c r="N457" s="38">
        <v>6349084.9799999995</v>
      </c>
      <c r="O457" s="39">
        <v>0.25221460356946829</v>
      </c>
    </row>
    <row r="458" spans="1:15" x14ac:dyDescent="0.25">
      <c r="A458" s="23">
        <v>96099</v>
      </c>
      <c r="B458" s="24" t="s">
        <v>451</v>
      </c>
      <c r="C458" s="34">
        <v>4327391.33</v>
      </c>
      <c r="D458" s="35">
        <v>3005599.71</v>
      </c>
      <c r="E458" s="35">
        <v>0</v>
      </c>
      <c r="G458" s="34">
        <v>8264857.8499999996</v>
      </c>
      <c r="H458" s="35">
        <v>0</v>
      </c>
      <c r="I458" s="34">
        <v>0</v>
      </c>
      <c r="K458" s="37">
        <v>12592249.18</v>
      </c>
      <c r="L458" s="38">
        <v>3005599.71</v>
      </c>
      <c r="M458" s="37">
        <v>0</v>
      </c>
      <c r="N458" s="38">
        <v>3005599.71</v>
      </c>
      <c r="O458" s="39">
        <v>0.23868648618975311</v>
      </c>
    </row>
    <row r="459" spans="1:15" x14ac:dyDescent="0.25">
      <c r="A459" s="23">
        <v>96101</v>
      </c>
      <c r="B459" s="24" t="s">
        <v>452</v>
      </c>
      <c r="C459" s="34">
        <v>5976852.1900000004</v>
      </c>
      <c r="D459" s="35">
        <v>1710756.13</v>
      </c>
      <c r="E459" s="35">
        <v>28382.400000000001</v>
      </c>
      <c r="G459" s="34">
        <v>8552520.1999999993</v>
      </c>
      <c r="H459" s="35">
        <v>0</v>
      </c>
      <c r="I459" s="34">
        <v>0</v>
      </c>
      <c r="K459" s="37">
        <v>14529372.390000001</v>
      </c>
      <c r="L459" s="38">
        <v>1710756.13</v>
      </c>
      <c r="M459" s="37">
        <v>28382.400000000001</v>
      </c>
      <c r="N459" s="38">
        <v>1682373.73</v>
      </c>
      <c r="O459" s="39">
        <v>0.11579121828812868</v>
      </c>
    </row>
    <row r="460" spans="1:15" x14ac:dyDescent="0.25">
      <c r="A460" s="23">
        <v>96102</v>
      </c>
      <c r="B460" s="24" t="s">
        <v>453</v>
      </c>
      <c r="C460" s="34">
        <v>18335505.800000001</v>
      </c>
      <c r="D460" s="35">
        <v>6478203.4500000002</v>
      </c>
      <c r="E460" s="35">
        <v>0</v>
      </c>
      <c r="G460" s="34">
        <v>28738411.359999999</v>
      </c>
      <c r="H460" s="35">
        <v>13144526.779999999</v>
      </c>
      <c r="I460" s="34">
        <v>0</v>
      </c>
      <c r="K460" s="37">
        <v>47073917.159999996</v>
      </c>
      <c r="L460" s="38">
        <v>19622730.23</v>
      </c>
      <c r="M460" s="37">
        <v>0</v>
      </c>
      <c r="N460" s="38">
        <v>19622730.23</v>
      </c>
      <c r="O460" s="39">
        <v>0.41684931728337182</v>
      </c>
    </row>
    <row r="461" spans="1:15" x14ac:dyDescent="0.25">
      <c r="A461" s="23">
        <v>96103</v>
      </c>
      <c r="B461" s="24" t="s">
        <v>454</v>
      </c>
      <c r="C461" s="34">
        <v>6082724.4699999997</v>
      </c>
      <c r="D461" s="35">
        <v>827853.88</v>
      </c>
      <c r="E461" s="35">
        <v>0</v>
      </c>
      <c r="G461" s="34">
        <v>11563097.439999999</v>
      </c>
      <c r="H461" s="35">
        <v>0</v>
      </c>
      <c r="I461" s="34">
        <v>0</v>
      </c>
      <c r="K461" s="37">
        <v>17645821.91</v>
      </c>
      <c r="L461" s="38">
        <v>827853.88</v>
      </c>
      <c r="M461" s="37">
        <v>0</v>
      </c>
      <c r="N461" s="38">
        <v>827853.88</v>
      </c>
      <c r="O461" s="39">
        <v>4.6915008222476164E-2</v>
      </c>
    </row>
    <row r="462" spans="1:15" x14ac:dyDescent="0.25">
      <c r="A462" s="23">
        <v>96104</v>
      </c>
      <c r="B462" s="24" t="s">
        <v>455</v>
      </c>
      <c r="C462" s="34">
        <v>13004050.810000001</v>
      </c>
      <c r="D462" s="35">
        <v>6255896.7300000004</v>
      </c>
      <c r="E462" s="35">
        <v>0</v>
      </c>
      <c r="G462" s="34">
        <v>19078360.350000001</v>
      </c>
      <c r="H462" s="35">
        <v>0</v>
      </c>
      <c r="I462" s="34">
        <v>0</v>
      </c>
      <c r="K462" s="37">
        <v>32082411.160000004</v>
      </c>
      <c r="L462" s="38">
        <v>6255896.7300000004</v>
      </c>
      <c r="M462" s="37">
        <v>0</v>
      </c>
      <c r="N462" s="38">
        <v>6255896.7300000004</v>
      </c>
      <c r="O462" s="39">
        <v>0.19499459372928252</v>
      </c>
    </row>
    <row r="463" spans="1:15" x14ac:dyDescent="0.25">
      <c r="A463" s="23">
        <v>96106</v>
      </c>
      <c r="B463" s="24" t="s">
        <v>456</v>
      </c>
      <c r="C463" s="34">
        <v>20335556.510000002</v>
      </c>
      <c r="D463" s="35">
        <v>9129319.5299999993</v>
      </c>
      <c r="E463" s="35">
        <v>0</v>
      </c>
      <c r="G463" s="34">
        <v>32369175.98</v>
      </c>
      <c r="H463" s="35">
        <v>528900.32999999996</v>
      </c>
      <c r="I463" s="34">
        <v>0</v>
      </c>
      <c r="K463" s="37">
        <v>52704732.490000002</v>
      </c>
      <c r="L463" s="38">
        <v>9658219.8599999994</v>
      </c>
      <c r="M463" s="37">
        <v>0</v>
      </c>
      <c r="N463" s="38">
        <v>9658219.8599999994</v>
      </c>
      <c r="O463" s="39">
        <v>0.18325147294566979</v>
      </c>
    </row>
    <row r="464" spans="1:15" x14ac:dyDescent="0.25">
      <c r="A464" s="23">
        <v>96107</v>
      </c>
      <c r="B464" s="24" t="s">
        <v>457</v>
      </c>
      <c r="C464" s="34">
        <v>6824052.3899999997</v>
      </c>
      <c r="D464" s="35">
        <v>3748074.97</v>
      </c>
      <c r="E464" s="35">
        <v>0</v>
      </c>
      <c r="G464" s="34">
        <v>8521688.5700000003</v>
      </c>
      <c r="H464" s="35">
        <v>1699.34</v>
      </c>
      <c r="I464" s="34">
        <v>0</v>
      </c>
      <c r="K464" s="37">
        <v>15345740.960000001</v>
      </c>
      <c r="L464" s="38">
        <v>3749774.31</v>
      </c>
      <c r="M464" s="37">
        <v>0</v>
      </c>
      <c r="N464" s="38">
        <v>3749774.31</v>
      </c>
      <c r="O464" s="39">
        <v>0.24435276991668964</v>
      </c>
    </row>
    <row r="465" spans="1:15" x14ac:dyDescent="0.25">
      <c r="A465" s="23">
        <v>96109</v>
      </c>
      <c r="B465" s="24" t="s">
        <v>586</v>
      </c>
      <c r="C465" s="34">
        <v>23828591.370000001</v>
      </c>
      <c r="D465" s="35">
        <v>4620551.8</v>
      </c>
      <c r="E465" s="35">
        <v>0</v>
      </c>
      <c r="G465" s="34">
        <v>30459285.609999999</v>
      </c>
      <c r="H465" s="35">
        <v>0</v>
      </c>
      <c r="I465" s="34">
        <v>0</v>
      </c>
      <c r="K465" s="37">
        <v>54287876.980000004</v>
      </c>
      <c r="L465" s="38">
        <v>4620551.8</v>
      </c>
      <c r="M465" s="37">
        <v>0</v>
      </c>
      <c r="N465" s="38">
        <v>4620551.8</v>
      </c>
      <c r="O465" s="39">
        <v>8.5112037107331354E-2</v>
      </c>
    </row>
    <row r="466" spans="1:15" x14ac:dyDescent="0.25">
      <c r="A466" s="23">
        <v>96110</v>
      </c>
      <c r="B466" s="24" t="s">
        <v>458</v>
      </c>
      <c r="C466" s="34">
        <v>18882229.690000001</v>
      </c>
      <c r="D466" s="35">
        <v>18976491</v>
      </c>
      <c r="E466" s="35">
        <v>0</v>
      </c>
      <c r="G466" s="34">
        <v>38031814.130000003</v>
      </c>
      <c r="H466" s="35">
        <v>0</v>
      </c>
      <c r="I466" s="34">
        <v>0</v>
      </c>
      <c r="K466" s="37">
        <v>56914043.820000008</v>
      </c>
      <c r="L466" s="38">
        <v>18976491</v>
      </c>
      <c r="M466" s="37">
        <v>0</v>
      </c>
      <c r="N466" s="38">
        <v>18976491</v>
      </c>
      <c r="O466" s="39">
        <v>0.33342369872743999</v>
      </c>
    </row>
    <row r="467" spans="1:15" x14ac:dyDescent="0.25">
      <c r="A467" s="23">
        <v>96111</v>
      </c>
      <c r="B467" s="24" t="s">
        <v>459</v>
      </c>
      <c r="C467" s="34">
        <v>26805356.039999999</v>
      </c>
      <c r="D467" s="35">
        <v>23953414.969999999</v>
      </c>
      <c r="E467" s="35">
        <v>0</v>
      </c>
      <c r="G467" s="34">
        <v>26936744.57</v>
      </c>
      <c r="H467" s="35">
        <v>0</v>
      </c>
      <c r="I467" s="34">
        <v>0</v>
      </c>
      <c r="K467" s="37">
        <v>53742100.609999999</v>
      </c>
      <c r="L467" s="38">
        <v>23953414.969999999</v>
      </c>
      <c r="M467" s="37">
        <v>0</v>
      </c>
      <c r="N467" s="38">
        <v>23953414.969999999</v>
      </c>
      <c r="O467" s="39">
        <v>0.44571043368451613</v>
      </c>
    </row>
    <row r="468" spans="1:15" x14ac:dyDescent="0.25">
      <c r="A468" s="23">
        <v>96112</v>
      </c>
      <c r="B468" s="24" t="s">
        <v>460</v>
      </c>
      <c r="C468" s="34">
        <v>15433094.1</v>
      </c>
      <c r="D468" s="35">
        <v>5490565.4500000002</v>
      </c>
      <c r="E468" s="35">
        <v>0</v>
      </c>
      <c r="G468" s="34">
        <v>23066192.109999999</v>
      </c>
      <c r="H468" s="35">
        <v>0</v>
      </c>
      <c r="I468" s="34">
        <v>0</v>
      </c>
      <c r="K468" s="37">
        <v>38499286.210000001</v>
      </c>
      <c r="L468" s="38">
        <v>5490565.4500000002</v>
      </c>
      <c r="M468" s="37">
        <v>0</v>
      </c>
      <c r="N468" s="38">
        <v>5490565.4500000002</v>
      </c>
      <c r="O468" s="39">
        <v>0.14261473368755218</v>
      </c>
    </row>
    <row r="469" spans="1:15" x14ac:dyDescent="0.25">
      <c r="A469" s="23">
        <v>96113</v>
      </c>
      <c r="B469" s="24" t="s">
        <v>461</v>
      </c>
      <c r="C469" s="34">
        <v>3827946.66</v>
      </c>
      <c r="D469" s="35">
        <v>4181263.92</v>
      </c>
      <c r="E469" s="35">
        <v>246758.68</v>
      </c>
      <c r="G469" s="34">
        <v>7536697.7300000004</v>
      </c>
      <c r="H469" s="35">
        <v>0</v>
      </c>
      <c r="I469" s="34">
        <v>0</v>
      </c>
      <c r="K469" s="37">
        <v>11364644.390000001</v>
      </c>
      <c r="L469" s="38">
        <v>4181263.92</v>
      </c>
      <c r="M469" s="37">
        <v>246758.68</v>
      </c>
      <c r="N469" s="38">
        <v>3934505.2399999998</v>
      </c>
      <c r="O469" s="39">
        <v>0.34620575048191188</v>
      </c>
    </row>
    <row r="470" spans="1:15" x14ac:dyDescent="0.25">
      <c r="A470" s="23">
        <v>96114</v>
      </c>
      <c r="B470" s="24" t="s">
        <v>462</v>
      </c>
      <c r="C470" s="34">
        <v>17736532.609999999</v>
      </c>
      <c r="D470" s="35">
        <v>10116165.640000001</v>
      </c>
      <c r="E470" s="35">
        <v>0</v>
      </c>
      <c r="G470" s="34">
        <v>30921897.600000001</v>
      </c>
      <c r="H470" s="35">
        <v>0</v>
      </c>
      <c r="I470" s="34">
        <v>0</v>
      </c>
      <c r="K470" s="37">
        <v>48658430.210000001</v>
      </c>
      <c r="L470" s="38">
        <v>10116165.640000001</v>
      </c>
      <c r="M470" s="37">
        <v>0</v>
      </c>
      <c r="N470" s="38">
        <v>10116165.640000001</v>
      </c>
      <c r="O470" s="39">
        <v>0.20790160299747987</v>
      </c>
    </row>
    <row r="471" spans="1:15" x14ac:dyDescent="0.25">
      <c r="A471" s="23">
        <v>96119</v>
      </c>
      <c r="B471" s="24" t="s">
        <v>544</v>
      </c>
      <c r="C471" s="34">
        <v>155472068.34</v>
      </c>
      <c r="D471" s="35">
        <v>133699354.55</v>
      </c>
      <c r="E471" s="35">
        <v>0</v>
      </c>
      <c r="G471" s="34">
        <v>214479087.00999999</v>
      </c>
      <c r="H471" s="35">
        <v>0</v>
      </c>
      <c r="I471" s="34">
        <v>0</v>
      </c>
      <c r="K471" s="37">
        <v>369951155.35000002</v>
      </c>
      <c r="L471" s="38">
        <v>133699354.55</v>
      </c>
      <c r="M471" s="37">
        <v>0</v>
      </c>
      <c r="N471" s="38">
        <v>133699354.55</v>
      </c>
      <c r="O471" s="39">
        <v>0.36139731587947316</v>
      </c>
    </row>
    <row r="472" spans="1:15" x14ac:dyDescent="0.25">
      <c r="A472" s="23">
        <v>97116</v>
      </c>
      <c r="B472" s="24" t="s">
        <v>34</v>
      </c>
      <c r="C472" s="34">
        <v>294505.05</v>
      </c>
      <c r="D472" s="35">
        <v>611268.96</v>
      </c>
      <c r="E472" s="35">
        <v>0</v>
      </c>
      <c r="G472" s="34">
        <v>504206.37</v>
      </c>
      <c r="H472" s="35">
        <v>709.84</v>
      </c>
      <c r="I472" s="34">
        <v>0</v>
      </c>
      <c r="K472" s="37">
        <v>798711.41999999993</v>
      </c>
      <c r="L472" s="38">
        <v>611978.79999999993</v>
      </c>
      <c r="M472" s="37">
        <v>0</v>
      </c>
      <c r="N472" s="38">
        <v>611978.79999999993</v>
      </c>
      <c r="O472" s="39">
        <v>0.76620764981675105</v>
      </c>
    </row>
    <row r="473" spans="1:15" x14ac:dyDescent="0.25">
      <c r="A473" s="23">
        <v>97118</v>
      </c>
      <c r="B473" s="24" t="s">
        <v>463</v>
      </c>
      <c r="C473" s="34">
        <v>284371.46999999997</v>
      </c>
      <c r="D473" s="35">
        <v>-35836.550000000003</v>
      </c>
      <c r="E473" s="35">
        <v>0</v>
      </c>
      <c r="G473" s="34">
        <v>463895.05</v>
      </c>
      <c r="H473" s="35">
        <v>0</v>
      </c>
      <c r="I473" s="34">
        <v>0</v>
      </c>
      <c r="K473" s="37">
        <v>748266.52</v>
      </c>
      <c r="L473" s="38">
        <v>-35836.550000000003</v>
      </c>
      <c r="M473" s="37">
        <v>0</v>
      </c>
      <c r="N473" s="38">
        <v>-35836.550000000003</v>
      </c>
      <c r="O473" s="39">
        <v>-4.7892761525666017E-2</v>
      </c>
    </row>
    <row r="474" spans="1:15" x14ac:dyDescent="0.25">
      <c r="A474" s="23">
        <v>97119</v>
      </c>
      <c r="B474" s="24" t="s">
        <v>464</v>
      </c>
      <c r="C474" s="34">
        <v>569601.06000000006</v>
      </c>
      <c r="D474" s="35">
        <v>303822.78999999998</v>
      </c>
      <c r="E474" s="35">
        <v>0</v>
      </c>
      <c r="G474" s="34">
        <v>814029.53</v>
      </c>
      <c r="H474" s="35">
        <v>0</v>
      </c>
      <c r="I474" s="34">
        <v>0</v>
      </c>
      <c r="K474" s="37">
        <v>1383630.59</v>
      </c>
      <c r="L474" s="38">
        <v>303822.78999999998</v>
      </c>
      <c r="M474" s="37">
        <v>0</v>
      </c>
      <c r="N474" s="38">
        <v>303822.78999999998</v>
      </c>
      <c r="O474" s="39">
        <v>0.21958374742206296</v>
      </c>
    </row>
    <row r="475" spans="1:15" x14ac:dyDescent="0.25">
      <c r="A475" s="23">
        <v>97122</v>
      </c>
      <c r="B475" s="24" t="s">
        <v>465</v>
      </c>
      <c r="C475" s="34">
        <v>254273.21</v>
      </c>
      <c r="D475" s="35">
        <v>263425.53000000003</v>
      </c>
      <c r="E475" s="35">
        <v>0</v>
      </c>
      <c r="G475" s="34">
        <v>413341.44</v>
      </c>
      <c r="H475" s="35">
        <v>0</v>
      </c>
      <c r="I475" s="34">
        <v>0</v>
      </c>
      <c r="K475" s="37">
        <v>667614.65</v>
      </c>
      <c r="L475" s="38">
        <v>263425.53000000003</v>
      </c>
      <c r="M475" s="37">
        <v>0</v>
      </c>
      <c r="N475" s="38">
        <v>263425.53000000003</v>
      </c>
      <c r="O475" s="39">
        <v>0.39457721606318857</v>
      </c>
    </row>
    <row r="476" spans="1:15" x14ac:dyDescent="0.25">
      <c r="A476" s="23">
        <v>97127</v>
      </c>
      <c r="B476" s="24" t="s">
        <v>466</v>
      </c>
      <c r="C476" s="34">
        <v>306050.73</v>
      </c>
      <c r="D476" s="35">
        <v>202323.52</v>
      </c>
      <c r="E476" s="35">
        <v>0</v>
      </c>
      <c r="G476" s="34">
        <v>426317.51</v>
      </c>
      <c r="H476" s="35">
        <v>0</v>
      </c>
      <c r="I476" s="34">
        <v>0</v>
      </c>
      <c r="K476" s="37">
        <v>732368.24</v>
      </c>
      <c r="L476" s="38">
        <v>202323.52</v>
      </c>
      <c r="M476" s="37">
        <v>0</v>
      </c>
      <c r="N476" s="38">
        <v>202323.52</v>
      </c>
      <c r="O476" s="39">
        <v>0.27625927634437014</v>
      </c>
    </row>
    <row r="477" spans="1:15" x14ac:dyDescent="0.25">
      <c r="A477" s="23">
        <v>97129</v>
      </c>
      <c r="B477" s="24" t="s">
        <v>467</v>
      </c>
      <c r="C477" s="34">
        <v>8738826.5199999996</v>
      </c>
      <c r="D477" s="35">
        <v>3366666.87</v>
      </c>
      <c r="E477" s="35">
        <v>0</v>
      </c>
      <c r="G477" s="34">
        <v>13163241.449999999</v>
      </c>
      <c r="H477" s="35">
        <v>0</v>
      </c>
      <c r="I477" s="34">
        <v>0</v>
      </c>
      <c r="K477" s="37">
        <v>21902067.969999999</v>
      </c>
      <c r="L477" s="38">
        <v>3366666.87</v>
      </c>
      <c r="M477" s="37">
        <v>0</v>
      </c>
      <c r="N477" s="38">
        <v>3366666.87</v>
      </c>
      <c r="O477" s="39">
        <v>0.15371456588535098</v>
      </c>
    </row>
    <row r="478" spans="1:15" x14ac:dyDescent="0.25">
      <c r="A478" s="23">
        <v>97130</v>
      </c>
      <c r="B478" s="24" t="s">
        <v>468</v>
      </c>
      <c r="C478" s="34">
        <v>1335879.98</v>
      </c>
      <c r="D478" s="35">
        <v>655402.73</v>
      </c>
      <c r="E478" s="35">
        <v>38706.61</v>
      </c>
      <c r="G478" s="34">
        <v>2152173.91</v>
      </c>
      <c r="H478" s="35">
        <v>0</v>
      </c>
      <c r="I478" s="34">
        <v>0</v>
      </c>
      <c r="K478" s="37">
        <v>3488053.89</v>
      </c>
      <c r="L478" s="38">
        <v>655402.73</v>
      </c>
      <c r="M478" s="37">
        <v>38706.61</v>
      </c>
      <c r="N478" s="38">
        <v>616696.12</v>
      </c>
      <c r="O478" s="39">
        <v>0.17680234865866706</v>
      </c>
    </row>
    <row r="479" spans="1:15" x14ac:dyDescent="0.25">
      <c r="A479" s="23">
        <v>97131</v>
      </c>
      <c r="B479" s="24" t="s">
        <v>469</v>
      </c>
      <c r="C479" s="34">
        <v>1478973.69</v>
      </c>
      <c r="D479" s="35">
        <v>3422723.84</v>
      </c>
      <c r="E479" s="35">
        <v>0</v>
      </c>
      <c r="G479" s="34">
        <v>2265887.41</v>
      </c>
      <c r="H479" s="35">
        <v>3713.6</v>
      </c>
      <c r="I479" s="34">
        <v>0</v>
      </c>
      <c r="K479" s="37">
        <v>3744861.1</v>
      </c>
      <c r="L479" s="38">
        <v>3426437.44</v>
      </c>
      <c r="M479" s="37">
        <v>0</v>
      </c>
      <c r="N479" s="38">
        <v>3426437.44</v>
      </c>
      <c r="O479" s="39">
        <v>0.91497050184317918</v>
      </c>
    </row>
    <row r="480" spans="1:15" x14ac:dyDescent="0.25">
      <c r="A480" s="23">
        <v>98080</v>
      </c>
      <c r="B480" s="24" t="s">
        <v>470</v>
      </c>
      <c r="C480" s="34">
        <v>2165694.11</v>
      </c>
      <c r="D480" s="35">
        <v>1170704.31</v>
      </c>
      <c r="E480" s="35">
        <v>79616.05</v>
      </c>
      <c r="G480" s="34">
        <v>3203721.45</v>
      </c>
      <c r="H480" s="35">
        <v>0</v>
      </c>
      <c r="I480" s="34">
        <v>0</v>
      </c>
      <c r="K480" s="37">
        <v>5369415.5600000005</v>
      </c>
      <c r="L480" s="38">
        <v>1170704.31</v>
      </c>
      <c r="M480" s="37">
        <v>79616.05</v>
      </c>
      <c r="N480" s="38">
        <v>1091088.26</v>
      </c>
      <c r="O480" s="39">
        <v>0.20320428691125555</v>
      </c>
    </row>
    <row r="481" spans="1:15" x14ac:dyDescent="0.25">
      <c r="A481" s="23">
        <v>99078</v>
      </c>
      <c r="B481" s="24" t="s">
        <v>582</v>
      </c>
      <c r="C481" s="34">
        <v>323405.76</v>
      </c>
      <c r="D481" s="35">
        <v>247335.33</v>
      </c>
      <c r="E481" s="35">
        <v>0</v>
      </c>
      <c r="G481" s="34">
        <v>522200.01</v>
      </c>
      <c r="H481" s="35">
        <v>0</v>
      </c>
      <c r="I481" s="34">
        <v>0</v>
      </c>
      <c r="K481" s="37">
        <v>845605.77</v>
      </c>
      <c r="L481" s="38">
        <v>247335.33</v>
      </c>
      <c r="M481" s="37">
        <v>0</v>
      </c>
      <c r="N481" s="38">
        <v>247335.33</v>
      </c>
      <c r="O481" s="39">
        <v>0.29249484662338571</v>
      </c>
    </row>
    <row r="482" spans="1:15" x14ac:dyDescent="0.25">
      <c r="A482" s="23">
        <v>99082</v>
      </c>
      <c r="B482" s="24" t="s">
        <v>471</v>
      </c>
      <c r="C482" s="34">
        <v>2212137.2999999998</v>
      </c>
      <c r="D482" s="35">
        <v>2231456.42</v>
      </c>
      <c r="E482" s="35">
        <v>106194.75</v>
      </c>
      <c r="G482" s="34">
        <v>3071797.17</v>
      </c>
      <c r="H482" s="35">
        <v>0</v>
      </c>
      <c r="I482" s="34">
        <v>0</v>
      </c>
      <c r="K482" s="37">
        <v>5283934.47</v>
      </c>
      <c r="L482" s="38">
        <v>2231456.42</v>
      </c>
      <c r="M482" s="37">
        <v>106194.75</v>
      </c>
      <c r="N482" s="38">
        <v>2125261.67</v>
      </c>
      <c r="O482" s="39">
        <v>0.40221196573620643</v>
      </c>
    </row>
    <row r="483" spans="1:15" x14ac:dyDescent="0.25">
      <c r="A483" s="23">
        <v>100059</v>
      </c>
      <c r="B483" s="24" t="s">
        <v>472</v>
      </c>
      <c r="C483" s="34">
        <v>2545319.52</v>
      </c>
      <c r="D483" s="35">
        <v>1338803.72</v>
      </c>
      <c r="E483" s="35">
        <v>0</v>
      </c>
      <c r="G483" s="34">
        <v>4739363.82</v>
      </c>
      <c r="H483" s="35">
        <v>0</v>
      </c>
      <c r="I483" s="34">
        <v>0</v>
      </c>
      <c r="K483" s="37">
        <v>7284683.3399999999</v>
      </c>
      <c r="L483" s="38">
        <v>1338803.72</v>
      </c>
      <c r="M483" s="37">
        <v>0</v>
      </c>
      <c r="N483" s="38">
        <v>1338803.72</v>
      </c>
      <c r="O483" s="39">
        <v>0.18378337911390943</v>
      </c>
    </row>
    <row r="484" spans="1:15" x14ac:dyDescent="0.25">
      <c r="A484" s="23">
        <v>100060</v>
      </c>
      <c r="B484" s="24" t="s">
        <v>473</v>
      </c>
      <c r="C484" s="34">
        <v>1536474.27</v>
      </c>
      <c r="D484" s="35">
        <v>651905.5</v>
      </c>
      <c r="E484" s="35">
        <v>0</v>
      </c>
      <c r="G484" s="34">
        <v>2435819.06</v>
      </c>
      <c r="H484" s="35">
        <v>93416.63</v>
      </c>
      <c r="I484" s="34">
        <v>0</v>
      </c>
      <c r="K484" s="37">
        <v>3972293.33</v>
      </c>
      <c r="L484" s="38">
        <v>745322.13</v>
      </c>
      <c r="M484" s="37">
        <v>0</v>
      </c>
      <c r="N484" s="38">
        <v>745322.13</v>
      </c>
      <c r="O484" s="39">
        <v>0.1876301844003046</v>
      </c>
    </row>
    <row r="485" spans="1:15" x14ac:dyDescent="0.25">
      <c r="A485" s="23">
        <v>100061</v>
      </c>
      <c r="B485" s="24" t="s">
        <v>474</v>
      </c>
      <c r="C485" s="34">
        <v>2565867.04</v>
      </c>
      <c r="D485" s="35">
        <v>2400000</v>
      </c>
      <c r="E485" s="35">
        <v>0</v>
      </c>
      <c r="G485" s="34">
        <v>4376205.0599999996</v>
      </c>
      <c r="H485" s="35">
        <v>0</v>
      </c>
      <c r="I485" s="34">
        <v>0</v>
      </c>
      <c r="K485" s="37">
        <v>6942072.0999999996</v>
      </c>
      <c r="L485" s="38">
        <v>2400000</v>
      </c>
      <c r="M485" s="37">
        <v>0</v>
      </c>
      <c r="N485" s="38">
        <v>2400000</v>
      </c>
      <c r="O485" s="39">
        <v>0.34571810338875625</v>
      </c>
    </row>
    <row r="486" spans="1:15" x14ac:dyDescent="0.25">
      <c r="A486" s="23">
        <v>100062</v>
      </c>
      <c r="B486" s="24" t="s">
        <v>475</v>
      </c>
      <c r="C486" s="34">
        <v>1428073.52</v>
      </c>
      <c r="D486" s="35">
        <v>525982.57999999996</v>
      </c>
      <c r="E486" s="35">
        <v>17762.8</v>
      </c>
      <c r="G486" s="34">
        <v>2164714.7400000002</v>
      </c>
      <c r="H486" s="35">
        <v>0</v>
      </c>
      <c r="I486" s="34">
        <v>0</v>
      </c>
      <c r="K486" s="37">
        <v>3592788.2600000002</v>
      </c>
      <c r="L486" s="38">
        <v>525982.57999999996</v>
      </c>
      <c r="M486" s="37">
        <v>17762.8</v>
      </c>
      <c r="N486" s="38">
        <v>508219.77999999997</v>
      </c>
      <c r="O486" s="39">
        <v>0.14145553348028361</v>
      </c>
    </row>
    <row r="487" spans="1:15" x14ac:dyDescent="0.25">
      <c r="A487" s="23">
        <v>100063</v>
      </c>
      <c r="B487" s="24" t="s">
        <v>476</v>
      </c>
      <c r="C487" s="34">
        <v>10946666.539999999</v>
      </c>
      <c r="D487" s="35">
        <v>7185183.5300000003</v>
      </c>
      <c r="E487" s="35">
        <v>0</v>
      </c>
      <c r="G487" s="34">
        <v>17687980.260000002</v>
      </c>
      <c r="H487" s="35">
        <v>0</v>
      </c>
      <c r="I487" s="34">
        <v>0</v>
      </c>
      <c r="K487" s="37">
        <v>28634646.800000001</v>
      </c>
      <c r="L487" s="38">
        <v>7185183.5300000003</v>
      </c>
      <c r="M487" s="37">
        <v>0</v>
      </c>
      <c r="N487" s="38">
        <v>7185183.5300000003</v>
      </c>
      <c r="O487" s="39">
        <v>0.25092621467222009</v>
      </c>
    </row>
    <row r="488" spans="1:15" x14ac:dyDescent="0.25">
      <c r="A488" s="23">
        <v>100064</v>
      </c>
      <c r="B488" s="24" t="s">
        <v>477</v>
      </c>
      <c r="C488" s="34">
        <v>284259.46999999997</v>
      </c>
      <c r="D488" s="35">
        <v>453590.59</v>
      </c>
      <c r="E488" s="35">
        <v>0</v>
      </c>
      <c r="G488" s="34">
        <v>1053231.1599999999</v>
      </c>
      <c r="H488" s="35">
        <v>105.32</v>
      </c>
      <c r="I488" s="34">
        <v>0</v>
      </c>
      <c r="K488" s="37">
        <v>1337490.6299999999</v>
      </c>
      <c r="L488" s="38">
        <v>453695.91000000003</v>
      </c>
      <c r="M488" s="37">
        <v>0</v>
      </c>
      <c r="N488" s="38">
        <v>453695.91000000003</v>
      </c>
      <c r="O488" s="39">
        <v>0.33921427172914104</v>
      </c>
    </row>
    <row r="489" spans="1:15" x14ac:dyDescent="0.25">
      <c r="A489" s="23">
        <v>100065</v>
      </c>
      <c r="B489" s="24" t="s">
        <v>478</v>
      </c>
      <c r="C489" s="34">
        <v>1058860.45</v>
      </c>
      <c r="D489" s="35">
        <v>1431404.74</v>
      </c>
      <c r="E489" s="35">
        <v>0</v>
      </c>
      <c r="G489" s="34">
        <v>1773291.28</v>
      </c>
      <c r="H489" s="35">
        <v>219058.38</v>
      </c>
      <c r="I489" s="34">
        <v>0</v>
      </c>
      <c r="K489" s="37">
        <v>2832151.73</v>
      </c>
      <c r="L489" s="38">
        <v>1650463.12</v>
      </c>
      <c r="M489" s="37">
        <v>0</v>
      </c>
      <c r="N489" s="38">
        <v>1650463.12</v>
      </c>
      <c r="O489" s="39">
        <v>0.58275942722885121</v>
      </c>
    </row>
    <row r="490" spans="1:15" x14ac:dyDescent="0.25">
      <c r="A490" s="23">
        <v>101105</v>
      </c>
      <c r="B490" s="24" t="s">
        <v>479</v>
      </c>
      <c r="C490" s="34">
        <v>1777831.68</v>
      </c>
      <c r="D490" s="35">
        <v>2248175.58</v>
      </c>
      <c r="E490" s="35">
        <v>0</v>
      </c>
      <c r="G490" s="34">
        <v>3326004.19</v>
      </c>
      <c r="H490" s="35">
        <v>0</v>
      </c>
      <c r="I490" s="34">
        <v>0</v>
      </c>
      <c r="K490" s="37">
        <v>5103835.87</v>
      </c>
      <c r="L490" s="38">
        <v>2248175.58</v>
      </c>
      <c r="M490" s="37">
        <v>0</v>
      </c>
      <c r="N490" s="38">
        <v>2248175.58</v>
      </c>
      <c r="O490" s="39">
        <v>0.44048743675607266</v>
      </c>
    </row>
    <row r="491" spans="1:15" x14ac:dyDescent="0.25">
      <c r="A491" s="23">
        <v>101107</v>
      </c>
      <c r="B491" s="24" t="s">
        <v>480</v>
      </c>
      <c r="C491" s="34">
        <v>1274212.45</v>
      </c>
      <c r="D491" s="35">
        <v>526939.06000000006</v>
      </c>
      <c r="E491" s="35">
        <v>0</v>
      </c>
      <c r="G491" s="34">
        <v>1478972.74</v>
      </c>
      <c r="H491" s="35">
        <v>0</v>
      </c>
      <c r="I491" s="34">
        <v>0</v>
      </c>
      <c r="K491" s="37">
        <v>2753185.19</v>
      </c>
      <c r="L491" s="38">
        <v>526939.06000000006</v>
      </c>
      <c r="M491" s="37">
        <v>0</v>
      </c>
      <c r="N491" s="38">
        <v>526939.06000000006</v>
      </c>
      <c r="O491" s="39">
        <v>0.19139252307252172</v>
      </c>
    </row>
    <row r="492" spans="1:15" x14ac:dyDescent="0.25">
      <c r="A492" s="23">
        <v>102081</v>
      </c>
      <c r="B492" s="24" t="s">
        <v>481</v>
      </c>
      <c r="C492" s="34">
        <v>1268826.1299999999</v>
      </c>
      <c r="D492" s="35">
        <v>1021528.47</v>
      </c>
      <c r="E492" s="35">
        <v>0</v>
      </c>
      <c r="G492" s="34">
        <v>2073360.68</v>
      </c>
      <c r="H492" s="35">
        <v>0</v>
      </c>
      <c r="I492" s="34">
        <v>0</v>
      </c>
      <c r="K492" s="37">
        <v>3342186.8099999996</v>
      </c>
      <c r="L492" s="38">
        <v>1021528.47</v>
      </c>
      <c r="M492" s="37">
        <v>0</v>
      </c>
      <c r="N492" s="38">
        <v>1021528.47</v>
      </c>
      <c r="O492" s="39">
        <v>0.30564673014193366</v>
      </c>
    </row>
    <row r="493" spans="1:15" x14ac:dyDescent="0.25">
      <c r="A493" s="23">
        <v>102085</v>
      </c>
      <c r="B493" s="24" t="s">
        <v>482</v>
      </c>
      <c r="C493" s="34">
        <v>2977530.25</v>
      </c>
      <c r="D493" s="35">
        <v>3159204.88</v>
      </c>
      <c r="E493" s="35">
        <v>321159.81</v>
      </c>
      <c r="G493" s="34">
        <v>3774035.94</v>
      </c>
      <c r="H493" s="35">
        <v>0</v>
      </c>
      <c r="I493" s="34">
        <v>0</v>
      </c>
      <c r="K493" s="37">
        <v>6751566.1899999995</v>
      </c>
      <c r="L493" s="38">
        <v>3159204.88</v>
      </c>
      <c r="M493" s="37">
        <v>321159.81</v>
      </c>
      <c r="N493" s="38">
        <v>2838045.07</v>
      </c>
      <c r="O493" s="39">
        <v>0.42035358761697927</v>
      </c>
    </row>
    <row r="494" spans="1:15" x14ac:dyDescent="0.25">
      <c r="A494" s="23">
        <v>103127</v>
      </c>
      <c r="B494" s="24" t="s">
        <v>483</v>
      </c>
      <c r="C494" s="34">
        <v>1158787.58</v>
      </c>
      <c r="D494" s="35">
        <v>896814.66</v>
      </c>
      <c r="E494" s="35">
        <v>13000</v>
      </c>
      <c r="G494" s="34">
        <v>1986055.95</v>
      </c>
      <c r="H494" s="35">
        <v>0</v>
      </c>
      <c r="I494" s="34">
        <v>0</v>
      </c>
      <c r="K494" s="37">
        <v>3144843.5300000003</v>
      </c>
      <c r="L494" s="38">
        <v>896814.66</v>
      </c>
      <c r="M494" s="37">
        <v>13000</v>
      </c>
      <c r="N494" s="38">
        <v>883814.66</v>
      </c>
      <c r="O494" s="39">
        <v>0.28103613154960366</v>
      </c>
    </row>
    <row r="495" spans="1:15" x14ac:dyDescent="0.25">
      <c r="A495" s="23">
        <v>103128</v>
      </c>
      <c r="B495" s="24" t="s">
        <v>484</v>
      </c>
      <c r="C495" s="34">
        <v>896682.13</v>
      </c>
      <c r="D495" s="35">
        <v>919487.65</v>
      </c>
      <c r="E495" s="35">
        <v>0</v>
      </c>
      <c r="G495" s="34">
        <v>1505941.26</v>
      </c>
      <c r="H495" s="35">
        <v>0</v>
      </c>
      <c r="I495" s="34">
        <v>0</v>
      </c>
      <c r="K495" s="37">
        <v>2402623.39</v>
      </c>
      <c r="L495" s="38">
        <v>919487.65</v>
      </c>
      <c r="M495" s="37">
        <v>0</v>
      </c>
      <c r="N495" s="38">
        <v>919487.65</v>
      </c>
      <c r="O495" s="39">
        <v>0.38270153109597421</v>
      </c>
    </row>
    <row r="496" spans="1:15" x14ac:dyDescent="0.25">
      <c r="A496" s="23">
        <v>103129</v>
      </c>
      <c r="B496" s="24" t="s">
        <v>485</v>
      </c>
      <c r="C496" s="34">
        <v>1255356.95</v>
      </c>
      <c r="D496" s="35">
        <v>1062292.56</v>
      </c>
      <c r="E496" s="35">
        <v>50000</v>
      </c>
      <c r="G496" s="34">
        <v>1967777.73</v>
      </c>
      <c r="H496" s="35">
        <v>0</v>
      </c>
      <c r="I496" s="34">
        <v>0</v>
      </c>
      <c r="K496" s="37">
        <v>3223134.6799999997</v>
      </c>
      <c r="L496" s="38">
        <v>1062292.56</v>
      </c>
      <c r="M496" s="37">
        <v>50000</v>
      </c>
      <c r="N496" s="38">
        <v>1012292.56</v>
      </c>
      <c r="O496" s="39">
        <v>0.31407082250748519</v>
      </c>
    </row>
    <row r="497" spans="1:15" x14ac:dyDescent="0.25">
      <c r="A497" s="23">
        <v>103130</v>
      </c>
      <c r="B497" s="24" t="s">
        <v>486</v>
      </c>
      <c r="C497" s="34">
        <v>2677534.13</v>
      </c>
      <c r="D497" s="35">
        <v>1658774.27</v>
      </c>
      <c r="E497" s="35">
        <v>135000</v>
      </c>
      <c r="G497" s="34">
        <v>3821302.05</v>
      </c>
      <c r="H497" s="35">
        <v>0</v>
      </c>
      <c r="I497" s="34">
        <v>0</v>
      </c>
      <c r="K497" s="37">
        <v>6498836.1799999997</v>
      </c>
      <c r="L497" s="38">
        <v>1658774.27</v>
      </c>
      <c r="M497" s="37">
        <v>135000</v>
      </c>
      <c r="N497" s="38">
        <v>1523774.27</v>
      </c>
      <c r="O497" s="39">
        <v>0.23446879222611827</v>
      </c>
    </row>
    <row r="498" spans="1:15" x14ac:dyDescent="0.25">
      <c r="A498" s="23">
        <v>103131</v>
      </c>
      <c r="B498" s="24" t="s">
        <v>487</v>
      </c>
      <c r="C498" s="34">
        <v>2243323.6800000002</v>
      </c>
      <c r="D498" s="35">
        <v>761654.69</v>
      </c>
      <c r="E498" s="35">
        <v>0</v>
      </c>
      <c r="G498" s="34">
        <v>3295024.38</v>
      </c>
      <c r="H498" s="35">
        <v>88348.800000000003</v>
      </c>
      <c r="I498" s="34">
        <v>0</v>
      </c>
      <c r="K498" s="37">
        <v>5538348.0600000005</v>
      </c>
      <c r="L498" s="38">
        <v>850003.49</v>
      </c>
      <c r="M498" s="37">
        <v>0</v>
      </c>
      <c r="N498" s="38">
        <v>850003.49</v>
      </c>
      <c r="O498" s="39">
        <v>0.15347599695639208</v>
      </c>
    </row>
    <row r="499" spans="1:15" x14ac:dyDescent="0.25">
      <c r="A499" s="23">
        <v>103132</v>
      </c>
      <c r="B499" s="24" t="s">
        <v>488</v>
      </c>
      <c r="C499" s="34">
        <v>5850651.7300000004</v>
      </c>
      <c r="D499" s="35">
        <v>7129555.9500000002</v>
      </c>
      <c r="E499" s="35">
        <v>0</v>
      </c>
      <c r="G499" s="34">
        <v>10210402.77</v>
      </c>
      <c r="H499" s="35">
        <v>0</v>
      </c>
      <c r="I499" s="34">
        <v>0</v>
      </c>
      <c r="K499" s="37">
        <v>16061054.5</v>
      </c>
      <c r="L499" s="38">
        <v>7129555.9500000002</v>
      </c>
      <c r="M499" s="37">
        <v>0</v>
      </c>
      <c r="N499" s="38">
        <v>7129555.9500000002</v>
      </c>
      <c r="O499" s="39">
        <v>0.44390335329476655</v>
      </c>
    </row>
    <row r="500" spans="1:15" x14ac:dyDescent="0.25">
      <c r="A500" s="23">
        <v>103135</v>
      </c>
      <c r="B500" s="24" t="s">
        <v>489</v>
      </c>
      <c r="C500" s="34">
        <v>1570746.05</v>
      </c>
      <c r="D500" s="35">
        <v>1382507.44</v>
      </c>
      <c r="E500" s="35">
        <v>93221.64</v>
      </c>
      <c r="G500" s="34">
        <v>2747950.39</v>
      </c>
      <c r="H500" s="35">
        <v>0</v>
      </c>
      <c r="I500" s="34">
        <v>0</v>
      </c>
      <c r="K500" s="37">
        <v>4318696.4400000004</v>
      </c>
      <c r="L500" s="38">
        <v>1382507.44</v>
      </c>
      <c r="M500" s="37">
        <v>93221.64</v>
      </c>
      <c r="N500" s="38">
        <v>1289285.8</v>
      </c>
      <c r="O500" s="39">
        <v>0.29853587023588068</v>
      </c>
    </row>
    <row r="501" spans="1:15" x14ac:dyDescent="0.25">
      <c r="A501" s="23">
        <v>104041</v>
      </c>
      <c r="B501" s="24" t="s">
        <v>490</v>
      </c>
      <c r="C501" s="34">
        <v>913969.43</v>
      </c>
      <c r="D501" s="35">
        <v>774751.83</v>
      </c>
      <c r="E501" s="35">
        <v>0</v>
      </c>
      <c r="G501" s="34">
        <v>1404603.79</v>
      </c>
      <c r="H501" s="35">
        <v>2258.3000000000002</v>
      </c>
      <c r="I501" s="34">
        <v>0</v>
      </c>
      <c r="K501" s="37">
        <v>2318573.2200000002</v>
      </c>
      <c r="L501" s="38">
        <v>777010.13</v>
      </c>
      <c r="M501" s="37">
        <v>0</v>
      </c>
      <c r="N501" s="38">
        <v>777010.13</v>
      </c>
      <c r="O501" s="39">
        <v>0.33512425801243401</v>
      </c>
    </row>
    <row r="502" spans="1:15" x14ac:dyDescent="0.25">
      <c r="A502" s="23">
        <v>104042</v>
      </c>
      <c r="B502" s="24" t="s">
        <v>491</v>
      </c>
      <c r="C502" s="34">
        <v>2032155.18</v>
      </c>
      <c r="D502" s="35">
        <v>1659576.3200000001</v>
      </c>
      <c r="E502" s="35">
        <v>0</v>
      </c>
      <c r="G502" s="34">
        <v>2490961</v>
      </c>
      <c r="H502" s="35">
        <v>14155.25</v>
      </c>
      <c r="I502" s="34">
        <v>0</v>
      </c>
      <c r="K502" s="37">
        <v>4523116.18</v>
      </c>
      <c r="L502" s="38">
        <v>1673731.57</v>
      </c>
      <c r="M502" s="37">
        <v>0</v>
      </c>
      <c r="N502" s="38">
        <v>1673731.57</v>
      </c>
      <c r="O502" s="39">
        <v>0.37003948238181228</v>
      </c>
    </row>
    <row r="503" spans="1:15" x14ac:dyDescent="0.25">
      <c r="A503" s="23">
        <v>104043</v>
      </c>
      <c r="B503" s="24" t="s">
        <v>0</v>
      </c>
      <c r="C503" s="34">
        <v>2094101.71</v>
      </c>
      <c r="D503" s="35">
        <v>1130947.3700000001</v>
      </c>
      <c r="E503" s="35">
        <v>99413.29</v>
      </c>
      <c r="G503" s="34">
        <v>3338233.94</v>
      </c>
      <c r="H503" s="35">
        <v>0</v>
      </c>
      <c r="I503" s="34">
        <v>0</v>
      </c>
      <c r="K503" s="37">
        <v>5432335.6500000004</v>
      </c>
      <c r="L503" s="38">
        <v>1130947.3700000001</v>
      </c>
      <c r="M503" s="37">
        <v>99413.29</v>
      </c>
      <c r="N503" s="38">
        <v>1031534.0800000001</v>
      </c>
      <c r="O503" s="39">
        <v>0.18988776586365755</v>
      </c>
    </row>
    <row r="504" spans="1:15" x14ac:dyDescent="0.25">
      <c r="A504" s="23">
        <v>104044</v>
      </c>
      <c r="B504" s="24" t="s">
        <v>492</v>
      </c>
      <c r="C504" s="34">
        <v>7515194.96</v>
      </c>
      <c r="D504" s="35">
        <v>4800928.91</v>
      </c>
      <c r="E504" s="35">
        <v>0</v>
      </c>
      <c r="G504" s="34">
        <v>10613445.119999999</v>
      </c>
      <c r="H504" s="35">
        <v>0</v>
      </c>
      <c r="I504" s="34">
        <v>0</v>
      </c>
      <c r="K504" s="37">
        <v>18128640.079999998</v>
      </c>
      <c r="L504" s="38">
        <v>4800928.91</v>
      </c>
      <c r="M504" s="37">
        <v>0</v>
      </c>
      <c r="N504" s="38">
        <v>4800928.91</v>
      </c>
      <c r="O504" s="39">
        <v>0.26482565094866184</v>
      </c>
    </row>
    <row r="505" spans="1:15" x14ac:dyDescent="0.25">
      <c r="A505" s="23">
        <v>104045</v>
      </c>
      <c r="B505" s="24" t="s">
        <v>493</v>
      </c>
      <c r="C505" s="34">
        <v>2916637.5</v>
      </c>
      <c r="D505" s="35">
        <v>3316356.92</v>
      </c>
      <c r="E505" s="35">
        <v>0</v>
      </c>
      <c r="G505" s="34">
        <v>3636758.96</v>
      </c>
      <c r="H505" s="35">
        <v>0</v>
      </c>
      <c r="I505" s="34">
        <v>0</v>
      </c>
      <c r="K505" s="37">
        <v>6553396.46</v>
      </c>
      <c r="L505" s="38">
        <v>3316356.92</v>
      </c>
      <c r="M505" s="37">
        <v>0</v>
      </c>
      <c r="N505" s="38">
        <v>3316356.92</v>
      </c>
      <c r="O505" s="39">
        <v>0.50605162380180491</v>
      </c>
    </row>
    <row r="506" spans="1:15" x14ac:dyDescent="0.25">
      <c r="A506" s="23">
        <v>105123</v>
      </c>
      <c r="B506" s="24" t="s">
        <v>494</v>
      </c>
      <c r="C506" s="34">
        <v>1178321.93</v>
      </c>
      <c r="D506" s="35">
        <v>2452151.7599999998</v>
      </c>
      <c r="E506" s="35">
        <v>5455.82</v>
      </c>
      <c r="G506" s="34">
        <v>1865731.73</v>
      </c>
      <c r="H506" s="35">
        <v>0</v>
      </c>
      <c r="I506" s="34">
        <v>0</v>
      </c>
      <c r="K506" s="37">
        <v>3044053.66</v>
      </c>
      <c r="L506" s="38">
        <v>2452151.7599999998</v>
      </c>
      <c r="M506" s="37">
        <v>5455.82</v>
      </c>
      <c r="N506" s="38">
        <v>2446695.94</v>
      </c>
      <c r="O506" s="39">
        <v>0.80376242119201002</v>
      </c>
    </row>
    <row r="507" spans="1:15" x14ac:dyDescent="0.25">
      <c r="A507" s="23">
        <v>105124</v>
      </c>
      <c r="B507" s="24" t="s">
        <v>495</v>
      </c>
      <c r="C507" s="34">
        <v>2766354.3</v>
      </c>
      <c r="D507" s="35">
        <v>1873851.45</v>
      </c>
      <c r="E507" s="35">
        <v>0</v>
      </c>
      <c r="G507" s="34">
        <v>3714422.92</v>
      </c>
      <c r="H507" s="35">
        <v>0</v>
      </c>
      <c r="I507" s="34">
        <v>0</v>
      </c>
      <c r="K507" s="37">
        <v>6480777.2199999997</v>
      </c>
      <c r="L507" s="38">
        <v>1873851.45</v>
      </c>
      <c r="M507" s="37">
        <v>0</v>
      </c>
      <c r="N507" s="38">
        <v>1873851.45</v>
      </c>
      <c r="O507" s="39">
        <v>0.2891399266460204</v>
      </c>
    </row>
    <row r="508" spans="1:15" x14ac:dyDescent="0.25">
      <c r="A508" s="23">
        <v>105125</v>
      </c>
      <c r="B508" s="24" t="s">
        <v>496</v>
      </c>
      <c r="C508" s="34">
        <v>673863.17</v>
      </c>
      <c r="D508" s="35">
        <v>154597.67000000001</v>
      </c>
      <c r="E508" s="35">
        <v>0</v>
      </c>
      <c r="G508" s="34">
        <v>966834.27</v>
      </c>
      <c r="H508" s="35">
        <v>0</v>
      </c>
      <c r="I508" s="34">
        <v>0</v>
      </c>
      <c r="K508" s="37">
        <v>1640697.44</v>
      </c>
      <c r="L508" s="38">
        <v>154597.67000000001</v>
      </c>
      <c r="M508" s="37">
        <v>0</v>
      </c>
      <c r="N508" s="38">
        <v>154597.67000000001</v>
      </c>
      <c r="O508" s="39">
        <v>9.4226800280739154E-2</v>
      </c>
    </row>
    <row r="509" spans="1:15" x14ac:dyDescent="0.25">
      <c r="A509" s="23">
        <v>106001</v>
      </c>
      <c r="B509" s="24" t="s">
        <v>497</v>
      </c>
      <c r="C509" s="34">
        <v>896500.13</v>
      </c>
      <c r="D509" s="35">
        <v>627454.48</v>
      </c>
      <c r="E509" s="35">
        <v>0</v>
      </c>
      <c r="G509" s="34">
        <v>1446574.1</v>
      </c>
      <c r="H509" s="35">
        <v>0</v>
      </c>
      <c r="I509" s="34">
        <v>0</v>
      </c>
      <c r="K509" s="37">
        <v>2343074.23</v>
      </c>
      <c r="L509" s="38">
        <v>627454.48</v>
      </c>
      <c r="M509" s="37">
        <v>0</v>
      </c>
      <c r="N509" s="38">
        <v>627454.48</v>
      </c>
      <c r="O509" s="39">
        <v>0.26779112328848409</v>
      </c>
    </row>
    <row r="510" spans="1:15" x14ac:dyDescent="0.25">
      <c r="A510" s="23">
        <v>106002</v>
      </c>
      <c r="B510" s="24" t="s">
        <v>498</v>
      </c>
      <c r="C510" s="34">
        <v>843415.54</v>
      </c>
      <c r="D510" s="35">
        <v>246716.78</v>
      </c>
      <c r="E510" s="35">
        <v>0</v>
      </c>
      <c r="G510" s="34">
        <v>1585203.79</v>
      </c>
      <c r="H510" s="35">
        <v>0</v>
      </c>
      <c r="I510" s="34">
        <v>0</v>
      </c>
      <c r="K510" s="37">
        <v>2428619.33</v>
      </c>
      <c r="L510" s="38">
        <v>246716.78</v>
      </c>
      <c r="M510" s="37">
        <v>0</v>
      </c>
      <c r="N510" s="38">
        <v>246716.78</v>
      </c>
      <c r="O510" s="39">
        <v>0.10158725863390043</v>
      </c>
    </row>
    <row r="511" spans="1:15" x14ac:dyDescent="0.25">
      <c r="A511" s="23">
        <v>106003</v>
      </c>
      <c r="B511" s="24" t="s">
        <v>499</v>
      </c>
      <c r="C511" s="34">
        <v>3844774.51</v>
      </c>
      <c r="D511" s="35">
        <v>3569501.08</v>
      </c>
      <c r="E511" s="35">
        <v>0</v>
      </c>
      <c r="G511" s="34">
        <v>5953357.3099999996</v>
      </c>
      <c r="H511" s="35">
        <v>0</v>
      </c>
      <c r="I511" s="34">
        <v>0</v>
      </c>
      <c r="K511" s="37">
        <v>9798131.8200000003</v>
      </c>
      <c r="L511" s="38">
        <v>3569501.08</v>
      </c>
      <c r="M511" s="37">
        <v>0</v>
      </c>
      <c r="N511" s="38">
        <v>3569501.08</v>
      </c>
      <c r="O511" s="39">
        <v>0.36430425162416319</v>
      </c>
    </row>
    <row r="512" spans="1:15" x14ac:dyDescent="0.25">
      <c r="A512" s="23">
        <v>106004</v>
      </c>
      <c r="B512" s="24" t="s">
        <v>500</v>
      </c>
      <c r="C512" s="34">
        <v>13774212.359999999</v>
      </c>
      <c r="D512" s="35">
        <v>12003284.08</v>
      </c>
      <c r="E512" s="35">
        <v>0</v>
      </c>
      <c r="G512" s="34">
        <v>20303365.039999999</v>
      </c>
      <c r="H512" s="35">
        <v>0</v>
      </c>
      <c r="I512" s="34">
        <v>0</v>
      </c>
      <c r="K512" s="37">
        <v>34077577.399999999</v>
      </c>
      <c r="L512" s="38">
        <v>12003284.08</v>
      </c>
      <c r="M512" s="37">
        <v>0</v>
      </c>
      <c r="N512" s="38">
        <v>12003284.08</v>
      </c>
      <c r="O512" s="39">
        <v>0.35223407870537182</v>
      </c>
    </row>
    <row r="513" spans="1:15" x14ac:dyDescent="0.25">
      <c r="A513" s="23">
        <v>106005</v>
      </c>
      <c r="B513" s="24" t="s">
        <v>501</v>
      </c>
      <c r="C513" s="34">
        <v>5335025.3600000003</v>
      </c>
      <c r="D513" s="35">
        <v>2721920.44</v>
      </c>
      <c r="E513" s="35">
        <v>0</v>
      </c>
      <c r="G513" s="34">
        <v>7121699.7400000002</v>
      </c>
      <c r="H513" s="35">
        <v>0</v>
      </c>
      <c r="I513" s="34">
        <v>0</v>
      </c>
      <c r="K513" s="37">
        <v>12456725.100000001</v>
      </c>
      <c r="L513" s="38">
        <v>2721920.44</v>
      </c>
      <c r="M513" s="37">
        <v>0</v>
      </c>
      <c r="N513" s="38">
        <v>2721920.44</v>
      </c>
      <c r="O513" s="39">
        <v>0.218510115471682</v>
      </c>
    </row>
    <row r="514" spans="1:15" x14ac:dyDescent="0.25">
      <c r="A514" s="23">
        <v>106006</v>
      </c>
      <c r="B514" s="24" t="s">
        <v>502</v>
      </c>
      <c r="C514" s="34">
        <v>1177224.29</v>
      </c>
      <c r="D514" s="35">
        <v>1111744.74</v>
      </c>
      <c r="E514" s="35">
        <v>0</v>
      </c>
      <c r="G514" s="34">
        <v>2549763.69</v>
      </c>
      <c r="H514" s="35">
        <v>0</v>
      </c>
      <c r="I514" s="34">
        <v>0</v>
      </c>
      <c r="K514" s="37">
        <v>3726987.98</v>
      </c>
      <c r="L514" s="38">
        <v>1111744.74</v>
      </c>
      <c r="M514" s="37">
        <v>0</v>
      </c>
      <c r="N514" s="38">
        <v>1111744.74</v>
      </c>
      <c r="O514" s="39">
        <v>0.29829576751143694</v>
      </c>
    </row>
    <row r="515" spans="1:15" x14ac:dyDescent="0.25">
      <c r="A515" s="23">
        <v>106008</v>
      </c>
      <c r="B515" s="24" t="s">
        <v>503</v>
      </c>
      <c r="C515" s="34">
        <v>373241.72</v>
      </c>
      <c r="D515" s="35">
        <v>311987.59999999998</v>
      </c>
      <c r="E515" s="35">
        <v>0</v>
      </c>
      <c r="G515" s="34">
        <v>454945.6</v>
      </c>
      <c r="H515" s="35">
        <v>0</v>
      </c>
      <c r="I515" s="34">
        <v>0</v>
      </c>
      <c r="K515" s="37">
        <v>828187.32</v>
      </c>
      <c r="L515" s="38">
        <v>311987.59999999998</v>
      </c>
      <c r="M515" s="37">
        <v>0</v>
      </c>
      <c r="N515" s="38">
        <v>311987.59999999998</v>
      </c>
      <c r="O515" s="39">
        <v>0.37671139422902539</v>
      </c>
    </row>
    <row r="516" spans="1:15" x14ac:dyDescent="0.25">
      <c r="A516" s="23">
        <v>107151</v>
      </c>
      <c r="B516" s="24" t="s">
        <v>504</v>
      </c>
      <c r="C516" s="34">
        <v>405949.76</v>
      </c>
      <c r="D516" s="35">
        <v>315847.40000000002</v>
      </c>
      <c r="E516" s="35">
        <v>0</v>
      </c>
      <c r="G516" s="34">
        <v>845621.11</v>
      </c>
      <c r="H516" s="35">
        <v>4458.99</v>
      </c>
      <c r="I516" s="34">
        <v>0</v>
      </c>
      <c r="K516" s="37">
        <v>1251570.8700000001</v>
      </c>
      <c r="L516" s="38">
        <v>320306.39</v>
      </c>
      <c r="M516" s="37">
        <v>0</v>
      </c>
      <c r="N516" s="38">
        <v>320306.39</v>
      </c>
      <c r="O516" s="39">
        <v>0.25592349396882336</v>
      </c>
    </row>
    <row r="517" spans="1:15" x14ac:dyDescent="0.25">
      <c r="A517" s="23">
        <v>107152</v>
      </c>
      <c r="B517" s="24" t="s">
        <v>505</v>
      </c>
      <c r="C517" s="34">
        <v>3506738.58</v>
      </c>
      <c r="D517" s="35">
        <v>1829488.41</v>
      </c>
      <c r="E517" s="35">
        <v>15434.11</v>
      </c>
      <c r="G517" s="34">
        <v>6162780.8499999996</v>
      </c>
      <c r="H517" s="35">
        <v>193430</v>
      </c>
      <c r="I517" s="34">
        <v>0</v>
      </c>
      <c r="K517" s="37">
        <v>9669519.4299999997</v>
      </c>
      <c r="L517" s="38">
        <v>2022918.41</v>
      </c>
      <c r="M517" s="37">
        <v>15434.11</v>
      </c>
      <c r="N517" s="38">
        <v>2007484.2999999998</v>
      </c>
      <c r="O517" s="39">
        <v>0.20760952129344859</v>
      </c>
    </row>
    <row r="518" spans="1:15" x14ac:dyDescent="0.25">
      <c r="A518" s="23">
        <v>107153</v>
      </c>
      <c r="B518" s="24" t="s">
        <v>506</v>
      </c>
      <c r="C518" s="34">
        <v>1799020.43</v>
      </c>
      <c r="D518" s="35">
        <v>1518676.76</v>
      </c>
      <c r="E518" s="35">
        <v>2000</v>
      </c>
      <c r="G518" s="34">
        <v>2288627.3199999998</v>
      </c>
      <c r="H518" s="35">
        <v>0</v>
      </c>
      <c r="I518" s="34">
        <v>0</v>
      </c>
      <c r="K518" s="37">
        <v>4087647.75</v>
      </c>
      <c r="L518" s="38">
        <v>1518676.76</v>
      </c>
      <c r="M518" s="37">
        <v>2000</v>
      </c>
      <c r="N518" s="38">
        <v>1516676.76</v>
      </c>
      <c r="O518" s="39">
        <v>0.37103900647994925</v>
      </c>
    </row>
    <row r="519" spans="1:15" x14ac:dyDescent="0.25">
      <c r="A519" s="23">
        <v>107154</v>
      </c>
      <c r="B519" s="24" t="s">
        <v>507</v>
      </c>
      <c r="C519" s="34">
        <v>2213451.6</v>
      </c>
      <c r="D519" s="35">
        <v>903545.58</v>
      </c>
      <c r="E519" s="35">
        <v>0</v>
      </c>
      <c r="G519" s="34">
        <v>3721453.72</v>
      </c>
      <c r="H519" s="35">
        <v>0</v>
      </c>
      <c r="I519" s="34">
        <v>0</v>
      </c>
      <c r="K519" s="37">
        <v>5934905.3200000003</v>
      </c>
      <c r="L519" s="38">
        <v>903545.58</v>
      </c>
      <c r="M519" s="37">
        <v>0</v>
      </c>
      <c r="N519" s="38">
        <v>903545.58</v>
      </c>
      <c r="O519" s="39">
        <v>0.15224262752013032</v>
      </c>
    </row>
    <row r="520" spans="1:15" x14ac:dyDescent="0.25">
      <c r="A520" s="23">
        <v>107155</v>
      </c>
      <c r="B520" s="24" t="s">
        <v>508</v>
      </c>
      <c r="C520" s="34">
        <v>2593322.7999999998</v>
      </c>
      <c r="D520" s="35">
        <v>1170464.28</v>
      </c>
      <c r="E520" s="35">
        <v>0</v>
      </c>
      <c r="G520" s="34">
        <v>4149826.43</v>
      </c>
      <c r="H520" s="35">
        <v>230571.97</v>
      </c>
      <c r="I520" s="34">
        <v>0</v>
      </c>
      <c r="K520" s="37">
        <v>6743149.2300000004</v>
      </c>
      <c r="L520" s="38">
        <v>1401036.25</v>
      </c>
      <c r="M520" s="37">
        <v>0</v>
      </c>
      <c r="N520" s="38">
        <v>1401036.25</v>
      </c>
      <c r="O520" s="39">
        <v>0.20777179952756286</v>
      </c>
    </row>
    <row r="521" spans="1:15" x14ac:dyDescent="0.25">
      <c r="A521" s="23">
        <v>107156</v>
      </c>
      <c r="B521" s="24" t="s">
        <v>509</v>
      </c>
      <c r="C521" s="34">
        <v>1759886.43</v>
      </c>
      <c r="D521" s="35">
        <v>779817.36</v>
      </c>
      <c r="E521" s="35">
        <v>0</v>
      </c>
      <c r="G521" s="34">
        <v>2862050.85</v>
      </c>
      <c r="H521" s="35">
        <v>0</v>
      </c>
      <c r="I521" s="34">
        <v>0</v>
      </c>
      <c r="K521" s="37">
        <v>4621937.28</v>
      </c>
      <c r="L521" s="38">
        <v>779817.36</v>
      </c>
      <c r="M521" s="37">
        <v>0</v>
      </c>
      <c r="N521" s="38">
        <v>779817.36</v>
      </c>
      <c r="O521" s="39">
        <v>0.1687208875322514</v>
      </c>
    </row>
    <row r="522" spans="1:15" x14ac:dyDescent="0.25">
      <c r="A522" s="23">
        <v>107158</v>
      </c>
      <c r="B522" s="24" t="s">
        <v>510</v>
      </c>
      <c r="C522" s="34">
        <v>766972.21</v>
      </c>
      <c r="D522" s="35">
        <v>416630.6</v>
      </c>
      <c r="E522" s="35">
        <v>0</v>
      </c>
      <c r="G522" s="34">
        <v>805992.39</v>
      </c>
      <c r="H522" s="35">
        <v>0</v>
      </c>
      <c r="I522" s="34">
        <v>0</v>
      </c>
      <c r="K522" s="37">
        <v>1572964.6</v>
      </c>
      <c r="L522" s="38">
        <v>416630.6</v>
      </c>
      <c r="M522" s="37">
        <v>0</v>
      </c>
      <c r="N522" s="38">
        <v>416630.6</v>
      </c>
      <c r="O522" s="39">
        <v>0.26486966076668217</v>
      </c>
    </row>
    <row r="523" spans="1:15" x14ac:dyDescent="0.25">
      <c r="A523" s="23">
        <v>108142</v>
      </c>
      <c r="B523" s="24" t="s">
        <v>511</v>
      </c>
      <c r="C523" s="34">
        <v>8365100.21</v>
      </c>
      <c r="D523" s="35">
        <v>5460474.7400000002</v>
      </c>
      <c r="E523" s="35">
        <v>0</v>
      </c>
      <c r="G523" s="34">
        <v>13773846.800000001</v>
      </c>
      <c r="H523" s="35">
        <v>0</v>
      </c>
      <c r="I523" s="34">
        <v>0</v>
      </c>
      <c r="K523" s="37">
        <v>22138947.010000002</v>
      </c>
      <c r="L523" s="38">
        <v>5460474.7400000002</v>
      </c>
      <c r="M523" s="37">
        <v>0</v>
      </c>
      <c r="N523" s="38">
        <v>5460474.7400000002</v>
      </c>
      <c r="O523" s="39">
        <v>0.24664563935825598</v>
      </c>
    </row>
    <row r="524" spans="1:15" x14ac:dyDescent="0.25">
      <c r="A524" s="23">
        <v>108143</v>
      </c>
      <c r="B524" s="24" t="s">
        <v>512</v>
      </c>
      <c r="C524" s="34">
        <v>1069000.08</v>
      </c>
      <c r="D524" s="35">
        <v>483012.25</v>
      </c>
      <c r="E524" s="35">
        <v>0</v>
      </c>
      <c r="G524" s="34">
        <v>1167075.54</v>
      </c>
      <c r="H524" s="35">
        <v>23523.759999999998</v>
      </c>
      <c r="I524" s="34">
        <v>0</v>
      </c>
      <c r="K524" s="37">
        <v>2236075.62</v>
      </c>
      <c r="L524" s="38">
        <v>506536.01</v>
      </c>
      <c r="M524" s="37">
        <v>0</v>
      </c>
      <c r="N524" s="38">
        <v>506536.01</v>
      </c>
      <c r="O524" s="39">
        <v>0.22652901604463627</v>
      </c>
    </row>
    <row r="525" spans="1:15" x14ac:dyDescent="0.25">
      <c r="A525" s="23">
        <v>108144</v>
      </c>
      <c r="B525" s="24" t="s">
        <v>513</v>
      </c>
      <c r="C525" s="34">
        <v>938943.25</v>
      </c>
      <c r="D525" s="35">
        <v>349849.16</v>
      </c>
      <c r="E525" s="35">
        <v>2500</v>
      </c>
      <c r="G525" s="34">
        <v>1328645.1200000001</v>
      </c>
      <c r="H525" s="35">
        <v>0</v>
      </c>
      <c r="I525" s="34">
        <v>0</v>
      </c>
      <c r="K525" s="37">
        <v>2267588.37</v>
      </c>
      <c r="L525" s="38">
        <v>349849.16</v>
      </c>
      <c r="M525" s="37">
        <v>2500</v>
      </c>
      <c r="N525" s="38">
        <v>347349.16</v>
      </c>
      <c r="O525" s="39">
        <v>0.15317998830625507</v>
      </c>
    </row>
    <row r="526" spans="1:15" x14ac:dyDescent="0.25">
      <c r="A526" s="23">
        <v>108147</v>
      </c>
      <c r="B526" s="24" t="s">
        <v>514</v>
      </c>
      <c r="C526" s="34">
        <v>864164.34</v>
      </c>
      <c r="D526" s="35">
        <v>332602.15000000002</v>
      </c>
      <c r="E526" s="35">
        <v>0</v>
      </c>
      <c r="G526" s="34">
        <v>1508242.86</v>
      </c>
      <c r="H526" s="35">
        <v>42.71</v>
      </c>
      <c r="I526" s="34">
        <v>0</v>
      </c>
      <c r="K526" s="37">
        <v>2372407.2000000002</v>
      </c>
      <c r="L526" s="38">
        <v>332644.86000000004</v>
      </c>
      <c r="M526" s="37">
        <v>0</v>
      </c>
      <c r="N526" s="38">
        <v>332644.86000000004</v>
      </c>
      <c r="O526" s="39">
        <v>0.14021406611816051</v>
      </c>
    </row>
    <row r="527" spans="1:15" x14ac:dyDescent="0.25">
      <c r="A527" s="23">
        <v>109002</v>
      </c>
      <c r="B527" s="24" t="s">
        <v>600</v>
      </c>
      <c r="C527" s="34">
        <v>5992126.7000000002</v>
      </c>
      <c r="D527" s="35">
        <v>3329881.11</v>
      </c>
      <c r="E527" s="35">
        <v>0</v>
      </c>
      <c r="G527" s="34">
        <v>6982181.2300000004</v>
      </c>
      <c r="H527" s="35">
        <v>0</v>
      </c>
      <c r="I527" s="34">
        <v>0</v>
      </c>
      <c r="K527" s="37">
        <v>12974307.93</v>
      </c>
      <c r="L527" s="38">
        <v>3329881.11</v>
      </c>
      <c r="M527" s="37">
        <v>0</v>
      </c>
      <c r="N527" s="38">
        <v>3329881.11</v>
      </c>
      <c r="O527" s="39">
        <v>0.25665192532546899</v>
      </c>
    </row>
    <row r="528" spans="1:15" x14ac:dyDescent="0.25">
      <c r="A528" s="23">
        <v>109003</v>
      </c>
      <c r="B528" s="24" t="s">
        <v>515</v>
      </c>
      <c r="C528" s="34">
        <v>9976123.8499999996</v>
      </c>
      <c r="D528" s="35">
        <v>5541392.7300000004</v>
      </c>
      <c r="E528" s="35">
        <v>145737.13</v>
      </c>
      <c r="G528" s="34">
        <v>14976494.77</v>
      </c>
      <c r="H528" s="35">
        <v>0</v>
      </c>
      <c r="I528" s="34">
        <v>0</v>
      </c>
      <c r="K528" s="37">
        <v>24952618.619999997</v>
      </c>
      <c r="L528" s="38">
        <v>5541392.7300000004</v>
      </c>
      <c r="M528" s="37">
        <v>145737.13</v>
      </c>
      <c r="N528" s="38">
        <v>5395655.6000000006</v>
      </c>
      <c r="O528" s="39">
        <v>0.21623604649154057</v>
      </c>
    </row>
    <row r="529" spans="1:15" x14ac:dyDescent="0.25">
      <c r="A529" s="23">
        <v>110014</v>
      </c>
      <c r="B529" s="24" t="s">
        <v>516</v>
      </c>
      <c r="C529" s="34">
        <v>3084647.58</v>
      </c>
      <c r="D529" s="35">
        <v>2299685.9</v>
      </c>
      <c r="E529" s="35">
        <v>0</v>
      </c>
      <c r="G529" s="34">
        <v>3910651.77</v>
      </c>
      <c r="H529" s="35">
        <v>10948.21</v>
      </c>
      <c r="I529" s="34">
        <v>0</v>
      </c>
      <c r="K529" s="37">
        <v>6995299.3499999996</v>
      </c>
      <c r="L529" s="38">
        <v>2310634.11</v>
      </c>
      <c r="M529" s="37">
        <v>0</v>
      </c>
      <c r="N529" s="38">
        <v>2310634.11</v>
      </c>
      <c r="O529" s="39">
        <v>0.3303123989969064</v>
      </c>
    </row>
    <row r="530" spans="1:15" x14ac:dyDescent="0.25">
      <c r="A530" s="23">
        <v>110029</v>
      </c>
      <c r="B530" s="24" t="s">
        <v>517</v>
      </c>
      <c r="C530" s="34">
        <v>6212085.71</v>
      </c>
      <c r="D530" s="35">
        <v>8245953.5</v>
      </c>
      <c r="E530" s="35">
        <v>80316.52</v>
      </c>
      <c r="G530" s="34">
        <v>11820881.6</v>
      </c>
      <c r="H530" s="35">
        <v>246215.71</v>
      </c>
      <c r="I530" s="34">
        <v>0</v>
      </c>
      <c r="K530" s="37">
        <v>18032967.309999999</v>
      </c>
      <c r="L530" s="38">
        <v>8492169.2100000009</v>
      </c>
      <c r="M530" s="37">
        <v>80316.52</v>
      </c>
      <c r="N530" s="38">
        <v>8411852.6900000013</v>
      </c>
      <c r="O530" s="39">
        <v>0.46647080014032377</v>
      </c>
    </row>
    <row r="531" spans="1:15" x14ac:dyDescent="0.25">
      <c r="A531" s="23">
        <v>110030</v>
      </c>
      <c r="B531" s="24" t="s">
        <v>518</v>
      </c>
      <c r="C531" s="34">
        <v>716188.35</v>
      </c>
      <c r="D531" s="35">
        <v>441578.77</v>
      </c>
      <c r="E531" s="35">
        <v>0</v>
      </c>
      <c r="G531" s="34">
        <v>1307938.33</v>
      </c>
      <c r="H531" s="35">
        <v>0</v>
      </c>
      <c r="I531" s="34">
        <v>0</v>
      </c>
      <c r="K531" s="37">
        <v>2024126.6800000002</v>
      </c>
      <c r="L531" s="38">
        <v>441578.77</v>
      </c>
      <c r="M531" s="37">
        <v>0</v>
      </c>
      <c r="N531" s="38">
        <v>441578.77</v>
      </c>
      <c r="O531" s="39">
        <v>0.21815767479533443</v>
      </c>
    </row>
    <row r="532" spans="1:15" x14ac:dyDescent="0.25">
      <c r="A532" s="23">
        <v>110031</v>
      </c>
      <c r="B532" s="24" t="s">
        <v>519</v>
      </c>
      <c r="C532" s="34">
        <v>1569127.41</v>
      </c>
      <c r="D532" s="35">
        <v>1681683.32</v>
      </c>
      <c r="E532" s="35">
        <v>0</v>
      </c>
      <c r="G532" s="34">
        <v>2450416.6800000002</v>
      </c>
      <c r="H532" s="35">
        <v>0</v>
      </c>
      <c r="I532" s="34">
        <v>0</v>
      </c>
      <c r="K532" s="37">
        <v>4019544.09</v>
      </c>
      <c r="L532" s="38">
        <v>1681683.32</v>
      </c>
      <c r="M532" s="37">
        <v>0</v>
      </c>
      <c r="N532" s="38">
        <v>1681683.32</v>
      </c>
      <c r="O532" s="39">
        <v>0.41837663236081091</v>
      </c>
    </row>
    <row r="533" spans="1:15" x14ac:dyDescent="0.25">
      <c r="A533" s="23">
        <v>111086</v>
      </c>
      <c r="B533" s="24" t="s">
        <v>520</v>
      </c>
      <c r="C533" s="34">
        <v>2447711.64</v>
      </c>
      <c r="D533" s="35">
        <v>1603538.49</v>
      </c>
      <c r="E533" s="35">
        <v>0</v>
      </c>
      <c r="G533" s="34">
        <v>3629717.93</v>
      </c>
      <c r="H533" s="35">
        <v>0</v>
      </c>
      <c r="I533" s="34">
        <v>0</v>
      </c>
      <c r="K533" s="37">
        <v>6077429.5700000003</v>
      </c>
      <c r="L533" s="38">
        <v>1603538.49</v>
      </c>
      <c r="M533" s="37">
        <v>0</v>
      </c>
      <c r="N533" s="38">
        <v>1603538.49</v>
      </c>
      <c r="O533" s="39">
        <v>0.26385143118984755</v>
      </c>
    </row>
    <row r="534" spans="1:15" x14ac:dyDescent="0.25">
      <c r="A534" s="23">
        <v>111087</v>
      </c>
      <c r="B534" s="24" t="s">
        <v>521</v>
      </c>
      <c r="C534" s="34">
        <v>3730876.67</v>
      </c>
      <c r="D534" s="35">
        <v>2649667.9300000002</v>
      </c>
      <c r="E534" s="35">
        <v>0</v>
      </c>
      <c r="G534" s="34">
        <v>5878412.3799999999</v>
      </c>
      <c r="H534" s="35">
        <v>0</v>
      </c>
      <c r="I534" s="34">
        <v>0</v>
      </c>
      <c r="K534" s="37">
        <v>9609289.0500000007</v>
      </c>
      <c r="L534" s="38">
        <v>2649667.9300000002</v>
      </c>
      <c r="M534" s="37">
        <v>0</v>
      </c>
      <c r="N534" s="38">
        <v>2649667.9300000002</v>
      </c>
      <c r="O534" s="39">
        <v>0.27574026717408401</v>
      </c>
    </row>
    <row r="535" spans="1:15" x14ac:dyDescent="0.25">
      <c r="A535" s="23">
        <v>112099</v>
      </c>
      <c r="B535" s="24" t="s">
        <v>522</v>
      </c>
      <c r="C535" s="34">
        <v>923259.39</v>
      </c>
      <c r="D535" s="35">
        <v>916801.1</v>
      </c>
      <c r="E535" s="35">
        <v>0</v>
      </c>
      <c r="G535" s="34">
        <v>1308505.46</v>
      </c>
      <c r="H535" s="35">
        <v>0</v>
      </c>
      <c r="I535" s="34">
        <v>0</v>
      </c>
      <c r="K535" s="37">
        <v>2231764.85</v>
      </c>
      <c r="L535" s="38">
        <v>916801.1</v>
      </c>
      <c r="M535" s="37">
        <v>0</v>
      </c>
      <c r="N535" s="38">
        <v>916801.1</v>
      </c>
      <c r="O535" s="39">
        <v>0.41079646003027603</v>
      </c>
    </row>
    <row r="536" spans="1:15" x14ac:dyDescent="0.25">
      <c r="A536" s="23">
        <v>112101</v>
      </c>
      <c r="B536" s="24" t="s">
        <v>523</v>
      </c>
      <c r="C536" s="34">
        <v>2035755.99</v>
      </c>
      <c r="D536" s="35">
        <v>1885898.63</v>
      </c>
      <c r="E536" s="35">
        <v>0</v>
      </c>
      <c r="G536" s="34">
        <v>2863414.97</v>
      </c>
      <c r="H536" s="35">
        <v>0</v>
      </c>
      <c r="I536" s="34">
        <v>0</v>
      </c>
      <c r="K536" s="37">
        <v>4899170.96</v>
      </c>
      <c r="L536" s="38">
        <v>1885898.63</v>
      </c>
      <c r="M536" s="37">
        <v>0</v>
      </c>
      <c r="N536" s="38">
        <v>1885898.63</v>
      </c>
      <c r="O536" s="39">
        <v>0.38494240054035589</v>
      </c>
    </row>
    <row r="537" spans="1:15" x14ac:dyDescent="0.25">
      <c r="A537" s="23">
        <v>112102</v>
      </c>
      <c r="B537" s="24" t="s">
        <v>524</v>
      </c>
      <c r="C537" s="34">
        <v>7972608.9500000002</v>
      </c>
      <c r="D537" s="35">
        <v>4762018.87</v>
      </c>
      <c r="E537" s="35">
        <v>0</v>
      </c>
      <c r="G537" s="34">
        <v>14206400.35</v>
      </c>
      <c r="H537" s="35">
        <v>0</v>
      </c>
      <c r="I537" s="34">
        <v>0</v>
      </c>
      <c r="K537" s="37">
        <v>22179009.300000001</v>
      </c>
      <c r="L537" s="38">
        <v>4762018.87</v>
      </c>
      <c r="M537" s="37">
        <v>0</v>
      </c>
      <c r="N537" s="38">
        <v>4762018.87</v>
      </c>
      <c r="O537" s="39">
        <v>0.21470836706849661</v>
      </c>
    </row>
    <row r="538" spans="1:15" x14ac:dyDescent="0.25">
      <c r="A538" s="23">
        <v>112103</v>
      </c>
      <c r="B538" s="24" t="s">
        <v>525</v>
      </c>
      <c r="C538" s="34">
        <v>2615878.13</v>
      </c>
      <c r="D538" s="35">
        <v>2626859.54</v>
      </c>
      <c r="E538" s="35">
        <v>305979.78000000003</v>
      </c>
      <c r="G538" s="34">
        <v>4528823.6900000004</v>
      </c>
      <c r="H538" s="35">
        <v>20115</v>
      </c>
      <c r="I538" s="34">
        <v>0</v>
      </c>
      <c r="K538" s="37">
        <v>7144701.8200000003</v>
      </c>
      <c r="L538" s="38">
        <v>2646974.54</v>
      </c>
      <c r="M538" s="37">
        <v>305979.78000000003</v>
      </c>
      <c r="N538" s="38">
        <v>2340994.7599999998</v>
      </c>
      <c r="O538" s="39">
        <v>0.32765464801440791</v>
      </c>
    </row>
    <row r="539" spans="1:15" x14ac:dyDescent="0.25">
      <c r="A539" s="23">
        <v>113001</v>
      </c>
      <c r="B539" s="24" t="s">
        <v>526</v>
      </c>
      <c r="C539" s="34">
        <v>1229623.47</v>
      </c>
      <c r="D539" s="35">
        <v>558021.88</v>
      </c>
      <c r="E539" s="35">
        <v>0</v>
      </c>
      <c r="G539" s="34">
        <v>2137710.56</v>
      </c>
      <c r="H539" s="35">
        <v>0</v>
      </c>
      <c r="I539" s="34">
        <v>0</v>
      </c>
      <c r="K539" s="37">
        <v>3367334.0300000003</v>
      </c>
      <c r="L539" s="38">
        <v>558021.88</v>
      </c>
      <c r="M539" s="37">
        <v>0</v>
      </c>
      <c r="N539" s="38">
        <v>558021.88</v>
      </c>
      <c r="O539" s="39">
        <v>0.1657162238817157</v>
      </c>
    </row>
    <row r="540" spans="1:15" x14ac:dyDescent="0.25">
      <c r="A540" s="23">
        <v>114112</v>
      </c>
      <c r="B540" s="24" t="s">
        <v>527</v>
      </c>
      <c r="C540" s="34">
        <v>1319623.2</v>
      </c>
      <c r="D540" s="35">
        <v>2775059.49</v>
      </c>
      <c r="E540" s="35">
        <v>13838.84</v>
      </c>
      <c r="G540" s="34">
        <v>2738107.35</v>
      </c>
      <c r="H540" s="35">
        <v>0</v>
      </c>
      <c r="I540" s="34">
        <v>0</v>
      </c>
      <c r="K540" s="37">
        <v>4057730.55</v>
      </c>
      <c r="L540" s="38">
        <v>2775059.49</v>
      </c>
      <c r="M540" s="37">
        <v>13838.84</v>
      </c>
      <c r="N540" s="38">
        <v>2761220.6500000004</v>
      </c>
      <c r="O540" s="39">
        <v>0.68048398383672881</v>
      </c>
    </row>
    <row r="541" spans="1:15" x14ac:dyDescent="0.25">
      <c r="A541" s="23">
        <v>114113</v>
      </c>
      <c r="B541" s="24" t="s">
        <v>528</v>
      </c>
      <c r="C541" s="34">
        <v>2422244.7799999998</v>
      </c>
      <c r="D541" s="35">
        <v>880160.94</v>
      </c>
      <c r="E541" s="35">
        <v>137100.84</v>
      </c>
      <c r="G541" s="34">
        <v>3817752.1</v>
      </c>
      <c r="H541" s="35">
        <v>0</v>
      </c>
      <c r="I541" s="34">
        <v>0</v>
      </c>
      <c r="K541" s="37">
        <v>6239996.8799999999</v>
      </c>
      <c r="L541" s="38">
        <v>880160.94</v>
      </c>
      <c r="M541" s="37">
        <v>137100.84</v>
      </c>
      <c r="N541" s="38">
        <v>743060.1</v>
      </c>
      <c r="O541" s="39">
        <v>0.11908020377087111</v>
      </c>
    </row>
    <row r="542" spans="1:15" x14ac:dyDescent="0.25">
      <c r="A542" s="23">
        <v>114114</v>
      </c>
      <c r="B542" s="24" t="s">
        <v>529</v>
      </c>
      <c r="C542" s="34">
        <v>4314661.51</v>
      </c>
      <c r="D542" s="35">
        <v>3054717.6</v>
      </c>
      <c r="E542" s="35">
        <v>9041.8799999999992</v>
      </c>
      <c r="G542" s="34">
        <v>8298327.9199999999</v>
      </c>
      <c r="H542" s="35">
        <v>0</v>
      </c>
      <c r="I542" s="34">
        <v>0</v>
      </c>
      <c r="K542" s="37">
        <v>12612989.43</v>
      </c>
      <c r="L542" s="38">
        <v>3054717.6</v>
      </c>
      <c r="M542" s="37">
        <v>9041.8799999999992</v>
      </c>
      <c r="N542" s="38">
        <v>3045675.72</v>
      </c>
      <c r="O542" s="39">
        <v>0.24147136068756703</v>
      </c>
    </row>
    <row r="543" spans="1:15" x14ac:dyDescent="0.25">
      <c r="A543" s="23">
        <v>114115</v>
      </c>
      <c r="B543" s="24" t="s">
        <v>530</v>
      </c>
      <c r="C543" s="34">
        <v>2017191.14</v>
      </c>
      <c r="D543" s="35">
        <v>914697.35</v>
      </c>
      <c r="E543" s="35">
        <v>0</v>
      </c>
      <c r="G543" s="34">
        <v>3277123.87</v>
      </c>
      <c r="H543" s="35">
        <v>0</v>
      </c>
      <c r="I543" s="34">
        <v>0</v>
      </c>
      <c r="K543" s="37">
        <v>5294315.01</v>
      </c>
      <c r="L543" s="38">
        <v>914697.35</v>
      </c>
      <c r="M543" s="37">
        <v>0</v>
      </c>
      <c r="N543" s="38">
        <v>914697.35</v>
      </c>
      <c r="O543" s="39">
        <v>0.17276972531334134</v>
      </c>
    </row>
    <row r="544" spans="1:15" x14ac:dyDescent="0.25">
      <c r="A544" s="23">
        <v>114116</v>
      </c>
      <c r="B544" s="24" t="s">
        <v>531</v>
      </c>
      <c r="C544" s="34">
        <v>387438.39</v>
      </c>
      <c r="D544" s="35">
        <v>255320.14</v>
      </c>
      <c r="E544" s="35">
        <v>0</v>
      </c>
      <c r="G544" s="34">
        <v>546443.5</v>
      </c>
      <c r="H544" s="35">
        <v>0</v>
      </c>
      <c r="I544" s="34">
        <v>0</v>
      </c>
      <c r="K544" s="37">
        <v>933881.89</v>
      </c>
      <c r="L544" s="38">
        <v>255320.14</v>
      </c>
      <c r="M544" s="37">
        <v>0</v>
      </c>
      <c r="N544" s="38">
        <v>255320.14</v>
      </c>
      <c r="O544" s="39">
        <v>0.27339660693066875</v>
      </c>
    </row>
    <row r="545" spans="1:15" x14ac:dyDescent="0.25">
      <c r="A545" s="23">
        <v>115115</v>
      </c>
      <c r="B545" s="24" t="s">
        <v>532</v>
      </c>
      <c r="C545" s="34">
        <v>159830836.27000001</v>
      </c>
      <c r="D545" s="35">
        <v>-54269537.090000004</v>
      </c>
      <c r="E545" s="35">
        <v>0</v>
      </c>
      <c r="G545" s="34">
        <v>192510077.59999999</v>
      </c>
      <c r="H545" s="35">
        <v>0</v>
      </c>
      <c r="I545" s="34">
        <v>0</v>
      </c>
      <c r="K545" s="37">
        <v>352340913.87</v>
      </c>
      <c r="L545" s="38">
        <v>-54269537.090000004</v>
      </c>
      <c r="M545" s="37">
        <v>0</v>
      </c>
      <c r="N545" s="38">
        <v>-54269537.090000004</v>
      </c>
      <c r="O545" s="39">
        <v>-0.15402564662139503</v>
      </c>
    </row>
    <row r="546" spans="1:15" x14ac:dyDescent="0.25">
      <c r="A546" s="23">
        <v>115901</v>
      </c>
      <c r="B546" s="24" t="s">
        <v>583</v>
      </c>
      <c r="C546" s="34">
        <v>2638012.5499999998</v>
      </c>
      <c r="D546" s="35">
        <v>207907.08</v>
      </c>
      <c r="E546" s="35">
        <v>0</v>
      </c>
      <c r="G546" s="34">
        <v>965809.7</v>
      </c>
      <c r="H546" s="35">
        <v>16281.97</v>
      </c>
      <c r="I546" s="34">
        <v>0</v>
      </c>
      <c r="K546" s="37">
        <v>3603822.25</v>
      </c>
      <c r="L546" s="38">
        <v>224189.05</v>
      </c>
      <c r="M546" s="37">
        <v>0</v>
      </c>
      <c r="N546" s="38">
        <v>224189.05</v>
      </c>
      <c r="O546" s="39">
        <v>6.2208686901802659E-2</v>
      </c>
    </row>
    <row r="547" spans="1:15" x14ac:dyDescent="0.25">
      <c r="A547" s="23">
        <v>115902</v>
      </c>
      <c r="B547" s="24" t="s">
        <v>533</v>
      </c>
      <c r="C547" s="34">
        <v>2575679.81</v>
      </c>
      <c r="D547" s="35">
        <v>-158333.51</v>
      </c>
      <c r="E547" s="35">
        <v>0</v>
      </c>
      <c r="G547" s="34">
        <v>2507828.16</v>
      </c>
      <c r="H547" s="35">
        <v>0</v>
      </c>
      <c r="I547" s="34">
        <v>0</v>
      </c>
      <c r="K547" s="37">
        <v>5083507.9700000007</v>
      </c>
      <c r="L547" s="38">
        <v>-158333.51</v>
      </c>
      <c r="M547" s="37">
        <v>0</v>
      </c>
      <c r="N547" s="38">
        <v>-158333.51</v>
      </c>
      <c r="O547" s="39">
        <v>-3.1146505707160325E-2</v>
      </c>
    </row>
    <row r="548" spans="1:15" x14ac:dyDescent="0.25">
      <c r="A548" s="23">
        <v>115903</v>
      </c>
      <c r="B548" s="24" t="s">
        <v>587</v>
      </c>
      <c r="C548" s="34">
        <v>4898983.96</v>
      </c>
      <c r="D548" s="35">
        <v>3729516.28</v>
      </c>
      <c r="E548" s="35">
        <v>0</v>
      </c>
      <c r="G548" s="34">
        <v>5483192</v>
      </c>
      <c r="H548" s="35">
        <v>0</v>
      </c>
      <c r="I548" s="34">
        <v>0</v>
      </c>
      <c r="K548" s="37">
        <v>10382175.960000001</v>
      </c>
      <c r="L548" s="38">
        <v>3729516.28</v>
      </c>
      <c r="M548" s="37">
        <v>0</v>
      </c>
      <c r="N548" s="38">
        <v>3729516.28</v>
      </c>
      <c r="O548" s="39">
        <v>0.35922298893497079</v>
      </c>
    </row>
    <row r="549" spans="1:15" x14ac:dyDescent="0.25">
      <c r="A549" s="23">
        <v>115906</v>
      </c>
      <c r="B549" s="24" t="s">
        <v>534</v>
      </c>
      <c r="C549" s="34">
        <v>31793992.48</v>
      </c>
      <c r="D549" s="35">
        <v>8351751.46</v>
      </c>
      <c r="E549" s="35">
        <v>0</v>
      </c>
      <c r="G549" s="34">
        <v>14413404.66</v>
      </c>
      <c r="H549" s="35">
        <v>0</v>
      </c>
      <c r="I549" s="34">
        <v>0</v>
      </c>
      <c r="K549" s="37">
        <v>46207397.140000001</v>
      </c>
      <c r="L549" s="38">
        <v>8351751.46</v>
      </c>
      <c r="M549" s="37">
        <v>0</v>
      </c>
      <c r="N549" s="38">
        <v>8351751.46</v>
      </c>
      <c r="O549" s="39">
        <v>0.18074490183239955</v>
      </c>
    </row>
    <row r="550" spans="1:15" x14ac:dyDescent="0.25">
      <c r="A550" s="23">
        <v>115907</v>
      </c>
      <c r="B550" s="24" t="s">
        <v>601</v>
      </c>
      <c r="C550" s="34">
        <v>6120389.4800000004</v>
      </c>
      <c r="D550" s="35">
        <v>-603561.82999999996</v>
      </c>
      <c r="E550" s="35">
        <v>0</v>
      </c>
      <c r="G550" s="34">
        <v>2304335.81</v>
      </c>
      <c r="H550" s="35">
        <v>0</v>
      </c>
      <c r="I550" s="34">
        <v>0</v>
      </c>
      <c r="K550" s="37">
        <v>8424725.290000001</v>
      </c>
      <c r="L550" s="38">
        <v>-603561.82999999996</v>
      </c>
      <c r="M550" s="37">
        <v>0</v>
      </c>
      <c r="N550" s="38">
        <v>-603561.82999999996</v>
      </c>
      <c r="O550" s="39">
        <v>-7.1641722337987337E-2</v>
      </c>
    </row>
    <row r="551" spans="1:15" x14ac:dyDescent="0.25">
      <c r="A551" s="23">
        <v>115908</v>
      </c>
      <c r="B551" s="24" t="s">
        <v>602</v>
      </c>
      <c r="C551" s="34">
        <v>11580646.109999999</v>
      </c>
      <c r="D551" s="35">
        <v>-3092816.97</v>
      </c>
      <c r="E551" s="35">
        <v>0</v>
      </c>
      <c r="G551" s="34">
        <v>4507044.51</v>
      </c>
      <c r="H551" s="35">
        <v>0</v>
      </c>
      <c r="I551" s="34">
        <v>0</v>
      </c>
      <c r="K551" s="37">
        <v>16087690.619999999</v>
      </c>
      <c r="L551" s="38">
        <v>-3092816.97</v>
      </c>
      <c r="M551" s="37">
        <v>0</v>
      </c>
      <c r="N551" s="38">
        <v>-3092816.97</v>
      </c>
      <c r="O551" s="39">
        <v>-0.19224741717465973</v>
      </c>
    </row>
    <row r="552" spans="1:15" x14ac:dyDescent="0.25">
      <c r="A552" s="23">
        <v>115909</v>
      </c>
      <c r="B552" s="24" t="s">
        <v>603</v>
      </c>
      <c r="C552" s="34">
        <v>10022461.109999999</v>
      </c>
      <c r="D552" s="35">
        <v>-271676.65999999997</v>
      </c>
      <c r="E552" s="35">
        <v>0</v>
      </c>
      <c r="G552" s="34">
        <v>4292950.13</v>
      </c>
      <c r="H552" s="35">
        <v>0</v>
      </c>
      <c r="I552" s="34">
        <v>0</v>
      </c>
      <c r="K552" s="37">
        <v>14315411.239999998</v>
      </c>
      <c r="L552" s="38">
        <v>-271676.65999999997</v>
      </c>
      <c r="M552" s="37">
        <v>0</v>
      </c>
      <c r="N552" s="38">
        <v>-271676.65999999997</v>
      </c>
      <c r="O552" s="39">
        <v>-1.897791516047289E-2</v>
      </c>
    </row>
    <row r="553" spans="1:15" x14ac:dyDescent="0.25">
      <c r="A553" s="23">
        <v>115911</v>
      </c>
      <c r="B553" s="24" t="s">
        <v>535</v>
      </c>
      <c r="C553" s="34">
        <v>662050.76</v>
      </c>
      <c r="D553" s="35">
        <v>282300.92</v>
      </c>
      <c r="E553" s="35">
        <v>0</v>
      </c>
      <c r="G553" s="34">
        <v>422205.5</v>
      </c>
      <c r="H553" s="35">
        <v>0</v>
      </c>
      <c r="I553" s="34">
        <v>0</v>
      </c>
      <c r="K553" s="37">
        <v>1084256.26</v>
      </c>
      <c r="L553" s="38">
        <v>282300.92</v>
      </c>
      <c r="M553" s="37">
        <v>0</v>
      </c>
      <c r="N553" s="38">
        <v>282300.92</v>
      </c>
      <c r="O553" s="39">
        <v>0.26036365240814935</v>
      </c>
    </row>
    <row r="554" spans="1:15" x14ac:dyDescent="0.25">
      <c r="A554" s="23">
        <v>115912</v>
      </c>
      <c r="B554" s="24" t="s">
        <v>536</v>
      </c>
      <c r="C554" s="34">
        <v>2320601.81</v>
      </c>
      <c r="D554" s="35">
        <v>125716.86</v>
      </c>
      <c r="E554" s="35">
        <v>0</v>
      </c>
      <c r="G554" s="34">
        <v>853001.14</v>
      </c>
      <c r="H554" s="35">
        <v>0</v>
      </c>
      <c r="I554" s="34">
        <v>0</v>
      </c>
      <c r="K554" s="37">
        <v>3173602.95</v>
      </c>
      <c r="L554" s="38">
        <v>125716.86</v>
      </c>
      <c r="M554" s="37">
        <v>0</v>
      </c>
      <c r="N554" s="38">
        <v>125716.86</v>
      </c>
      <c r="O554" s="39">
        <v>3.9613291889585615E-2</v>
      </c>
    </row>
    <row r="555" spans="1:15" x14ac:dyDescent="0.25">
      <c r="A555" s="23">
        <v>115913</v>
      </c>
      <c r="B555" s="24" t="s">
        <v>537</v>
      </c>
      <c r="C555" s="34">
        <v>793780.66</v>
      </c>
      <c r="D555" s="35">
        <v>341809.58</v>
      </c>
      <c r="E555" s="35">
        <v>0</v>
      </c>
      <c r="G555" s="34">
        <v>448758.25</v>
      </c>
      <c r="H555" s="35">
        <v>0</v>
      </c>
      <c r="I555" s="34">
        <v>0</v>
      </c>
      <c r="K555" s="37">
        <v>1242538.9100000001</v>
      </c>
      <c r="L555" s="38">
        <v>341809.58</v>
      </c>
      <c r="M555" s="37">
        <v>0</v>
      </c>
      <c r="N555" s="38">
        <v>341809.58</v>
      </c>
      <c r="O555" s="39">
        <v>0.27508963884277876</v>
      </c>
    </row>
    <row r="556" spans="1:15" x14ac:dyDescent="0.25">
      <c r="A556" s="23">
        <v>115914</v>
      </c>
      <c r="B556" s="24" t="s">
        <v>577</v>
      </c>
      <c r="C556" s="34">
        <v>1750423</v>
      </c>
      <c r="D556" s="35">
        <v>642517.11</v>
      </c>
      <c r="E556" s="35">
        <v>0</v>
      </c>
      <c r="G556" s="34">
        <v>756946</v>
      </c>
      <c r="H556" s="35">
        <v>0</v>
      </c>
      <c r="I556" s="34">
        <v>0</v>
      </c>
      <c r="K556" s="37">
        <v>2507369</v>
      </c>
      <c r="L556" s="38">
        <v>642517.11</v>
      </c>
      <c r="M556" s="37">
        <v>0</v>
      </c>
      <c r="N556" s="38">
        <v>642517.11</v>
      </c>
      <c r="O556" s="39">
        <v>0.25625151702840704</v>
      </c>
    </row>
    <row r="557" spans="1:15" x14ac:dyDescent="0.25">
      <c r="A557" s="23">
        <v>115915</v>
      </c>
      <c r="B557" s="24" t="s">
        <v>538</v>
      </c>
      <c r="C557" s="34">
        <v>1169992.6499999999</v>
      </c>
      <c r="D557" s="35">
        <v>-100350.37</v>
      </c>
      <c r="E557" s="35">
        <v>0</v>
      </c>
      <c r="G557" s="34">
        <v>1044979.72</v>
      </c>
      <c r="H557" s="35">
        <v>0</v>
      </c>
      <c r="I557" s="34">
        <v>0</v>
      </c>
      <c r="K557" s="37">
        <v>2214972.37</v>
      </c>
      <c r="L557" s="38">
        <v>-100350.37</v>
      </c>
      <c r="M557" s="37">
        <v>0</v>
      </c>
      <c r="N557" s="38">
        <v>-100350.37</v>
      </c>
      <c r="O557" s="39">
        <v>-4.5305472591515891E-2</v>
      </c>
    </row>
    <row r="558" spans="1:15" x14ac:dyDescent="0.25">
      <c r="A558" s="23">
        <v>115916</v>
      </c>
      <c r="B558" s="24" t="s">
        <v>539</v>
      </c>
      <c r="C558" s="34">
        <v>988373</v>
      </c>
      <c r="D558" s="35">
        <v>4382.07</v>
      </c>
      <c r="E558" s="35">
        <v>0</v>
      </c>
      <c r="G558" s="34">
        <v>1252829.29</v>
      </c>
      <c r="H558" s="35">
        <v>231421.04</v>
      </c>
      <c r="I558" s="34">
        <v>0</v>
      </c>
      <c r="K558" s="37">
        <v>2241202.29</v>
      </c>
      <c r="L558" s="38">
        <v>235803.11000000002</v>
      </c>
      <c r="M558" s="37">
        <v>0</v>
      </c>
      <c r="N558" s="38">
        <v>235803.11000000002</v>
      </c>
      <c r="O558" s="39">
        <v>0.10521277398837568</v>
      </c>
    </row>
    <row r="559" spans="1:15" x14ac:dyDescent="0.25">
      <c r="A559" s="23">
        <v>115917</v>
      </c>
      <c r="B559" s="24" t="s">
        <v>588</v>
      </c>
      <c r="C559" s="34">
        <v>579499.29</v>
      </c>
      <c r="D559" s="35">
        <v>305383.84999999998</v>
      </c>
      <c r="E559" s="35">
        <v>0</v>
      </c>
      <c r="G559" s="34">
        <v>273802.71999999997</v>
      </c>
      <c r="H559" s="35">
        <v>0</v>
      </c>
      <c r="I559" s="34">
        <v>0</v>
      </c>
      <c r="K559" s="37">
        <v>853302.01</v>
      </c>
      <c r="L559" s="38">
        <v>305383.84999999998</v>
      </c>
      <c r="M559" s="37">
        <v>0</v>
      </c>
      <c r="N559" s="38">
        <v>305383.84999999998</v>
      </c>
      <c r="O559" s="39">
        <v>0.35788483610861294</v>
      </c>
    </row>
    <row r="560" spans="1:15" x14ac:dyDescent="0.25">
      <c r="A560" s="23">
        <v>115918</v>
      </c>
      <c r="B560" s="24" t="s">
        <v>540</v>
      </c>
      <c r="C560" s="34">
        <v>1184532.26</v>
      </c>
      <c r="D560" s="35">
        <v>-414260.98</v>
      </c>
      <c r="E560" s="35">
        <v>0</v>
      </c>
      <c r="G560" s="34">
        <v>1012769.83</v>
      </c>
      <c r="H560" s="35">
        <v>0</v>
      </c>
      <c r="I560" s="34">
        <v>0</v>
      </c>
      <c r="K560" s="37">
        <v>2197302.09</v>
      </c>
      <c r="L560" s="38">
        <v>-414260.98</v>
      </c>
      <c r="M560" s="37">
        <v>0</v>
      </c>
      <c r="N560" s="38">
        <v>-414260.98</v>
      </c>
      <c r="O560" s="39">
        <v>-0.18853164609696429</v>
      </c>
    </row>
  </sheetData>
  <mergeCells count="3">
    <mergeCell ref="C1:E1"/>
    <mergeCell ref="G1:I1"/>
    <mergeCell ref="K1:O1"/>
  </mergeCells>
  <pageMargins left="0.2" right="0.22" top="1" bottom="0.57999999999999996" header="0.3" footer="0.3"/>
  <pageSetup scale="80" orientation="landscape" r:id="rId1"/>
  <headerFooter>
    <oddHeader>&amp;C&amp;"-,Bold"MISSOURI DEPARTMENT OF ELEMENTARY AND SECONDARY EDUCATION
SCHOOL FINANCE SECTION
JUNE 30, 2011 UNRESTRICTED INCIDENTAL + TEACHERS FUND BALANCE PERCENTAGE (Preliminary 2010-2011 ASBR Report)</oddHeader>
    <oddFooter>&amp;LDecember 5, 2011&amp;R&amp;P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567"/>
  <sheetViews>
    <sheetView view="pageLayout" zoomScaleNormal="100" workbookViewId="0">
      <selection activeCell="G13" sqref="G13"/>
    </sheetView>
  </sheetViews>
  <sheetFormatPr defaultColWidth="9.140625" defaultRowHeight="13.5" x14ac:dyDescent="0.25"/>
  <cols>
    <col min="1" max="1" width="6.85546875" style="42" customWidth="1"/>
    <col min="2" max="2" width="29.7109375" style="43" bestFit="1" customWidth="1"/>
    <col min="3" max="4" width="12" style="43" bestFit="1" customWidth="1"/>
    <col min="5" max="5" width="10.140625" style="43" bestFit="1" customWidth="1"/>
    <col min="6" max="6" width="1.140625" style="43" customWidth="1"/>
    <col min="7" max="7" width="12" style="43" bestFit="1" customWidth="1"/>
    <col min="8" max="8" width="10.85546875" style="43" bestFit="1" customWidth="1"/>
    <col min="9" max="9" width="8.28515625" style="43" bestFit="1" customWidth="1"/>
    <col min="10" max="10" width="1.140625" style="43" customWidth="1"/>
    <col min="11" max="12" width="12" style="43" bestFit="1" customWidth="1"/>
    <col min="13" max="13" width="10.140625" style="43" bestFit="1" customWidth="1"/>
    <col min="14" max="14" width="12" style="43" bestFit="1" customWidth="1"/>
    <col min="15" max="15" width="9" style="44" bestFit="1" customWidth="1"/>
    <col min="16" max="16" width="8" style="44" bestFit="1" customWidth="1"/>
    <col min="17" max="256" width="9.140625" style="43"/>
    <col min="257" max="257" width="6.85546875" style="43" customWidth="1"/>
    <col min="258" max="258" width="29.7109375" style="43" bestFit="1" customWidth="1"/>
    <col min="259" max="260" width="12" style="43" bestFit="1" customWidth="1"/>
    <col min="261" max="261" width="10.140625" style="43" bestFit="1" customWidth="1"/>
    <col min="262" max="262" width="1.140625" style="43" customWidth="1"/>
    <col min="263" max="263" width="12" style="43" bestFit="1" customWidth="1"/>
    <col min="264" max="264" width="10.85546875" style="43" bestFit="1" customWidth="1"/>
    <col min="265" max="265" width="8.28515625" style="43" bestFit="1" customWidth="1"/>
    <col min="266" max="266" width="1.140625" style="43" customWidth="1"/>
    <col min="267" max="268" width="12" style="43" bestFit="1" customWidth="1"/>
    <col min="269" max="269" width="10.140625" style="43" bestFit="1" customWidth="1"/>
    <col min="270" max="270" width="12" style="43" bestFit="1" customWidth="1"/>
    <col min="271" max="271" width="9" style="43" bestFit="1" customWidth="1"/>
    <col min="272" max="272" width="8" style="43" bestFit="1" customWidth="1"/>
    <col min="273" max="512" width="9.140625" style="43"/>
    <col min="513" max="513" width="6.85546875" style="43" customWidth="1"/>
    <col min="514" max="514" width="29.7109375" style="43" bestFit="1" customWidth="1"/>
    <col min="515" max="516" width="12" style="43" bestFit="1" customWidth="1"/>
    <col min="517" max="517" width="10.140625" style="43" bestFit="1" customWidth="1"/>
    <col min="518" max="518" width="1.140625" style="43" customWidth="1"/>
    <col min="519" max="519" width="12" style="43" bestFit="1" customWidth="1"/>
    <col min="520" max="520" width="10.85546875" style="43" bestFit="1" customWidth="1"/>
    <col min="521" max="521" width="8.28515625" style="43" bestFit="1" customWidth="1"/>
    <col min="522" max="522" width="1.140625" style="43" customWidth="1"/>
    <col min="523" max="524" width="12" style="43" bestFit="1" customWidth="1"/>
    <col min="525" max="525" width="10.140625" style="43" bestFit="1" customWidth="1"/>
    <col min="526" max="526" width="12" style="43" bestFit="1" customWidth="1"/>
    <col min="527" max="527" width="9" style="43" bestFit="1" customWidth="1"/>
    <col min="528" max="528" width="8" style="43" bestFit="1" customWidth="1"/>
    <col min="529" max="768" width="9.140625" style="43"/>
    <col min="769" max="769" width="6.85546875" style="43" customWidth="1"/>
    <col min="770" max="770" width="29.7109375" style="43" bestFit="1" customWidth="1"/>
    <col min="771" max="772" width="12" style="43" bestFit="1" customWidth="1"/>
    <col min="773" max="773" width="10.140625" style="43" bestFit="1" customWidth="1"/>
    <col min="774" max="774" width="1.140625" style="43" customWidth="1"/>
    <col min="775" max="775" width="12" style="43" bestFit="1" customWidth="1"/>
    <col min="776" max="776" width="10.85546875" style="43" bestFit="1" customWidth="1"/>
    <col min="777" max="777" width="8.28515625" style="43" bestFit="1" customWidth="1"/>
    <col min="778" max="778" width="1.140625" style="43" customWidth="1"/>
    <col min="779" max="780" width="12" style="43" bestFit="1" customWidth="1"/>
    <col min="781" max="781" width="10.140625" style="43" bestFit="1" customWidth="1"/>
    <col min="782" max="782" width="12" style="43" bestFit="1" customWidth="1"/>
    <col min="783" max="783" width="9" style="43" bestFit="1" customWidth="1"/>
    <col min="784" max="784" width="8" style="43" bestFit="1" customWidth="1"/>
    <col min="785" max="1024" width="9.140625" style="43"/>
    <col min="1025" max="1025" width="6.85546875" style="43" customWidth="1"/>
    <col min="1026" max="1026" width="29.7109375" style="43" bestFit="1" customWidth="1"/>
    <col min="1027" max="1028" width="12" style="43" bestFit="1" customWidth="1"/>
    <col min="1029" max="1029" width="10.140625" style="43" bestFit="1" customWidth="1"/>
    <col min="1030" max="1030" width="1.140625" style="43" customWidth="1"/>
    <col min="1031" max="1031" width="12" style="43" bestFit="1" customWidth="1"/>
    <col min="1032" max="1032" width="10.85546875" style="43" bestFit="1" customWidth="1"/>
    <col min="1033" max="1033" width="8.28515625" style="43" bestFit="1" customWidth="1"/>
    <col min="1034" max="1034" width="1.140625" style="43" customWidth="1"/>
    <col min="1035" max="1036" width="12" style="43" bestFit="1" customWidth="1"/>
    <col min="1037" max="1037" width="10.140625" style="43" bestFit="1" customWidth="1"/>
    <col min="1038" max="1038" width="12" style="43" bestFit="1" customWidth="1"/>
    <col min="1039" max="1039" width="9" style="43" bestFit="1" customWidth="1"/>
    <col min="1040" max="1040" width="8" style="43" bestFit="1" customWidth="1"/>
    <col min="1041" max="1280" width="9.140625" style="43"/>
    <col min="1281" max="1281" width="6.85546875" style="43" customWidth="1"/>
    <col min="1282" max="1282" width="29.7109375" style="43" bestFit="1" customWidth="1"/>
    <col min="1283" max="1284" width="12" style="43" bestFit="1" customWidth="1"/>
    <col min="1285" max="1285" width="10.140625" style="43" bestFit="1" customWidth="1"/>
    <col min="1286" max="1286" width="1.140625" style="43" customWidth="1"/>
    <col min="1287" max="1287" width="12" style="43" bestFit="1" customWidth="1"/>
    <col min="1288" max="1288" width="10.85546875" style="43" bestFit="1" customWidth="1"/>
    <col min="1289" max="1289" width="8.28515625" style="43" bestFit="1" customWidth="1"/>
    <col min="1290" max="1290" width="1.140625" style="43" customWidth="1"/>
    <col min="1291" max="1292" width="12" style="43" bestFit="1" customWidth="1"/>
    <col min="1293" max="1293" width="10.140625" style="43" bestFit="1" customWidth="1"/>
    <col min="1294" max="1294" width="12" style="43" bestFit="1" customWidth="1"/>
    <col min="1295" max="1295" width="9" style="43" bestFit="1" customWidth="1"/>
    <col min="1296" max="1296" width="8" style="43" bestFit="1" customWidth="1"/>
    <col min="1297" max="1536" width="9.140625" style="43"/>
    <col min="1537" max="1537" width="6.85546875" style="43" customWidth="1"/>
    <col min="1538" max="1538" width="29.7109375" style="43" bestFit="1" customWidth="1"/>
    <col min="1539" max="1540" width="12" style="43" bestFit="1" customWidth="1"/>
    <col min="1541" max="1541" width="10.140625" style="43" bestFit="1" customWidth="1"/>
    <col min="1542" max="1542" width="1.140625" style="43" customWidth="1"/>
    <col min="1543" max="1543" width="12" style="43" bestFit="1" customWidth="1"/>
    <col min="1544" max="1544" width="10.85546875" style="43" bestFit="1" customWidth="1"/>
    <col min="1545" max="1545" width="8.28515625" style="43" bestFit="1" customWidth="1"/>
    <col min="1546" max="1546" width="1.140625" style="43" customWidth="1"/>
    <col min="1547" max="1548" width="12" style="43" bestFit="1" customWidth="1"/>
    <col min="1549" max="1549" width="10.140625" style="43" bestFit="1" customWidth="1"/>
    <col min="1550" max="1550" width="12" style="43" bestFit="1" customWidth="1"/>
    <col min="1551" max="1551" width="9" style="43" bestFit="1" customWidth="1"/>
    <col min="1552" max="1552" width="8" style="43" bestFit="1" customWidth="1"/>
    <col min="1553" max="1792" width="9.140625" style="43"/>
    <col min="1793" max="1793" width="6.85546875" style="43" customWidth="1"/>
    <col min="1794" max="1794" width="29.7109375" style="43" bestFit="1" customWidth="1"/>
    <col min="1795" max="1796" width="12" style="43" bestFit="1" customWidth="1"/>
    <col min="1797" max="1797" width="10.140625" style="43" bestFit="1" customWidth="1"/>
    <col min="1798" max="1798" width="1.140625" style="43" customWidth="1"/>
    <col min="1799" max="1799" width="12" style="43" bestFit="1" customWidth="1"/>
    <col min="1800" max="1800" width="10.85546875" style="43" bestFit="1" customWidth="1"/>
    <col min="1801" max="1801" width="8.28515625" style="43" bestFit="1" customWidth="1"/>
    <col min="1802" max="1802" width="1.140625" style="43" customWidth="1"/>
    <col min="1803" max="1804" width="12" style="43" bestFit="1" customWidth="1"/>
    <col min="1805" max="1805" width="10.140625" style="43" bestFit="1" customWidth="1"/>
    <col min="1806" max="1806" width="12" style="43" bestFit="1" customWidth="1"/>
    <col min="1807" max="1807" width="9" style="43" bestFit="1" customWidth="1"/>
    <col min="1808" max="1808" width="8" style="43" bestFit="1" customWidth="1"/>
    <col min="1809" max="2048" width="9.140625" style="43"/>
    <col min="2049" max="2049" width="6.85546875" style="43" customWidth="1"/>
    <col min="2050" max="2050" width="29.7109375" style="43" bestFit="1" customWidth="1"/>
    <col min="2051" max="2052" width="12" style="43" bestFit="1" customWidth="1"/>
    <col min="2053" max="2053" width="10.140625" style="43" bestFit="1" customWidth="1"/>
    <col min="2054" max="2054" width="1.140625" style="43" customWidth="1"/>
    <col min="2055" max="2055" width="12" style="43" bestFit="1" customWidth="1"/>
    <col min="2056" max="2056" width="10.85546875" style="43" bestFit="1" customWidth="1"/>
    <col min="2057" max="2057" width="8.28515625" style="43" bestFit="1" customWidth="1"/>
    <col min="2058" max="2058" width="1.140625" style="43" customWidth="1"/>
    <col min="2059" max="2060" width="12" style="43" bestFit="1" customWidth="1"/>
    <col min="2061" max="2061" width="10.140625" style="43" bestFit="1" customWidth="1"/>
    <col min="2062" max="2062" width="12" style="43" bestFit="1" customWidth="1"/>
    <col min="2063" max="2063" width="9" style="43" bestFit="1" customWidth="1"/>
    <col min="2064" max="2064" width="8" style="43" bestFit="1" customWidth="1"/>
    <col min="2065" max="2304" width="9.140625" style="43"/>
    <col min="2305" max="2305" width="6.85546875" style="43" customWidth="1"/>
    <col min="2306" max="2306" width="29.7109375" style="43" bestFit="1" customWidth="1"/>
    <col min="2307" max="2308" width="12" style="43" bestFit="1" customWidth="1"/>
    <col min="2309" max="2309" width="10.140625" style="43" bestFit="1" customWidth="1"/>
    <col min="2310" max="2310" width="1.140625" style="43" customWidth="1"/>
    <col min="2311" max="2311" width="12" style="43" bestFit="1" customWidth="1"/>
    <col min="2312" max="2312" width="10.85546875" style="43" bestFit="1" customWidth="1"/>
    <col min="2313" max="2313" width="8.28515625" style="43" bestFit="1" customWidth="1"/>
    <col min="2314" max="2314" width="1.140625" style="43" customWidth="1"/>
    <col min="2315" max="2316" width="12" style="43" bestFit="1" customWidth="1"/>
    <col min="2317" max="2317" width="10.140625" style="43" bestFit="1" customWidth="1"/>
    <col min="2318" max="2318" width="12" style="43" bestFit="1" customWidth="1"/>
    <col min="2319" max="2319" width="9" style="43" bestFit="1" customWidth="1"/>
    <col min="2320" max="2320" width="8" style="43" bestFit="1" customWidth="1"/>
    <col min="2321" max="2560" width="9.140625" style="43"/>
    <col min="2561" max="2561" width="6.85546875" style="43" customWidth="1"/>
    <col min="2562" max="2562" width="29.7109375" style="43" bestFit="1" customWidth="1"/>
    <col min="2563" max="2564" width="12" style="43" bestFit="1" customWidth="1"/>
    <col min="2565" max="2565" width="10.140625" style="43" bestFit="1" customWidth="1"/>
    <col min="2566" max="2566" width="1.140625" style="43" customWidth="1"/>
    <col min="2567" max="2567" width="12" style="43" bestFit="1" customWidth="1"/>
    <col min="2568" max="2568" width="10.85546875" style="43" bestFit="1" customWidth="1"/>
    <col min="2569" max="2569" width="8.28515625" style="43" bestFit="1" customWidth="1"/>
    <col min="2570" max="2570" width="1.140625" style="43" customWidth="1"/>
    <col min="2571" max="2572" width="12" style="43" bestFit="1" customWidth="1"/>
    <col min="2573" max="2573" width="10.140625" style="43" bestFit="1" customWidth="1"/>
    <col min="2574" max="2574" width="12" style="43" bestFit="1" customWidth="1"/>
    <col min="2575" max="2575" width="9" style="43" bestFit="1" customWidth="1"/>
    <col min="2576" max="2576" width="8" style="43" bestFit="1" customWidth="1"/>
    <col min="2577" max="2816" width="9.140625" style="43"/>
    <col min="2817" max="2817" width="6.85546875" style="43" customWidth="1"/>
    <col min="2818" max="2818" width="29.7109375" style="43" bestFit="1" customWidth="1"/>
    <col min="2819" max="2820" width="12" style="43" bestFit="1" customWidth="1"/>
    <col min="2821" max="2821" width="10.140625" style="43" bestFit="1" customWidth="1"/>
    <col min="2822" max="2822" width="1.140625" style="43" customWidth="1"/>
    <col min="2823" max="2823" width="12" style="43" bestFit="1" customWidth="1"/>
    <col min="2824" max="2824" width="10.85546875" style="43" bestFit="1" customWidth="1"/>
    <col min="2825" max="2825" width="8.28515625" style="43" bestFit="1" customWidth="1"/>
    <col min="2826" max="2826" width="1.140625" style="43" customWidth="1"/>
    <col min="2827" max="2828" width="12" style="43" bestFit="1" customWidth="1"/>
    <col min="2829" max="2829" width="10.140625" style="43" bestFit="1" customWidth="1"/>
    <col min="2830" max="2830" width="12" style="43" bestFit="1" customWidth="1"/>
    <col min="2831" max="2831" width="9" style="43" bestFit="1" customWidth="1"/>
    <col min="2832" max="2832" width="8" style="43" bestFit="1" customWidth="1"/>
    <col min="2833" max="3072" width="9.140625" style="43"/>
    <col min="3073" max="3073" width="6.85546875" style="43" customWidth="1"/>
    <col min="3074" max="3074" width="29.7109375" style="43" bestFit="1" customWidth="1"/>
    <col min="3075" max="3076" width="12" style="43" bestFit="1" customWidth="1"/>
    <col min="3077" max="3077" width="10.140625" style="43" bestFit="1" customWidth="1"/>
    <col min="3078" max="3078" width="1.140625" style="43" customWidth="1"/>
    <col min="3079" max="3079" width="12" style="43" bestFit="1" customWidth="1"/>
    <col min="3080" max="3080" width="10.85546875" style="43" bestFit="1" customWidth="1"/>
    <col min="3081" max="3081" width="8.28515625" style="43" bestFit="1" customWidth="1"/>
    <col min="3082" max="3082" width="1.140625" style="43" customWidth="1"/>
    <col min="3083" max="3084" width="12" style="43" bestFit="1" customWidth="1"/>
    <col min="3085" max="3085" width="10.140625" style="43" bestFit="1" customWidth="1"/>
    <col min="3086" max="3086" width="12" style="43" bestFit="1" customWidth="1"/>
    <col min="3087" max="3087" width="9" style="43" bestFit="1" customWidth="1"/>
    <col min="3088" max="3088" width="8" style="43" bestFit="1" customWidth="1"/>
    <col min="3089" max="3328" width="9.140625" style="43"/>
    <col min="3329" max="3329" width="6.85546875" style="43" customWidth="1"/>
    <col min="3330" max="3330" width="29.7109375" style="43" bestFit="1" customWidth="1"/>
    <col min="3331" max="3332" width="12" style="43" bestFit="1" customWidth="1"/>
    <col min="3333" max="3333" width="10.140625" style="43" bestFit="1" customWidth="1"/>
    <col min="3334" max="3334" width="1.140625" style="43" customWidth="1"/>
    <col min="3335" max="3335" width="12" style="43" bestFit="1" customWidth="1"/>
    <col min="3336" max="3336" width="10.85546875" style="43" bestFit="1" customWidth="1"/>
    <col min="3337" max="3337" width="8.28515625" style="43" bestFit="1" customWidth="1"/>
    <col min="3338" max="3338" width="1.140625" style="43" customWidth="1"/>
    <col min="3339" max="3340" width="12" style="43" bestFit="1" customWidth="1"/>
    <col min="3341" max="3341" width="10.140625" style="43" bestFit="1" customWidth="1"/>
    <col min="3342" max="3342" width="12" style="43" bestFit="1" customWidth="1"/>
    <col min="3343" max="3343" width="9" style="43" bestFit="1" customWidth="1"/>
    <col min="3344" max="3344" width="8" style="43" bestFit="1" customWidth="1"/>
    <col min="3345" max="3584" width="9.140625" style="43"/>
    <col min="3585" max="3585" width="6.85546875" style="43" customWidth="1"/>
    <col min="3586" max="3586" width="29.7109375" style="43" bestFit="1" customWidth="1"/>
    <col min="3587" max="3588" width="12" style="43" bestFit="1" customWidth="1"/>
    <col min="3589" max="3589" width="10.140625" style="43" bestFit="1" customWidth="1"/>
    <col min="3590" max="3590" width="1.140625" style="43" customWidth="1"/>
    <col min="3591" max="3591" width="12" style="43" bestFit="1" customWidth="1"/>
    <col min="3592" max="3592" width="10.85546875" style="43" bestFit="1" customWidth="1"/>
    <col min="3593" max="3593" width="8.28515625" style="43" bestFit="1" customWidth="1"/>
    <col min="3594" max="3594" width="1.140625" style="43" customWidth="1"/>
    <col min="3595" max="3596" width="12" style="43" bestFit="1" customWidth="1"/>
    <col min="3597" max="3597" width="10.140625" style="43" bestFit="1" customWidth="1"/>
    <col min="3598" max="3598" width="12" style="43" bestFit="1" customWidth="1"/>
    <col min="3599" max="3599" width="9" style="43" bestFit="1" customWidth="1"/>
    <col min="3600" max="3600" width="8" style="43" bestFit="1" customWidth="1"/>
    <col min="3601" max="3840" width="9.140625" style="43"/>
    <col min="3841" max="3841" width="6.85546875" style="43" customWidth="1"/>
    <col min="3842" max="3842" width="29.7109375" style="43" bestFit="1" customWidth="1"/>
    <col min="3843" max="3844" width="12" style="43" bestFit="1" customWidth="1"/>
    <col min="3845" max="3845" width="10.140625" style="43" bestFit="1" customWidth="1"/>
    <col min="3846" max="3846" width="1.140625" style="43" customWidth="1"/>
    <col min="3847" max="3847" width="12" style="43" bestFit="1" customWidth="1"/>
    <col min="3848" max="3848" width="10.85546875" style="43" bestFit="1" customWidth="1"/>
    <col min="3849" max="3849" width="8.28515625" style="43" bestFit="1" customWidth="1"/>
    <col min="3850" max="3850" width="1.140625" style="43" customWidth="1"/>
    <col min="3851" max="3852" width="12" style="43" bestFit="1" customWidth="1"/>
    <col min="3853" max="3853" width="10.140625" style="43" bestFit="1" customWidth="1"/>
    <col min="3854" max="3854" width="12" style="43" bestFit="1" customWidth="1"/>
    <col min="3855" max="3855" width="9" style="43" bestFit="1" customWidth="1"/>
    <col min="3856" max="3856" width="8" style="43" bestFit="1" customWidth="1"/>
    <col min="3857" max="4096" width="9.140625" style="43"/>
    <col min="4097" max="4097" width="6.85546875" style="43" customWidth="1"/>
    <col min="4098" max="4098" width="29.7109375" style="43" bestFit="1" customWidth="1"/>
    <col min="4099" max="4100" width="12" style="43" bestFit="1" customWidth="1"/>
    <col min="4101" max="4101" width="10.140625" style="43" bestFit="1" customWidth="1"/>
    <col min="4102" max="4102" width="1.140625" style="43" customWidth="1"/>
    <col min="4103" max="4103" width="12" style="43" bestFit="1" customWidth="1"/>
    <col min="4104" max="4104" width="10.85546875" style="43" bestFit="1" customWidth="1"/>
    <col min="4105" max="4105" width="8.28515625" style="43" bestFit="1" customWidth="1"/>
    <col min="4106" max="4106" width="1.140625" style="43" customWidth="1"/>
    <col min="4107" max="4108" width="12" style="43" bestFit="1" customWidth="1"/>
    <col min="4109" max="4109" width="10.140625" style="43" bestFit="1" customWidth="1"/>
    <col min="4110" max="4110" width="12" style="43" bestFit="1" customWidth="1"/>
    <col min="4111" max="4111" width="9" style="43" bestFit="1" customWidth="1"/>
    <col min="4112" max="4112" width="8" style="43" bestFit="1" customWidth="1"/>
    <col min="4113" max="4352" width="9.140625" style="43"/>
    <col min="4353" max="4353" width="6.85546875" style="43" customWidth="1"/>
    <col min="4354" max="4354" width="29.7109375" style="43" bestFit="1" customWidth="1"/>
    <col min="4355" max="4356" width="12" style="43" bestFit="1" customWidth="1"/>
    <col min="4357" max="4357" width="10.140625" style="43" bestFit="1" customWidth="1"/>
    <col min="4358" max="4358" width="1.140625" style="43" customWidth="1"/>
    <col min="4359" max="4359" width="12" style="43" bestFit="1" customWidth="1"/>
    <col min="4360" max="4360" width="10.85546875" style="43" bestFit="1" customWidth="1"/>
    <col min="4361" max="4361" width="8.28515625" style="43" bestFit="1" customWidth="1"/>
    <col min="4362" max="4362" width="1.140625" style="43" customWidth="1"/>
    <col min="4363" max="4364" width="12" style="43" bestFit="1" customWidth="1"/>
    <col min="4365" max="4365" width="10.140625" style="43" bestFit="1" customWidth="1"/>
    <col min="4366" max="4366" width="12" style="43" bestFit="1" customWidth="1"/>
    <col min="4367" max="4367" width="9" style="43" bestFit="1" customWidth="1"/>
    <col min="4368" max="4368" width="8" style="43" bestFit="1" customWidth="1"/>
    <col min="4369" max="4608" width="9.140625" style="43"/>
    <col min="4609" max="4609" width="6.85546875" style="43" customWidth="1"/>
    <col min="4610" max="4610" width="29.7109375" style="43" bestFit="1" customWidth="1"/>
    <col min="4611" max="4612" width="12" style="43" bestFit="1" customWidth="1"/>
    <col min="4613" max="4613" width="10.140625" style="43" bestFit="1" customWidth="1"/>
    <col min="4614" max="4614" width="1.140625" style="43" customWidth="1"/>
    <col min="4615" max="4615" width="12" style="43" bestFit="1" customWidth="1"/>
    <col min="4616" max="4616" width="10.85546875" style="43" bestFit="1" customWidth="1"/>
    <col min="4617" max="4617" width="8.28515625" style="43" bestFit="1" customWidth="1"/>
    <col min="4618" max="4618" width="1.140625" style="43" customWidth="1"/>
    <col min="4619" max="4620" width="12" style="43" bestFit="1" customWidth="1"/>
    <col min="4621" max="4621" width="10.140625" style="43" bestFit="1" customWidth="1"/>
    <col min="4622" max="4622" width="12" style="43" bestFit="1" customWidth="1"/>
    <col min="4623" max="4623" width="9" style="43" bestFit="1" customWidth="1"/>
    <col min="4624" max="4624" width="8" style="43" bestFit="1" customWidth="1"/>
    <col min="4625" max="4864" width="9.140625" style="43"/>
    <col min="4865" max="4865" width="6.85546875" style="43" customWidth="1"/>
    <col min="4866" max="4866" width="29.7109375" style="43" bestFit="1" customWidth="1"/>
    <col min="4867" max="4868" width="12" style="43" bestFit="1" customWidth="1"/>
    <col min="4869" max="4869" width="10.140625" style="43" bestFit="1" customWidth="1"/>
    <col min="4870" max="4870" width="1.140625" style="43" customWidth="1"/>
    <col min="4871" max="4871" width="12" style="43" bestFit="1" customWidth="1"/>
    <col min="4872" max="4872" width="10.85546875" style="43" bestFit="1" customWidth="1"/>
    <col min="4873" max="4873" width="8.28515625" style="43" bestFit="1" customWidth="1"/>
    <col min="4874" max="4874" width="1.140625" style="43" customWidth="1"/>
    <col min="4875" max="4876" width="12" style="43" bestFit="1" customWidth="1"/>
    <col min="4877" max="4877" width="10.140625" style="43" bestFit="1" customWidth="1"/>
    <col min="4878" max="4878" width="12" style="43" bestFit="1" customWidth="1"/>
    <col min="4879" max="4879" width="9" style="43" bestFit="1" customWidth="1"/>
    <col min="4880" max="4880" width="8" style="43" bestFit="1" customWidth="1"/>
    <col min="4881" max="5120" width="9.140625" style="43"/>
    <col min="5121" max="5121" width="6.85546875" style="43" customWidth="1"/>
    <col min="5122" max="5122" width="29.7109375" style="43" bestFit="1" customWidth="1"/>
    <col min="5123" max="5124" width="12" style="43" bestFit="1" customWidth="1"/>
    <col min="5125" max="5125" width="10.140625" style="43" bestFit="1" customWidth="1"/>
    <col min="5126" max="5126" width="1.140625" style="43" customWidth="1"/>
    <col min="5127" max="5127" width="12" style="43" bestFit="1" customWidth="1"/>
    <col min="5128" max="5128" width="10.85546875" style="43" bestFit="1" customWidth="1"/>
    <col min="5129" max="5129" width="8.28515625" style="43" bestFit="1" customWidth="1"/>
    <col min="5130" max="5130" width="1.140625" style="43" customWidth="1"/>
    <col min="5131" max="5132" width="12" style="43" bestFit="1" customWidth="1"/>
    <col min="5133" max="5133" width="10.140625" style="43" bestFit="1" customWidth="1"/>
    <col min="5134" max="5134" width="12" style="43" bestFit="1" customWidth="1"/>
    <col min="5135" max="5135" width="9" style="43" bestFit="1" customWidth="1"/>
    <col min="5136" max="5136" width="8" style="43" bestFit="1" customWidth="1"/>
    <col min="5137" max="5376" width="9.140625" style="43"/>
    <col min="5377" max="5377" width="6.85546875" style="43" customWidth="1"/>
    <col min="5378" max="5378" width="29.7109375" style="43" bestFit="1" customWidth="1"/>
    <col min="5379" max="5380" width="12" style="43" bestFit="1" customWidth="1"/>
    <col min="5381" max="5381" width="10.140625" style="43" bestFit="1" customWidth="1"/>
    <col min="5382" max="5382" width="1.140625" style="43" customWidth="1"/>
    <col min="5383" max="5383" width="12" style="43" bestFit="1" customWidth="1"/>
    <col min="5384" max="5384" width="10.85546875" style="43" bestFit="1" customWidth="1"/>
    <col min="5385" max="5385" width="8.28515625" style="43" bestFit="1" customWidth="1"/>
    <col min="5386" max="5386" width="1.140625" style="43" customWidth="1"/>
    <col min="5387" max="5388" width="12" style="43" bestFit="1" customWidth="1"/>
    <col min="5389" max="5389" width="10.140625" style="43" bestFit="1" customWidth="1"/>
    <col min="5390" max="5390" width="12" style="43" bestFit="1" customWidth="1"/>
    <col min="5391" max="5391" width="9" style="43" bestFit="1" customWidth="1"/>
    <col min="5392" max="5392" width="8" style="43" bestFit="1" customWidth="1"/>
    <col min="5393" max="5632" width="9.140625" style="43"/>
    <col min="5633" max="5633" width="6.85546875" style="43" customWidth="1"/>
    <col min="5634" max="5634" width="29.7109375" style="43" bestFit="1" customWidth="1"/>
    <col min="5635" max="5636" width="12" style="43" bestFit="1" customWidth="1"/>
    <col min="5637" max="5637" width="10.140625" style="43" bestFit="1" customWidth="1"/>
    <col min="5638" max="5638" width="1.140625" style="43" customWidth="1"/>
    <col min="5639" max="5639" width="12" style="43" bestFit="1" customWidth="1"/>
    <col min="5640" max="5640" width="10.85546875" style="43" bestFit="1" customWidth="1"/>
    <col min="5641" max="5641" width="8.28515625" style="43" bestFit="1" customWidth="1"/>
    <col min="5642" max="5642" width="1.140625" style="43" customWidth="1"/>
    <col min="5643" max="5644" width="12" style="43" bestFit="1" customWidth="1"/>
    <col min="5645" max="5645" width="10.140625" style="43" bestFit="1" customWidth="1"/>
    <col min="5646" max="5646" width="12" style="43" bestFit="1" customWidth="1"/>
    <col min="5647" max="5647" width="9" style="43" bestFit="1" customWidth="1"/>
    <col min="5648" max="5648" width="8" style="43" bestFit="1" customWidth="1"/>
    <col min="5649" max="5888" width="9.140625" style="43"/>
    <col min="5889" max="5889" width="6.85546875" style="43" customWidth="1"/>
    <col min="5890" max="5890" width="29.7109375" style="43" bestFit="1" customWidth="1"/>
    <col min="5891" max="5892" width="12" style="43" bestFit="1" customWidth="1"/>
    <col min="5893" max="5893" width="10.140625" style="43" bestFit="1" customWidth="1"/>
    <col min="5894" max="5894" width="1.140625" style="43" customWidth="1"/>
    <col min="5895" max="5895" width="12" style="43" bestFit="1" customWidth="1"/>
    <col min="5896" max="5896" width="10.85546875" style="43" bestFit="1" customWidth="1"/>
    <col min="5897" max="5897" width="8.28515625" style="43" bestFit="1" customWidth="1"/>
    <col min="5898" max="5898" width="1.140625" style="43" customWidth="1"/>
    <col min="5899" max="5900" width="12" style="43" bestFit="1" customWidth="1"/>
    <col min="5901" max="5901" width="10.140625" style="43" bestFit="1" customWidth="1"/>
    <col min="5902" max="5902" width="12" style="43" bestFit="1" customWidth="1"/>
    <col min="5903" max="5903" width="9" style="43" bestFit="1" customWidth="1"/>
    <col min="5904" max="5904" width="8" style="43" bestFit="1" customWidth="1"/>
    <col min="5905" max="6144" width="9.140625" style="43"/>
    <col min="6145" max="6145" width="6.85546875" style="43" customWidth="1"/>
    <col min="6146" max="6146" width="29.7109375" style="43" bestFit="1" customWidth="1"/>
    <col min="6147" max="6148" width="12" style="43" bestFit="1" customWidth="1"/>
    <col min="6149" max="6149" width="10.140625" style="43" bestFit="1" customWidth="1"/>
    <col min="6150" max="6150" width="1.140625" style="43" customWidth="1"/>
    <col min="6151" max="6151" width="12" style="43" bestFit="1" customWidth="1"/>
    <col min="6152" max="6152" width="10.85546875" style="43" bestFit="1" customWidth="1"/>
    <col min="6153" max="6153" width="8.28515625" style="43" bestFit="1" customWidth="1"/>
    <col min="6154" max="6154" width="1.140625" style="43" customWidth="1"/>
    <col min="6155" max="6156" width="12" style="43" bestFit="1" customWidth="1"/>
    <col min="6157" max="6157" width="10.140625" style="43" bestFit="1" customWidth="1"/>
    <col min="6158" max="6158" width="12" style="43" bestFit="1" customWidth="1"/>
    <col min="6159" max="6159" width="9" style="43" bestFit="1" customWidth="1"/>
    <col min="6160" max="6160" width="8" style="43" bestFit="1" customWidth="1"/>
    <col min="6161" max="6400" width="9.140625" style="43"/>
    <col min="6401" max="6401" width="6.85546875" style="43" customWidth="1"/>
    <col min="6402" max="6402" width="29.7109375" style="43" bestFit="1" customWidth="1"/>
    <col min="6403" max="6404" width="12" style="43" bestFit="1" customWidth="1"/>
    <col min="6405" max="6405" width="10.140625" style="43" bestFit="1" customWidth="1"/>
    <col min="6406" max="6406" width="1.140625" style="43" customWidth="1"/>
    <col min="6407" max="6407" width="12" style="43" bestFit="1" customWidth="1"/>
    <col min="6408" max="6408" width="10.85546875" style="43" bestFit="1" customWidth="1"/>
    <col min="6409" max="6409" width="8.28515625" style="43" bestFit="1" customWidth="1"/>
    <col min="6410" max="6410" width="1.140625" style="43" customWidth="1"/>
    <col min="6411" max="6412" width="12" style="43" bestFit="1" customWidth="1"/>
    <col min="6413" max="6413" width="10.140625" style="43" bestFit="1" customWidth="1"/>
    <col min="6414" max="6414" width="12" style="43" bestFit="1" customWidth="1"/>
    <col min="6415" max="6415" width="9" style="43" bestFit="1" customWidth="1"/>
    <col min="6416" max="6416" width="8" style="43" bestFit="1" customWidth="1"/>
    <col min="6417" max="6656" width="9.140625" style="43"/>
    <col min="6657" max="6657" width="6.85546875" style="43" customWidth="1"/>
    <col min="6658" max="6658" width="29.7109375" style="43" bestFit="1" customWidth="1"/>
    <col min="6659" max="6660" width="12" style="43" bestFit="1" customWidth="1"/>
    <col min="6661" max="6661" width="10.140625" style="43" bestFit="1" customWidth="1"/>
    <col min="6662" max="6662" width="1.140625" style="43" customWidth="1"/>
    <col min="6663" max="6663" width="12" style="43" bestFit="1" customWidth="1"/>
    <col min="6664" max="6664" width="10.85546875" style="43" bestFit="1" customWidth="1"/>
    <col min="6665" max="6665" width="8.28515625" style="43" bestFit="1" customWidth="1"/>
    <col min="6666" max="6666" width="1.140625" style="43" customWidth="1"/>
    <col min="6667" max="6668" width="12" style="43" bestFit="1" customWidth="1"/>
    <col min="6669" max="6669" width="10.140625" style="43" bestFit="1" customWidth="1"/>
    <col min="6670" max="6670" width="12" style="43" bestFit="1" customWidth="1"/>
    <col min="6671" max="6671" width="9" style="43" bestFit="1" customWidth="1"/>
    <col min="6672" max="6672" width="8" style="43" bestFit="1" customWidth="1"/>
    <col min="6673" max="6912" width="9.140625" style="43"/>
    <col min="6913" max="6913" width="6.85546875" style="43" customWidth="1"/>
    <col min="6914" max="6914" width="29.7109375" style="43" bestFit="1" customWidth="1"/>
    <col min="6915" max="6916" width="12" style="43" bestFit="1" customWidth="1"/>
    <col min="6917" max="6917" width="10.140625" style="43" bestFit="1" customWidth="1"/>
    <col min="6918" max="6918" width="1.140625" style="43" customWidth="1"/>
    <col min="6919" max="6919" width="12" style="43" bestFit="1" customWidth="1"/>
    <col min="6920" max="6920" width="10.85546875" style="43" bestFit="1" customWidth="1"/>
    <col min="6921" max="6921" width="8.28515625" style="43" bestFit="1" customWidth="1"/>
    <col min="6922" max="6922" width="1.140625" style="43" customWidth="1"/>
    <col min="6923" max="6924" width="12" style="43" bestFit="1" customWidth="1"/>
    <col min="6925" max="6925" width="10.140625" style="43" bestFit="1" customWidth="1"/>
    <col min="6926" max="6926" width="12" style="43" bestFit="1" customWidth="1"/>
    <col min="6927" max="6927" width="9" style="43" bestFit="1" customWidth="1"/>
    <col min="6928" max="6928" width="8" style="43" bestFit="1" customWidth="1"/>
    <col min="6929" max="7168" width="9.140625" style="43"/>
    <col min="7169" max="7169" width="6.85546875" style="43" customWidth="1"/>
    <col min="7170" max="7170" width="29.7109375" style="43" bestFit="1" customWidth="1"/>
    <col min="7171" max="7172" width="12" style="43" bestFit="1" customWidth="1"/>
    <col min="7173" max="7173" width="10.140625" style="43" bestFit="1" customWidth="1"/>
    <col min="7174" max="7174" width="1.140625" style="43" customWidth="1"/>
    <col min="7175" max="7175" width="12" style="43" bestFit="1" customWidth="1"/>
    <col min="7176" max="7176" width="10.85546875" style="43" bestFit="1" customWidth="1"/>
    <col min="7177" max="7177" width="8.28515625" style="43" bestFit="1" customWidth="1"/>
    <col min="7178" max="7178" width="1.140625" style="43" customWidth="1"/>
    <col min="7179" max="7180" width="12" style="43" bestFit="1" customWidth="1"/>
    <col min="7181" max="7181" width="10.140625" style="43" bestFit="1" customWidth="1"/>
    <col min="7182" max="7182" width="12" style="43" bestFit="1" customWidth="1"/>
    <col min="7183" max="7183" width="9" style="43" bestFit="1" customWidth="1"/>
    <col min="7184" max="7184" width="8" style="43" bestFit="1" customWidth="1"/>
    <col min="7185" max="7424" width="9.140625" style="43"/>
    <col min="7425" max="7425" width="6.85546875" style="43" customWidth="1"/>
    <col min="7426" max="7426" width="29.7109375" style="43" bestFit="1" customWidth="1"/>
    <col min="7427" max="7428" width="12" style="43" bestFit="1" customWidth="1"/>
    <col min="7429" max="7429" width="10.140625" style="43" bestFit="1" customWidth="1"/>
    <col min="7430" max="7430" width="1.140625" style="43" customWidth="1"/>
    <col min="7431" max="7431" width="12" style="43" bestFit="1" customWidth="1"/>
    <col min="7432" max="7432" width="10.85546875" style="43" bestFit="1" customWidth="1"/>
    <col min="7433" max="7433" width="8.28515625" style="43" bestFit="1" customWidth="1"/>
    <col min="7434" max="7434" width="1.140625" style="43" customWidth="1"/>
    <col min="7435" max="7436" width="12" style="43" bestFit="1" customWidth="1"/>
    <col min="7437" max="7437" width="10.140625" style="43" bestFit="1" customWidth="1"/>
    <col min="7438" max="7438" width="12" style="43" bestFit="1" customWidth="1"/>
    <col min="7439" max="7439" width="9" style="43" bestFit="1" customWidth="1"/>
    <col min="7440" max="7440" width="8" style="43" bestFit="1" customWidth="1"/>
    <col min="7441" max="7680" width="9.140625" style="43"/>
    <col min="7681" max="7681" width="6.85546875" style="43" customWidth="1"/>
    <col min="7682" max="7682" width="29.7109375" style="43" bestFit="1" customWidth="1"/>
    <col min="7683" max="7684" width="12" style="43" bestFit="1" customWidth="1"/>
    <col min="7685" max="7685" width="10.140625" style="43" bestFit="1" customWidth="1"/>
    <col min="7686" max="7686" width="1.140625" style="43" customWidth="1"/>
    <col min="7687" max="7687" width="12" style="43" bestFit="1" customWidth="1"/>
    <col min="7688" max="7688" width="10.85546875" style="43" bestFit="1" customWidth="1"/>
    <col min="7689" max="7689" width="8.28515625" style="43" bestFit="1" customWidth="1"/>
    <col min="7690" max="7690" width="1.140625" style="43" customWidth="1"/>
    <col min="7691" max="7692" width="12" style="43" bestFit="1" customWidth="1"/>
    <col min="7693" max="7693" width="10.140625" style="43" bestFit="1" customWidth="1"/>
    <col min="7694" max="7694" width="12" style="43" bestFit="1" customWidth="1"/>
    <col min="7695" max="7695" width="9" style="43" bestFit="1" customWidth="1"/>
    <col min="7696" max="7696" width="8" style="43" bestFit="1" customWidth="1"/>
    <col min="7697" max="7936" width="9.140625" style="43"/>
    <col min="7937" max="7937" width="6.85546875" style="43" customWidth="1"/>
    <col min="7938" max="7938" width="29.7109375" style="43" bestFit="1" customWidth="1"/>
    <col min="7939" max="7940" width="12" style="43" bestFit="1" customWidth="1"/>
    <col min="7941" max="7941" width="10.140625" style="43" bestFit="1" customWidth="1"/>
    <col min="7942" max="7942" width="1.140625" style="43" customWidth="1"/>
    <col min="7943" max="7943" width="12" style="43" bestFit="1" customWidth="1"/>
    <col min="7944" max="7944" width="10.85546875" style="43" bestFit="1" customWidth="1"/>
    <col min="7945" max="7945" width="8.28515625" style="43" bestFit="1" customWidth="1"/>
    <col min="7946" max="7946" width="1.140625" style="43" customWidth="1"/>
    <col min="7947" max="7948" width="12" style="43" bestFit="1" customWidth="1"/>
    <col min="7949" max="7949" width="10.140625" style="43" bestFit="1" customWidth="1"/>
    <col min="7950" max="7950" width="12" style="43" bestFit="1" customWidth="1"/>
    <col min="7951" max="7951" width="9" style="43" bestFit="1" customWidth="1"/>
    <col min="7952" max="7952" width="8" style="43" bestFit="1" customWidth="1"/>
    <col min="7953" max="8192" width="9.140625" style="43"/>
    <col min="8193" max="8193" width="6.85546875" style="43" customWidth="1"/>
    <col min="8194" max="8194" width="29.7109375" style="43" bestFit="1" customWidth="1"/>
    <col min="8195" max="8196" width="12" style="43" bestFit="1" customWidth="1"/>
    <col min="8197" max="8197" width="10.140625" style="43" bestFit="1" customWidth="1"/>
    <col min="8198" max="8198" width="1.140625" style="43" customWidth="1"/>
    <col min="8199" max="8199" width="12" style="43" bestFit="1" customWidth="1"/>
    <col min="8200" max="8200" width="10.85546875" style="43" bestFit="1" customWidth="1"/>
    <col min="8201" max="8201" width="8.28515625" style="43" bestFit="1" customWidth="1"/>
    <col min="8202" max="8202" width="1.140625" style="43" customWidth="1"/>
    <col min="8203" max="8204" width="12" style="43" bestFit="1" customWidth="1"/>
    <col min="8205" max="8205" width="10.140625" style="43" bestFit="1" customWidth="1"/>
    <col min="8206" max="8206" width="12" style="43" bestFit="1" customWidth="1"/>
    <col min="8207" max="8207" width="9" style="43" bestFit="1" customWidth="1"/>
    <col min="8208" max="8208" width="8" style="43" bestFit="1" customWidth="1"/>
    <col min="8209" max="8448" width="9.140625" style="43"/>
    <col min="8449" max="8449" width="6.85546875" style="43" customWidth="1"/>
    <col min="8450" max="8450" width="29.7109375" style="43" bestFit="1" customWidth="1"/>
    <col min="8451" max="8452" width="12" style="43" bestFit="1" customWidth="1"/>
    <col min="8453" max="8453" width="10.140625" style="43" bestFit="1" customWidth="1"/>
    <col min="8454" max="8454" width="1.140625" style="43" customWidth="1"/>
    <col min="8455" max="8455" width="12" style="43" bestFit="1" customWidth="1"/>
    <col min="8456" max="8456" width="10.85546875" style="43" bestFit="1" customWidth="1"/>
    <col min="8457" max="8457" width="8.28515625" style="43" bestFit="1" customWidth="1"/>
    <col min="8458" max="8458" width="1.140625" style="43" customWidth="1"/>
    <col min="8459" max="8460" width="12" style="43" bestFit="1" customWidth="1"/>
    <col min="8461" max="8461" width="10.140625" style="43" bestFit="1" customWidth="1"/>
    <col min="8462" max="8462" width="12" style="43" bestFit="1" customWidth="1"/>
    <col min="8463" max="8463" width="9" style="43" bestFit="1" customWidth="1"/>
    <col min="8464" max="8464" width="8" style="43" bestFit="1" customWidth="1"/>
    <col min="8465" max="8704" width="9.140625" style="43"/>
    <col min="8705" max="8705" width="6.85546875" style="43" customWidth="1"/>
    <col min="8706" max="8706" width="29.7109375" style="43" bestFit="1" customWidth="1"/>
    <col min="8707" max="8708" width="12" style="43" bestFit="1" customWidth="1"/>
    <col min="8709" max="8709" width="10.140625" style="43" bestFit="1" customWidth="1"/>
    <col min="8710" max="8710" width="1.140625" style="43" customWidth="1"/>
    <col min="8711" max="8711" width="12" style="43" bestFit="1" customWidth="1"/>
    <col min="8712" max="8712" width="10.85546875" style="43" bestFit="1" customWidth="1"/>
    <col min="8713" max="8713" width="8.28515625" style="43" bestFit="1" customWidth="1"/>
    <col min="8714" max="8714" width="1.140625" style="43" customWidth="1"/>
    <col min="8715" max="8716" width="12" style="43" bestFit="1" customWidth="1"/>
    <col min="8717" max="8717" width="10.140625" style="43" bestFit="1" customWidth="1"/>
    <col min="8718" max="8718" width="12" style="43" bestFit="1" customWidth="1"/>
    <col min="8719" max="8719" width="9" style="43" bestFit="1" customWidth="1"/>
    <col min="8720" max="8720" width="8" style="43" bestFit="1" customWidth="1"/>
    <col min="8721" max="8960" width="9.140625" style="43"/>
    <col min="8961" max="8961" width="6.85546875" style="43" customWidth="1"/>
    <col min="8962" max="8962" width="29.7109375" style="43" bestFit="1" customWidth="1"/>
    <col min="8963" max="8964" width="12" style="43" bestFit="1" customWidth="1"/>
    <col min="8965" max="8965" width="10.140625" style="43" bestFit="1" customWidth="1"/>
    <col min="8966" max="8966" width="1.140625" style="43" customWidth="1"/>
    <col min="8967" max="8967" width="12" style="43" bestFit="1" customWidth="1"/>
    <col min="8968" max="8968" width="10.85546875" style="43" bestFit="1" customWidth="1"/>
    <col min="8969" max="8969" width="8.28515625" style="43" bestFit="1" customWidth="1"/>
    <col min="8970" max="8970" width="1.140625" style="43" customWidth="1"/>
    <col min="8971" max="8972" width="12" style="43" bestFit="1" customWidth="1"/>
    <col min="8973" max="8973" width="10.140625" style="43" bestFit="1" customWidth="1"/>
    <col min="8974" max="8974" width="12" style="43" bestFit="1" customWidth="1"/>
    <col min="8975" max="8975" width="9" style="43" bestFit="1" customWidth="1"/>
    <col min="8976" max="8976" width="8" style="43" bestFit="1" customWidth="1"/>
    <col min="8977" max="9216" width="9.140625" style="43"/>
    <col min="9217" max="9217" width="6.85546875" style="43" customWidth="1"/>
    <col min="9218" max="9218" width="29.7109375" style="43" bestFit="1" customWidth="1"/>
    <col min="9219" max="9220" width="12" style="43" bestFit="1" customWidth="1"/>
    <col min="9221" max="9221" width="10.140625" style="43" bestFit="1" customWidth="1"/>
    <col min="9222" max="9222" width="1.140625" style="43" customWidth="1"/>
    <col min="9223" max="9223" width="12" style="43" bestFit="1" customWidth="1"/>
    <col min="9224" max="9224" width="10.85546875" style="43" bestFit="1" customWidth="1"/>
    <col min="9225" max="9225" width="8.28515625" style="43" bestFit="1" customWidth="1"/>
    <col min="9226" max="9226" width="1.140625" style="43" customWidth="1"/>
    <col min="9227" max="9228" width="12" style="43" bestFit="1" customWidth="1"/>
    <col min="9229" max="9229" width="10.140625" style="43" bestFit="1" customWidth="1"/>
    <col min="9230" max="9230" width="12" style="43" bestFit="1" customWidth="1"/>
    <col min="9231" max="9231" width="9" style="43" bestFit="1" customWidth="1"/>
    <col min="9232" max="9232" width="8" style="43" bestFit="1" customWidth="1"/>
    <col min="9233" max="9472" width="9.140625" style="43"/>
    <col min="9473" max="9473" width="6.85546875" style="43" customWidth="1"/>
    <col min="9474" max="9474" width="29.7109375" style="43" bestFit="1" customWidth="1"/>
    <col min="9475" max="9476" width="12" style="43" bestFit="1" customWidth="1"/>
    <col min="9477" max="9477" width="10.140625" style="43" bestFit="1" customWidth="1"/>
    <col min="9478" max="9478" width="1.140625" style="43" customWidth="1"/>
    <col min="9479" max="9479" width="12" style="43" bestFit="1" customWidth="1"/>
    <col min="9480" max="9480" width="10.85546875" style="43" bestFit="1" customWidth="1"/>
    <col min="9481" max="9481" width="8.28515625" style="43" bestFit="1" customWidth="1"/>
    <col min="9482" max="9482" width="1.140625" style="43" customWidth="1"/>
    <col min="9483" max="9484" width="12" style="43" bestFit="1" customWidth="1"/>
    <col min="9485" max="9485" width="10.140625" style="43" bestFit="1" customWidth="1"/>
    <col min="9486" max="9486" width="12" style="43" bestFit="1" customWidth="1"/>
    <col min="9487" max="9487" width="9" style="43" bestFit="1" customWidth="1"/>
    <col min="9488" max="9488" width="8" style="43" bestFit="1" customWidth="1"/>
    <col min="9489" max="9728" width="9.140625" style="43"/>
    <col min="9729" max="9729" width="6.85546875" style="43" customWidth="1"/>
    <col min="9730" max="9730" width="29.7109375" style="43" bestFit="1" customWidth="1"/>
    <col min="9731" max="9732" width="12" style="43" bestFit="1" customWidth="1"/>
    <col min="9733" max="9733" width="10.140625" style="43" bestFit="1" customWidth="1"/>
    <col min="9734" max="9734" width="1.140625" style="43" customWidth="1"/>
    <col min="9735" max="9735" width="12" style="43" bestFit="1" customWidth="1"/>
    <col min="9736" max="9736" width="10.85546875" style="43" bestFit="1" customWidth="1"/>
    <col min="9737" max="9737" width="8.28515625" style="43" bestFit="1" customWidth="1"/>
    <col min="9738" max="9738" width="1.140625" style="43" customWidth="1"/>
    <col min="9739" max="9740" width="12" style="43" bestFit="1" customWidth="1"/>
    <col min="9741" max="9741" width="10.140625" style="43" bestFit="1" customWidth="1"/>
    <col min="9742" max="9742" width="12" style="43" bestFit="1" customWidth="1"/>
    <col min="9743" max="9743" width="9" style="43" bestFit="1" customWidth="1"/>
    <col min="9744" max="9744" width="8" style="43" bestFit="1" customWidth="1"/>
    <col min="9745" max="9984" width="9.140625" style="43"/>
    <col min="9985" max="9985" width="6.85546875" style="43" customWidth="1"/>
    <col min="9986" max="9986" width="29.7109375" style="43" bestFit="1" customWidth="1"/>
    <col min="9987" max="9988" width="12" style="43" bestFit="1" customWidth="1"/>
    <col min="9989" max="9989" width="10.140625" style="43" bestFit="1" customWidth="1"/>
    <col min="9990" max="9990" width="1.140625" style="43" customWidth="1"/>
    <col min="9991" max="9991" width="12" style="43" bestFit="1" customWidth="1"/>
    <col min="9992" max="9992" width="10.85546875" style="43" bestFit="1" customWidth="1"/>
    <col min="9993" max="9993" width="8.28515625" style="43" bestFit="1" customWidth="1"/>
    <col min="9994" max="9994" width="1.140625" style="43" customWidth="1"/>
    <col min="9995" max="9996" width="12" style="43" bestFit="1" customWidth="1"/>
    <col min="9997" max="9997" width="10.140625" style="43" bestFit="1" customWidth="1"/>
    <col min="9998" max="9998" width="12" style="43" bestFit="1" customWidth="1"/>
    <col min="9999" max="9999" width="9" style="43" bestFit="1" customWidth="1"/>
    <col min="10000" max="10000" width="8" style="43" bestFit="1" customWidth="1"/>
    <col min="10001" max="10240" width="9.140625" style="43"/>
    <col min="10241" max="10241" width="6.85546875" style="43" customWidth="1"/>
    <col min="10242" max="10242" width="29.7109375" style="43" bestFit="1" customWidth="1"/>
    <col min="10243" max="10244" width="12" style="43" bestFit="1" customWidth="1"/>
    <col min="10245" max="10245" width="10.140625" style="43" bestFit="1" customWidth="1"/>
    <col min="10246" max="10246" width="1.140625" style="43" customWidth="1"/>
    <col min="10247" max="10247" width="12" style="43" bestFit="1" customWidth="1"/>
    <col min="10248" max="10248" width="10.85546875" style="43" bestFit="1" customWidth="1"/>
    <col min="10249" max="10249" width="8.28515625" style="43" bestFit="1" customWidth="1"/>
    <col min="10250" max="10250" width="1.140625" style="43" customWidth="1"/>
    <col min="10251" max="10252" width="12" style="43" bestFit="1" customWidth="1"/>
    <col min="10253" max="10253" width="10.140625" style="43" bestFit="1" customWidth="1"/>
    <col min="10254" max="10254" width="12" style="43" bestFit="1" customWidth="1"/>
    <col min="10255" max="10255" width="9" style="43" bestFit="1" customWidth="1"/>
    <col min="10256" max="10256" width="8" style="43" bestFit="1" customWidth="1"/>
    <col min="10257" max="10496" width="9.140625" style="43"/>
    <col min="10497" max="10497" width="6.85546875" style="43" customWidth="1"/>
    <col min="10498" max="10498" width="29.7109375" style="43" bestFit="1" customWidth="1"/>
    <col min="10499" max="10500" width="12" style="43" bestFit="1" customWidth="1"/>
    <col min="10501" max="10501" width="10.140625" style="43" bestFit="1" customWidth="1"/>
    <col min="10502" max="10502" width="1.140625" style="43" customWidth="1"/>
    <col min="10503" max="10503" width="12" style="43" bestFit="1" customWidth="1"/>
    <col min="10504" max="10504" width="10.85546875" style="43" bestFit="1" customWidth="1"/>
    <col min="10505" max="10505" width="8.28515625" style="43" bestFit="1" customWidth="1"/>
    <col min="10506" max="10506" width="1.140625" style="43" customWidth="1"/>
    <col min="10507" max="10508" width="12" style="43" bestFit="1" customWidth="1"/>
    <col min="10509" max="10509" width="10.140625" style="43" bestFit="1" customWidth="1"/>
    <col min="10510" max="10510" width="12" style="43" bestFit="1" customWidth="1"/>
    <col min="10511" max="10511" width="9" style="43" bestFit="1" customWidth="1"/>
    <col min="10512" max="10512" width="8" style="43" bestFit="1" customWidth="1"/>
    <col min="10513" max="10752" width="9.140625" style="43"/>
    <col min="10753" max="10753" width="6.85546875" style="43" customWidth="1"/>
    <col min="10754" max="10754" width="29.7109375" style="43" bestFit="1" customWidth="1"/>
    <col min="10755" max="10756" width="12" style="43" bestFit="1" customWidth="1"/>
    <col min="10757" max="10757" width="10.140625" style="43" bestFit="1" customWidth="1"/>
    <col min="10758" max="10758" width="1.140625" style="43" customWidth="1"/>
    <col min="10759" max="10759" width="12" style="43" bestFit="1" customWidth="1"/>
    <col min="10760" max="10760" width="10.85546875" style="43" bestFit="1" customWidth="1"/>
    <col min="10761" max="10761" width="8.28515625" style="43" bestFit="1" customWidth="1"/>
    <col min="10762" max="10762" width="1.140625" style="43" customWidth="1"/>
    <col min="10763" max="10764" width="12" style="43" bestFit="1" customWidth="1"/>
    <col min="10765" max="10765" width="10.140625" style="43" bestFit="1" customWidth="1"/>
    <col min="10766" max="10766" width="12" style="43" bestFit="1" customWidth="1"/>
    <col min="10767" max="10767" width="9" style="43" bestFit="1" customWidth="1"/>
    <col min="10768" max="10768" width="8" style="43" bestFit="1" customWidth="1"/>
    <col min="10769" max="11008" width="9.140625" style="43"/>
    <col min="11009" max="11009" width="6.85546875" style="43" customWidth="1"/>
    <col min="11010" max="11010" width="29.7109375" style="43" bestFit="1" customWidth="1"/>
    <col min="11011" max="11012" width="12" style="43" bestFit="1" customWidth="1"/>
    <col min="11013" max="11013" width="10.140625" style="43" bestFit="1" customWidth="1"/>
    <col min="11014" max="11014" width="1.140625" style="43" customWidth="1"/>
    <col min="11015" max="11015" width="12" style="43" bestFit="1" customWidth="1"/>
    <col min="11016" max="11016" width="10.85546875" style="43" bestFit="1" customWidth="1"/>
    <col min="11017" max="11017" width="8.28515625" style="43" bestFit="1" customWidth="1"/>
    <col min="11018" max="11018" width="1.140625" style="43" customWidth="1"/>
    <col min="11019" max="11020" width="12" style="43" bestFit="1" customWidth="1"/>
    <col min="11021" max="11021" width="10.140625" style="43" bestFit="1" customWidth="1"/>
    <col min="11022" max="11022" width="12" style="43" bestFit="1" customWidth="1"/>
    <col min="11023" max="11023" width="9" style="43" bestFit="1" customWidth="1"/>
    <col min="11024" max="11024" width="8" style="43" bestFit="1" customWidth="1"/>
    <col min="11025" max="11264" width="9.140625" style="43"/>
    <col min="11265" max="11265" width="6.85546875" style="43" customWidth="1"/>
    <col min="11266" max="11266" width="29.7109375" style="43" bestFit="1" customWidth="1"/>
    <col min="11267" max="11268" width="12" style="43" bestFit="1" customWidth="1"/>
    <col min="11269" max="11269" width="10.140625" style="43" bestFit="1" customWidth="1"/>
    <col min="11270" max="11270" width="1.140625" style="43" customWidth="1"/>
    <col min="11271" max="11271" width="12" style="43" bestFit="1" customWidth="1"/>
    <col min="11272" max="11272" width="10.85546875" style="43" bestFit="1" customWidth="1"/>
    <col min="11273" max="11273" width="8.28515625" style="43" bestFit="1" customWidth="1"/>
    <col min="11274" max="11274" width="1.140625" style="43" customWidth="1"/>
    <col min="11275" max="11276" width="12" style="43" bestFit="1" customWidth="1"/>
    <col min="11277" max="11277" width="10.140625" style="43" bestFit="1" customWidth="1"/>
    <col min="11278" max="11278" width="12" style="43" bestFit="1" customWidth="1"/>
    <col min="11279" max="11279" width="9" style="43" bestFit="1" customWidth="1"/>
    <col min="11280" max="11280" width="8" style="43" bestFit="1" customWidth="1"/>
    <col min="11281" max="11520" width="9.140625" style="43"/>
    <col min="11521" max="11521" width="6.85546875" style="43" customWidth="1"/>
    <col min="11522" max="11522" width="29.7109375" style="43" bestFit="1" customWidth="1"/>
    <col min="11523" max="11524" width="12" style="43" bestFit="1" customWidth="1"/>
    <col min="11525" max="11525" width="10.140625" style="43" bestFit="1" customWidth="1"/>
    <col min="11526" max="11526" width="1.140625" style="43" customWidth="1"/>
    <col min="11527" max="11527" width="12" style="43" bestFit="1" customWidth="1"/>
    <col min="11528" max="11528" width="10.85546875" style="43" bestFit="1" customWidth="1"/>
    <col min="11529" max="11529" width="8.28515625" style="43" bestFit="1" customWidth="1"/>
    <col min="11530" max="11530" width="1.140625" style="43" customWidth="1"/>
    <col min="11531" max="11532" width="12" style="43" bestFit="1" customWidth="1"/>
    <col min="11533" max="11533" width="10.140625" style="43" bestFit="1" customWidth="1"/>
    <col min="11534" max="11534" width="12" style="43" bestFit="1" customWidth="1"/>
    <col min="11535" max="11535" width="9" style="43" bestFit="1" customWidth="1"/>
    <col min="11536" max="11536" width="8" style="43" bestFit="1" customWidth="1"/>
    <col min="11537" max="11776" width="9.140625" style="43"/>
    <col min="11777" max="11777" width="6.85546875" style="43" customWidth="1"/>
    <col min="11778" max="11778" width="29.7109375" style="43" bestFit="1" customWidth="1"/>
    <col min="11779" max="11780" width="12" style="43" bestFit="1" customWidth="1"/>
    <col min="11781" max="11781" width="10.140625" style="43" bestFit="1" customWidth="1"/>
    <col min="11782" max="11782" width="1.140625" style="43" customWidth="1"/>
    <col min="11783" max="11783" width="12" style="43" bestFit="1" customWidth="1"/>
    <col min="11784" max="11784" width="10.85546875" style="43" bestFit="1" customWidth="1"/>
    <col min="11785" max="11785" width="8.28515625" style="43" bestFit="1" customWidth="1"/>
    <col min="11786" max="11786" width="1.140625" style="43" customWidth="1"/>
    <col min="11787" max="11788" width="12" style="43" bestFit="1" customWidth="1"/>
    <col min="11789" max="11789" width="10.140625" style="43" bestFit="1" customWidth="1"/>
    <col min="11790" max="11790" width="12" style="43" bestFit="1" customWidth="1"/>
    <col min="11791" max="11791" width="9" style="43" bestFit="1" customWidth="1"/>
    <col min="11792" max="11792" width="8" style="43" bestFit="1" customWidth="1"/>
    <col min="11793" max="12032" width="9.140625" style="43"/>
    <col min="12033" max="12033" width="6.85546875" style="43" customWidth="1"/>
    <col min="12034" max="12034" width="29.7109375" style="43" bestFit="1" customWidth="1"/>
    <col min="12035" max="12036" width="12" style="43" bestFit="1" customWidth="1"/>
    <col min="12037" max="12037" width="10.140625" style="43" bestFit="1" customWidth="1"/>
    <col min="12038" max="12038" width="1.140625" style="43" customWidth="1"/>
    <col min="12039" max="12039" width="12" style="43" bestFit="1" customWidth="1"/>
    <col min="12040" max="12040" width="10.85546875" style="43" bestFit="1" customWidth="1"/>
    <col min="12041" max="12041" width="8.28515625" style="43" bestFit="1" customWidth="1"/>
    <col min="12042" max="12042" width="1.140625" style="43" customWidth="1"/>
    <col min="12043" max="12044" width="12" style="43" bestFit="1" customWidth="1"/>
    <col min="12045" max="12045" width="10.140625" style="43" bestFit="1" customWidth="1"/>
    <col min="12046" max="12046" width="12" style="43" bestFit="1" customWidth="1"/>
    <col min="12047" max="12047" width="9" style="43" bestFit="1" customWidth="1"/>
    <col min="12048" max="12048" width="8" style="43" bestFit="1" customWidth="1"/>
    <col min="12049" max="12288" width="9.140625" style="43"/>
    <col min="12289" max="12289" width="6.85546875" style="43" customWidth="1"/>
    <col min="12290" max="12290" width="29.7109375" style="43" bestFit="1" customWidth="1"/>
    <col min="12291" max="12292" width="12" style="43" bestFit="1" customWidth="1"/>
    <col min="12293" max="12293" width="10.140625" style="43" bestFit="1" customWidth="1"/>
    <col min="12294" max="12294" width="1.140625" style="43" customWidth="1"/>
    <col min="12295" max="12295" width="12" style="43" bestFit="1" customWidth="1"/>
    <col min="12296" max="12296" width="10.85546875" style="43" bestFit="1" customWidth="1"/>
    <col min="12297" max="12297" width="8.28515625" style="43" bestFit="1" customWidth="1"/>
    <col min="12298" max="12298" width="1.140625" style="43" customWidth="1"/>
    <col min="12299" max="12300" width="12" style="43" bestFit="1" customWidth="1"/>
    <col min="12301" max="12301" width="10.140625" style="43" bestFit="1" customWidth="1"/>
    <col min="12302" max="12302" width="12" style="43" bestFit="1" customWidth="1"/>
    <col min="12303" max="12303" width="9" style="43" bestFit="1" customWidth="1"/>
    <col min="12304" max="12304" width="8" style="43" bestFit="1" customWidth="1"/>
    <col min="12305" max="12544" width="9.140625" style="43"/>
    <col min="12545" max="12545" width="6.85546875" style="43" customWidth="1"/>
    <col min="12546" max="12546" width="29.7109375" style="43" bestFit="1" customWidth="1"/>
    <col min="12547" max="12548" width="12" style="43" bestFit="1" customWidth="1"/>
    <col min="12549" max="12549" width="10.140625" style="43" bestFit="1" customWidth="1"/>
    <col min="12550" max="12550" width="1.140625" style="43" customWidth="1"/>
    <col min="12551" max="12551" width="12" style="43" bestFit="1" customWidth="1"/>
    <col min="12552" max="12552" width="10.85546875" style="43" bestFit="1" customWidth="1"/>
    <col min="12553" max="12553" width="8.28515625" style="43" bestFit="1" customWidth="1"/>
    <col min="12554" max="12554" width="1.140625" style="43" customWidth="1"/>
    <col min="12555" max="12556" width="12" style="43" bestFit="1" customWidth="1"/>
    <col min="12557" max="12557" width="10.140625" style="43" bestFit="1" customWidth="1"/>
    <col min="12558" max="12558" width="12" style="43" bestFit="1" customWidth="1"/>
    <col min="12559" max="12559" width="9" style="43" bestFit="1" customWidth="1"/>
    <col min="12560" max="12560" width="8" style="43" bestFit="1" customWidth="1"/>
    <col min="12561" max="12800" width="9.140625" style="43"/>
    <col min="12801" max="12801" width="6.85546875" style="43" customWidth="1"/>
    <col min="12802" max="12802" width="29.7109375" style="43" bestFit="1" customWidth="1"/>
    <col min="12803" max="12804" width="12" style="43" bestFit="1" customWidth="1"/>
    <col min="12805" max="12805" width="10.140625" style="43" bestFit="1" customWidth="1"/>
    <col min="12806" max="12806" width="1.140625" style="43" customWidth="1"/>
    <col min="12807" max="12807" width="12" style="43" bestFit="1" customWidth="1"/>
    <col min="12808" max="12808" width="10.85546875" style="43" bestFit="1" customWidth="1"/>
    <col min="12809" max="12809" width="8.28515625" style="43" bestFit="1" customWidth="1"/>
    <col min="12810" max="12810" width="1.140625" style="43" customWidth="1"/>
    <col min="12811" max="12812" width="12" style="43" bestFit="1" customWidth="1"/>
    <col min="12813" max="12813" width="10.140625" style="43" bestFit="1" customWidth="1"/>
    <col min="12814" max="12814" width="12" style="43" bestFit="1" customWidth="1"/>
    <col min="12815" max="12815" width="9" style="43" bestFit="1" customWidth="1"/>
    <col min="12816" max="12816" width="8" style="43" bestFit="1" customWidth="1"/>
    <col min="12817" max="13056" width="9.140625" style="43"/>
    <col min="13057" max="13057" width="6.85546875" style="43" customWidth="1"/>
    <col min="13058" max="13058" width="29.7109375" style="43" bestFit="1" customWidth="1"/>
    <col min="13059" max="13060" width="12" style="43" bestFit="1" customWidth="1"/>
    <col min="13061" max="13061" width="10.140625" style="43" bestFit="1" customWidth="1"/>
    <col min="13062" max="13062" width="1.140625" style="43" customWidth="1"/>
    <col min="13063" max="13063" width="12" style="43" bestFit="1" customWidth="1"/>
    <col min="13064" max="13064" width="10.85546875" style="43" bestFit="1" customWidth="1"/>
    <col min="13065" max="13065" width="8.28515625" style="43" bestFit="1" customWidth="1"/>
    <col min="13066" max="13066" width="1.140625" style="43" customWidth="1"/>
    <col min="13067" max="13068" width="12" style="43" bestFit="1" customWidth="1"/>
    <col min="13069" max="13069" width="10.140625" style="43" bestFit="1" customWidth="1"/>
    <col min="13070" max="13070" width="12" style="43" bestFit="1" customWidth="1"/>
    <col min="13071" max="13071" width="9" style="43" bestFit="1" customWidth="1"/>
    <col min="13072" max="13072" width="8" style="43" bestFit="1" customWidth="1"/>
    <col min="13073" max="13312" width="9.140625" style="43"/>
    <col min="13313" max="13313" width="6.85546875" style="43" customWidth="1"/>
    <col min="13314" max="13314" width="29.7109375" style="43" bestFit="1" customWidth="1"/>
    <col min="13315" max="13316" width="12" style="43" bestFit="1" customWidth="1"/>
    <col min="13317" max="13317" width="10.140625" style="43" bestFit="1" customWidth="1"/>
    <col min="13318" max="13318" width="1.140625" style="43" customWidth="1"/>
    <col min="13319" max="13319" width="12" style="43" bestFit="1" customWidth="1"/>
    <col min="13320" max="13320" width="10.85546875" style="43" bestFit="1" customWidth="1"/>
    <col min="13321" max="13321" width="8.28515625" style="43" bestFit="1" customWidth="1"/>
    <col min="13322" max="13322" width="1.140625" style="43" customWidth="1"/>
    <col min="13323" max="13324" width="12" style="43" bestFit="1" customWidth="1"/>
    <col min="13325" max="13325" width="10.140625" style="43" bestFit="1" customWidth="1"/>
    <col min="13326" max="13326" width="12" style="43" bestFit="1" customWidth="1"/>
    <col min="13327" max="13327" width="9" style="43" bestFit="1" customWidth="1"/>
    <col min="13328" max="13328" width="8" style="43" bestFit="1" customWidth="1"/>
    <col min="13329" max="13568" width="9.140625" style="43"/>
    <col min="13569" max="13569" width="6.85546875" style="43" customWidth="1"/>
    <col min="13570" max="13570" width="29.7109375" style="43" bestFit="1" customWidth="1"/>
    <col min="13571" max="13572" width="12" style="43" bestFit="1" customWidth="1"/>
    <col min="13573" max="13573" width="10.140625" style="43" bestFit="1" customWidth="1"/>
    <col min="13574" max="13574" width="1.140625" style="43" customWidth="1"/>
    <col min="13575" max="13575" width="12" style="43" bestFit="1" customWidth="1"/>
    <col min="13576" max="13576" width="10.85546875" style="43" bestFit="1" customWidth="1"/>
    <col min="13577" max="13577" width="8.28515625" style="43" bestFit="1" customWidth="1"/>
    <col min="13578" max="13578" width="1.140625" style="43" customWidth="1"/>
    <col min="13579" max="13580" width="12" style="43" bestFit="1" customWidth="1"/>
    <col min="13581" max="13581" width="10.140625" style="43" bestFit="1" customWidth="1"/>
    <col min="13582" max="13582" width="12" style="43" bestFit="1" customWidth="1"/>
    <col min="13583" max="13583" width="9" style="43" bestFit="1" customWidth="1"/>
    <col min="13584" max="13584" width="8" style="43" bestFit="1" customWidth="1"/>
    <col min="13585" max="13824" width="9.140625" style="43"/>
    <col min="13825" max="13825" width="6.85546875" style="43" customWidth="1"/>
    <col min="13826" max="13826" width="29.7109375" style="43" bestFit="1" customWidth="1"/>
    <col min="13827" max="13828" width="12" style="43" bestFit="1" customWidth="1"/>
    <col min="13829" max="13829" width="10.140625" style="43" bestFit="1" customWidth="1"/>
    <col min="13830" max="13830" width="1.140625" style="43" customWidth="1"/>
    <col min="13831" max="13831" width="12" style="43" bestFit="1" customWidth="1"/>
    <col min="13832" max="13832" width="10.85546875" style="43" bestFit="1" customWidth="1"/>
    <col min="13833" max="13833" width="8.28515625" style="43" bestFit="1" customWidth="1"/>
    <col min="13834" max="13834" width="1.140625" style="43" customWidth="1"/>
    <col min="13835" max="13836" width="12" style="43" bestFit="1" customWidth="1"/>
    <col min="13837" max="13837" width="10.140625" style="43" bestFit="1" customWidth="1"/>
    <col min="13838" max="13838" width="12" style="43" bestFit="1" customWidth="1"/>
    <col min="13839" max="13839" width="9" style="43" bestFit="1" customWidth="1"/>
    <col min="13840" max="13840" width="8" style="43" bestFit="1" customWidth="1"/>
    <col min="13841" max="14080" width="9.140625" style="43"/>
    <col min="14081" max="14081" width="6.85546875" style="43" customWidth="1"/>
    <col min="14082" max="14082" width="29.7109375" style="43" bestFit="1" customWidth="1"/>
    <col min="14083" max="14084" width="12" style="43" bestFit="1" customWidth="1"/>
    <col min="14085" max="14085" width="10.140625" style="43" bestFit="1" customWidth="1"/>
    <col min="14086" max="14086" width="1.140625" style="43" customWidth="1"/>
    <col min="14087" max="14087" width="12" style="43" bestFit="1" customWidth="1"/>
    <col min="14088" max="14088" width="10.85546875" style="43" bestFit="1" customWidth="1"/>
    <col min="14089" max="14089" width="8.28515625" style="43" bestFit="1" customWidth="1"/>
    <col min="14090" max="14090" width="1.140625" style="43" customWidth="1"/>
    <col min="14091" max="14092" width="12" style="43" bestFit="1" customWidth="1"/>
    <col min="14093" max="14093" width="10.140625" style="43" bestFit="1" customWidth="1"/>
    <col min="14094" max="14094" width="12" style="43" bestFit="1" customWidth="1"/>
    <col min="14095" max="14095" width="9" style="43" bestFit="1" customWidth="1"/>
    <col min="14096" max="14096" width="8" style="43" bestFit="1" customWidth="1"/>
    <col min="14097" max="14336" width="9.140625" style="43"/>
    <col min="14337" max="14337" width="6.85546875" style="43" customWidth="1"/>
    <col min="14338" max="14338" width="29.7109375" style="43" bestFit="1" customWidth="1"/>
    <col min="14339" max="14340" width="12" style="43" bestFit="1" customWidth="1"/>
    <col min="14341" max="14341" width="10.140625" style="43" bestFit="1" customWidth="1"/>
    <col min="14342" max="14342" width="1.140625" style="43" customWidth="1"/>
    <col min="14343" max="14343" width="12" style="43" bestFit="1" customWidth="1"/>
    <col min="14344" max="14344" width="10.85546875" style="43" bestFit="1" customWidth="1"/>
    <col min="14345" max="14345" width="8.28515625" style="43" bestFit="1" customWidth="1"/>
    <col min="14346" max="14346" width="1.140625" style="43" customWidth="1"/>
    <col min="14347" max="14348" width="12" style="43" bestFit="1" customWidth="1"/>
    <col min="14349" max="14349" width="10.140625" style="43" bestFit="1" customWidth="1"/>
    <col min="14350" max="14350" width="12" style="43" bestFit="1" customWidth="1"/>
    <col min="14351" max="14351" width="9" style="43" bestFit="1" customWidth="1"/>
    <col min="14352" max="14352" width="8" style="43" bestFit="1" customWidth="1"/>
    <col min="14353" max="14592" width="9.140625" style="43"/>
    <col min="14593" max="14593" width="6.85546875" style="43" customWidth="1"/>
    <col min="14594" max="14594" width="29.7109375" style="43" bestFit="1" customWidth="1"/>
    <col min="14595" max="14596" width="12" style="43" bestFit="1" customWidth="1"/>
    <col min="14597" max="14597" width="10.140625" style="43" bestFit="1" customWidth="1"/>
    <col min="14598" max="14598" width="1.140625" style="43" customWidth="1"/>
    <col min="14599" max="14599" width="12" style="43" bestFit="1" customWidth="1"/>
    <col min="14600" max="14600" width="10.85546875" style="43" bestFit="1" customWidth="1"/>
    <col min="14601" max="14601" width="8.28515625" style="43" bestFit="1" customWidth="1"/>
    <col min="14602" max="14602" width="1.140625" style="43" customWidth="1"/>
    <col min="14603" max="14604" width="12" style="43" bestFit="1" customWidth="1"/>
    <col min="14605" max="14605" width="10.140625" style="43" bestFit="1" customWidth="1"/>
    <col min="14606" max="14606" width="12" style="43" bestFit="1" customWidth="1"/>
    <col min="14607" max="14607" width="9" style="43" bestFit="1" customWidth="1"/>
    <col min="14608" max="14608" width="8" style="43" bestFit="1" customWidth="1"/>
    <col min="14609" max="14848" width="9.140625" style="43"/>
    <col min="14849" max="14849" width="6.85546875" style="43" customWidth="1"/>
    <col min="14850" max="14850" width="29.7109375" style="43" bestFit="1" customWidth="1"/>
    <col min="14851" max="14852" width="12" style="43" bestFit="1" customWidth="1"/>
    <col min="14853" max="14853" width="10.140625" style="43" bestFit="1" customWidth="1"/>
    <col min="14854" max="14854" width="1.140625" style="43" customWidth="1"/>
    <col min="14855" max="14855" width="12" style="43" bestFit="1" customWidth="1"/>
    <col min="14856" max="14856" width="10.85546875" style="43" bestFit="1" customWidth="1"/>
    <col min="14857" max="14857" width="8.28515625" style="43" bestFit="1" customWidth="1"/>
    <col min="14858" max="14858" width="1.140625" style="43" customWidth="1"/>
    <col min="14859" max="14860" width="12" style="43" bestFit="1" customWidth="1"/>
    <col min="14861" max="14861" width="10.140625" style="43" bestFit="1" customWidth="1"/>
    <col min="14862" max="14862" width="12" style="43" bestFit="1" customWidth="1"/>
    <col min="14863" max="14863" width="9" style="43" bestFit="1" customWidth="1"/>
    <col min="14864" max="14864" width="8" style="43" bestFit="1" customWidth="1"/>
    <col min="14865" max="15104" width="9.140625" style="43"/>
    <col min="15105" max="15105" width="6.85546875" style="43" customWidth="1"/>
    <col min="15106" max="15106" width="29.7109375" style="43" bestFit="1" customWidth="1"/>
    <col min="15107" max="15108" width="12" style="43" bestFit="1" customWidth="1"/>
    <col min="15109" max="15109" width="10.140625" style="43" bestFit="1" customWidth="1"/>
    <col min="15110" max="15110" width="1.140625" style="43" customWidth="1"/>
    <col min="15111" max="15111" width="12" style="43" bestFit="1" customWidth="1"/>
    <col min="15112" max="15112" width="10.85546875" style="43" bestFit="1" customWidth="1"/>
    <col min="15113" max="15113" width="8.28515625" style="43" bestFit="1" customWidth="1"/>
    <col min="15114" max="15114" width="1.140625" style="43" customWidth="1"/>
    <col min="15115" max="15116" width="12" style="43" bestFit="1" customWidth="1"/>
    <col min="15117" max="15117" width="10.140625" style="43" bestFit="1" customWidth="1"/>
    <col min="15118" max="15118" width="12" style="43" bestFit="1" customWidth="1"/>
    <col min="15119" max="15119" width="9" style="43" bestFit="1" customWidth="1"/>
    <col min="15120" max="15120" width="8" style="43" bestFit="1" customWidth="1"/>
    <col min="15121" max="15360" width="9.140625" style="43"/>
    <col min="15361" max="15361" width="6.85546875" style="43" customWidth="1"/>
    <col min="15362" max="15362" width="29.7109375" style="43" bestFit="1" customWidth="1"/>
    <col min="15363" max="15364" width="12" style="43" bestFit="1" customWidth="1"/>
    <col min="15365" max="15365" width="10.140625" style="43" bestFit="1" customWidth="1"/>
    <col min="15366" max="15366" width="1.140625" style="43" customWidth="1"/>
    <col min="15367" max="15367" width="12" style="43" bestFit="1" customWidth="1"/>
    <col min="15368" max="15368" width="10.85546875" style="43" bestFit="1" customWidth="1"/>
    <col min="15369" max="15369" width="8.28515625" style="43" bestFit="1" customWidth="1"/>
    <col min="15370" max="15370" width="1.140625" style="43" customWidth="1"/>
    <col min="15371" max="15372" width="12" style="43" bestFit="1" customWidth="1"/>
    <col min="15373" max="15373" width="10.140625" style="43" bestFit="1" customWidth="1"/>
    <col min="15374" max="15374" width="12" style="43" bestFit="1" customWidth="1"/>
    <col min="15375" max="15375" width="9" style="43" bestFit="1" customWidth="1"/>
    <col min="15376" max="15376" width="8" style="43" bestFit="1" customWidth="1"/>
    <col min="15377" max="15616" width="9.140625" style="43"/>
    <col min="15617" max="15617" width="6.85546875" style="43" customWidth="1"/>
    <col min="15618" max="15618" width="29.7109375" style="43" bestFit="1" customWidth="1"/>
    <col min="15619" max="15620" width="12" style="43" bestFit="1" customWidth="1"/>
    <col min="15621" max="15621" width="10.140625" style="43" bestFit="1" customWidth="1"/>
    <col min="15622" max="15622" width="1.140625" style="43" customWidth="1"/>
    <col min="15623" max="15623" width="12" style="43" bestFit="1" customWidth="1"/>
    <col min="15624" max="15624" width="10.85546875" style="43" bestFit="1" customWidth="1"/>
    <col min="15625" max="15625" width="8.28515625" style="43" bestFit="1" customWidth="1"/>
    <col min="15626" max="15626" width="1.140625" style="43" customWidth="1"/>
    <col min="15627" max="15628" width="12" style="43" bestFit="1" customWidth="1"/>
    <col min="15629" max="15629" width="10.140625" style="43" bestFit="1" customWidth="1"/>
    <col min="15630" max="15630" width="12" style="43" bestFit="1" customWidth="1"/>
    <col min="15631" max="15631" width="9" style="43" bestFit="1" customWidth="1"/>
    <col min="15632" max="15632" width="8" style="43" bestFit="1" customWidth="1"/>
    <col min="15633" max="15872" width="9.140625" style="43"/>
    <col min="15873" max="15873" width="6.85546875" style="43" customWidth="1"/>
    <col min="15874" max="15874" width="29.7109375" style="43" bestFit="1" customWidth="1"/>
    <col min="15875" max="15876" width="12" style="43" bestFit="1" customWidth="1"/>
    <col min="15877" max="15877" width="10.140625" style="43" bestFit="1" customWidth="1"/>
    <col min="15878" max="15878" width="1.140625" style="43" customWidth="1"/>
    <col min="15879" max="15879" width="12" style="43" bestFit="1" customWidth="1"/>
    <col min="15880" max="15880" width="10.85546875" style="43" bestFit="1" customWidth="1"/>
    <col min="15881" max="15881" width="8.28515625" style="43" bestFit="1" customWidth="1"/>
    <col min="15882" max="15882" width="1.140625" style="43" customWidth="1"/>
    <col min="15883" max="15884" width="12" style="43" bestFit="1" customWidth="1"/>
    <col min="15885" max="15885" width="10.140625" style="43" bestFit="1" customWidth="1"/>
    <col min="15886" max="15886" width="12" style="43" bestFit="1" customWidth="1"/>
    <col min="15887" max="15887" width="9" style="43" bestFit="1" customWidth="1"/>
    <col min="15888" max="15888" width="8" style="43" bestFit="1" customWidth="1"/>
    <col min="15889" max="16128" width="9.140625" style="43"/>
    <col min="16129" max="16129" width="6.85546875" style="43" customWidth="1"/>
    <col min="16130" max="16130" width="29.7109375" style="43" bestFit="1" customWidth="1"/>
    <col min="16131" max="16132" width="12" style="43" bestFit="1" customWidth="1"/>
    <col min="16133" max="16133" width="10.140625" style="43" bestFit="1" customWidth="1"/>
    <col min="16134" max="16134" width="1.140625" style="43" customWidth="1"/>
    <col min="16135" max="16135" width="12" style="43" bestFit="1" customWidth="1"/>
    <col min="16136" max="16136" width="10.85546875" style="43" bestFit="1" customWidth="1"/>
    <col min="16137" max="16137" width="8.28515625" style="43" bestFit="1" customWidth="1"/>
    <col min="16138" max="16138" width="1.140625" style="43" customWidth="1"/>
    <col min="16139" max="16140" width="12" style="43" bestFit="1" customWidth="1"/>
    <col min="16141" max="16141" width="10.140625" style="43" bestFit="1" customWidth="1"/>
    <col min="16142" max="16142" width="12" style="43" bestFit="1" customWidth="1"/>
    <col min="16143" max="16143" width="9" style="43" bestFit="1" customWidth="1"/>
    <col min="16144" max="16144" width="8" style="43" bestFit="1" customWidth="1"/>
    <col min="16145" max="16384" width="9.140625" style="43"/>
  </cols>
  <sheetData>
    <row r="1" spans="1:17" x14ac:dyDescent="0.25">
      <c r="C1" s="75" t="s">
        <v>589</v>
      </c>
      <c r="D1" s="76"/>
      <c r="E1" s="76"/>
      <c r="G1" s="75" t="s">
        <v>590</v>
      </c>
      <c r="H1" s="75"/>
      <c r="I1" s="75"/>
      <c r="K1" s="75" t="s">
        <v>591</v>
      </c>
      <c r="L1" s="75"/>
      <c r="M1" s="75"/>
      <c r="N1" s="75"/>
      <c r="O1" s="75"/>
    </row>
    <row r="2" spans="1:17" x14ac:dyDescent="0.25">
      <c r="A2" s="45"/>
      <c r="B2" s="46"/>
      <c r="C2" s="47"/>
      <c r="D2" s="47"/>
      <c r="E2" s="45" t="s">
        <v>607</v>
      </c>
      <c r="F2" s="46"/>
      <c r="G2" s="47"/>
      <c r="H2" s="47"/>
      <c r="I2" s="45" t="s">
        <v>607</v>
      </c>
      <c r="J2" s="46"/>
      <c r="K2" s="47"/>
      <c r="L2" s="47"/>
      <c r="M2" s="45" t="s">
        <v>607</v>
      </c>
      <c r="N2" s="45" t="s">
        <v>608</v>
      </c>
      <c r="O2" s="48" t="s">
        <v>608</v>
      </c>
    </row>
    <row r="3" spans="1:17" x14ac:dyDescent="0.25">
      <c r="A3" s="45" t="s">
        <v>609</v>
      </c>
      <c r="B3" s="46"/>
      <c r="C3" s="45" t="s">
        <v>610</v>
      </c>
      <c r="D3" s="45" t="s">
        <v>611</v>
      </c>
      <c r="E3" s="45" t="s">
        <v>611</v>
      </c>
      <c r="F3" s="46"/>
      <c r="G3" s="45" t="s">
        <v>610</v>
      </c>
      <c r="H3" s="45" t="s">
        <v>611</v>
      </c>
      <c r="I3" s="45" t="s">
        <v>611</v>
      </c>
      <c r="J3" s="46"/>
      <c r="K3" s="45" t="s">
        <v>610</v>
      </c>
      <c r="L3" s="45" t="s">
        <v>611</v>
      </c>
      <c r="M3" s="45" t="s">
        <v>611</v>
      </c>
      <c r="N3" s="45" t="s">
        <v>611</v>
      </c>
      <c r="O3" s="48" t="s">
        <v>612</v>
      </c>
    </row>
    <row r="4" spans="1:17" x14ac:dyDescent="0.25">
      <c r="A4" s="49" t="s">
        <v>613</v>
      </c>
      <c r="B4" s="50" t="s">
        <v>592</v>
      </c>
      <c r="C4" s="49" t="s">
        <v>614</v>
      </c>
      <c r="D4" s="49" t="s">
        <v>615</v>
      </c>
      <c r="E4" s="49" t="s">
        <v>615</v>
      </c>
      <c r="F4" s="46"/>
      <c r="G4" s="49" t="s">
        <v>614</v>
      </c>
      <c r="H4" s="49" t="s">
        <v>615</v>
      </c>
      <c r="I4" s="49" t="s">
        <v>615</v>
      </c>
      <c r="J4" s="46"/>
      <c r="K4" s="49" t="s">
        <v>614</v>
      </c>
      <c r="L4" s="49" t="s">
        <v>615</v>
      </c>
      <c r="M4" s="49" t="s">
        <v>615</v>
      </c>
      <c r="N4" s="49" t="s">
        <v>615</v>
      </c>
      <c r="O4" s="51" t="s">
        <v>616</v>
      </c>
    </row>
    <row r="5" spans="1:17" x14ac:dyDescent="0.25">
      <c r="A5" s="52">
        <v>1090</v>
      </c>
      <c r="B5" s="43" t="s">
        <v>12</v>
      </c>
      <c r="C5" s="53">
        <v>1233060.73</v>
      </c>
      <c r="D5" s="53">
        <v>694196.52</v>
      </c>
      <c r="E5" s="53">
        <v>103756.26</v>
      </c>
      <c r="F5" s="53"/>
      <c r="G5" s="53">
        <v>1418401.01</v>
      </c>
      <c r="H5" s="53">
        <v>0</v>
      </c>
      <c r="I5" s="53">
        <v>0</v>
      </c>
      <c r="K5" s="54">
        <f t="shared" ref="K5:M68" si="0">C5+G5</f>
        <v>2651461.7400000002</v>
      </c>
      <c r="L5" s="54">
        <f t="shared" si="0"/>
        <v>694196.52</v>
      </c>
      <c r="M5" s="54">
        <f t="shared" si="0"/>
        <v>103756.26</v>
      </c>
      <c r="N5" s="54">
        <f t="shared" ref="N5:N68" si="1">L5-M5</f>
        <v>590440.26</v>
      </c>
      <c r="O5" s="44">
        <f t="shared" ref="O5:O68" si="2">N5/K5</f>
        <v>0.22268481234053181</v>
      </c>
      <c r="Q5" s="44"/>
    </row>
    <row r="6" spans="1:17" x14ac:dyDescent="0.25">
      <c r="A6" s="52">
        <v>1091</v>
      </c>
      <c r="B6" s="43" t="s">
        <v>13</v>
      </c>
      <c r="C6" s="53">
        <v>8982195.1699999999</v>
      </c>
      <c r="D6" s="53">
        <v>9677020.9499999993</v>
      </c>
      <c r="E6" s="53">
        <v>932762.23</v>
      </c>
      <c r="F6" s="53"/>
      <c r="G6" s="53">
        <v>13595082.300000001</v>
      </c>
      <c r="H6" s="53">
        <v>0</v>
      </c>
      <c r="I6" s="53">
        <v>0</v>
      </c>
      <c r="K6" s="54">
        <f t="shared" si="0"/>
        <v>22577277.469999999</v>
      </c>
      <c r="L6" s="54">
        <f t="shared" si="0"/>
        <v>9677020.9499999993</v>
      </c>
      <c r="M6" s="54">
        <f t="shared" si="0"/>
        <v>932762.23</v>
      </c>
      <c r="N6" s="54">
        <f t="shared" si="1"/>
        <v>8744258.7199999988</v>
      </c>
      <c r="O6" s="44">
        <f t="shared" si="2"/>
        <v>0.38730350599708507</v>
      </c>
      <c r="Q6" s="44"/>
    </row>
    <row r="7" spans="1:17" x14ac:dyDescent="0.25">
      <c r="A7" s="52">
        <v>1092</v>
      </c>
      <c r="B7" s="43" t="s">
        <v>14</v>
      </c>
      <c r="C7" s="53">
        <v>960036.91</v>
      </c>
      <c r="D7" s="53">
        <v>651869.51</v>
      </c>
      <c r="E7" s="53">
        <v>6802.69</v>
      </c>
      <c r="F7" s="53"/>
      <c r="G7" s="53">
        <v>1364284.02</v>
      </c>
      <c r="H7" s="53">
        <v>0</v>
      </c>
      <c r="I7" s="53">
        <v>0</v>
      </c>
      <c r="K7" s="54">
        <f t="shared" si="0"/>
        <v>2324320.9300000002</v>
      </c>
      <c r="L7" s="54">
        <f t="shared" si="0"/>
        <v>651869.51</v>
      </c>
      <c r="M7" s="54">
        <f t="shared" si="0"/>
        <v>6802.69</v>
      </c>
      <c r="N7" s="54">
        <f t="shared" si="1"/>
        <v>645066.82000000007</v>
      </c>
      <c r="O7" s="44">
        <f t="shared" si="2"/>
        <v>0.27752915342891138</v>
      </c>
      <c r="Q7" s="44"/>
    </row>
    <row r="8" spans="1:17" x14ac:dyDescent="0.25">
      <c r="A8" s="52">
        <v>2089</v>
      </c>
      <c r="B8" s="43" t="s">
        <v>15</v>
      </c>
      <c r="C8" s="53">
        <v>1303770.9099999999</v>
      </c>
      <c r="D8" s="53">
        <v>897650.37</v>
      </c>
      <c r="E8" s="53">
        <v>0</v>
      </c>
      <c r="F8" s="53"/>
      <c r="G8" s="53">
        <v>2082081.78</v>
      </c>
      <c r="H8" s="53">
        <v>0</v>
      </c>
      <c r="I8" s="53">
        <v>0</v>
      </c>
      <c r="K8" s="54">
        <f t="shared" si="0"/>
        <v>3385852.69</v>
      </c>
      <c r="L8" s="54">
        <f t="shared" si="0"/>
        <v>897650.37</v>
      </c>
      <c r="M8" s="54">
        <f t="shared" si="0"/>
        <v>0</v>
      </c>
      <c r="N8" s="54">
        <f t="shared" si="1"/>
        <v>897650.37</v>
      </c>
      <c r="O8" s="44">
        <f t="shared" si="2"/>
        <v>0.26511796353432021</v>
      </c>
      <c r="Q8" s="44"/>
    </row>
    <row r="9" spans="1:17" x14ac:dyDescent="0.25">
      <c r="A9" s="52">
        <v>2090</v>
      </c>
      <c r="B9" s="43" t="s">
        <v>16</v>
      </c>
      <c r="C9" s="53">
        <v>509076.82</v>
      </c>
      <c r="D9" s="53">
        <v>1011375.25</v>
      </c>
      <c r="E9" s="53">
        <v>2410</v>
      </c>
      <c r="F9" s="53"/>
      <c r="G9" s="53">
        <v>1140605.67</v>
      </c>
      <c r="H9" s="53">
        <v>0</v>
      </c>
      <c r="I9" s="53">
        <v>0</v>
      </c>
      <c r="K9" s="54">
        <f t="shared" si="0"/>
        <v>1649682.49</v>
      </c>
      <c r="L9" s="54">
        <f t="shared" si="0"/>
        <v>1011375.25</v>
      </c>
      <c r="M9" s="54">
        <f t="shared" si="0"/>
        <v>2410</v>
      </c>
      <c r="N9" s="54">
        <f t="shared" si="1"/>
        <v>1008965.25</v>
      </c>
      <c r="O9" s="44">
        <f t="shared" si="2"/>
        <v>0.61161178354993628</v>
      </c>
      <c r="Q9" s="44"/>
    </row>
    <row r="10" spans="1:17" x14ac:dyDescent="0.25">
      <c r="A10" s="52">
        <v>2097</v>
      </c>
      <c r="B10" s="43" t="s">
        <v>17</v>
      </c>
      <c r="C10" s="53">
        <v>7756187</v>
      </c>
      <c r="D10" s="53">
        <v>4692629.24</v>
      </c>
      <c r="E10" s="53">
        <v>40000</v>
      </c>
      <c r="F10" s="53"/>
      <c r="G10" s="53">
        <v>11131519.539999999</v>
      </c>
      <c r="H10" s="53">
        <v>3949.62</v>
      </c>
      <c r="I10" s="53">
        <v>0</v>
      </c>
      <c r="K10" s="54">
        <f t="shared" si="0"/>
        <v>18887706.539999999</v>
      </c>
      <c r="L10" s="54">
        <f t="shared" si="0"/>
        <v>4696578.8600000003</v>
      </c>
      <c r="M10" s="54">
        <f t="shared" si="0"/>
        <v>40000</v>
      </c>
      <c r="N10" s="54">
        <f t="shared" si="1"/>
        <v>4656578.8600000003</v>
      </c>
      <c r="O10" s="44">
        <f t="shared" si="2"/>
        <v>0.2465401953454959</v>
      </c>
      <c r="Q10" s="44"/>
    </row>
    <row r="11" spans="1:17" x14ac:dyDescent="0.25">
      <c r="A11" s="52">
        <v>3031</v>
      </c>
      <c r="B11" s="43" t="s">
        <v>18</v>
      </c>
      <c r="C11" s="53">
        <v>1737534.19</v>
      </c>
      <c r="D11" s="53">
        <v>2354666.7000000002</v>
      </c>
      <c r="E11" s="53">
        <v>0</v>
      </c>
      <c r="F11" s="53"/>
      <c r="G11" s="53">
        <v>2554744.87</v>
      </c>
      <c r="H11" s="53">
        <v>0</v>
      </c>
      <c r="I11" s="53">
        <v>0</v>
      </c>
      <c r="K11" s="54">
        <f t="shared" si="0"/>
        <v>4292279.0600000005</v>
      </c>
      <c r="L11" s="54">
        <f t="shared" si="0"/>
        <v>2354666.7000000002</v>
      </c>
      <c r="M11" s="54">
        <f t="shared" si="0"/>
        <v>0</v>
      </c>
      <c r="N11" s="54">
        <f t="shared" si="1"/>
        <v>2354666.7000000002</v>
      </c>
      <c r="O11" s="44">
        <f t="shared" si="2"/>
        <v>0.54858192281654672</v>
      </c>
      <c r="Q11" s="44"/>
    </row>
    <row r="12" spans="1:17" x14ac:dyDescent="0.25">
      <c r="A12" s="52">
        <v>3032</v>
      </c>
      <c r="B12" s="43" t="s">
        <v>19</v>
      </c>
      <c r="C12" s="53">
        <v>1459206.01</v>
      </c>
      <c r="D12" s="53">
        <v>1051559.6299999999</v>
      </c>
      <c r="E12" s="53">
        <v>0</v>
      </c>
      <c r="F12" s="53"/>
      <c r="G12" s="53">
        <v>2424528.73</v>
      </c>
      <c r="H12" s="53">
        <v>0</v>
      </c>
      <c r="I12" s="53">
        <v>0</v>
      </c>
      <c r="K12" s="54">
        <f t="shared" si="0"/>
        <v>3883734.74</v>
      </c>
      <c r="L12" s="54">
        <f t="shared" si="0"/>
        <v>1051559.6299999999</v>
      </c>
      <c r="M12" s="54">
        <f t="shared" si="0"/>
        <v>0</v>
      </c>
      <c r="N12" s="54">
        <f t="shared" si="1"/>
        <v>1051559.6299999999</v>
      </c>
      <c r="O12" s="44">
        <f t="shared" si="2"/>
        <v>0.27075990004404882</v>
      </c>
      <c r="Q12" s="44"/>
    </row>
    <row r="13" spans="1:17" x14ac:dyDescent="0.25">
      <c r="A13" s="52">
        <v>3033</v>
      </c>
      <c r="B13" s="43" t="s">
        <v>20</v>
      </c>
      <c r="C13" s="53">
        <v>684184.95</v>
      </c>
      <c r="D13" s="53">
        <v>889336.05</v>
      </c>
      <c r="E13" s="53">
        <v>0</v>
      </c>
      <c r="F13" s="53"/>
      <c r="G13" s="53">
        <v>1170071.9099999999</v>
      </c>
      <c r="H13" s="53">
        <v>0</v>
      </c>
      <c r="I13" s="53">
        <v>0</v>
      </c>
      <c r="K13" s="54">
        <f t="shared" si="0"/>
        <v>1854256.8599999999</v>
      </c>
      <c r="L13" s="54">
        <f t="shared" si="0"/>
        <v>889336.05</v>
      </c>
      <c r="M13" s="54">
        <f t="shared" si="0"/>
        <v>0</v>
      </c>
      <c r="N13" s="54">
        <f t="shared" si="1"/>
        <v>889336.05</v>
      </c>
      <c r="O13" s="44">
        <f t="shared" si="2"/>
        <v>0.47961858423433318</v>
      </c>
      <c r="Q13" s="44"/>
    </row>
    <row r="14" spans="1:17" x14ac:dyDescent="0.25">
      <c r="A14" s="52">
        <v>4106</v>
      </c>
      <c r="B14" s="43" t="s">
        <v>21</v>
      </c>
      <c r="C14" s="53">
        <v>1209342.0900000001</v>
      </c>
      <c r="D14" s="53">
        <v>2358505.77</v>
      </c>
      <c r="E14" s="53">
        <v>0</v>
      </c>
      <c r="F14" s="53"/>
      <c r="G14" s="53">
        <v>2028574.53</v>
      </c>
      <c r="H14" s="53">
        <v>0</v>
      </c>
      <c r="I14" s="53">
        <v>0</v>
      </c>
      <c r="K14" s="54">
        <f t="shared" si="0"/>
        <v>3237916.62</v>
      </c>
      <c r="L14" s="54">
        <f t="shared" si="0"/>
        <v>2358505.77</v>
      </c>
      <c r="M14" s="54">
        <f t="shared" si="0"/>
        <v>0</v>
      </c>
      <c r="N14" s="54">
        <f t="shared" si="1"/>
        <v>2358505.77</v>
      </c>
      <c r="O14" s="44">
        <f t="shared" si="2"/>
        <v>0.72840225576901974</v>
      </c>
      <c r="Q14" s="44"/>
    </row>
    <row r="15" spans="1:17" x14ac:dyDescent="0.25">
      <c r="A15" s="52">
        <v>4109</v>
      </c>
      <c r="B15" s="43" t="s">
        <v>22</v>
      </c>
      <c r="C15" s="53">
        <v>2758497.81</v>
      </c>
      <c r="D15" s="53">
        <v>1470817.25</v>
      </c>
      <c r="E15" s="53">
        <v>48578.07</v>
      </c>
      <c r="F15" s="53"/>
      <c r="G15" s="53">
        <v>3478069.08</v>
      </c>
      <c r="H15" s="53">
        <v>23748.03</v>
      </c>
      <c r="I15" s="53">
        <v>0</v>
      </c>
      <c r="K15" s="54">
        <f t="shared" si="0"/>
        <v>6236566.8900000006</v>
      </c>
      <c r="L15" s="54">
        <f t="shared" si="0"/>
        <v>1494565.28</v>
      </c>
      <c r="M15" s="54">
        <f t="shared" si="0"/>
        <v>48578.07</v>
      </c>
      <c r="N15" s="54">
        <f t="shared" si="1"/>
        <v>1445987.21</v>
      </c>
      <c r="O15" s="44">
        <f t="shared" si="2"/>
        <v>0.23185628174990996</v>
      </c>
      <c r="Q15" s="44"/>
    </row>
    <row r="16" spans="1:17" x14ac:dyDescent="0.25">
      <c r="A16" s="52">
        <v>4110</v>
      </c>
      <c r="B16" s="43" t="s">
        <v>23</v>
      </c>
      <c r="C16" s="53">
        <v>8592934.0099999998</v>
      </c>
      <c r="D16" s="53">
        <v>4875926.96</v>
      </c>
      <c r="E16" s="53">
        <v>1329990.42</v>
      </c>
      <c r="F16" s="53"/>
      <c r="G16" s="53">
        <v>11573241.810000001</v>
      </c>
      <c r="H16" s="53">
        <v>0</v>
      </c>
      <c r="I16" s="53">
        <v>0</v>
      </c>
      <c r="K16" s="54">
        <f t="shared" si="0"/>
        <v>20166175.82</v>
      </c>
      <c r="L16" s="54">
        <f t="shared" si="0"/>
        <v>4875926.96</v>
      </c>
      <c r="M16" s="54">
        <f t="shared" si="0"/>
        <v>1329990.42</v>
      </c>
      <c r="N16" s="54">
        <f t="shared" si="1"/>
        <v>3545936.54</v>
      </c>
      <c r="O16" s="44">
        <f t="shared" si="2"/>
        <v>0.17583584372418706</v>
      </c>
      <c r="Q16" s="44"/>
    </row>
    <row r="17" spans="1:17" x14ac:dyDescent="0.25">
      <c r="A17" s="52">
        <v>5120</v>
      </c>
      <c r="B17" s="43" t="s">
        <v>24</v>
      </c>
      <c r="C17" s="53">
        <v>1641318.79</v>
      </c>
      <c r="D17" s="53">
        <v>1270768.78</v>
      </c>
      <c r="E17" s="53">
        <v>0</v>
      </c>
      <c r="F17" s="53"/>
      <c r="G17" s="53">
        <v>2081616.51</v>
      </c>
      <c r="H17" s="53">
        <v>0</v>
      </c>
      <c r="I17" s="53">
        <v>0</v>
      </c>
      <c r="K17" s="54">
        <f t="shared" si="0"/>
        <v>3722935.3</v>
      </c>
      <c r="L17" s="54">
        <f t="shared" si="0"/>
        <v>1270768.78</v>
      </c>
      <c r="M17" s="54">
        <f t="shared" si="0"/>
        <v>0</v>
      </c>
      <c r="N17" s="54">
        <f t="shared" si="1"/>
        <v>1270768.78</v>
      </c>
      <c r="O17" s="44">
        <f t="shared" si="2"/>
        <v>0.34133517711145828</v>
      </c>
      <c r="Q17" s="44"/>
    </row>
    <row r="18" spans="1:17" x14ac:dyDescent="0.25">
      <c r="A18" s="52">
        <v>5121</v>
      </c>
      <c r="B18" s="43" t="s">
        <v>25</v>
      </c>
      <c r="C18" s="53">
        <v>2378924.5</v>
      </c>
      <c r="D18" s="53">
        <v>1362363.12</v>
      </c>
      <c r="E18" s="53">
        <v>0</v>
      </c>
      <c r="F18" s="53"/>
      <c r="G18" s="53">
        <v>4037643.84</v>
      </c>
      <c r="H18" s="53">
        <v>0</v>
      </c>
      <c r="I18" s="53">
        <v>0</v>
      </c>
      <c r="K18" s="54">
        <f t="shared" si="0"/>
        <v>6416568.3399999999</v>
      </c>
      <c r="L18" s="54">
        <f t="shared" si="0"/>
        <v>1362363.12</v>
      </c>
      <c r="M18" s="54">
        <f t="shared" si="0"/>
        <v>0</v>
      </c>
      <c r="N18" s="54">
        <f t="shared" si="1"/>
        <v>1362363.12</v>
      </c>
      <c r="O18" s="44">
        <f t="shared" si="2"/>
        <v>0.21231958389770694</v>
      </c>
      <c r="Q18" s="44"/>
    </row>
    <row r="19" spans="1:17" x14ac:dyDescent="0.25">
      <c r="A19" s="52">
        <v>5122</v>
      </c>
      <c r="B19" s="43" t="s">
        <v>26</v>
      </c>
      <c r="C19" s="53">
        <v>1177812.81</v>
      </c>
      <c r="D19" s="53">
        <v>905539.22</v>
      </c>
      <c r="E19" s="53">
        <v>0</v>
      </c>
      <c r="F19" s="53"/>
      <c r="G19" s="53">
        <v>1683380.93</v>
      </c>
      <c r="H19" s="53">
        <v>0</v>
      </c>
      <c r="I19" s="53">
        <v>0</v>
      </c>
      <c r="K19" s="54">
        <f t="shared" si="0"/>
        <v>2861193.74</v>
      </c>
      <c r="L19" s="54">
        <f t="shared" si="0"/>
        <v>905539.22</v>
      </c>
      <c r="M19" s="54">
        <f t="shared" si="0"/>
        <v>0</v>
      </c>
      <c r="N19" s="54">
        <f t="shared" si="1"/>
        <v>905539.22</v>
      </c>
      <c r="O19" s="44">
        <f t="shared" si="2"/>
        <v>0.31649000462303539</v>
      </c>
      <c r="Q19" s="44"/>
    </row>
    <row r="20" spans="1:17" x14ac:dyDescent="0.25">
      <c r="A20" s="52">
        <v>5123</v>
      </c>
      <c r="B20" s="43" t="s">
        <v>27</v>
      </c>
      <c r="C20" s="53">
        <v>5574163.1900000004</v>
      </c>
      <c r="D20" s="53">
        <v>6551152.0300000003</v>
      </c>
      <c r="E20" s="53">
        <v>20150.53</v>
      </c>
      <c r="F20" s="53"/>
      <c r="G20" s="53">
        <v>9034979.8900000006</v>
      </c>
      <c r="H20" s="53">
        <v>0</v>
      </c>
      <c r="I20" s="53">
        <v>0</v>
      </c>
      <c r="K20" s="54">
        <f t="shared" si="0"/>
        <v>14609143.080000002</v>
      </c>
      <c r="L20" s="54">
        <f t="shared" si="0"/>
        <v>6551152.0300000003</v>
      </c>
      <c r="M20" s="54">
        <f t="shared" si="0"/>
        <v>20150.53</v>
      </c>
      <c r="N20" s="54">
        <f t="shared" si="1"/>
        <v>6531001.5</v>
      </c>
      <c r="O20" s="44">
        <f t="shared" si="2"/>
        <v>0.4470489106880593</v>
      </c>
      <c r="Q20" s="44"/>
    </row>
    <row r="21" spans="1:17" x14ac:dyDescent="0.25">
      <c r="A21" s="52">
        <v>5124</v>
      </c>
      <c r="B21" s="43" t="s">
        <v>28</v>
      </c>
      <c r="C21" s="53">
        <v>2131256.83</v>
      </c>
      <c r="D21" s="53">
        <v>1823257.99</v>
      </c>
      <c r="E21" s="53">
        <v>5264</v>
      </c>
      <c r="F21" s="53"/>
      <c r="G21" s="53">
        <v>3302456.13</v>
      </c>
      <c r="H21" s="53">
        <v>0</v>
      </c>
      <c r="I21" s="53">
        <v>0</v>
      </c>
      <c r="K21" s="54">
        <f t="shared" si="0"/>
        <v>5433712.96</v>
      </c>
      <c r="L21" s="54">
        <f t="shared" si="0"/>
        <v>1823257.99</v>
      </c>
      <c r="M21" s="54">
        <f t="shared" si="0"/>
        <v>5264</v>
      </c>
      <c r="N21" s="54">
        <f t="shared" si="1"/>
        <v>1817993.99</v>
      </c>
      <c r="O21" s="44">
        <f t="shared" si="2"/>
        <v>0.33457674400231846</v>
      </c>
      <c r="Q21" s="44"/>
    </row>
    <row r="22" spans="1:17" x14ac:dyDescent="0.25">
      <c r="A22" s="52">
        <v>5127</v>
      </c>
      <c r="B22" s="43" t="s">
        <v>29</v>
      </c>
      <c r="C22" s="53">
        <v>1459596.99</v>
      </c>
      <c r="D22" s="53">
        <v>2894397.64</v>
      </c>
      <c r="E22" s="53">
        <v>0</v>
      </c>
      <c r="F22" s="53"/>
      <c r="G22" s="53">
        <v>1358231.93</v>
      </c>
      <c r="H22" s="53">
        <v>0</v>
      </c>
      <c r="I22" s="53">
        <v>0</v>
      </c>
      <c r="K22" s="54">
        <f t="shared" si="0"/>
        <v>2817828.92</v>
      </c>
      <c r="L22" s="54">
        <f t="shared" si="0"/>
        <v>2894397.64</v>
      </c>
      <c r="M22" s="54">
        <f t="shared" si="0"/>
        <v>0</v>
      </c>
      <c r="N22" s="54">
        <f t="shared" si="1"/>
        <v>2894397.64</v>
      </c>
      <c r="O22" s="44">
        <f t="shared" si="2"/>
        <v>1.0271729484556502</v>
      </c>
      <c r="Q22" s="44"/>
    </row>
    <row r="23" spans="1:17" x14ac:dyDescent="0.25">
      <c r="A23" s="52">
        <v>5128</v>
      </c>
      <c r="B23" s="43" t="s">
        <v>30</v>
      </c>
      <c r="C23" s="53">
        <v>7377865.9699999997</v>
      </c>
      <c r="D23" s="53">
        <v>5733021.6100000003</v>
      </c>
      <c r="E23" s="53">
        <v>0</v>
      </c>
      <c r="F23" s="53"/>
      <c r="G23" s="53">
        <v>11921417.390000001</v>
      </c>
      <c r="H23" s="53">
        <v>0</v>
      </c>
      <c r="I23" s="53">
        <v>0</v>
      </c>
      <c r="K23" s="54">
        <f t="shared" si="0"/>
        <v>19299283.359999999</v>
      </c>
      <c r="L23" s="54">
        <f t="shared" si="0"/>
        <v>5733021.6100000003</v>
      </c>
      <c r="M23" s="54">
        <f t="shared" si="0"/>
        <v>0</v>
      </c>
      <c r="N23" s="54">
        <f t="shared" si="1"/>
        <v>5733021.6100000003</v>
      </c>
      <c r="O23" s="44">
        <f t="shared" si="2"/>
        <v>0.29705878208319131</v>
      </c>
      <c r="Q23" s="44"/>
    </row>
    <row r="24" spans="1:17" x14ac:dyDescent="0.25">
      <c r="A24" s="52">
        <v>6101</v>
      </c>
      <c r="B24" s="43" t="s">
        <v>31</v>
      </c>
      <c r="C24" s="53">
        <v>1990583.93</v>
      </c>
      <c r="D24" s="53">
        <v>342673</v>
      </c>
      <c r="E24" s="53">
        <v>0</v>
      </c>
      <c r="F24" s="53"/>
      <c r="G24" s="53">
        <v>2336129.2999999998</v>
      </c>
      <c r="H24" s="53">
        <v>0</v>
      </c>
      <c r="I24" s="53">
        <v>0</v>
      </c>
      <c r="K24" s="54">
        <f t="shared" si="0"/>
        <v>4326713.2299999995</v>
      </c>
      <c r="L24" s="54">
        <f t="shared" si="0"/>
        <v>342673</v>
      </c>
      <c r="M24" s="54">
        <f t="shared" si="0"/>
        <v>0</v>
      </c>
      <c r="N24" s="54">
        <f t="shared" si="1"/>
        <v>342673</v>
      </c>
      <c r="O24" s="44">
        <f t="shared" si="2"/>
        <v>7.9199378785730162E-2</v>
      </c>
      <c r="Q24" s="44"/>
    </row>
    <row r="25" spans="1:17" x14ac:dyDescent="0.25">
      <c r="A25" s="52">
        <v>6103</v>
      </c>
      <c r="B25" s="43" t="s">
        <v>32</v>
      </c>
      <c r="C25" s="53">
        <v>909728.41</v>
      </c>
      <c r="D25" s="53">
        <v>1652050.17</v>
      </c>
      <c r="E25" s="53">
        <v>0</v>
      </c>
      <c r="F25" s="53"/>
      <c r="G25" s="53">
        <v>1347956.85</v>
      </c>
      <c r="H25" s="53">
        <v>0</v>
      </c>
      <c r="I25" s="53">
        <v>0</v>
      </c>
      <c r="K25" s="54">
        <f t="shared" si="0"/>
        <v>2257685.2600000002</v>
      </c>
      <c r="L25" s="54">
        <f t="shared" si="0"/>
        <v>1652050.17</v>
      </c>
      <c r="M25" s="54">
        <f t="shared" si="0"/>
        <v>0</v>
      </c>
      <c r="N25" s="54">
        <f t="shared" si="1"/>
        <v>1652050.17</v>
      </c>
      <c r="O25" s="44">
        <f t="shared" si="2"/>
        <v>0.73174511933519015</v>
      </c>
      <c r="Q25" s="44"/>
    </row>
    <row r="26" spans="1:17" x14ac:dyDescent="0.25">
      <c r="A26" s="52">
        <v>6104</v>
      </c>
      <c r="B26" s="43" t="s">
        <v>33</v>
      </c>
      <c r="C26" s="53">
        <v>4884719.51</v>
      </c>
      <c r="D26" s="53">
        <v>2729075.05</v>
      </c>
      <c r="E26" s="53">
        <v>0</v>
      </c>
      <c r="F26" s="53"/>
      <c r="G26" s="53">
        <v>6739659.1200000001</v>
      </c>
      <c r="H26" s="53">
        <v>0</v>
      </c>
      <c r="I26" s="53">
        <v>0</v>
      </c>
      <c r="K26" s="54">
        <f t="shared" si="0"/>
        <v>11624378.629999999</v>
      </c>
      <c r="L26" s="54">
        <f t="shared" si="0"/>
        <v>2729075.05</v>
      </c>
      <c r="M26" s="54">
        <f t="shared" si="0"/>
        <v>0</v>
      </c>
      <c r="N26" s="54">
        <f t="shared" si="1"/>
        <v>2729075.05</v>
      </c>
      <c r="O26" s="44">
        <f t="shared" si="2"/>
        <v>0.23477169291069452</v>
      </c>
      <c r="Q26" s="44"/>
    </row>
    <row r="27" spans="1:17" x14ac:dyDescent="0.25">
      <c r="A27" s="52">
        <v>7121</v>
      </c>
      <c r="B27" s="43" t="s">
        <v>34</v>
      </c>
      <c r="C27" s="53">
        <v>1010353.52</v>
      </c>
      <c r="D27" s="53">
        <v>816709.92</v>
      </c>
      <c r="E27" s="53">
        <v>0</v>
      </c>
      <c r="F27" s="53"/>
      <c r="G27" s="53">
        <v>1169081.9099999999</v>
      </c>
      <c r="H27" s="53">
        <v>0</v>
      </c>
      <c r="I27" s="53">
        <v>0</v>
      </c>
      <c r="K27" s="54">
        <f t="shared" si="0"/>
        <v>2179435.4299999997</v>
      </c>
      <c r="L27" s="54">
        <f t="shared" si="0"/>
        <v>816709.92</v>
      </c>
      <c r="M27" s="54">
        <f t="shared" si="0"/>
        <v>0</v>
      </c>
      <c r="N27" s="54">
        <f t="shared" si="1"/>
        <v>816709.92</v>
      </c>
      <c r="O27" s="44">
        <f t="shared" si="2"/>
        <v>0.37473462565486521</v>
      </c>
      <c r="Q27" s="44"/>
    </row>
    <row r="28" spans="1:17" x14ac:dyDescent="0.25">
      <c r="A28" s="52">
        <v>7122</v>
      </c>
      <c r="B28" s="43" t="s">
        <v>35</v>
      </c>
      <c r="C28" s="53">
        <v>646014.16</v>
      </c>
      <c r="D28" s="53">
        <v>940289.25</v>
      </c>
      <c r="E28" s="53">
        <v>2665</v>
      </c>
      <c r="F28" s="53"/>
      <c r="G28" s="53">
        <v>1018774.13</v>
      </c>
      <c r="H28" s="53">
        <v>0</v>
      </c>
      <c r="I28" s="53">
        <v>0</v>
      </c>
      <c r="K28" s="54">
        <f t="shared" si="0"/>
        <v>1664788.29</v>
      </c>
      <c r="L28" s="54">
        <f t="shared" si="0"/>
        <v>940289.25</v>
      </c>
      <c r="M28" s="54">
        <f t="shared" si="0"/>
        <v>2665</v>
      </c>
      <c r="N28" s="54">
        <f t="shared" si="1"/>
        <v>937624.25</v>
      </c>
      <c r="O28" s="44">
        <f t="shared" si="2"/>
        <v>0.56320930152626192</v>
      </c>
      <c r="Q28" s="44"/>
    </row>
    <row r="29" spans="1:17" x14ac:dyDescent="0.25">
      <c r="A29" s="52">
        <v>7123</v>
      </c>
      <c r="B29" s="43" t="s">
        <v>36</v>
      </c>
      <c r="C29" s="53">
        <v>2395818.87</v>
      </c>
      <c r="D29" s="53">
        <v>2474255.69</v>
      </c>
      <c r="E29" s="53">
        <v>36464.36</v>
      </c>
      <c r="F29" s="53"/>
      <c r="G29" s="53">
        <v>3653608.78</v>
      </c>
      <c r="H29" s="53">
        <v>45546.48</v>
      </c>
      <c r="I29" s="53">
        <v>0</v>
      </c>
      <c r="K29" s="54">
        <f t="shared" si="0"/>
        <v>6049427.6500000004</v>
      </c>
      <c r="L29" s="54">
        <f t="shared" si="0"/>
        <v>2519802.17</v>
      </c>
      <c r="M29" s="54">
        <f t="shared" si="0"/>
        <v>36464.36</v>
      </c>
      <c r="N29" s="54">
        <f t="shared" si="1"/>
        <v>2483337.81</v>
      </c>
      <c r="O29" s="44">
        <f t="shared" si="2"/>
        <v>0.4105078949080414</v>
      </c>
      <c r="Q29" s="44"/>
    </row>
    <row r="30" spans="1:17" x14ac:dyDescent="0.25">
      <c r="A30" s="52">
        <v>7124</v>
      </c>
      <c r="B30" s="43" t="s">
        <v>37</v>
      </c>
      <c r="C30" s="53">
        <v>1396803.57</v>
      </c>
      <c r="D30" s="53">
        <v>1086774.3600000001</v>
      </c>
      <c r="E30" s="53">
        <v>0</v>
      </c>
      <c r="F30" s="53"/>
      <c r="G30" s="53">
        <v>2289951.04</v>
      </c>
      <c r="H30" s="53">
        <v>0</v>
      </c>
      <c r="I30" s="53">
        <v>0</v>
      </c>
      <c r="K30" s="54">
        <f t="shared" si="0"/>
        <v>3686754.6100000003</v>
      </c>
      <c r="L30" s="54">
        <f t="shared" si="0"/>
        <v>1086774.3600000001</v>
      </c>
      <c r="M30" s="54">
        <f t="shared" si="0"/>
        <v>0</v>
      </c>
      <c r="N30" s="54">
        <f t="shared" si="1"/>
        <v>1086774.3600000001</v>
      </c>
      <c r="O30" s="44">
        <f t="shared" si="2"/>
        <v>0.29477805684496045</v>
      </c>
      <c r="Q30" s="44"/>
    </row>
    <row r="31" spans="1:17" x14ac:dyDescent="0.25">
      <c r="A31" s="52">
        <v>7125</v>
      </c>
      <c r="B31" s="43" t="s">
        <v>38</v>
      </c>
      <c r="C31" s="53">
        <v>680721.4</v>
      </c>
      <c r="D31" s="53">
        <v>482729.92</v>
      </c>
      <c r="E31" s="53">
        <v>2811.7</v>
      </c>
      <c r="F31" s="53"/>
      <c r="G31" s="53">
        <v>913359.34</v>
      </c>
      <c r="H31" s="53">
        <v>0</v>
      </c>
      <c r="I31" s="53">
        <v>0</v>
      </c>
      <c r="K31" s="54">
        <f t="shared" si="0"/>
        <v>1594080.74</v>
      </c>
      <c r="L31" s="54">
        <f t="shared" si="0"/>
        <v>482729.92</v>
      </c>
      <c r="M31" s="54">
        <f t="shared" si="0"/>
        <v>2811.7</v>
      </c>
      <c r="N31" s="54">
        <f t="shared" si="1"/>
        <v>479918.22</v>
      </c>
      <c r="O31" s="44">
        <f t="shared" si="2"/>
        <v>0.30106268017515847</v>
      </c>
      <c r="Q31" s="44"/>
    </row>
    <row r="32" spans="1:17" x14ac:dyDescent="0.25">
      <c r="A32" s="52">
        <v>7126</v>
      </c>
      <c r="B32" s="43" t="s">
        <v>39</v>
      </c>
      <c r="C32" s="53">
        <v>265741.49</v>
      </c>
      <c r="D32" s="53">
        <v>549101.88</v>
      </c>
      <c r="E32" s="53">
        <v>2114</v>
      </c>
      <c r="F32" s="53"/>
      <c r="G32" s="53">
        <v>496421.34</v>
      </c>
      <c r="H32" s="53">
        <v>0</v>
      </c>
      <c r="I32" s="53">
        <v>0</v>
      </c>
      <c r="K32" s="54">
        <f t="shared" si="0"/>
        <v>762162.83000000007</v>
      </c>
      <c r="L32" s="54">
        <f t="shared" si="0"/>
        <v>549101.88</v>
      </c>
      <c r="M32" s="54">
        <f t="shared" si="0"/>
        <v>2114</v>
      </c>
      <c r="N32" s="54">
        <f t="shared" si="1"/>
        <v>546987.88</v>
      </c>
      <c r="O32" s="44">
        <f t="shared" si="2"/>
        <v>0.71767850447390613</v>
      </c>
      <c r="Q32" s="44"/>
    </row>
    <row r="33" spans="1:17" x14ac:dyDescent="0.25">
      <c r="A33" s="52">
        <v>7129</v>
      </c>
      <c r="B33" s="43" t="s">
        <v>40</v>
      </c>
      <c r="C33" s="53">
        <v>3388262.43</v>
      </c>
      <c r="D33" s="53">
        <v>1926999.19</v>
      </c>
      <c r="E33" s="53">
        <v>197768.31</v>
      </c>
      <c r="F33" s="53"/>
      <c r="G33" s="53">
        <v>5243225.38</v>
      </c>
      <c r="H33" s="53">
        <v>0</v>
      </c>
      <c r="I33" s="53">
        <v>0</v>
      </c>
      <c r="K33" s="54">
        <f t="shared" si="0"/>
        <v>8631487.8100000005</v>
      </c>
      <c r="L33" s="54">
        <f t="shared" si="0"/>
        <v>1926999.19</v>
      </c>
      <c r="M33" s="54">
        <f t="shared" si="0"/>
        <v>197768.31</v>
      </c>
      <c r="N33" s="54">
        <f t="shared" si="1"/>
        <v>1729230.88</v>
      </c>
      <c r="O33" s="44">
        <f t="shared" si="2"/>
        <v>0.20033983921017665</v>
      </c>
      <c r="Q33" s="44"/>
    </row>
    <row r="34" spans="1:17" x14ac:dyDescent="0.25">
      <c r="A34" s="52">
        <v>8106</v>
      </c>
      <c r="B34" s="43" t="s">
        <v>41</v>
      </c>
      <c r="C34" s="53">
        <v>1832881.02</v>
      </c>
      <c r="D34" s="53">
        <v>1003286.73</v>
      </c>
      <c r="E34" s="53">
        <v>0</v>
      </c>
      <c r="F34" s="53"/>
      <c r="G34" s="53">
        <v>2510865.52</v>
      </c>
      <c r="H34" s="53">
        <v>0</v>
      </c>
      <c r="I34" s="53">
        <v>0</v>
      </c>
      <c r="K34" s="54">
        <f t="shared" si="0"/>
        <v>4343746.54</v>
      </c>
      <c r="L34" s="54">
        <f t="shared" si="0"/>
        <v>1003286.73</v>
      </c>
      <c r="M34" s="54">
        <f t="shared" si="0"/>
        <v>0</v>
      </c>
      <c r="N34" s="54">
        <f t="shared" si="1"/>
        <v>1003286.73</v>
      </c>
      <c r="O34" s="44">
        <f t="shared" si="2"/>
        <v>0.23097266858484794</v>
      </c>
      <c r="Q34" s="44"/>
    </row>
    <row r="35" spans="1:17" x14ac:dyDescent="0.25">
      <c r="A35" s="52">
        <v>8107</v>
      </c>
      <c r="B35" s="43" t="s">
        <v>42</v>
      </c>
      <c r="C35" s="53">
        <v>4486712.34</v>
      </c>
      <c r="D35" s="53">
        <v>2417962.37</v>
      </c>
      <c r="E35" s="53">
        <v>0</v>
      </c>
      <c r="F35" s="53"/>
      <c r="G35" s="53">
        <v>6632338.4400000004</v>
      </c>
      <c r="H35" s="53">
        <v>0</v>
      </c>
      <c r="I35" s="53">
        <v>0</v>
      </c>
      <c r="K35" s="54">
        <f t="shared" si="0"/>
        <v>11119050.780000001</v>
      </c>
      <c r="L35" s="54">
        <f t="shared" si="0"/>
        <v>2417962.37</v>
      </c>
      <c r="M35" s="54">
        <f t="shared" si="0"/>
        <v>0</v>
      </c>
      <c r="N35" s="54">
        <f t="shared" si="1"/>
        <v>2417962.37</v>
      </c>
      <c r="O35" s="44">
        <f t="shared" si="2"/>
        <v>0.21746122199110957</v>
      </c>
      <c r="Q35" s="44"/>
    </row>
    <row r="36" spans="1:17" x14ac:dyDescent="0.25">
      <c r="A36" s="52">
        <v>8111</v>
      </c>
      <c r="B36" s="43" t="s">
        <v>43</v>
      </c>
      <c r="C36" s="53">
        <v>2128365.63</v>
      </c>
      <c r="D36" s="53">
        <v>1395152.58</v>
      </c>
      <c r="E36" s="53">
        <v>100947.4</v>
      </c>
      <c r="F36" s="53"/>
      <c r="G36" s="53">
        <v>3523386.17</v>
      </c>
      <c r="H36" s="53">
        <v>0</v>
      </c>
      <c r="I36" s="53">
        <v>0</v>
      </c>
      <c r="K36" s="54">
        <f t="shared" si="0"/>
        <v>5651751.7999999998</v>
      </c>
      <c r="L36" s="54">
        <f t="shared" si="0"/>
        <v>1395152.58</v>
      </c>
      <c r="M36" s="54">
        <f t="shared" si="0"/>
        <v>100947.4</v>
      </c>
      <c r="N36" s="54">
        <f t="shared" si="1"/>
        <v>1294205.1800000002</v>
      </c>
      <c r="O36" s="44">
        <f t="shared" si="2"/>
        <v>0.22899186408008934</v>
      </c>
      <c r="Q36" s="44"/>
    </row>
    <row r="37" spans="1:17" x14ac:dyDescent="0.25">
      <c r="A37" s="52">
        <v>9077</v>
      </c>
      <c r="B37" s="43" t="s">
        <v>44</v>
      </c>
      <c r="C37" s="53">
        <v>1911783.93</v>
      </c>
      <c r="D37" s="53">
        <v>695589.69</v>
      </c>
      <c r="E37" s="53">
        <v>3013.75</v>
      </c>
      <c r="F37" s="53"/>
      <c r="G37" s="53">
        <v>2496831.4500000002</v>
      </c>
      <c r="H37" s="53">
        <v>125558.89</v>
      </c>
      <c r="I37" s="53">
        <v>0</v>
      </c>
      <c r="K37" s="54">
        <f t="shared" si="0"/>
        <v>4408615.38</v>
      </c>
      <c r="L37" s="54">
        <f t="shared" si="0"/>
        <v>821148.58</v>
      </c>
      <c r="M37" s="54">
        <f t="shared" si="0"/>
        <v>3013.75</v>
      </c>
      <c r="N37" s="54">
        <f t="shared" si="1"/>
        <v>818134.83</v>
      </c>
      <c r="O37" s="44">
        <f t="shared" si="2"/>
        <v>0.18557636797066202</v>
      </c>
      <c r="Q37" s="44"/>
    </row>
    <row r="38" spans="1:17" x14ac:dyDescent="0.25">
      <c r="A38" s="52">
        <v>9078</v>
      </c>
      <c r="B38" s="43" t="s">
        <v>45</v>
      </c>
      <c r="C38" s="53">
        <v>545725.25</v>
      </c>
      <c r="D38" s="53">
        <v>1186028.27</v>
      </c>
      <c r="E38" s="53">
        <v>0</v>
      </c>
      <c r="F38" s="53"/>
      <c r="G38" s="53">
        <v>948678.6</v>
      </c>
      <c r="H38" s="53">
        <v>0</v>
      </c>
      <c r="I38" s="53">
        <v>0</v>
      </c>
      <c r="K38" s="54">
        <f t="shared" si="0"/>
        <v>1494403.85</v>
      </c>
      <c r="L38" s="54">
        <f t="shared" si="0"/>
        <v>1186028.27</v>
      </c>
      <c r="M38" s="54">
        <f t="shared" si="0"/>
        <v>0</v>
      </c>
      <c r="N38" s="54">
        <f t="shared" si="1"/>
        <v>1186028.27</v>
      </c>
      <c r="O38" s="44">
        <f t="shared" si="2"/>
        <v>0.79364642295320631</v>
      </c>
      <c r="Q38" s="44"/>
    </row>
    <row r="39" spans="1:17" x14ac:dyDescent="0.25">
      <c r="A39" s="52">
        <v>9079</v>
      </c>
      <c r="B39" s="43" t="s">
        <v>46</v>
      </c>
      <c r="C39" s="53">
        <v>1011783.88</v>
      </c>
      <c r="D39" s="53">
        <v>306221.7</v>
      </c>
      <c r="E39" s="53">
        <v>0</v>
      </c>
      <c r="F39" s="53"/>
      <c r="G39" s="53">
        <v>1055427.2</v>
      </c>
      <c r="H39" s="53">
        <v>4932.07</v>
      </c>
      <c r="I39" s="53">
        <v>0</v>
      </c>
      <c r="K39" s="54">
        <f t="shared" si="0"/>
        <v>2067211.08</v>
      </c>
      <c r="L39" s="54">
        <f t="shared" si="0"/>
        <v>311153.77</v>
      </c>
      <c r="M39" s="54">
        <f t="shared" si="0"/>
        <v>0</v>
      </c>
      <c r="N39" s="54">
        <f t="shared" si="1"/>
        <v>311153.77</v>
      </c>
      <c r="O39" s="44">
        <f t="shared" si="2"/>
        <v>0.1505186253161917</v>
      </c>
      <c r="Q39" s="44"/>
    </row>
    <row r="40" spans="1:17" x14ac:dyDescent="0.25">
      <c r="A40" s="52">
        <v>9080</v>
      </c>
      <c r="B40" s="43" t="s">
        <v>47</v>
      </c>
      <c r="C40" s="53">
        <v>2492905.58</v>
      </c>
      <c r="D40" s="53">
        <v>4353420.2300000004</v>
      </c>
      <c r="E40" s="53">
        <v>28936.73</v>
      </c>
      <c r="F40" s="53"/>
      <c r="G40" s="53">
        <v>4263853.16</v>
      </c>
      <c r="H40" s="53">
        <v>0</v>
      </c>
      <c r="I40" s="53">
        <v>0</v>
      </c>
      <c r="K40" s="54">
        <f t="shared" si="0"/>
        <v>6756758.7400000002</v>
      </c>
      <c r="L40" s="54">
        <f t="shared" si="0"/>
        <v>4353420.2300000004</v>
      </c>
      <c r="M40" s="54">
        <f t="shared" si="0"/>
        <v>28936.73</v>
      </c>
      <c r="N40" s="54">
        <f t="shared" si="1"/>
        <v>4324483.5</v>
      </c>
      <c r="O40" s="44">
        <f t="shared" si="2"/>
        <v>0.64002337014034039</v>
      </c>
      <c r="Q40" s="44"/>
    </row>
    <row r="41" spans="1:17" x14ac:dyDescent="0.25">
      <c r="A41" s="52">
        <v>10087</v>
      </c>
      <c r="B41" s="43" t="s">
        <v>48</v>
      </c>
      <c r="C41" s="53">
        <v>4857219.24</v>
      </c>
      <c r="D41" s="53">
        <v>2467780.16</v>
      </c>
      <c r="E41" s="53">
        <v>0</v>
      </c>
      <c r="F41" s="53"/>
      <c r="G41" s="53">
        <v>6962257.2000000002</v>
      </c>
      <c r="H41" s="53">
        <v>0</v>
      </c>
      <c r="I41" s="53">
        <v>0</v>
      </c>
      <c r="K41" s="54">
        <f t="shared" si="0"/>
        <v>11819476.440000001</v>
      </c>
      <c r="L41" s="54">
        <f t="shared" si="0"/>
        <v>2467780.16</v>
      </c>
      <c r="M41" s="54">
        <f t="shared" si="0"/>
        <v>0</v>
      </c>
      <c r="N41" s="54">
        <f t="shared" si="1"/>
        <v>2467780.16</v>
      </c>
      <c r="O41" s="44">
        <f t="shared" si="2"/>
        <v>0.20878929557729206</v>
      </c>
      <c r="Q41" s="44"/>
    </row>
    <row r="42" spans="1:17" x14ac:dyDescent="0.25">
      <c r="A42" s="52">
        <v>10089</v>
      </c>
      <c r="B42" s="43" t="s">
        <v>49</v>
      </c>
      <c r="C42" s="53">
        <v>3856879.98</v>
      </c>
      <c r="D42" s="53">
        <v>3327511.86</v>
      </c>
      <c r="E42" s="53">
        <v>0</v>
      </c>
      <c r="F42" s="53"/>
      <c r="G42" s="53">
        <v>6406778.3300000001</v>
      </c>
      <c r="H42" s="53">
        <v>0</v>
      </c>
      <c r="I42" s="53">
        <v>0</v>
      </c>
      <c r="K42" s="54">
        <f t="shared" si="0"/>
        <v>10263658.310000001</v>
      </c>
      <c r="L42" s="54">
        <f t="shared" si="0"/>
        <v>3327511.86</v>
      </c>
      <c r="M42" s="54">
        <f t="shared" si="0"/>
        <v>0</v>
      </c>
      <c r="N42" s="54">
        <f t="shared" si="1"/>
        <v>3327511.86</v>
      </c>
      <c r="O42" s="44">
        <f t="shared" si="2"/>
        <v>0.32420329667034675</v>
      </c>
      <c r="Q42" s="44"/>
    </row>
    <row r="43" spans="1:17" x14ac:dyDescent="0.25">
      <c r="A43" s="52">
        <v>10090</v>
      </c>
      <c r="B43" s="43" t="s">
        <v>50</v>
      </c>
      <c r="C43" s="53">
        <v>1734148.28</v>
      </c>
      <c r="D43" s="53">
        <v>1781943.13</v>
      </c>
      <c r="E43" s="53">
        <v>0</v>
      </c>
      <c r="F43" s="53"/>
      <c r="G43" s="53">
        <v>2446337.81</v>
      </c>
      <c r="H43" s="53">
        <v>82.53</v>
      </c>
      <c r="I43" s="53">
        <v>0</v>
      </c>
      <c r="K43" s="54">
        <f t="shared" si="0"/>
        <v>4180486.09</v>
      </c>
      <c r="L43" s="54">
        <f t="shared" si="0"/>
        <v>1782025.66</v>
      </c>
      <c r="M43" s="54">
        <f t="shared" si="0"/>
        <v>0</v>
      </c>
      <c r="N43" s="54">
        <f t="shared" si="1"/>
        <v>1782025.66</v>
      </c>
      <c r="O43" s="44">
        <f t="shared" si="2"/>
        <v>0.42627235724159529</v>
      </c>
      <c r="Q43" s="44"/>
    </row>
    <row r="44" spans="1:17" x14ac:dyDescent="0.25">
      <c r="A44" s="52">
        <v>10091</v>
      </c>
      <c r="B44" s="43" t="s">
        <v>51</v>
      </c>
      <c r="C44" s="53">
        <v>3715186.01</v>
      </c>
      <c r="D44" s="53">
        <v>3341785.45</v>
      </c>
      <c r="E44" s="53">
        <v>446622.7</v>
      </c>
      <c r="F44" s="53"/>
      <c r="G44" s="53">
        <v>6595289.1100000003</v>
      </c>
      <c r="H44" s="53">
        <v>0</v>
      </c>
      <c r="I44" s="53">
        <v>0</v>
      </c>
      <c r="K44" s="54">
        <f t="shared" si="0"/>
        <v>10310475.120000001</v>
      </c>
      <c r="L44" s="54">
        <f t="shared" si="0"/>
        <v>3341785.45</v>
      </c>
      <c r="M44" s="54">
        <f t="shared" si="0"/>
        <v>446622.7</v>
      </c>
      <c r="N44" s="54">
        <f t="shared" si="1"/>
        <v>2895162.75</v>
      </c>
      <c r="O44" s="44">
        <f t="shared" si="2"/>
        <v>0.28079818983162436</v>
      </c>
      <c r="Q44" s="44"/>
    </row>
    <row r="45" spans="1:17" x14ac:dyDescent="0.25">
      <c r="A45" s="52">
        <v>10092</v>
      </c>
      <c r="B45" s="43" t="s">
        <v>52</v>
      </c>
      <c r="C45" s="53">
        <v>1862709.23</v>
      </c>
      <c r="D45" s="53">
        <v>1342767.31</v>
      </c>
      <c r="E45" s="53">
        <v>0</v>
      </c>
      <c r="F45" s="53"/>
      <c r="G45" s="53">
        <v>2591756.87</v>
      </c>
      <c r="H45" s="53">
        <v>0</v>
      </c>
      <c r="I45" s="53">
        <v>0</v>
      </c>
      <c r="K45" s="54">
        <f t="shared" si="0"/>
        <v>4454466.0999999996</v>
      </c>
      <c r="L45" s="54">
        <f t="shared" si="0"/>
        <v>1342767.31</v>
      </c>
      <c r="M45" s="54">
        <f t="shared" si="0"/>
        <v>0</v>
      </c>
      <c r="N45" s="54">
        <f t="shared" si="1"/>
        <v>1342767.31</v>
      </c>
      <c r="O45" s="44">
        <f t="shared" si="2"/>
        <v>0.30144292937822564</v>
      </c>
      <c r="Q45" s="44"/>
    </row>
    <row r="46" spans="1:17" x14ac:dyDescent="0.25">
      <c r="A46" s="52">
        <v>10093</v>
      </c>
      <c r="B46" s="43" t="s">
        <v>53</v>
      </c>
      <c r="C46" s="53">
        <v>65350602.969999999</v>
      </c>
      <c r="D46" s="53">
        <v>45002169.130000003</v>
      </c>
      <c r="E46" s="53">
        <v>0</v>
      </c>
      <c r="F46" s="53"/>
      <c r="G46" s="53">
        <v>103131997.08</v>
      </c>
      <c r="H46" s="53">
        <v>0</v>
      </c>
      <c r="I46" s="53">
        <v>0</v>
      </c>
      <c r="K46" s="54">
        <f t="shared" si="0"/>
        <v>168482600.05000001</v>
      </c>
      <c r="L46" s="54">
        <f t="shared" si="0"/>
        <v>45002169.130000003</v>
      </c>
      <c r="M46" s="54">
        <f t="shared" si="0"/>
        <v>0</v>
      </c>
      <c r="N46" s="54">
        <f t="shared" si="1"/>
        <v>45002169.130000003</v>
      </c>
      <c r="O46" s="44">
        <f t="shared" si="2"/>
        <v>0.26710276976165409</v>
      </c>
      <c r="Q46" s="44"/>
    </row>
    <row r="47" spans="1:17" x14ac:dyDescent="0.25">
      <c r="A47" s="52">
        <v>11076</v>
      </c>
      <c r="B47" s="43" t="s">
        <v>54</v>
      </c>
      <c r="C47" s="53">
        <v>2692332.01</v>
      </c>
      <c r="D47" s="53">
        <v>2471743.77</v>
      </c>
      <c r="E47" s="53">
        <v>0</v>
      </c>
      <c r="F47" s="53"/>
      <c r="G47" s="53">
        <v>4068531.06</v>
      </c>
      <c r="H47" s="53">
        <v>0</v>
      </c>
      <c r="I47" s="53">
        <v>0</v>
      </c>
      <c r="K47" s="54">
        <f t="shared" si="0"/>
        <v>6760863.0700000003</v>
      </c>
      <c r="L47" s="54">
        <f t="shared" si="0"/>
        <v>2471743.77</v>
      </c>
      <c r="M47" s="54">
        <f t="shared" si="0"/>
        <v>0</v>
      </c>
      <c r="N47" s="54">
        <f t="shared" si="1"/>
        <v>2471743.77</v>
      </c>
      <c r="O47" s="44">
        <f t="shared" si="2"/>
        <v>0.36559589277408627</v>
      </c>
      <c r="Q47" s="44"/>
    </row>
    <row r="48" spans="1:17" x14ac:dyDescent="0.25">
      <c r="A48" s="52">
        <v>11078</v>
      </c>
      <c r="B48" s="43" t="s">
        <v>55</v>
      </c>
      <c r="C48" s="53">
        <v>2395567.16</v>
      </c>
      <c r="D48" s="53">
        <v>742258.3</v>
      </c>
      <c r="E48" s="53">
        <v>0</v>
      </c>
      <c r="F48" s="53"/>
      <c r="G48" s="53">
        <v>4141344.71</v>
      </c>
      <c r="H48" s="53">
        <v>0</v>
      </c>
      <c r="I48" s="53">
        <v>0</v>
      </c>
      <c r="K48" s="54">
        <f t="shared" si="0"/>
        <v>6536911.8700000001</v>
      </c>
      <c r="L48" s="54">
        <f t="shared" si="0"/>
        <v>742258.3</v>
      </c>
      <c r="M48" s="54">
        <f t="shared" si="0"/>
        <v>0</v>
      </c>
      <c r="N48" s="54">
        <f t="shared" si="1"/>
        <v>742258.3</v>
      </c>
      <c r="O48" s="44">
        <f t="shared" si="2"/>
        <v>0.11354876962720932</v>
      </c>
      <c r="Q48" s="44"/>
    </row>
    <row r="49" spans="1:17" x14ac:dyDescent="0.25">
      <c r="A49" s="52">
        <v>11079</v>
      </c>
      <c r="B49" s="43" t="s">
        <v>56</v>
      </c>
      <c r="C49" s="53">
        <v>1493927.48</v>
      </c>
      <c r="D49" s="53">
        <v>1223193.8799999999</v>
      </c>
      <c r="E49" s="53">
        <v>0</v>
      </c>
      <c r="F49" s="53"/>
      <c r="G49" s="53">
        <v>2173909.0699999998</v>
      </c>
      <c r="H49" s="53">
        <v>2316.4</v>
      </c>
      <c r="I49" s="53">
        <v>0</v>
      </c>
      <c r="K49" s="54">
        <f t="shared" si="0"/>
        <v>3667836.55</v>
      </c>
      <c r="L49" s="54">
        <f t="shared" si="0"/>
        <v>1225510.2799999998</v>
      </c>
      <c r="M49" s="54">
        <f t="shared" si="0"/>
        <v>0</v>
      </c>
      <c r="N49" s="54">
        <f t="shared" si="1"/>
        <v>1225510.2799999998</v>
      </c>
      <c r="O49" s="44">
        <f t="shared" si="2"/>
        <v>0.33412347123265346</v>
      </c>
      <c r="Q49" s="44"/>
    </row>
    <row r="50" spans="1:17" x14ac:dyDescent="0.25">
      <c r="A50" s="52">
        <v>11082</v>
      </c>
      <c r="B50" s="43" t="s">
        <v>57</v>
      </c>
      <c r="C50" s="53">
        <v>46610277.82</v>
      </c>
      <c r="D50" s="53">
        <v>20640858.940000001</v>
      </c>
      <c r="E50" s="53">
        <v>323550.45</v>
      </c>
      <c r="F50" s="53"/>
      <c r="G50" s="53">
        <v>62800339.939999998</v>
      </c>
      <c r="H50" s="53">
        <v>0</v>
      </c>
      <c r="I50" s="53">
        <v>0</v>
      </c>
      <c r="K50" s="54">
        <f t="shared" si="0"/>
        <v>109410617.75999999</v>
      </c>
      <c r="L50" s="54">
        <f t="shared" si="0"/>
        <v>20640858.940000001</v>
      </c>
      <c r="M50" s="54">
        <f t="shared" si="0"/>
        <v>323550.45</v>
      </c>
      <c r="N50" s="54">
        <f t="shared" si="1"/>
        <v>20317308.490000002</v>
      </c>
      <c r="O50" s="44">
        <f t="shared" si="2"/>
        <v>0.18569777692479053</v>
      </c>
      <c r="Q50" s="44"/>
    </row>
    <row r="51" spans="1:17" x14ac:dyDescent="0.25">
      <c r="A51" s="52">
        <v>12108</v>
      </c>
      <c r="B51" s="43" t="s">
        <v>58</v>
      </c>
      <c r="C51" s="53">
        <v>1909698.73</v>
      </c>
      <c r="D51" s="53">
        <v>1965524.4</v>
      </c>
      <c r="E51" s="53">
        <v>0</v>
      </c>
      <c r="F51" s="53"/>
      <c r="G51" s="53">
        <v>2970701.62</v>
      </c>
      <c r="H51" s="53">
        <v>0</v>
      </c>
      <c r="I51" s="53">
        <v>0</v>
      </c>
      <c r="K51" s="54">
        <f t="shared" si="0"/>
        <v>4880400.3499999996</v>
      </c>
      <c r="L51" s="54">
        <f t="shared" si="0"/>
        <v>1965524.4</v>
      </c>
      <c r="M51" s="54">
        <f t="shared" si="0"/>
        <v>0</v>
      </c>
      <c r="N51" s="54">
        <f t="shared" si="1"/>
        <v>1965524.4</v>
      </c>
      <c r="O51" s="44">
        <f t="shared" si="2"/>
        <v>0.40273835321727242</v>
      </c>
      <c r="Q51" s="44"/>
    </row>
    <row r="52" spans="1:17" x14ac:dyDescent="0.25">
      <c r="A52" s="52">
        <v>12109</v>
      </c>
      <c r="B52" s="43" t="s">
        <v>59</v>
      </c>
      <c r="C52" s="53">
        <v>14895462.34</v>
      </c>
      <c r="D52" s="53">
        <v>12749212.439999999</v>
      </c>
      <c r="E52" s="53">
        <v>34002.99</v>
      </c>
      <c r="F52" s="53"/>
      <c r="G52" s="53">
        <v>24137432</v>
      </c>
      <c r="H52" s="53">
        <v>0</v>
      </c>
      <c r="I52" s="53">
        <v>0</v>
      </c>
      <c r="K52" s="54">
        <f t="shared" si="0"/>
        <v>39032894.340000004</v>
      </c>
      <c r="L52" s="54">
        <f t="shared" si="0"/>
        <v>12749212.439999999</v>
      </c>
      <c r="M52" s="54">
        <f t="shared" si="0"/>
        <v>34002.99</v>
      </c>
      <c r="N52" s="54">
        <f t="shared" si="1"/>
        <v>12715209.449999999</v>
      </c>
      <c r="O52" s="44">
        <f t="shared" si="2"/>
        <v>0.32575625417994553</v>
      </c>
      <c r="Q52" s="44"/>
    </row>
    <row r="53" spans="1:17" x14ac:dyDescent="0.25">
      <c r="A53" s="52">
        <v>12110</v>
      </c>
      <c r="B53" s="43" t="s">
        <v>60</v>
      </c>
      <c r="C53" s="53">
        <v>3447778.68</v>
      </c>
      <c r="D53" s="53">
        <v>2560819.9300000002</v>
      </c>
      <c r="E53" s="53">
        <v>0</v>
      </c>
      <c r="F53" s="53"/>
      <c r="G53" s="53">
        <v>4632693.97</v>
      </c>
      <c r="H53" s="53">
        <v>0</v>
      </c>
      <c r="I53" s="53">
        <v>0</v>
      </c>
      <c r="K53" s="54">
        <f t="shared" si="0"/>
        <v>8080472.6500000004</v>
      </c>
      <c r="L53" s="54">
        <f t="shared" si="0"/>
        <v>2560819.9300000002</v>
      </c>
      <c r="M53" s="54">
        <f t="shared" si="0"/>
        <v>0</v>
      </c>
      <c r="N53" s="54">
        <f t="shared" si="1"/>
        <v>2560819.9300000002</v>
      </c>
      <c r="O53" s="44">
        <f t="shared" si="2"/>
        <v>0.31691462132478104</v>
      </c>
      <c r="Q53" s="44"/>
    </row>
    <row r="54" spans="1:17" x14ac:dyDescent="0.25">
      <c r="A54" s="52">
        <v>13054</v>
      </c>
      <c r="B54" s="43" t="s">
        <v>61</v>
      </c>
      <c r="C54" s="53">
        <v>461926.35</v>
      </c>
      <c r="D54" s="53">
        <v>355507.62</v>
      </c>
      <c r="E54" s="53">
        <v>0</v>
      </c>
      <c r="F54" s="53"/>
      <c r="G54" s="53">
        <v>854579.49</v>
      </c>
      <c r="H54" s="53">
        <v>0</v>
      </c>
      <c r="I54" s="53">
        <v>0</v>
      </c>
      <c r="K54" s="54">
        <f t="shared" si="0"/>
        <v>1316505.8399999999</v>
      </c>
      <c r="L54" s="54">
        <f t="shared" si="0"/>
        <v>355507.62</v>
      </c>
      <c r="M54" s="54">
        <f t="shared" si="0"/>
        <v>0</v>
      </c>
      <c r="N54" s="54">
        <f t="shared" si="1"/>
        <v>355507.62</v>
      </c>
      <c r="O54" s="44">
        <f t="shared" si="2"/>
        <v>0.27003877172318508</v>
      </c>
      <c r="Q54" s="44"/>
    </row>
    <row r="55" spans="1:17" x14ac:dyDescent="0.25">
      <c r="A55" s="52">
        <v>13055</v>
      </c>
      <c r="B55" s="43" t="s">
        <v>62</v>
      </c>
      <c r="C55" s="53">
        <v>2402007.38</v>
      </c>
      <c r="D55" s="53">
        <v>2105825.0499999998</v>
      </c>
      <c r="E55" s="53">
        <v>12500</v>
      </c>
      <c r="F55" s="53"/>
      <c r="G55" s="53">
        <v>3880335.96</v>
      </c>
      <c r="H55" s="53">
        <v>0</v>
      </c>
      <c r="I55" s="53">
        <v>0</v>
      </c>
      <c r="K55" s="54">
        <f t="shared" si="0"/>
        <v>6282343.3399999999</v>
      </c>
      <c r="L55" s="54">
        <f t="shared" si="0"/>
        <v>2105825.0499999998</v>
      </c>
      <c r="M55" s="54">
        <f t="shared" si="0"/>
        <v>12500</v>
      </c>
      <c r="N55" s="54">
        <f t="shared" si="1"/>
        <v>2093325.0499999998</v>
      </c>
      <c r="O55" s="44">
        <f t="shared" si="2"/>
        <v>0.33320768011383473</v>
      </c>
      <c r="Q55" s="44"/>
    </row>
    <row r="56" spans="1:17" x14ac:dyDescent="0.25">
      <c r="A56" s="52">
        <v>13057</v>
      </c>
      <c r="B56" s="43" t="s">
        <v>63</v>
      </c>
      <c r="C56" s="53">
        <v>143972.32999999999</v>
      </c>
      <c r="D56" s="53">
        <v>473389.52</v>
      </c>
      <c r="E56" s="53">
        <v>0</v>
      </c>
      <c r="F56" s="53"/>
      <c r="G56" s="53">
        <v>455590.81</v>
      </c>
      <c r="H56" s="53">
        <v>0</v>
      </c>
      <c r="I56" s="53">
        <v>0</v>
      </c>
      <c r="K56" s="54">
        <f t="shared" si="0"/>
        <v>599563.14</v>
      </c>
      <c r="L56" s="54">
        <f t="shared" si="0"/>
        <v>473389.52</v>
      </c>
      <c r="M56" s="54">
        <f t="shared" si="0"/>
        <v>0</v>
      </c>
      <c r="N56" s="54">
        <f t="shared" si="1"/>
        <v>473389.52</v>
      </c>
      <c r="O56" s="44">
        <f t="shared" si="2"/>
        <v>0.78955741008361524</v>
      </c>
      <c r="Q56" s="44"/>
    </row>
    <row r="57" spans="1:17" x14ac:dyDescent="0.25">
      <c r="A57" s="52">
        <v>13058</v>
      </c>
      <c r="B57" s="43" t="s">
        <v>64</v>
      </c>
      <c r="C57" s="53">
        <v>236594.2</v>
      </c>
      <c r="D57" s="53">
        <v>391770.54</v>
      </c>
      <c r="E57" s="53">
        <v>0</v>
      </c>
      <c r="F57" s="53"/>
      <c r="G57" s="53">
        <v>385939.1</v>
      </c>
      <c r="H57" s="53">
        <v>0</v>
      </c>
      <c r="I57" s="53">
        <v>0</v>
      </c>
      <c r="K57" s="54">
        <f t="shared" si="0"/>
        <v>622533.30000000005</v>
      </c>
      <c r="L57" s="54">
        <f t="shared" si="0"/>
        <v>391770.54</v>
      </c>
      <c r="M57" s="54">
        <f t="shared" si="0"/>
        <v>0</v>
      </c>
      <c r="N57" s="54">
        <f t="shared" si="1"/>
        <v>391770.54</v>
      </c>
      <c r="O57" s="44">
        <f t="shared" si="2"/>
        <v>0.6293166004131826</v>
      </c>
      <c r="Q57" s="44"/>
    </row>
    <row r="58" spans="1:17" x14ac:dyDescent="0.25">
      <c r="A58" s="52">
        <v>13059</v>
      </c>
      <c r="B58" s="43" t="s">
        <v>65</v>
      </c>
      <c r="C58" s="53">
        <v>1362185.62</v>
      </c>
      <c r="D58" s="53">
        <v>729839.4</v>
      </c>
      <c r="E58" s="53">
        <v>0</v>
      </c>
      <c r="F58" s="53"/>
      <c r="G58" s="53">
        <v>2521254.16</v>
      </c>
      <c r="H58" s="53">
        <v>0</v>
      </c>
      <c r="I58" s="53">
        <v>0</v>
      </c>
      <c r="K58" s="54">
        <f t="shared" si="0"/>
        <v>3883439.7800000003</v>
      </c>
      <c r="L58" s="54">
        <f t="shared" si="0"/>
        <v>729839.4</v>
      </c>
      <c r="M58" s="54">
        <f t="shared" si="0"/>
        <v>0</v>
      </c>
      <c r="N58" s="54">
        <f t="shared" si="1"/>
        <v>729839.4</v>
      </c>
      <c r="O58" s="44">
        <f t="shared" si="2"/>
        <v>0.18793632484240555</v>
      </c>
      <c r="Q58" s="44"/>
    </row>
    <row r="59" spans="1:17" x14ac:dyDescent="0.25">
      <c r="A59" s="52">
        <v>13060</v>
      </c>
      <c r="B59" s="43" t="s">
        <v>66</v>
      </c>
      <c r="C59" s="53">
        <v>331427.01</v>
      </c>
      <c r="D59" s="53">
        <v>345419.48</v>
      </c>
      <c r="E59" s="53">
        <v>0</v>
      </c>
      <c r="F59" s="53"/>
      <c r="G59" s="53">
        <v>475675.75</v>
      </c>
      <c r="H59" s="53">
        <v>0</v>
      </c>
      <c r="I59" s="53">
        <v>0</v>
      </c>
      <c r="K59" s="54">
        <f t="shared" si="0"/>
        <v>807102.76</v>
      </c>
      <c r="L59" s="54">
        <f t="shared" si="0"/>
        <v>345419.48</v>
      </c>
      <c r="M59" s="54">
        <f t="shared" si="0"/>
        <v>0</v>
      </c>
      <c r="N59" s="54">
        <f t="shared" si="1"/>
        <v>345419.48</v>
      </c>
      <c r="O59" s="44">
        <f t="shared" si="2"/>
        <v>0.42797459892219919</v>
      </c>
      <c r="Q59" s="44"/>
    </row>
    <row r="60" spans="1:17" x14ac:dyDescent="0.25">
      <c r="A60" s="52">
        <v>13061</v>
      </c>
      <c r="B60" s="43" t="s">
        <v>67</v>
      </c>
      <c r="C60" s="53">
        <v>1054830.97</v>
      </c>
      <c r="D60" s="53">
        <v>1390189.12</v>
      </c>
      <c r="E60" s="53">
        <v>13059.04</v>
      </c>
      <c r="F60" s="53"/>
      <c r="G60" s="53">
        <v>1602605.65</v>
      </c>
      <c r="H60" s="53">
        <v>0</v>
      </c>
      <c r="I60" s="53">
        <v>0</v>
      </c>
      <c r="K60" s="54">
        <f t="shared" si="0"/>
        <v>2657436.62</v>
      </c>
      <c r="L60" s="54">
        <f t="shared" si="0"/>
        <v>1390189.12</v>
      </c>
      <c r="M60" s="54">
        <f t="shared" si="0"/>
        <v>13059.04</v>
      </c>
      <c r="N60" s="54">
        <f t="shared" si="1"/>
        <v>1377130.08</v>
      </c>
      <c r="O60" s="44">
        <f t="shared" si="2"/>
        <v>0.51821746928436618</v>
      </c>
      <c r="Q60" s="44"/>
    </row>
    <row r="61" spans="1:17" x14ac:dyDescent="0.25">
      <c r="A61" s="52">
        <v>13062</v>
      </c>
      <c r="B61" s="43" t="s">
        <v>68</v>
      </c>
      <c r="C61" s="53">
        <v>185619.3</v>
      </c>
      <c r="D61" s="53">
        <v>186999.82</v>
      </c>
      <c r="E61" s="53">
        <v>0</v>
      </c>
      <c r="F61" s="53"/>
      <c r="G61" s="53">
        <v>439880.5</v>
      </c>
      <c r="H61" s="53">
        <v>0</v>
      </c>
      <c r="I61" s="53">
        <v>0</v>
      </c>
      <c r="K61" s="54">
        <f t="shared" si="0"/>
        <v>625499.80000000005</v>
      </c>
      <c r="L61" s="54">
        <f t="shared" si="0"/>
        <v>186999.82</v>
      </c>
      <c r="M61" s="54">
        <f t="shared" si="0"/>
        <v>0</v>
      </c>
      <c r="N61" s="54">
        <f t="shared" si="1"/>
        <v>186999.82</v>
      </c>
      <c r="O61" s="44">
        <f t="shared" si="2"/>
        <v>0.29896063915607968</v>
      </c>
      <c r="Q61" s="44"/>
    </row>
    <row r="62" spans="1:17" x14ac:dyDescent="0.25">
      <c r="A62" s="52">
        <v>14126</v>
      </c>
      <c r="B62" s="43" t="s">
        <v>69</v>
      </c>
      <c r="C62" s="53">
        <v>4064460.36</v>
      </c>
      <c r="D62" s="53">
        <v>2146574.36</v>
      </c>
      <c r="E62" s="53">
        <v>0</v>
      </c>
      <c r="F62" s="53"/>
      <c r="G62" s="53">
        <v>6767034.7800000003</v>
      </c>
      <c r="H62" s="53">
        <v>0</v>
      </c>
      <c r="I62" s="53">
        <v>0</v>
      </c>
      <c r="K62" s="54">
        <f t="shared" si="0"/>
        <v>10831495.140000001</v>
      </c>
      <c r="L62" s="54">
        <f t="shared" si="0"/>
        <v>2146574.36</v>
      </c>
      <c r="M62" s="54">
        <f t="shared" si="0"/>
        <v>0</v>
      </c>
      <c r="N62" s="54">
        <f t="shared" si="1"/>
        <v>2146574.36</v>
      </c>
      <c r="O62" s="44">
        <f t="shared" si="2"/>
        <v>0.19817895242115205</v>
      </c>
      <c r="Q62" s="44"/>
    </row>
    <row r="63" spans="1:17" x14ac:dyDescent="0.25">
      <c r="A63" s="52">
        <v>14127</v>
      </c>
      <c r="B63" s="43" t="s">
        <v>70</v>
      </c>
      <c r="C63" s="53">
        <v>2424685.4</v>
      </c>
      <c r="D63" s="53">
        <v>742963.39</v>
      </c>
      <c r="E63" s="53">
        <v>0</v>
      </c>
      <c r="F63" s="53"/>
      <c r="G63" s="53">
        <v>2844943.56</v>
      </c>
      <c r="H63" s="53">
        <v>148729.25</v>
      </c>
      <c r="I63" s="53">
        <v>0</v>
      </c>
      <c r="K63" s="54">
        <f t="shared" si="0"/>
        <v>5269628.96</v>
      </c>
      <c r="L63" s="54">
        <f t="shared" si="0"/>
        <v>891692.64</v>
      </c>
      <c r="M63" s="54">
        <f t="shared" si="0"/>
        <v>0</v>
      </c>
      <c r="N63" s="54">
        <f t="shared" si="1"/>
        <v>891692.64</v>
      </c>
      <c r="O63" s="44">
        <f t="shared" si="2"/>
        <v>0.16921355313031375</v>
      </c>
      <c r="Q63" s="44"/>
    </row>
    <row r="64" spans="1:17" x14ac:dyDescent="0.25">
      <c r="A64" s="52">
        <v>14129</v>
      </c>
      <c r="B64" s="43" t="s">
        <v>71</v>
      </c>
      <c r="C64" s="53">
        <v>7059989.7599999998</v>
      </c>
      <c r="D64" s="53">
        <v>5905992.0599999996</v>
      </c>
      <c r="E64" s="53">
        <v>0</v>
      </c>
      <c r="F64" s="53"/>
      <c r="G64" s="53">
        <v>10289231.74</v>
      </c>
      <c r="H64" s="53">
        <v>0</v>
      </c>
      <c r="I64" s="53">
        <v>0</v>
      </c>
      <c r="K64" s="54">
        <f t="shared" si="0"/>
        <v>17349221.5</v>
      </c>
      <c r="L64" s="54">
        <f t="shared" si="0"/>
        <v>5905992.0599999996</v>
      </c>
      <c r="M64" s="54">
        <f t="shared" si="0"/>
        <v>0</v>
      </c>
      <c r="N64" s="54">
        <f t="shared" si="1"/>
        <v>5905992.0599999996</v>
      </c>
      <c r="O64" s="44">
        <f t="shared" si="2"/>
        <v>0.34041827525229301</v>
      </c>
      <c r="Q64" s="44"/>
    </row>
    <row r="65" spans="1:17" x14ac:dyDescent="0.25">
      <c r="A65" s="52">
        <v>14130</v>
      </c>
      <c r="B65" s="43" t="s">
        <v>72</v>
      </c>
      <c r="C65" s="53">
        <v>3619188.87</v>
      </c>
      <c r="D65" s="53">
        <v>3767756.18</v>
      </c>
      <c r="E65" s="53">
        <v>0</v>
      </c>
      <c r="F65" s="53"/>
      <c r="G65" s="53">
        <v>5421582.7300000004</v>
      </c>
      <c r="H65" s="53">
        <v>2010956.01</v>
      </c>
      <c r="I65" s="53">
        <v>0</v>
      </c>
      <c r="K65" s="54">
        <f t="shared" si="0"/>
        <v>9040771.6000000015</v>
      </c>
      <c r="L65" s="54">
        <f t="shared" si="0"/>
        <v>5778712.1900000004</v>
      </c>
      <c r="M65" s="54">
        <f t="shared" si="0"/>
        <v>0</v>
      </c>
      <c r="N65" s="54">
        <f t="shared" si="1"/>
        <v>5778712.1900000004</v>
      </c>
      <c r="O65" s="44">
        <f t="shared" si="2"/>
        <v>0.6391835172564253</v>
      </c>
      <c r="Q65" s="44"/>
    </row>
    <row r="66" spans="1:17" x14ac:dyDescent="0.25">
      <c r="A66" s="52">
        <v>15001</v>
      </c>
      <c r="B66" s="43" t="s">
        <v>73</v>
      </c>
      <c r="C66" s="53">
        <v>1801925.62</v>
      </c>
      <c r="D66" s="53">
        <v>747084.09</v>
      </c>
      <c r="E66" s="53">
        <v>4711.13</v>
      </c>
      <c r="F66" s="53"/>
      <c r="G66" s="53">
        <v>2110694.16</v>
      </c>
      <c r="H66" s="53">
        <v>0</v>
      </c>
      <c r="I66" s="53">
        <v>0</v>
      </c>
      <c r="K66" s="54">
        <f t="shared" si="0"/>
        <v>3912619.7800000003</v>
      </c>
      <c r="L66" s="54">
        <f t="shared" si="0"/>
        <v>747084.09</v>
      </c>
      <c r="M66" s="54">
        <f t="shared" si="0"/>
        <v>4711.13</v>
      </c>
      <c r="N66" s="54">
        <f t="shared" si="1"/>
        <v>742372.96</v>
      </c>
      <c r="O66" s="44">
        <f t="shared" si="2"/>
        <v>0.18973807876624288</v>
      </c>
      <c r="Q66" s="44"/>
    </row>
    <row r="67" spans="1:17" x14ac:dyDescent="0.25">
      <c r="A67" s="52">
        <v>15002</v>
      </c>
      <c r="B67" s="43" t="s">
        <v>74</v>
      </c>
      <c r="C67" s="53">
        <v>16331093.029999999</v>
      </c>
      <c r="D67" s="53">
        <v>14369544.539999999</v>
      </c>
      <c r="E67" s="53">
        <v>0</v>
      </c>
      <c r="F67" s="53"/>
      <c r="G67" s="53">
        <v>24690560.989999998</v>
      </c>
      <c r="H67" s="53">
        <v>72.760000000000005</v>
      </c>
      <c r="I67" s="53">
        <v>0</v>
      </c>
      <c r="K67" s="54">
        <f t="shared" si="0"/>
        <v>41021654.019999996</v>
      </c>
      <c r="L67" s="54">
        <f t="shared" si="0"/>
        <v>14369617.299999999</v>
      </c>
      <c r="M67" s="54">
        <f t="shared" si="0"/>
        <v>0</v>
      </c>
      <c r="N67" s="54">
        <f t="shared" si="1"/>
        <v>14369617.299999999</v>
      </c>
      <c r="O67" s="44">
        <f t="shared" si="2"/>
        <v>0.35029346434919789</v>
      </c>
      <c r="Q67" s="44"/>
    </row>
    <row r="68" spans="1:17" x14ac:dyDescent="0.25">
      <c r="A68" s="52">
        <v>15003</v>
      </c>
      <c r="B68" s="43" t="s">
        <v>75</v>
      </c>
      <c r="C68" s="53">
        <v>1514057.19</v>
      </c>
      <c r="D68" s="53">
        <v>713828.23</v>
      </c>
      <c r="E68" s="53">
        <v>0</v>
      </c>
      <c r="F68" s="53"/>
      <c r="G68" s="53">
        <v>1777527.56</v>
      </c>
      <c r="H68" s="53">
        <v>0</v>
      </c>
      <c r="I68" s="53">
        <v>0</v>
      </c>
      <c r="K68" s="54">
        <f t="shared" si="0"/>
        <v>3291584.75</v>
      </c>
      <c r="L68" s="54">
        <f t="shared" si="0"/>
        <v>713828.23</v>
      </c>
      <c r="M68" s="54">
        <f t="shared" si="0"/>
        <v>0</v>
      </c>
      <c r="N68" s="54">
        <f t="shared" si="1"/>
        <v>713828.23</v>
      </c>
      <c r="O68" s="44">
        <f t="shared" si="2"/>
        <v>0.21686460602298027</v>
      </c>
      <c r="Q68" s="44"/>
    </row>
    <row r="69" spans="1:17" x14ac:dyDescent="0.25">
      <c r="A69" s="52">
        <v>15004</v>
      </c>
      <c r="B69" s="43" t="s">
        <v>76</v>
      </c>
      <c r="C69" s="53">
        <v>1212011.28</v>
      </c>
      <c r="D69" s="53">
        <v>1387077</v>
      </c>
      <c r="E69" s="53">
        <v>0</v>
      </c>
      <c r="F69" s="53"/>
      <c r="G69" s="53">
        <v>1822382.19</v>
      </c>
      <c r="H69" s="53">
        <v>0</v>
      </c>
      <c r="I69" s="53">
        <v>0</v>
      </c>
      <c r="K69" s="54">
        <f t="shared" ref="K69:M132" si="3">C69+G69</f>
        <v>3034393.4699999997</v>
      </c>
      <c r="L69" s="54">
        <f t="shared" si="3"/>
        <v>1387077</v>
      </c>
      <c r="M69" s="54">
        <f t="shared" si="3"/>
        <v>0</v>
      </c>
      <c r="N69" s="54">
        <f t="shared" ref="N69:N132" si="4">L69-M69</f>
        <v>1387077</v>
      </c>
      <c r="O69" s="44">
        <f t="shared" ref="O69:O132" si="5">N69/K69</f>
        <v>0.45711837100677655</v>
      </c>
      <c r="Q69" s="44"/>
    </row>
    <row r="70" spans="1:17" x14ac:dyDescent="0.25">
      <c r="A70" s="52">
        <v>16090</v>
      </c>
      <c r="B70" s="43" t="s">
        <v>77</v>
      </c>
      <c r="C70" s="53">
        <v>14121742.83</v>
      </c>
      <c r="D70" s="53">
        <v>5406814.0899999999</v>
      </c>
      <c r="E70" s="53">
        <v>0</v>
      </c>
      <c r="F70" s="53"/>
      <c r="G70" s="53">
        <v>20492913.219999999</v>
      </c>
      <c r="H70" s="53">
        <v>0</v>
      </c>
      <c r="I70" s="53">
        <v>0</v>
      </c>
      <c r="K70" s="54">
        <f t="shared" si="3"/>
        <v>34614656.049999997</v>
      </c>
      <c r="L70" s="54">
        <f t="shared" si="3"/>
        <v>5406814.0899999999</v>
      </c>
      <c r="M70" s="54">
        <f t="shared" si="3"/>
        <v>0</v>
      </c>
      <c r="N70" s="54">
        <f t="shared" si="4"/>
        <v>5406814.0899999999</v>
      </c>
      <c r="O70" s="44">
        <f t="shared" si="5"/>
        <v>0.15620013910263889</v>
      </c>
      <c r="Q70" s="44"/>
    </row>
    <row r="71" spans="1:17" x14ac:dyDescent="0.25">
      <c r="A71" s="52">
        <v>16092</v>
      </c>
      <c r="B71" s="43" t="s">
        <v>78</v>
      </c>
      <c r="C71" s="53">
        <v>1035826.97</v>
      </c>
      <c r="D71" s="53">
        <v>1268942.79</v>
      </c>
      <c r="E71" s="53">
        <v>0</v>
      </c>
      <c r="F71" s="53"/>
      <c r="G71" s="53">
        <v>1776906.52</v>
      </c>
      <c r="H71" s="53">
        <v>0</v>
      </c>
      <c r="I71" s="53">
        <v>0</v>
      </c>
      <c r="K71" s="54">
        <f t="shared" si="3"/>
        <v>2812733.49</v>
      </c>
      <c r="L71" s="54">
        <f t="shared" si="3"/>
        <v>1268942.79</v>
      </c>
      <c r="M71" s="54">
        <f t="shared" si="3"/>
        <v>0</v>
      </c>
      <c r="N71" s="54">
        <f t="shared" si="4"/>
        <v>1268942.79</v>
      </c>
      <c r="O71" s="44">
        <f t="shared" si="5"/>
        <v>0.45114220544229378</v>
      </c>
      <c r="Q71" s="44"/>
    </row>
    <row r="72" spans="1:17" x14ac:dyDescent="0.25">
      <c r="A72" s="52">
        <v>16094</v>
      </c>
      <c r="B72" s="43" t="s">
        <v>79</v>
      </c>
      <c r="C72" s="53">
        <v>1170347.75</v>
      </c>
      <c r="D72" s="53">
        <v>1670574.83</v>
      </c>
      <c r="E72" s="53">
        <v>0</v>
      </c>
      <c r="F72" s="53"/>
      <c r="G72" s="53">
        <v>2004750.02</v>
      </c>
      <c r="H72" s="53">
        <v>0</v>
      </c>
      <c r="I72" s="53">
        <v>0</v>
      </c>
      <c r="K72" s="54">
        <f t="shared" si="3"/>
        <v>3175097.77</v>
      </c>
      <c r="L72" s="54">
        <f t="shared" si="3"/>
        <v>1670574.83</v>
      </c>
      <c r="M72" s="54">
        <f t="shared" si="3"/>
        <v>0</v>
      </c>
      <c r="N72" s="54">
        <f t="shared" si="4"/>
        <v>1670574.83</v>
      </c>
      <c r="O72" s="44">
        <f t="shared" si="5"/>
        <v>0.52614909870948634</v>
      </c>
      <c r="Q72" s="44"/>
    </row>
    <row r="73" spans="1:17" x14ac:dyDescent="0.25">
      <c r="A73" s="52">
        <v>16096</v>
      </c>
      <c r="B73" s="43" t="s">
        <v>80</v>
      </c>
      <c r="C73" s="53">
        <v>16212361.390000001</v>
      </c>
      <c r="D73" s="53">
        <v>7292423.4699999997</v>
      </c>
      <c r="E73" s="53">
        <v>32017</v>
      </c>
      <c r="F73" s="53"/>
      <c r="G73" s="53">
        <v>25121131.539999999</v>
      </c>
      <c r="H73" s="53">
        <v>77025.66</v>
      </c>
      <c r="I73" s="53">
        <v>0</v>
      </c>
      <c r="K73" s="54">
        <f t="shared" si="3"/>
        <v>41333492.93</v>
      </c>
      <c r="L73" s="54">
        <f t="shared" si="3"/>
        <v>7369449.1299999999</v>
      </c>
      <c r="M73" s="54">
        <f t="shared" si="3"/>
        <v>32017</v>
      </c>
      <c r="N73" s="54">
        <f t="shared" si="4"/>
        <v>7337432.1299999999</v>
      </c>
      <c r="O73" s="44">
        <f t="shared" si="5"/>
        <v>0.17751783384061562</v>
      </c>
      <c r="Q73" s="44"/>
    </row>
    <row r="74" spans="1:17" x14ac:dyDescent="0.25">
      <c r="A74" s="52">
        <v>16097</v>
      </c>
      <c r="B74" s="43" t="s">
        <v>81</v>
      </c>
      <c r="C74" s="53">
        <v>1697241.56</v>
      </c>
      <c r="D74" s="53">
        <v>1770890.82</v>
      </c>
      <c r="E74" s="53">
        <v>0</v>
      </c>
      <c r="F74" s="53"/>
      <c r="G74" s="53">
        <v>2115440.86</v>
      </c>
      <c r="H74" s="53">
        <v>0</v>
      </c>
      <c r="I74" s="53">
        <v>0</v>
      </c>
      <c r="K74" s="54">
        <f t="shared" si="3"/>
        <v>3812682.42</v>
      </c>
      <c r="L74" s="54">
        <f t="shared" si="3"/>
        <v>1770890.82</v>
      </c>
      <c r="M74" s="54">
        <f t="shared" si="3"/>
        <v>0</v>
      </c>
      <c r="N74" s="54">
        <f t="shared" si="4"/>
        <v>1770890.82</v>
      </c>
      <c r="O74" s="44">
        <f t="shared" si="5"/>
        <v>0.46447372870882858</v>
      </c>
      <c r="Q74" s="44"/>
    </row>
    <row r="75" spans="1:17" x14ac:dyDescent="0.25">
      <c r="A75" s="52">
        <v>17121</v>
      </c>
      <c r="B75" s="43" t="s">
        <v>82</v>
      </c>
      <c r="C75" s="53">
        <v>513936.41</v>
      </c>
      <c r="D75" s="53">
        <v>896367.96</v>
      </c>
      <c r="E75" s="53">
        <v>0</v>
      </c>
      <c r="F75" s="53"/>
      <c r="G75" s="53">
        <v>1151536.6499999999</v>
      </c>
      <c r="H75" s="53">
        <v>0</v>
      </c>
      <c r="I75" s="53">
        <v>0</v>
      </c>
      <c r="K75" s="54">
        <f t="shared" si="3"/>
        <v>1665473.0599999998</v>
      </c>
      <c r="L75" s="54">
        <f t="shared" si="3"/>
        <v>896367.96</v>
      </c>
      <c r="M75" s="54">
        <f t="shared" si="3"/>
        <v>0</v>
      </c>
      <c r="N75" s="54">
        <f t="shared" si="4"/>
        <v>896367.96</v>
      </c>
      <c r="O75" s="44">
        <f t="shared" si="5"/>
        <v>0.5382062199192823</v>
      </c>
      <c r="Q75" s="44"/>
    </row>
    <row r="76" spans="1:17" x14ac:dyDescent="0.25">
      <c r="A76" s="52">
        <v>17122</v>
      </c>
      <c r="B76" s="43" t="s">
        <v>83</v>
      </c>
      <c r="C76" s="53">
        <v>651490.15</v>
      </c>
      <c r="D76" s="53">
        <v>1367988.61</v>
      </c>
      <c r="E76" s="53">
        <v>13385.7</v>
      </c>
      <c r="F76" s="53"/>
      <c r="G76" s="53">
        <v>1158796.8600000001</v>
      </c>
      <c r="H76" s="53">
        <v>0</v>
      </c>
      <c r="I76" s="53">
        <v>0</v>
      </c>
      <c r="K76" s="54">
        <f t="shared" si="3"/>
        <v>1810287.0100000002</v>
      </c>
      <c r="L76" s="54">
        <f t="shared" si="3"/>
        <v>1367988.61</v>
      </c>
      <c r="M76" s="54">
        <f t="shared" si="3"/>
        <v>13385.7</v>
      </c>
      <c r="N76" s="54">
        <f t="shared" si="4"/>
        <v>1354602.9100000001</v>
      </c>
      <c r="O76" s="44">
        <f t="shared" si="5"/>
        <v>0.74828074361534525</v>
      </c>
      <c r="Q76" s="44"/>
    </row>
    <row r="77" spans="1:17" x14ac:dyDescent="0.25">
      <c r="A77" s="52">
        <v>17124</v>
      </c>
      <c r="B77" s="43" t="s">
        <v>84</v>
      </c>
      <c r="C77" s="53">
        <v>495715.21</v>
      </c>
      <c r="D77" s="53">
        <v>944582.34</v>
      </c>
      <c r="E77" s="53">
        <v>0</v>
      </c>
      <c r="F77" s="53"/>
      <c r="G77" s="53">
        <v>921144</v>
      </c>
      <c r="H77" s="53">
        <v>0</v>
      </c>
      <c r="I77" s="53">
        <v>0</v>
      </c>
      <c r="K77" s="54">
        <f t="shared" si="3"/>
        <v>1416859.21</v>
      </c>
      <c r="L77" s="54">
        <f t="shared" si="3"/>
        <v>944582.34</v>
      </c>
      <c r="M77" s="54">
        <f t="shared" si="3"/>
        <v>0</v>
      </c>
      <c r="N77" s="54">
        <f t="shared" si="4"/>
        <v>944582.34</v>
      </c>
      <c r="O77" s="44">
        <f t="shared" si="5"/>
        <v>0.66667339516394153</v>
      </c>
      <c r="Q77" s="44"/>
    </row>
    <row r="78" spans="1:17" x14ac:dyDescent="0.25">
      <c r="A78" s="52">
        <v>17125</v>
      </c>
      <c r="B78" s="43" t="s">
        <v>85</v>
      </c>
      <c r="C78" s="53">
        <v>3134628.58</v>
      </c>
      <c r="D78" s="53">
        <v>4389093.3899999997</v>
      </c>
      <c r="E78" s="53">
        <v>0</v>
      </c>
      <c r="F78" s="53"/>
      <c r="G78" s="53">
        <v>4754919.43</v>
      </c>
      <c r="H78" s="53">
        <v>0</v>
      </c>
      <c r="I78" s="53">
        <v>0</v>
      </c>
      <c r="K78" s="54">
        <f t="shared" si="3"/>
        <v>7889548.0099999998</v>
      </c>
      <c r="L78" s="54">
        <f t="shared" si="3"/>
        <v>4389093.3899999997</v>
      </c>
      <c r="M78" s="54">
        <f t="shared" si="3"/>
        <v>0</v>
      </c>
      <c r="N78" s="54">
        <f t="shared" si="4"/>
        <v>4389093.3899999997</v>
      </c>
      <c r="O78" s="44">
        <f t="shared" si="5"/>
        <v>0.55631747020701627</v>
      </c>
      <c r="Q78" s="44"/>
    </row>
    <row r="79" spans="1:17" x14ac:dyDescent="0.25">
      <c r="A79" s="52">
        <v>17126</v>
      </c>
      <c r="B79" s="43" t="s">
        <v>86</v>
      </c>
      <c r="C79" s="53">
        <v>724324.22</v>
      </c>
      <c r="D79" s="53">
        <v>1231691.8700000001</v>
      </c>
      <c r="E79" s="53">
        <v>0</v>
      </c>
      <c r="F79" s="53"/>
      <c r="G79" s="53">
        <v>1421289.27</v>
      </c>
      <c r="H79" s="53">
        <v>0</v>
      </c>
      <c r="I79" s="53">
        <v>0</v>
      </c>
      <c r="K79" s="54">
        <f t="shared" si="3"/>
        <v>2145613.4900000002</v>
      </c>
      <c r="L79" s="54">
        <f t="shared" si="3"/>
        <v>1231691.8700000001</v>
      </c>
      <c r="M79" s="54">
        <f t="shared" si="3"/>
        <v>0</v>
      </c>
      <c r="N79" s="54">
        <f t="shared" si="4"/>
        <v>1231691.8700000001</v>
      </c>
      <c r="O79" s="44">
        <f t="shared" si="5"/>
        <v>0.57405114003081703</v>
      </c>
      <c r="Q79" s="44"/>
    </row>
    <row r="80" spans="1:17" x14ac:dyDescent="0.25">
      <c r="A80" s="52">
        <v>18047</v>
      </c>
      <c r="B80" s="43" t="s">
        <v>87</v>
      </c>
      <c r="C80" s="53">
        <v>3044801.35</v>
      </c>
      <c r="D80" s="53">
        <v>1100420.42</v>
      </c>
      <c r="E80" s="53">
        <v>0</v>
      </c>
      <c r="F80" s="53"/>
      <c r="G80" s="53">
        <v>3256214.81</v>
      </c>
      <c r="H80" s="53">
        <v>270487.13</v>
      </c>
      <c r="I80" s="53">
        <v>0</v>
      </c>
      <c r="K80" s="54">
        <f t="shared" si="3"/>
        <v>6301016.1600000001</v>
      </c>
      <c r="L80" s="54">
        <f t="shared" si="3"/>
        <v>1370907.5499999998</v>
      </c>
      <c r="M80" s="54">
        <f t="shared" si="3"/>
        <v>0</v>
      </c>
      <c r="N80" s="54">
        <f t="shared" si="4"/>
        <v>1370907.5499999998</v>
      </c>
      <c r="O80" s="44">
        <f t="shared" si="5"/>
        <v>0.21756928012703269</v>
      </c>
      <c r="Q80" s="44"/>
    </row>
    <row r="81" spans="1:17" x14ac:dyDescent="0.25">
      <c r="A81" s="52">
        <v>18050</v>
      </c>
      <c r="B81" s="43" t="s">
        <v>88</v>
      </c>
      <c r="C81" s="53">
        <v>2345895.04</v>
      </c>
      <c r="D81" s="53">
        <v>578602.18000000005</v>
      </c>
      <c r="E81" s="53">
        <v>0</v>
      </c>
      <c r="F81" s="53"/>
      <c r="G81" s="53">
        <v>2672741.5299999998</v>
      </c>
      <c r="H81" s="53">
        <v>0</v>
      </c>
      <c r="I81" s="53">
        <v>0</v>
      </c>
      <c r="K81" s="54">
        <f t="shared" si="3"/>
        <v>5018636.57</v>
      </c>
      <c r="L81" s="54">
        <f t="shared" si="3"/>
        <v>578602.18000000005</v>
      </c>
      <c r="M81" s="54">
        <f t="shared" si="3"/>
        <v>0</v>
      </c>
      <c r="N81" s="54">
        <f t="shared" si="4"/>
        <v>578602.18000000005</v>
      </c>
      <c r="O81" s="44">
        <f t="shared" si="5"/>
        <v>0.11529071131763582</v>
      </c>
      <c r="Q81" s="44"/>
    </row>
    <row r="82" spans="1:17" x14ac:dyDescent="0.25">
      <c r="A82" s="52">
        <v>19139</v>
      </c>
      <c r="B82" s="43" t="s">
        <v>617</v>
      </c>
      <c r="C82" s="53">
        <v>1972832.49</v>
      </c>
      <c r="D82" s="53">
        <v>1031162.96</v>
      </c>
      <c r="E82" s="53">
        <v>0</v>
      </c>
      <c r="F82" s="53"/>
      <c r="G82" s="53">
        <v>3037629.13</v>
      </c>
      <c r="H82" s="53">
        <v>0</v>
      </c>
      <c r="I82" s="53">
        <v>0</v>
      </c>
      <c r="K82" s="54">
        <f t="shared" si="3"/>
        <v>5010461.62</v>
      </c>
      <c r="L82" s="54">
        <f t="shared" si="3"/>
        <v>1031162.96</v>
      </c>
      <c r="M82" s="54">
        <f t="shared" si="3"/>
        <v>0</v>
      </c>
      <c r="N82" s="54">
        <f t="shared" si="4"/>
        <v>1031162.96</v>
      </c>
      <c r="O82" s="44">
        <f t="shared" si="5"/>
        <v>0.20580198756217594</v>
      </c>
      <c r="Q82" s="44"/>
    </row>
    <row r="83" spans="1:17" x14ac:dyDescent="0.25">
      <c r="A83" s="52">
        <v>19140</v>
      </c>
      <c r="B83" s="43" t="s">
        <v>90</v>
      </c>
      <c r="C83" s="53">
        <v>821509.07</v>
      </c>
      <c r="D83" s="53">
        <v>302175.39</v>
      </c>
      <c r="E83" s="53">
        <v>7351.37</v>
      </c>
      <c r="F83" s="53"/>
      <c r="G83" s="53">
        <v>689841.65</v>
      </c>
      <c r="H83" s="53">
        <v>11390.75</v>
      </c>
      <c r="I83" s="53">
        <v>0</v>
      </c>
      <c r="K83" s="54">
        <f t="shared" si="3"/>
        <v>1511350.72</v>
      </c>
      <c r="L83" s="54">
        <f t="shared" si="3"/>
        <v>313566.14</v>
      </c>
      <c r="M83" s="54">
        <f t="shared" si="3"/>
        <v>7351.37</v>
      </c>
      <c r="N83" s="54">
        <f t="shared" si="4"/>
        <v>306214.77</v>
      </c>
      <c r="O83" s="44">
        <f t="shared" si="5"/>
        <v>0.20261000041075841</v>
      </c>
      <c r="Q83" s="44"/>
    </row>
    <row r="84" spans="1:17" x14ac:dyDescent="0.25">
      <c r="A84" s="52">
        <v>19142</v>
      </c>
      <c r="B84" s="43" t="s">
        <v>91</v>
      </c>
      <c r="C84" s="53">
        <v>20029517.359999999</v>
      </c>
      <c r="D84" s="53">
        <v>14314080.93</v>
      </c>
      <c r="E84" s="53">
        <v>0</v>
      </c>
      <c r="F84" s="53"/>
      <c r="G84" s="53">
        <v>28686984.68</v>
      </c>
      <c r="H84" s="53">
        <v>924607.2</v>
      </c>
      <c r="I84" s="53">
        <v>0</v>
      </c>
      <c r="K84" s="54">
        <f t="shared" si="3"/>
        <v>48716502.039999999</v>
      </c>
      <c r="L84" s="54">
        <f t="shared" si="3"/>
        <v>15238688.129999999</v>
      </c>
      <c r="M84" s="54">
        <f t="shared" si="3"/>
        <v>0</v>
      </c>
      <c r="N84" s="54">
        <f t="shared" si="4"/>
        <v>15238688.129999999</v>
      </c>
      <c r="O84" s="44">
        <f t="shared" si="5"/>
        <v>0.31280341346116891</v>
      </c>
      <c r="Q84" s="44"/>
    </row>
    <row r="85" spans="1:17" x14ac:dyDescent="0.25">
      <c r="A85" s="52">
        <v>19144</v>
      </c>
      <c r="B85" s="43" t="s">
        <v>92</v>
      </c>
      <c r="C85" s="53">
        <v>2952521.03</v>
      </c>
      <c r="D85" s="53">
        <v>1404685.96</v>
      </c>
      <c r="E85" s="53">
        <v>150000</v>
      </c>
      <c r="F85" s="53"/>
      <c r="G85" s="53">
        <v>4312419.91</v>
      </c>
      <c r="H85" s="53">
        <v>0</v>
      </c>
      <c r="I85" s="53">
        <v>0</v>
      </c>
      <c r="K85" s="54">
        <f t="shared" si="3"/>
        <v>7264940.9399999995</v>
      </c>
      <c r="L85" s="54">
        <f t="shared" si="3"/>
        <v>1404685.96</v>
      </c>
      <c r="M85" s="54">
        <f t="shared" si="3"/>
        <v>150000</v>
      </c>
      <c r="N85" s="54">
        <f t="shared" si="4"/>
        <v>1254685.96</v>
      </c>
      <c r="O85" s="44">
        <f t="shared" si="5"/>
        <v>0.17270422022178203</v>
      </c>
      <c r="Q85" s="44"/>
    </row>
    <row r="86" spans="1:17" x14ac:dyDescent="0.25">
      <c r="A86" s="52">
        <v>19147</v>
      </c>
      <c r="B86" s="43" t="s">
        <v>93</v>
      </c>
      <c r="C86" s="53">
        <v>940593.34</v>
      </c>
      <c r="D86" s="53">
        <v>512762.36</v>
      </c>
      <c r="E86" s="53">
        <v>0</v>
      </c>
      <c r="F86" s="53"/>
      <c r="G86" s="53">
        <v>1442901.8</v>
      </c>
      <c r="H86" s="53">
        <v>0</v>
      </c>
      <c r="I86" s="53">
        <v>0</v>
      </c>
      <c r="K86" s="54">
        <f t="shared" si="3"/>
        <v>2383495.14</v>
      </c>
      <c r="L86" s="54">
        <f t="shared" si="3"/>
        <v>512762.36</v>
      </c>
      <c r="M86" s="54">
        <f t="shared" si="3"/>
        <v>0</v>
      </c>
      <c r="N86" s="54">
        <f t="shared" si="4"/>
        <v>512762.36</v>
      </c>
      <c r="O86" s="44">
        <f t="shared" si="5"/>
        <v>0.21513044075265031</v>
      </c>
      <c r="Q86" s="44"/>
    </row>
    <row r="87" spans="1:17" x14ac:dyDescent="0.25">
      <c r="A87" s="52">
        <v>19148</v>
      </c>
      <c r="B87" s="43" t="s">
        <v>94</v>
      </c>
      <c r="C87" s="53">
        <v>6494453.1100000003</v>
      </c>
      <c r="D87" s="53">
        <v>4749336.87</v>
      </c>
      <c r="E87" s="53">
        <v>0</v>
      </c>
      <c r="F87" s="53"/>
      <c r="G87" s="53">
        <v>10249320.43</v>
      </c>
      <c r="H87" s="53">
        <v>0</v>
      </c>
      <c r="I87" s="53">
        <v>0</v>
      </c>
      <c r="K87" s="54">
        <f t="shared" si="3"/>
        <v>16743773.539999999</v>
      </c>
      <c r="L87" s="54">
        <f t="shared" si="3"/>
        <v>4749336.87</v>
      </c>
      <c r="M87" s="54">
        <f t="shared" si="3"/>
        <v>0</v>
      </c>
      <c r="N87" s="54">
        <f t="shared" si="4"/>
        <v>4749336.87</v>
      </c>
      <c r="O87" s="44">
        <f t="shared" si="5"/>
        <v>0.2836479398538258</v>
      </c>
      <c r="Q87" s="44"/>
    </row>
    <row r="88" spans="1:17" x14ac:dyDescent="0.25">
      <c r="A88" s="52">
        <v>19149</v>
      </c>
      <c r="B88" s="43" t="s">
        <v>95</v>
      </c>
      <c r="C88" s="53">
        <v>9151159.3699999992</v>
      </c>
      <c r="D88" s="53">
        <v>7929394.7300000004</v>
      </c>
      <c r="E88" s="53">
        <v>0</v>
      </c>
      <c r="F88" s="53"/>
      <c r="G88" s="53">
        <v>13974344.1</v>
      </c>
      <c r="H88" s="53">
        <v>0</v>
      </c>
      <c r="I88" s="53">
        <v>0</v>
      </c>
      <c r="K88" s="54">
        <f t="shared" si="3"/>
        <v>23125503.469999999</v>
      </c>
      <c r="L88" s="54">
        <f t="shared" si="3"/>
        <v>7929394.7300000004</v>
      </c>
      <c r="M88" s="54">
        <f t="shared" si="3"/>
        <v>0</v>
      </c>
      <c r="N88" s="54">
        <f t="shared" si="4"/>
        <v>7929394.7300000004</v>
      </c>
      <c r="O88" s="44">
        <f t="shared" si="5"/>
        <v>0.34288527989397333</v>
      </c>
      <c r="Q88" s="44"/>
    </row>
    <row r="89" spans="1:17" x14ac:dyDescent="0.25">
      <c r="A89" s="52">
        <v>19150</v>
      </c>
      <c r="B89" s="43" t="s">
        <v>96</v>
      </c>
      <c r="C89" s="53">
        <v>1114737.3500000001</v>
      </c>
      <c r="D89" s="53">
        <v>830800.45</v>
      </c>
      <c r="E89" s="53">
        <v>0</v>
      </c>
      <c r="F89" s="53"/>
      <c r="G89" s="53">
        <v>1896758.97</v>
      </c>
      <c r="H89" s="53">
        <v>0</v>
      </c>
      <c r="I89" s="53">
        <v>0</v>
      </c>
      <c r="K89" s="54">
        <f t="shared" si="3"/>
        <v>3011496.3200000003</v>
      </c>
      <c r="L89" s="54">
        <f t="shared" si="3"/>
        <v>830800.45</v>
      </c>
      <c r="M89" s="54">
        <f t="shared" si="3"/>
        <v>0</v>
      </c>
      <c r="N89" s="54">
        <f t="shared" si="4"/>
        <v>830800.45</v>
      </c>
      <c r="O89" s="44">
        <f t="shared" si="5"/>
        <v>0.27587629594048446</v>
      </c>
      <c r="Q89" s="44"/>
    </row>
    <row r="90" spans="1:17" x14ac:dyDescent="0.25">
      <c r="A90" s="52">
        <v>19151</v>
      </c>
      <c r="B90" s="43" t="s">
        <v>97</v>
      </c>
      <c r="C90" s="53">
        <v>1943180.68</v>
      </c>
      <c r="D90" s="53">
        <v>1152050.7</v>
      </c>
      <c r="E90" s="53">
        <v>24342.32</v>
      </c>
      <c r="F90" s="53"/>
      <c r="G90" s="53">
        <v>3159283</v>
      </c>
      <c r="H90" s="53">
        <v>0</v>
      </c>
      <c r="I90" s="53">
        <v>0</v>
      </c>
      <c r="K90" s="54">
        <f t="shared" si="3"/>
        <v>5102463.68</v>
      </c>
      <c r="L90" s="54">
        <f t="shared" si="3"/>
        <v>1152050.7</v>
      </c>
      <c r="M90" s="54">
        <f t="shared" si="3"/>
        <v>24342.32</v>
      </c>
      <c r="N90" s="54">
        <f t="shared" si="4"/>
        <v>1127708.3799999999</v>
      </c>
      <c r="O90" s="44">
        <f t="shared" si="5"/>
        <v>0.22101252467905855</v>
      </c>
      <c r="Q90" s="44"/>
    </row>
    <row r="91" spans="1:17" x14ac:dyDescent="0.25">
      <c r="A91" s="52">
        <v>19152</v>
      </c>
      <c r="B91" s="43" t="s">
        <v>98</v>
      </c>
      <c r="C91" s="53">
        <v>18906418.75</v>
      </c>
      <c r="D91" s="53">
        <v>11325980.220000001</v>
      </c>
      <c r="E91" s="53">
        <v>0</v>
      </c>
      <c r="F91" s="53"/>
      <c r="G91" s="53">
        <v>26252376.57</v>
      </c>
      <c r="H91" s="53">
        <v>0</v>
      </c>
      <c r="I91" s="53">
        <v>0</v>
      </c>
      <c r="K91" s="54">
        <f t="shared" si="3"/>
        <v>45158795.32</v>
      </c>
      <c r="L91" s="54">
        <f t="shared" si="3"/>
        <v>11325980.220000001</v>
      </c>
      <c r="M91" s="54">
        <f t="shared" si="3"/>
        <v>0</v>
      </c>
      <c r="N91" s="54">
        <f t="shared" si="4"/>
        <v>11325980.220000001</v>
      </c>
      <c r="O91" s="44">
        <f t="shared" si="5"/>
        <v>0.25080341802173656</v>
      </c>
      <c r="Q91" s="44"/>
    </row>
    <row r="92" spans="1:17" x14ac:dyDescent="0.25">
      <c r="A92" s="52">
        <v>20001</v>
      </c>
      <c r="B92" s="43" t="s">
        <v>99</v>
      </c>
      <c r="C92" s="53">
        <v>3621308.14</v>
      </c>
      <c r="D92" s="53">
        <v>2541536.25</v>
      </c>
      <c r="E92" s="53">
        <v>310014.45</v>
      </c>
      <c r="F92" s="53"/>
      <c r="G92" s="53">
        <v>4611946.87</v>
      </c>
      <c r="H92" s="53">
        <v>0</v>
      </c>
      <c r="I92" s="53">
        <v>0</v>
      </c>
      <c r="K92" s="54">
        <f t="shared" si="3"/>
        <v>8233255.0099999998</v>
      </c>
      <c r="L92" s="54">
        <f t="shared" si="3"/>
        <v>2541536.25</v>
      </c>
      <c r="M92" s="54">
        <f t="shared" si="3"/>
        <v>310014.45</v>
      </c>
      <c r="N92" s="54">
        <f t="shared" si="4"/>
        <v>2231521.7999999998</v>
      </c>
      <c r="O92" s="44">
        <f t="shared" si="5"/>
        <v>0.27103761480600608</v>
      </c>
      <c r="Q92" s="44"/>
    </row>
    <row r="93" spans="1:17" x14ac:dyDescent="0.25">
      <c r="A93" s="52">
        <v>20002</v>
      </c>
      <c r="B93" s="43" t="s">
        <v>100</v>
      </c>
      <c r="C93" s="53">
        <v>4345473.6500000004</v>
      </c>
      <c r="D93" s="53">
        <v>3473378.07</v>
      </c>
      <c r="E93" s="53">
        <v>0</v>
      </c>
      <c r="F93" s="53"/>
      <c r="G93" s="53">
        <v>5850296.3899999997</v>
      </c>
      <c r="H93" s="53">
        <v>0</v>
      </c>
      <c r="I93" s="53">
        <v>0</v>
      </c>
      <c r="K93" s="54">
        <f t="shared" si="3"/>
        <v>10195770.039999999</v>
      </c>
      <c r="L93" s="54">
        <f t="shared" si="3"/>
        <v>3473378.07</v>
      </c>
      <c r="M93" s="54">
        <f t="shared" si="3"/>
        <v>0</v>
      </c>
      <c r="N93" s="54">
        <f t="shared" si="4"/>
        <v>3473378.07</v>
      </c>
      <c r="O93" s="44">
        <f t="shared" si="5"/>
        <v>0.34066853767525734</v>
      </c>
      <c r="Q93" s="44"/>
    </row>
    <row r="94" spans="1:17" x14ac:dyDescent="0.25">
      <c r="A94" s="52">
        <v>21148</v>
      </c>
      <c r="B94" s="43" t="s">
        <v>101</v>
      </c>
      <c r="C94" s="53">
        <v>750658.16</v>
      </c>
      <c r="D94" s="53">
        <v>1230623.1000000001</v>
      </c>
      <c r="E94" s="53">
        <v>0</v>
      </c>
      <c r="F94" s="53"/>
      <c r="G94" s="53">
        <v>1207148.0900000001</v>
      </c>
      <c r="H94" s="53">
        <v>0</v>
      </c>
      <c r="I94" s="53">
        <v>0</v>
      </c>
      <c r="K94" s="54">
        <f t="shared" si="3"/>
        <v>1957806.25</v>
      </c>
      <c r="L94" s="54">
        <f t="shared" si="3"/>
        <v>1230623.1000000001</v>
      </c>
      <c r="M94" s="54">
        <f t="shared" si="3"/>
        <v>0</v>
      </c>
      <c r="N94" s="54">
        <f t="shared" si="4"/>
        <v>1230623.1000000001</v>
      </c>
      <c r="O94" s="44">
        <f t="shared" si="5"/>
        <v>0.62857246471656736</v>
      </c>
      <c r="Q94" s="44"/>
    </row>
    <row r="95" spans="1:17" x14ac:dyDescent="0.25">
      <c r="A95" s="52">
        <v>21149</v>
      </c>
      <c r="B95" s="43" t="s">
        <v>102</v>
      </c>
      <c r="C95" s="53">
        <v>1151330.99</v>
      </c>
      <c r="D95" s="53">
        <v>1763287.33</v>
      </c>
      <c r="E95" s="53">
        <v>0</v>
      </c>
      <c r="F95" s="53"/>
      <c r="G95" s="53">
        <v>1617606.38</v>
      </c>
      <c r="H95" s="53">
        <v>0</v>
      </c>
      <c r="I95" s="53">
        <v>0</v>
      </c>
      <c r="K95" s="54">
        <f t="shared" si="3"/>
        <v>2768937.37</v>
      </c>
      <c r="L95" s="54">
        <f t="shared" si="3"/>
        <v>1763287.33</v>
      </c>
      <c r="M95" s="54">
        <f t="shared" si="3"/>
        <v>0</v>
      </c>
      <c r="N95" s="54">
        <f t="shared" si="4"/>
        <v>1763287.33</v>
      </c>
      <c r="O95" s="44">
        <f t="shared" si="5"/>
        <v>0.63681011679942767</v>
      </c>
      <c r="Q95" s="44"/>
    </row>
    <row r="96" spans="1:17" x14ac:dyDescent="0.25">
      <c r="A96" s="52">
        <v>21150</v>
      </c>
      <c r="B96" s="43" t="s">
        <v>103</v>
      </c>
      <c r="C96" s="53">
        <v>774754.56</v>
      </c>
      <c r="D96" s="53">
        <v>2110784.2799999998</v>
      </c>
      <c r="E96" s="53">
        <v>0</v>
      </c>
      <c r="F96" s="53"/>
      <c r="G96" s="53">
        <v>1177443.3700000001</v>
      </c>
      <c r="H96" s="53">
        <v>0</v>
      </c>
      <c r="I96" s="53">
        <v>0</v>
      </c>
      <c r="K96" s="54">
        <f t="shared" si="3"/>
        <v>1952197.9300000002</v>
      </c>
      <c r="L96" s="54">
        <f t="shared" si="3"/>
        <v>2110784.2799999998</v>
      </c>
      <c r="M96" s="54">
        <f t="shared" si="3"/>
        <v>0</v>
      </c>
      <c r="N96" s="54">
        <f t="shared" si="4"/>
        <v>2110784.2799999998</v>
      </c>
      <c r="O96" s="44">
        <f t="shared" si="5"/>
        <v>1.0812347700829699</v>
      </c>
      <c r="Q96" s="44"/>
    </row>
    <row r="97" spans="1:17" x14ac:dyDescent="0.25">
      <c r="A97" s="52">
        <v>21151</v>
      </c>
      <c r="B97" s="43" t="s">
        <v>104</v>
      </c>
      <c r="C97" s="53">
        <v>2074778.93</v>
      </c>
      <c r="D97" s="53">
        <v>2323736.3199999998</v>
      </c>
      <c r="E97" s="53">
        <v>0</v>
      </c>
      <c r="F97" s="53"/>
      <c r="G97" s="53">
        <v>2645633.8199999998</v>
      </c>
      <c r="H97" s="53">
        <v>0</v>
      </c>
      <c r="I97" s="53">
        <v>0</v>
      </c>
      <c r="K97" s="54">
        <f t="shared" si="3"/>
        <v>4720412.75</v>
      </c>
      <c r="L97" s="54">
        <f t="shared" si="3"/>
        <v>2323736.3199999998</v>
      </c>
      <c r="M97" s="54">
        <f t="shared" si="3"/>
        <v>0</v>
      </c>
      <c r="N97" s="54">
        <f t="shared" si="4"/>
        <v>2323736.3199999998</v>
      </c>
      <c r="O97" s="44">
        <f t="shared" si="5"/>
        <v>0.4922739690506937</v>
      </c>
      <c r="Q97" s="44"/>
    </row>
    <row r="98" spans="1:17" x14ac:dyDescent="0.25">
      <c r="A98" s="52">
        <v>22088</v>
      </c>
      <c r="B98" s="43" t="s">
        <v>105</v>
      </c>
      <c r="C98" s="53">
        <v>939513.03</v>
      </c>
      <c r="D98" s="53">
        <v>529110.5</v>
      </c>
      <c r="E98" s="53">
        <v>0</v>
      </c>
      <c r="F98" s="53"/>
      <c r="G98" s="53">
        <v>1164245.74</v>
      </c>
      <c r="H98" s="53">
        <v>0</v>
      </c>
      <c r="I98" s="53">
        <v>0</v>
      </c>
      <c r="K98" s="54">
        <f t="shared" si="3"/>
        <v>2103758.77</v>
      </c>
      <c r="L98" s="54">
        <f t="shared" si="3"/>
        <v>529110.5</v>
      </c>
      <c r="M98" s="54">
        <f t="shared" si="3"/>
        <v>0</v>
      </c>
      <c r="N98" s="54">
        <f t="shared" si="4"/>
        <v>529110.5</v>
      </c>
      <c r="O98" s="44">
        <f t="shared" si="5"/>
        <v>0.25150721059145009</v>
      </c>
      <c r="Q98" s="44"/>
    </row>
    <row r="99" spans="1:17" x14ac:dyDescent="0.25">
      <c r="A99" s="52">
        <v>22089</v>
      </c>
      <c r="B99" s="43" t="s">
        <v>593</v>
      </c>
      <c r="C99" s="53">
        <v>15931303.380000001</v>
      </c>
      <c r="D99" s="53">
        <v>15287300.01</v>
      </c>
      <c r="E99" s="53">
        <v>0</v>
      </c>
      <c r="F99" s="53"/>
      <c r="G99" s="53">
        <v>28438862.149999999</v>
      </c>
      <c r="H99" s="53">
        <v>0</v>
      </c>
      <c r="I99" s="53">
        <v>0</v>
      </c>
      <c r="K99" s="54">
        <f t="shared" si="3"/>
        <v>44370165.530000001</v>
      </c>
      <c r="L99" s="54">
        <f t="shared" si="3"/>
        <v>15287300.01</v>
      </c>
      <c r="M99" s="54">
        <f t="shared" si="3"/>
        <v>0</v>
      </c>
      <c r="N99" s="54">
        <f t="shared" si="4"/>
        <v>15287300.01</v>
      </c>
      <c r="O99" s="44">
        <f t="shared" si="5"/>
        <v>0.34454007163132616</v>
      </c>
      <c r="Q99" s="44"/>
    </row>
    <row r="100" spans="1:17" x14ac:dyDescent="0.25">
      <c r="A100" s="52">
        <v>22090</v>
      </c>
      <c r="B100" s="43" t="s">
        <v>106</v>
      </c>
      <c r="C100" s="53">
        <v>2461618.65</v>
      </c>
      <c r="D100" s="53">
        <v>1566924.09</v>
      </c>
      <c r="E100" s="53">
        <v>0</v>
      </c>
      <c r="F100" s="53"/>
      <c r="G100" s="53">
        <v>3558066.24</v>
      </c>
      <c r="H100" s="53">
        <v>0</v>
      </c>
      <c r="I100" s="53">
        <v>0</v>
      </c>
      <c r="K100" s="54">
        <f t="shared" si="3"/>
        <v>6019684.8900000006</v>
      </c>
      <c r="L100" s="54">
        <f t="shared" si="3"/>
        <v>1566924.09</v>
      </c>
      <c r="M100" s="54">
        <f t="shared" si="3"/>
        <v>0</v>
      </c>
      <c r="N100" s="54">
        <f t="shared" si="4"/>
        <v>1566924.09</v>
      </c>
      <c r="O100" s="44">
        <f t="shared" si="5"/>
        <v>0.26030001879384085</v>
      </c>
      <c r="Q100" s="44"/>
    </row>
    <row r="101" spans="1:17" x14ac:dyDescent="0.25">
      <c r="A101" s="52">
        <v>22091</v>
      </c>
      <c r="B101" s="43" t="s">
        <v>107</v>
      </c>
      <c r="C101" s="53">
        <v>1530479.71</v>
      </c>
      <c r="D101" s="53">
        <v>687661.54</v>
      </c>
      <c r="E101" s="53">
        <v>0</v>
      </c>
      <c r="F101" s="53"/>
      <c r="G101" s="53">
        <v>2144709.64</v>
      </c>
      <c r="H101" s="53">
        <v>0</v>
      </c>
      <c r="I101" s="53">
        <v>0</v>
      </c>
      <c r="K101" s="54">
        <f t="shared" si="3"/>
        <v>3675189.35</v>
      </c>
      <c r="L101" s="54">
        <f t="shared" si="3"/>
        <v>687661.54</v>
      </c>
      <c r="M101" s="54">
        <f t="shared" si="3"/>
        <v>0</v>
      </c>
      <c r="N101" s="54">
        <f t="shared" si="4"/>
        <v>687661.54</v>
      </c>
      <c r="O101" s="44">
        <f t="shared" si="5"/>
        <v>0.18710914581856852</v>
      </c>
      <c r="Q101" s="44"/>
    </row>
    <row r="102" spans="1:17" x14ac:dyDescent="0.25">
      <c r="A102" s="52">
        <v>22092</v>
      </c>
      <c r="B102" s="43" t="s">
        <v>108</v>
      </c>
      <c r="C102" s="53">
        <v>3178043.33</v>
      </c>
      <c r="D102" s="53">
        <v>2400929.38</v>
      </c>
      <c r="E102" s="53">
        <v>10590</v>
      </c>
      <c r="F102" s="53"/>
      <c r="G102" s="53">
        <v>4606025.34</v>
      </c>
      <c r="H102" s="53">
        <v>0</v>
      </c>
      <c r="I102" s="53">
        <v>0</v>
      </c>
      <c r="K102" s="54">
        <f t="shared" si="3"/>
        <v>7784068.6699999999</v>
      </c>
      <c r="L102" s="54">
        <f t="shared" si="3"/>
        <v>2400929.38</v>
      </c>
      <c r="M102" s="54">
        <f t="shared" si="3"/>
        <v>10590</v>
      </c>
      <c r="N102" s="54">
        <f t="shared" si="4"/>
        <v>2390339.38</v>
      </c>
      <c r="O102" s="44">
        <f t="shared" si="5"/>
        <v>0.30708097286094471</v>
      </c>
      <c r="Q102" s="44"/>
    </row>
    <row r="103" spans="1:17" x14ac:dyDescent="0.25">
      <c r="A103" s="52">
        <v>22093</v>
      </c>
      <c r="B103" s="43" t="s">
        <v>109</v>
      </c>
      <c r="C103" s="53">
        <v>14121684.68</v>
      </c>
      <c r="D103" s="53">
        <v>13646491.59</v>
      </c>
      <c r="E103" s="53">
        <v>0</v>
      </c>
      <c r="F103" s="53"/>
      <c r="G103" s="53">
        <v>25833401.690000001</v>
      </c>
      <c r="H103" s="53">
        <v>0</v>
      </c>
      <c r="I103" s="53">
        <v>0</v>
      </c>
      <c r="K103" s="54">
        <f t="shared" si="3"/>
        <v>39955086.370000005</v>
      </c>
      <c r="L103" s="54">
        <f t="shared" si="3"/>
        <v>13646491.59</v>
      </c>
      <c r="M103" s="54">
        <f t="shared" si="3"/>
        <v>0</v>
      </c>
      <c r="N103" s="54">
        <f t="shared" si="4"/>
        <v>13646491.59</v>
      </c>
      <c r="O103" s="44">
        <f t="shared" si="5"/>
        <v>0.34154579128244289</v>
      </c>
      <c r="Q103" s="44"/>
    </row>
    <row r="104" spans="1:17" x14ac:dyDescent="0.25">
      <c r="A104" s="52">
        <v>22094</v>
      </c>
      <c r="B104" s="43" t="s">
        <v>110</v>
      </c>
      <c r="C104" s="53">
        <v>2323454.64</v>
      </c>
      <c r="D104" s="53">
        <v>2450420.5699999998</v>
      </c>
      <c r="E104" s="53">
        <v>1759.11</v>
      </c>
      <c r="F104" s="53"/>
      <c r="G104" s="53">
        <v>3632707.83</v>
      </c>
      <c r="H104" s="53">
        <v>0</v>
      </c>
      <c r="I104" s="53">
        <v>0</v>
      </c>
      <c r="K104" s="54">
        <f t="shared" si="3"/>
        <v>5956162.4700000007</v>
      </c>
      <c r="L104" s="54">
        <f t="shared" si="3"/>
        <v>2450420.5699999998</v>
      </c>
      <c r="M104" s="54">
        <f t="shared" si="3"/>
        <v>1759.11</v>
      </c>
      <c r="N104" s="54">
        <f t="shared" si="4"/>
        <v>2448661.46</v>
      </c>
      <c r="O104" s="44">
        <f t="shared" si="5"/>
        <v>0.41111394666170004</v>
      </c>
      <c r="Q104" s="44"/>
    </row>
    <row r="105" spans="1:17" x14ac:dyDescent="0.25">
      <c r="A105" s="52">
        <v>23096</v>
      </c>
      <c r="B105" s="43" t="s">
        <v>594</v>
      </c>
      <c r="C105" s="53">
        <v>296354.96999999997</v>
      </c>
      <c r="D105" s="53">
        <v>922292.86</v>
      </c>
      <c r="E105" s="53">
        <v>2795.35</v>
      </c>
      <c r="F105" s="53"/>
      <c r="G105" s="53">
        <v>448483.68</v>
      </c>
      <c r="H105" s="53">
        <v>0</v>
      </c>
      <c r="I105" s="53">
        <v>0</v>
      </c>
      <c r="K105" s="54">
        <f t="shared" si="3"/>
        <v>744838.64999999991</v>
      </c>
      <c r="L105" s="54">
        <f t="shared" si="3"/>
        <v>922292.86</v>
      </c>
      <c r="M105" s="54">
        <f t="shared" si="3"/>
        <v>2795.35</v>
      </c>
      <c r="N105" s="54">
        <f t="shared" si="4"/>
        <v>919497.51</v>
      </c>
      <c r="O105" s="44">
        <f t="shared" si="5"/>
        <v>1.23449220848032</v>
      </c>
      <c r="Q105" s="44"/>
    </row>
    <row r="106" spans="1:17" x14ac:dyDescent="0.25">
      <c r="A106" s="52">
        <v>23099</v>
      </c>
      <c r="B106" s="43" t="s">
        <v>581</v>
      </c>
      <c r="C106" s="53">
        <v>291508.34000000003</v>
      </c>
      <c r="D106" s="53">
        <v>355345.29</v>
      </c>
      <c r="E106" s="53">
        <v>0</v>
      </c>
      <c r="F106" s="53"/>
      <c r="G106" s="53">
        <v>446104.9</v>
      </c>
      <c r="H106" s="53">
        <v>0</v>
      </c>
      <c r="I106" s="53">
        <v>0</v>
      </c>
      <c r="K106" s="54">
        <f t="shared" si="3"/>
        <v>737613.24</v>
      </c>
      <c r="L106" s="54">
        <f t="shared" si="3"/>
        <v>355345.29</v>
      </c>
      <c r="M106" s="54">
        <f t="shared" si="3"/>
        <v>0</v>
      </c>
      <c r="N106" s="54">
        <f t="shared" si="4"/>
        <v>355345.29</v>
      </c>
      <c r="O106" s="44">
        <f t="shared" si="5"/>
        <v>0.4817501513394743</v>
      </c>
      <c r="Q106" s="44"/>
    </row>
    <row r="107" spans="1:17" x14ac:dyDescent="0.25">
      <c r="A107" s="52">
        <v>23101</v>
      </c>
      <c r="B107" s="43" t="s">
        <v>111</v>
      </c>
      <c r="C107" s="53">
        <v>3137932.49</v>
      </c>
      <c r="D107" s="53">
        <v>2440770.54</v>
      </c>
      <c r="E107" s="53">
        <v>116669.82</v>
      </c>
      <c r="F107" s="53"/>
      <c r="G107" s="53">
        <v>4927485.71</v>
      </c>
      <c r="H107" s="53">
        <v>0</v>
      </c>
      <c r="I107" s="53">
        <v>0</v>
      </c>
      <c r="K107" s="54">
        <f t="shared" si="3"/>
        <v>8065418.2000000002</v>
      </c>
      <c r="L107" s="54">
        <f t="shared" si="3"/>
        <v>2440770.54</v>
      </c>
      <c r="M107" s="54">
        <f t="shared" si="3"/>
        <v>116669.82</v>
      </c>
      <c r="N107" s="54">
        <f t="shared" si="4"/>
        <v>2324100.7200000002</v>
      </c>
      <c r="O107" s="44">
        <f t="shared" si="5"/>
        <v>0.2881562570431872</v>
      </c>
      <c r="Q107" s="44"/>
    </row>
    <row r="108" spans="1:17" x14ac:dyDescent="0.25">
      <c r="A108" s="52">
        <v>24086</v>
      </c>
      <c r="B108" s="43" t="s">
        <v>112</v>
      </c>
      <c r="C108" s="53">
        <v>11589593.869999999</v>
      </c>
      <c r="D108" s="53">
        <v>8909475.9199999999</v>
      </c>
      <c r="E108" s="53">
        <v>0</v>
      </c>
      <c r="F108" s="53"/>
      <c r="G108" s="53">
        <v>19156417.18</v>
      </c>
      <c r="H108" s="53">
        <v>0</v>
      </c>
      <c r="I108" s="53">
        <v>0</v>
      </c>
      <c r="K108" s="54">
        <f t="shared" si="3"/>
        <v>30746011.049999997</v>
      </c>
      <c r="L108" s="54">
        <f t="shared" si="3"/>
        <v>8909475.9199999999</v>
      </c>
      <c r="M108" s="54">
        <f t="shared" si="3"/>
        <v>0</v>
      </c>
      <c r="N108" s="54">
        <f t="shared" si="4"/>
        <v>8909475.9199999999</v>
      </c>
      <c r="O108" s="44">
        <f t="shared" si="5"/>
        <v>0.28977664470071152</v>
      </c>
      <c r="Q108" s="44"/>
    </row>
    <row r="109" spans="1:17" x14ac:dyDescent="0.25">
      <c r="A109" s="52">
        <v>24087</v>
      </c>
      <c r="B109" s="43" t="s">
        <v>113</v>
      </c>
      <c r="C109" s="53">
        <v>7135439.25</v>
      </c>
      <c r="D109" s="53">
        <v>5145967.8600000003</v>
      </c>
      <c r="E109" s="53">
        <v>0</v>
      </c>
      <c r="F109" s="53"/>
      <c r="G109" s="53">
        <v>12976572.73</v>
      </c>
      <c r="H109" s="53">
        <v>0</v>
      </c>
      <c r="I109" s="53">
        <v>0</v>
      </c>
      <c r="K109" s="54">
        <f t="shared" si="3"/>
        <v>20112011.98</v>
      </c>
      <c r="L109" s="54">
        <f t="shared" si="3"/>
        <v>5145967.8600000003</v>
      </c>
      <c r="M109" s="54">
        <f t="shared" si="3"/>
        <v>0</v>
      </c>
      <c r="N109" s="54">
        <f t="shared" si="4"/>
        <v>5145967.8600000003</v>
      </c>
      <c r="O109" s="44">
        <f t="shared" si="5"/>
        <v>0.25586539353284538</v>
      </c>
      <c r="Q109" s="44"/>
    </row>
    <row r="110" spans="1:17" x14ac:dyDescent="0.25">
      <c r="A110" s="52">
        <v>24089</v>
      </c>
      <c r="B110" s="43" t="s">
        <v>114</v>
      </c>
      <c r="C110" s="53">
        <v>12393486.810000001</v>
      </c>
      <c r="D110" s="53">
        <v>7079053.5</v>
      </c>
      <c r="E110" s="53">
        <v>0</v>
      </c>
      <c r="F110" s="53"/>
      <c r="G110" s="53">
        <v>16048040.75</v>
      </c>
      <c r="H110" s="53">
        <v>0</v>
      </c>
      <c r="I110" s="53">
        <v>0</v>
      </c>
      <c r="K110" s="54">
        <f t="shared" si="3"/>
        <v>28441527.560000002</v>
      </c>
      <c r="L110" s="54">
        <f t="shared" si="3"/>
        <v>7079053.5</v>
      </c>
      <c r="M110" s="54">
        <f t="shared" si="3"/>
        <v>0</v>
      </c>
      <c r="N110" s="54">
        <f t="shared" si="4"/>
        <v>7079053.5</v>
      </c>
      <c r="O110" s="44">
        <f t="shared" si="5"/>
        <v>0.24889849833368091</v>
      </c>
      <c r="Q110" s="44"/>
    </row>
    <row r="111" spans="1:17" x14ac:dyDescent="0.25">
      <c r="A111" s="52">
        <v>24090</v>
      </c>
      <c r="B111" s="43" t="s">
        <v>115</v>
      </c>
      <c r="C111" s="53">
        <v>47264923.399999999</v>
      </c>
      <c r="D111" s="53">
        <v>20968851.43</v>
      </c>
      <c r="E111" s="53">
        <v>56098.6</v>
      </c>
      <c r="F111" s="53"/>
      <c r="G111" s="53">
        <v>62058604.380000003</v>
      </c>
      <c r="H111" s="53">
        <v>0</v>
      </c>
      <c r="I111" s="53">
        <v>0</v>
      </c>
      <c r="K111" s="54">
        <f t="shared" si="3"/>
        <v>109323527.78</v>
      </c>
      <c r="L111" s="54">
        <f t="shared" si="3"/>
        <v>20968851.43</v>
      </c>
      <c r="M111" s="54">
        <f t="shared" si="3"/>
        <v>56098.6</v>
      </c>
      <c r="N111" s="54">
        <f t="shared" si="4"/>
        <v>20912752.829999998</v>
      </c>
      <c r="O111" s="44">
        <f t="shared" si="5"/>
        <v>0.19129233436451404</v>
      </c>
      <c r="Q111" s="44"/>
    </row>
    <row r="112" spans="1:17" x14ac:dyDescent="0.25">
      <c r="A112" s="52">
        <v>24091</v>
      </c>
      <c r="B112" s="43" t="s">
        <v>116</v>
      </c>
      <c r="C112" s="53">
        <v>268925.82</v>
      </c>
      <c r="D112" s="53">
        <v>355921.43</v>
      </c>
      <c r="E112" s="53">
        <v>0</v>
      </c>
      <c r="F112" s="53"/>
      <c r="G112" s="53">
        <v>373456.93</v>
      </c>
      <c r="H112" s="53">
        <v>0</v>
      </c>
      <c r="I112" s="53">
        <v>0</v>
      </c>
      <c r="K112" s="54">
        <f t="shared" si="3"/>
        <v>642382.75</v>
      </c>
      <c r="L112" s="54">
        <f t="shared" si="3"/>
        <v>355921.43</v>
      </c>
      <c r="M112" s="54">
        <f t="shared" si="3"/>
        <v>0</v>
      </c>
      <c r="N112" s="54">
        <f t="shared" si="4"/>
        <v>355921.43</v>
      </c>
      <c r="O112" s="44">
        <f t="shared" si="5"/>
        <v>0.55406442654320964</v>
      </c>
      <c r="Q112" s="44"/>
    </row>
    <row r="113" spans="1:17" x14ac:dyDescent="0.25">
      <c r="A113" s="52">
        <v>24093</v>
      </c>
      <c r="B113" s="43" t="s">
        <v>117</v>
      </c>
      <c r="C113" s="53">
        <v>78461704.189999998</v>
      </c>
      <c r="D113" s="53">
        <v>42999714.520000003</v>
      </c>
      <c r="E113" s="53">
        <v>0</v>
      </c>
      <c r="F113" s="53"/>
      <c r="G113" s="53">
        <v>112307320.59999999</v>
      </c>
      <c r="H113" s="53">
        <v>744762.37</v>
      </c>
      <c r="I113" s="53">
        <v>0</v>
      </c>
      <c r="K113" s="54">
        <f t="shared" si="3"/>
        <v>190769024.78999999</v>
      </c>
      <c r="L113" s="54">
        <f t="shared" si="3"/>
        <v>43744476.890000001</v>
      </c>
      <c r="M113" s="54">
        <f t="shared" si="3"/>
        <v>0</v>
      </c>
      <c r="N113" s="54">
        <f t="shared" si="4"/>
        <v>43744476.890000001</v>
      </c>
      <c r="O113" s="44">
        <f t="shared" si="5"/>
        <v>0.22930597322156601</v>
      </c>
      <c r="Q113" s="44"/>
    </row>
    <row r="114" spans="1:17" x14ac:dyDescent="0.25">
      <c r="A114" s="52">
        <v>25001</v>
      </c>
      <c r="B114" s="43" t="s">
        <v>118</v>
      </c>
      <c r="C114" s="53">
        <v>6200298.5700000003</v>
      </c>
      <c r="D114" s="53">
        <v>5094256.0599999996</v>
      </c>
      <c r="E114" s="53">
        <v>0</v>
      </c>
      <c r="F114" s="53"/>
      <c r="G114" s="53">
        <v>8896327.7599999998</v>
      </c>
      <c r="H114" s="53">
        <v>0</v>
      </c>
      <c r="I114" s="53">
        <v>0</v>
      </c>
      <c r="K114" s="54">
        <f t="shared" si="3"/>
        <v>15096626.33</v>
      </c>
      <c r="L114" s="54">
        <f t="shared" si="3"/>
        <v>5094256.0599999996</v>
      </c>
      <c r="M114" s="54">
        <f t="shared" si="3"/>
        <v>0</v>
      </c>
      <c r="N114" s="54">
        <f t="shared" si="4"/>
        <v>5094256.0599999996</v>
      </c>
      <c r="O114" s="44">
        <f t="shared" si="5"/>
        <v>0.33744334321084035</v>
      </c>
      <c r="Q114" s="44"/>
    </row>
    <row r="115" spans="1:17" x14ac:dyDescent="0.25">
      <c r="A115" s="52">
        <v>25002</v>
      </c>
      <c r="B115" s="43" t="s">
        <v>119</v>
      </c>
      <c r="C115" s="53">
        <v>2935138.68</v>
      </c>
      <c r="D115" s="53">
        <v>2815901.76</v>
      </c>
      <c r="E115" s="53">
        <v>0</v>
      </c>
      <c r="F115" s="53"/>
      <c r="G115" s="53">
        <v>5060637.96</v>
      </c>
      <c r="H115" s="53">
        <v>0</v>
      </c>
      <c r="I115" s="53">
        <v>0</v>
      </c>
      <c r="K115" s="54">
        <f t="shared" si="3"/>
        <v>7995776.6400000006</v>
      </c>
      <c r="L115" s="54">
        <f t="shared" si="3"/>
        <v>2815901.76</v>
      </c>
      <c r="M115" s="54">
        <f t="shared" si="3"/>
        <v>0</v>
      </c>
      <c r="N115" s="54">
        <f t="shared" si="4"/>
        <v>2815901.76</v>
      </c>
      <c r="O115" s="44">
        <f t="shared" si="5"/>
        <v>0.35217363950776887</v>
      </c>
      <c r="Q115" s="44"/>
    </row>
    <row r="116" spans="1:17" x14ac:dyDescent="0.25">
      <c r="A116" s="52">
        <v>25003</v>
      </c>
      <c r="B116" s="43" t="s">
        <v>120</v>
      </c>
      <c r="C116" s="53">
        <v>2864417.89</v>
      </c>
      <c r="D116" s="53">
        <v>1292830.72</v>
      </c>
      <c r="E116" s="53">
        <v>0</v>
      </c>
      <c r="F116" s="53"/>
      <c r="G116" s="53">
        <v>4304045.67</v>
      </c>
      <c r="H116" s="53">
        <v>0</v>
      </c>
      <c r="I116" s="53">
        <v>0</v>
      </c>
      <c r="K116" s="54">
        <f t="shared" si="3"/>
        <v>7168463.5600000005</v>
      </c>
      <c r="L116" s="54">
        <f t="shared" si="3"/>
        <v>1292830.72</v>
      </c>
      <c r="M116" s="54">
        <f t="shared" si="3"/>
        <v>0</v>
      </c>
      <c r="N116" s="54">
        <f t="shared" si="4"/>
        <v>1292830.72</v>
      </c>
      <c r="O116" s="44">
        <f t="shared" si="5"/>
        <v>0.18034976521523949</v>
      </c>
      <c r="Q116" s="44"/>
    </row>
    <row r="117" spans="1:17" x14ac:dyDescent="0.25">
      <c r="A117" s="52">
        <v>26001</v>
      </c>
      <c r="B117" s="43" t="s">
        <v>121</v>
      </c>
      <c r="C117" s="53">
        <v>2295801.7400000002</v>
      </c>
      <c r="D117" s="53">
        <v>1896107.2</v>
      </c>
      <c r="E117" s="53">
        <v>9292.26</v>
      </c>
      <c r="F117" s="53"/>
      <c r="G117" s="53">
        <v>3229702.39</v>
      </c>
      <c r="H117" s="53">
        <v>3408.61</v>
      </c>
      <c r="I117" s="53">
        <v>0</v>
      </c>
      <c r="K117" s="54">
        <f t="shared" si="3"/>
        <v>5525504.1300000008</v>
      </c>
      <c r="L117" s="54">
        <f t="shared" si="3"/>
        <v>1899515.81</v>
      </c>
      <c r="M117" s="54">
        <f t="shared" si="3"/>
        <v>9292.26</v>
      </c>
      <c r="N117" s="54">
        <f t="shared" si="4"/>
        <v>1890223.55</v>
      </c>
      <c r="O117" s="44">
        <f t="shared" si="5"/>
        <v>0.34209069535162934</v>
      </c>
      <c r="Q117" s="44"/>
    </row>
    <row r="118" spans="1:17" x14ac:dyDescent="0.25">
      <c r="A118" s="52">
        <v>26002</v>
      </c>
      <c r="B118" s="43" t="s">
        <v>122</v>
      </c>
      <c r="C118" s="53">
        <v>3606177.04</v>
      </c>
      <c r="D118" s="53">
        <v>1414898.39</v>
      </c>
      <c r="E118" s="53">
        <v>0</v>
      </c>
      <c r="F118" s="53"/>
      <c r="G118" s="53">
        <v>4486868.01</v>
      </c>
      <c r="H118" s="53">
        <v>0</v>
      </c>
      <c r="I118" s="53">
        <v>0</v>
      </c>
      <c r="K118" s="54">
        <f t="shared" si="3"/>
        <v>8093045.0499999998</v>
      </c>
      <c r="L118" s="54">
        <f t="shared" si="3"/>
        <v>1414898.39</v>
      </c>
      <c r="M118" s="54">
        <f t="shared" si="3"/>
        <v>0</v>
      </c>
      <c r="N118" s="54">
        <f t="shared" si="4"/>
        <v>1414898.39</v>
      </c>
      <c r="O118" s="44">
        <f t="shared" si="5"/>
        <v>0.17482892795709817</v>
      </c>
      <c r="Q118" s="44"/>
    </row>
    <row r="119" spans="1:17" x14ac:dyDescent="0.25">
      <c r="A119" s="52">
        <v>26005</v>
      </c>
      <c r="B119" s="43" t="s">
        <v>123</v>
      </c>
      <c r="C119" s="53">
        <v>2281777.59</v>
      </c>
      <c r="D119" s="53">
        <v>1697685.72</v>
      </c>
      <c r="E119" s="53">
        <v>0</v>
      </c>
      <c r="F119" s="53"/>
      <c r="G119" s="53">
        <v>3085977.74</v>
      </c>
      <c r="H119" s="53">
        <v>122883.94</v>
      </c>
      <c r="I119" s="53">
        <v>0</v>
      </c>
      <c r="K119" s="54">
        <f t="shared" si="3"/>
        <v>5367755.33</v>
      </c>
      <c r="L119" s="54">
        <f t="shared" si="3"/>
        <v>1820569.66</v>
      </c>
      <c r="M119" s="54">
        <f t="shared" si="3"/>
        <v>0</v>
      </c>
      <c r="N119" s="54">
        <f t="shared" si="4"/>
        <v>1820569.66</v>
      </c>
      <c r="O119" s="44">
        <f t="shared" si="5"/>
        <v>0.33916778021251576</v>
      </c>
      <c r="Q119" s="44"/>
    </row>
    <row r="120" spans="1:17" x14ac:dyDescent="0.25">
      <c r="A120" s="52">
        <v>26006</v>
      </c>
      <c r="B120" s="43" t="s">
        <v>124</v>
      </c>
      <c r="C120" s="53">
        <v>29428369.370000001</v>
      </c>
      <c r="D120" s="53">
        <v>21998937.32</v>
      </c>
      <c r="E120" s="53">
        <v>0</v>
      </c>
      <c r="F120" s="53"/>
      <c r="G120" s="53">
        <v>50577421.270000003</v>
      </c>
      <c r="H120" s="53">
        <v>0</v>
      </c>
      <c r="I120" s="53">
        <v>0</v>
      </c>
      <c r="K120" s="54">
        <f t="shared" si="3"/>
        <v>80005790.640000001</v>
      </c>
      <c r="L120" s="54">
        <f t="shared" si="3"/>
        <v>21998937.32</v>
      </c>
      <c r="M120" s="54">
        <f t="shared" si="3"/>
        <v>0</v>
      </c>
      <c r="N120" s="54">
        <f t="shared" si="4"/>
        <v>21998937.32</v>
      </c>
      <c r="O120" s="44">
        <f t="shared" si="5"/>
        <v>0.27496681357713287</v>
      </c>
      <c r="Q120" s="44"/>
    </row>
    <row r="121" spans="1:17" x14ac:dyDescent="0.25">
      <c r="A121" s="52">
        <v>27055</v>
      </c>
      <c r="B121" s="43" t="s">
        <v>125</v>
      </c>
      <c r="C121" s="53">
        <v>539383.14</v>
      </c>
      <c r="D121" s="53">
        <v>604816.54</v>
      </c>
      <c r="E121" s="53">
        <v>0</v>
      </c>
      <c r="F121" s="53"/>
      <c r="G121" s="53">
        <v>939540.55</v>
      </c>
      <c r="H121" s="53">
        <v>0</v>
      </c>
      <c r="I121" s="53">
        <v>0</v>
      </c>
      <c r="K121" s="54">
        <f t="shared" si="3"/>
        <v>1478923.69</v>
      </c>
      <c r="L121" s="54">
        <f t="shared" si="3"/>
        <v>604816.54</v>
      </c>
      <c r="M121" s="54">
        <f t="shared" si="3"/>
        <v>0</v>
      </c>
      <c r="N121" s="54">
        <f t="shared" si="4"/>
        <v>604816.54</v>
      </c>
      <c r="O121" s="44">
        <f t="shared" si="5"/>
        <v>0.40895723294553493</v>
      </c>
      <c r="Q121" s="44"/>
    </row>
    <row r="122" spans="1:17" x14ac:dyDescent="0.25">
      <c r="A122" s="52">
        <v>27056</v>
      </c>
      <c r="B122" s="43" t="s">
        <v>126</v>
      </c>
      <c r="C122" s="53">
        <v>709217.55</v>
      </c>
      <c r="D122" s="53">
        <v>967366.11</v>
      </c>
      <c r="E122" s="53">
        <v>0</v>
      </c>
      <c r="F122" s="53"/>
      <c r="G122" s="53">
        <v>1097793.08</v>
      </c>
      <c r="H122" s="53">
        <v>127726.47</v>
      </c>
      <c r="I122" s="53">
        <v>0</v>
      </c>
      <c r="K122" s="54">
        <f t="shared" si="3"/>
        <v>1807010.6300000001</v>
      </c>
      <c r="L122" s="54">
        <f t="shared" si="3"/>
        <v>1095092.58</v>
      </c>
      <c r="M122" s="54">
        <f t="shared" si="3"/>
        <v>0</v>
      </c>
      <c r="N122" s="54">
        <f t="shared" si="4"/>
        <v>1095092.58</v>
      </c>
      <c r="O122" s="44">
        <f t="shared" si="5"/>
        <v>0.60602442609869978</v>
      </c>
      <c r="Q122" s="44"/>
    </row>
    <row r="123" spans="1:17" x14ac:dyDescent="0.25">
      <c r="A123" s="52">
        <v>27057</v>
      </c>
      <c r="B123" s="43" t="s">
        <v>127</v>
      </c>
      <c r="C123" s="53">
        <v>562267.15</v>
      </c>
      <c r="D123" s="53">
        <v>451543.54</v>
      </c>
      <c r="E123" s="53">
        <v>1000</v>
      </c>
      <c r="F123" s="53"/>
      <c r="G123" s="53">
        <v>1043073.47</v>
      </c>
      <c r="H123" s="53">
        <v>0</v>
      </c>
      <c r="I123" s="53">
        <v>0</v>
      </c>
      <c r="K123" s="54">
        <f t="shared" si="3"/>
        <v>1605340.62</v>
      </c>
      <c r="L123" s="54">
        <f t="shared" si="3"/>
        <v>451543.54</v>
      </c>
      <c r="M123" s="54">
        <f t="shared" si="3"/>
        <v>1000</v>
      </c>
      <c r="N123" s="54">
        <f t="shared" si="4"/>
        <v>450543.54</v>
      </c>
      <c r="O123" s="44">
        <f t="shared" si="5"/>
        <v>0.28065292461110214</v>
      </c>
      <c r="Q123" s="44"/>
    </row>
    <row r="124" spans="1:17" x14ac:dyDescent="0.25">
      <c r="A124" s="52">
        <v>27058</v>
      </c>
      <c r="B124" s="43" t="s">
        <v>128</v>
      </c>
      <c r="C124" s="53">
        <v>1184159.8</v>
      </c>
      <c r="D124" s="53">
        <v>822562.12</v>
      </c>
      <c r="E124" s="53">
        <v>0</v>
      </c>
      <c r="F124" s="53"/>
      <c r="G124" s="53">
        <v>1345884.88</v>
      </c>
      <c r="H124" s="53">
        <v>0</v>
      </c>
      <c r="I124" s="53">
        <v>0</v>
      </c>
      <c r="K124" s="54">
        <f t="shared" si="3"/>
        <v>2530044.6799999997</v>
      </c>
      <c r="L124" s="54">
        <f t="shared" si="3"/>
        <v>822562.12</v>
      </c>
      <c r="M124" s="54">
        <f t="shared" si="3"/>
        <v>0</v>
      </c>
      <c r="N124" s="54">
        <f t="shared" si="4"/>
        <v>822562.12</v>
      </c>
      <c r="O124" s="44">
        <f t="shared" si="5"/>
        <v>0.32511762598595695</v>
      </c>
      <c r="Q124" s="44"/>
    </row>
    <row r="125" spans="1:17" x14ac:dyDescent="0.25">
      <c r="A125" s="52">
        <v>27059</v>
      </c>
      <c r="B125" s="43" t="s">
        <v>129</v>
      </c>
      <c r="C125" s="53">
        <v>1155557.45</v>
      </c>
      <c r="D125" s="53">
        <v>952139.35</v>
      </c>
      <c r="E125" s="53">
        <v>0</v>
      </c>
      <c r="F125" s="53"/>
      <c r="G125" s="53">
        <v>1522541.65</v>
      </c>
      <c r="H125" s="53">
        <v>0</v>
      </c>
      <c r="I125" s="53">
        <v>0</v>
      </c>
      <c r="K125" s="54">
        <f t="shared" si="3"/>
        <v>2678099.0999999996</v>
      </c>
      <c r="L125" s="54">
        <f t="shared" si="3"/>
        <v>952139.35</v>
      </c>
      <c r="M125" s="54">
        <f t="shared" si="3"/>
        <v>0</v>
      </c>
      <c r="N125" s="54">
        <f t="shared" si="4"/>
        <v>952139.35</v>
      </c>
      <c r="O125" s="44">
        <f t="shared" si="5"/>
        <v>0.35552804972751012</v>
      </c>
      <c r="Q125" s="44"/>
    </row>
    <row r="126" spans="1:17" x14ac:dyDescent="0.25">
      <c r="A126" s="52">
        <v>27061</v>
      </c>
      <c r="B126" s="43" t="s">
        <v>130</v>
      </c>
      <c r="C126" s="53">
        <v>5073284.72</v>
      </c>
      <c r="D126" s="53">
        <v>3536296.64</v>
      </c>
      <c r="E126" s="53">
        <v>81797.320000000007</v>
      </c>
      <c r="F126" s="53"/>
      <c r="G126" s="53">
        <v>7780636.9900000002</v>
      </c>
      <c r="H126" s="53">
        <v>0</v>
      </c>
      <c r="I126" s="53">
        <v>0</v>
      </c>
      <c r="K126" s="54">
        <f t="shared" si="3"/>
        <v>12853921.710000001</v>
      </c>
      <c r="L126" s="54">
        <f t="shared" si="3"/>
        <v>3536296.64</v>
      </c>
      <c r="M126" s="54">
        <f t="shared" si="3"/>
        <v>81797.320000000007</v>
      </c>
      <c r="N126" s="54">
        <f t="shared" si="4"/>
        <v>3454499.3200000003</v>
      </c>
      <c r="O126" s="44">
        <f t="shared" si="5"/>
        <v>0.26875061152056762</v>
      </c>
      <c r="Q126" s="44"/>
    </row>
    <row r="127" spans="1:17" x14ac:dyDescent="0.25">
      <c r="A127" s="52">
        <v>28101</v>
      </c>
      <c r="B127" s="43" t="s">
        <v>131</v>
      </c>
      <c r="C127" s="53">
        <v>2981578.28</v>
      </c>
      <c r="D127" s="53">
        <v>2290862.04</v>
      </c>
      <c r="E127" s="53">
        <v>0</v>
      </c>
      <c r="F127" s="53"/>
      <c r="G127" s="53">
        <v>5145611.9000000004</v>
      </c>
      <c r="H127" s="53">
        <v>0</v>
      </c>
      <c r="I127" s="53">
        <v>0</v>
      </c>
      <c r="K127" s="54">
        <f t="shared" si="3"/>
        <v>8127190.1799999997</v>
      </c>
      <c r="L127" s="54">
        <f t="shared" si="3"/>
        <v>2290862.04</v>
      </c>
      <c r="M127" s="54">
        <f t="shared" si="3"/>
        <v>0</v>
      </c>
      <c r="N127" s="54">
        <f t="shared" si="4"/>
        <v>2290862.04</v>
      </c>
      <c r="O127" s="44">
        <f t="shared" si="5"/>
        <v>0.28187626833656798</v>
      </c>
      <c r="Q127" s="44"/>
    </row>
    <row r="128" spans="1:17" x14ac:dyDescent="0.25">
      <c r="A128" s="52">
        <v>28102</v>
      </c>
      <c r="B128" s="43" t="s">
        <v>132</v>
      </c>
      <c r="C128" s="53">
        <v>4518109.1500000004</v>
      </c>
      <c r="D128" s="53">
        <v>4288685.55</v>
      </c>
      <c r="E128" s="53">
        <v>0</v>
      </c>
      <c r="F128" s="53"/>
      <c r="G128" s="53">
        <v>6508326.6100000003</v>
      </c>
      <c r="H128" s="53">
        <v>0</v>
      </c>
      <c r="I128" s="53">
        <v>0</v>
      </c>
      <c r="K128" s="54">
        <f t="shared" si="3"/>
        <v>11026435.760000002</v>
      </c>
      <c r="L128" s="54">
        <f t="shared" si="3"/>
        <v>4288685.55</v>
      </c>
      <c r="M128" s="54">
        <f t="shared" si="3"/>
        <v>0</v>
      </c>
      <c r="N128" s="54">
        <f t="shared" si="4"/>
        <v>4288685.55</v>
      </c>
      <c r="O128" s="44">
        <f t="shared" si="5"/>
        <v>0.38894577026946731</v>
      </c>
      <c r="Q128" s="44"/>
    </row>
    <row r="129" spans="1:17" x14ac:dyDescent="0.25">
      <c r="A129" s="52">
        <v>28103</v>
      </c>
      <c r="B129" s="43" t="s">
        <v>133</v>
      </c>
      <c r="C129" s="53">
        <v>3586174.32</v>
      </c>
      <c r="D129" s="53">
        <v>647777.55000000005</v>
      </c>
      <c r="E129" s="53">
        <v>0</v>
      </c>
      <c r="F129" s="53"/>
      <c r="G129" s="53">
        <v>4286345.18</v>
      </c>
      <c r="H129" s="53">
        <v>0</v>
      </c>
      <c r="I129" s="53">
        <v>0</v>
      </c>
      <c r="K129" s="54">
        <f t="shared" si="3"/>
        <v>7872519.5</v>
      </c>
      <c r="L129" s="54">
        <f t="shared" si="3"/>
        <v>647777.55000000005</v>
      </c>
      <c r="M129" s="54">
        <f t="shared" si="3"/>
        <v>0</v>
      </c>
      <c r="N129" s="54">
        <f t="shared" si="4"/>
        <v>647777.55000000005</v>
      </c>
      <c r="O129" s="44">
        <f t="shared" si="5"/>
        <v>8.228338462673862E-2</v>
      </c>
      <c r="Q129" s="44"/>
    </row>
    <row r="130" spans="1:17" x14ac:dyDescent="0.25">
      <c r="A130" s="52">
        <v>29001</v>
      </c>
      <c r="B130" s="43" t="s">
        <v>134</v>
      </c>
      <c r="C130" s="53">
        <v>1589654.84</v>
      </c>
      <c r="D130" s="53">
        <v>519264.56</v>
      </c>
      <c r="E130" s="53">
        <v>4121.13</v>
      </c>
      <c r="F130" s="53"/>
      <c r="G130" s="53">
        <v>1707143.33</v>
      </c>
      <c r="H130" s="53">
        <v>0</v>
      </c>
      <c r="I130" s="53">
        <v>0</v>
      </c>
      <c r="K130" s="54">
        <f t="shared" si="3"/>
        <v>3296798.17</v>
      </c>
      <c r="L130" s="54">
        <f t="shared" si="3"/>
        <v>519264.56</v>
      </c>
      <c r="M130" s="54">
        <f t="shared" si="3"/>
        <v>4121.13</v>
      </c>
      <c r="N130" s="54">
        <f t="shared" si="4"/>
        <v>515143.43</v>
      </c>
      <c r="O130" s="44">
        <f t="shared" si="5"/>
        <v>0.15625567700433418</v>
      </c>
      <c r="Q130" s="44"/>
    </row>
    <row r="131" spans="1:17" x14ac:dyDescent="0.25">
      <c r="A131" s="52">
        <v>29002</v>
      </c>
      <c r="B131" s="43" t="s">
        <v>135</v>
      </c>
      <c r="C131" s="53">
        <v>625577.69999999995</v>
      </c>
      <c r="D131" s="53">
        <v>567601.55000000005</v>
      </c>
      <c r="E131" s="53">
        <v>0</v>
      </c>
      <c r="F131" s="53"/>
      <c r="G131" s="53">
        <v>960727.19</v>
      </c>
      <c r="H131" s="53">
        <v>0</v>
      </c>
      <c r="I131" s="53">
        <v>0</v>
      </c>
      <c r="K131" s="54">
        <f t="shared" si="3"/>
        <v>1586304.89</v>
      </c>
      <c r="L131" s="54">
        <f t="shared" si="3"/>
        <v>567601.55000000005</v>
      </c>
      <c r="M131" s="54">
        <f t="shared" si="3"/>
        <v>0</v>
      </c>
      <c r="N131" s="54">
        <f t="shared" si="4"/>
        <v>567601.55000000005</v>
      </c>
      <c r="O131" s="44">
        <f t="shared" si="5"/>
        <v>0.35781365459952663</v>
      </c>
      <c r="Q131" s="44"/>
    </row>
    <row r="132" spans="1:17" x14ac:dyDescent="0.25">
      <c r="A132" s="52">
        <v>29003</v>
      </c>
      <c r="B132" s="43" t="s">
        <v>136</v>
      </c>
      <c r="C132" s="53">
        <v>761856.72</v>
      </c>
      <c r="D132" s="53">
        <v>226011.34</v>
      </c>
      <c r="E132" s="53">
        <v>0</v>
      </c>
      <c r="F132" s="53"/>
      <c r="G132" s="53">
        <v>916047.16</v>
      </c>
      <c r="H132" s="53">
        <v>0</v>
      </c>
      <c r="I132" s="53">
        <v>0</v>
      </c>
      <c r="K132" s="54">
        <f t="shared" si="3"/>
        <v>1677903.88</v>
      </c>
      <c r="L132" s="54">
        <f t="shared" si="3"/>
        <v>226011.34</v>
      </c>
      <c r="M132" s="54">
        <f t="shared" si="3"/>
        <v>0</v>
      </c>
      <c r="N132" s="54">
        <f t="shared" si="4"/>
        <v>226011.34</v>
      </c>
      <c r="O132" s="44">
        <f t="shared" si="5"/>
        <v>0.13469862171127467</v>
      </c>
      <c r="Q132" s="44"/>
    </row>
    <row r="133" spans="1:17" x14ac:dyDescent="0.25">
      <c r="A133" s="52">
        <v>29004</v>
      </c>
      <c r="B133" s="43" t="s">
        <v>137</v>
      </c>
      <c r="C133" s="53">
        <v>1621126.38</v>
      </c>
      <c r="D133" s="53">
        <v>1868376.21</v>
      </c>
      <c r="E133" s="53">
        <v>0</v>
      </c>
      <c r="F133" s="53"/>
      <c r="G133" s="53">
        <v>2106324.36</v>
      </c>
      <c r="H133" s="53">
        <v>0</v>
      </c>
      <c r="I133" s="53">
        <v>0</v>
      </c>
      <c r="K133" s="54">
        <f t="shared" ref="K133:M196" si="6">C133+G133</f>
        <v>3727450.7399999998</v>
      </c>
      <c r="L133" s="54">
        <f t="shared" si="6"/>
        <v>1868376.21</v>
      </c>
      <c r="M133" s="54">
        <f t="shared" si="6"/>
        <v>0</v>
      </c>
      <c r="N133" s="54">
        <f t="shared" ref="N133:N196" si="7">L133-M133</f>
        <v>1868376.21</v>
      </c>
      <c r="O133" s="44">
        <f t="shared" ref="O133:O196" si="8">N133/K133</f>
        <v>0.50124772675064244</v>
      </c>
      <c r="Q133" s="44"/>
    </row>
    <row r="134" spans="1:17" x14ac:dyDescent="0.25">
      <c r="A134" s="52">
        <v>30093</v>
      </c>
      <c r="B134" s="43" t="s">
        <v>138</v>
      </c>
      <c r="C134" s="53">
        <v>6582755.5</v>
      </c>
      <c r="D134" s="53">
        <v>4505166.07</v>
      </c>
      <c r="E134" s="53">
        <v>526315.71</v>
      </c>
      <c r="F134" s="53"/>
      <c r="G134" s="53">
        <v>9748253.1300000008</v>
      </c>
      <c r="H134" s="53">
        <v>0</v>
      </c>
      <c r="I134" s="53">
        <v>0</v>
      </c>
      <c r="K134" s="54">
        <f t="shared" si="6"/>
        <v>16331008.630000001</v>
      </c>
      <c r="L134" s="54">
        <f t="shared" si="6"/>
        <v>4505166.07</v>
      </c>
      <c r="M134" s="54">
        <f t="shared" si="6"/>
        <v>526315.71</v>
      </c>
      <c r="N134" s="54">
        <f t="shared" si="7"/>
        <v>3978850.3600000003</v>
      </c>
      <c r="O134" s="44">
        <f t="shared" si="8"/>
        <v>0.24363775992934492</v>
      </c>
      <c r="Q134" s="44"/>
    </row>
    <row r="135" spans="1:17" x14ac:dyDescent="0.25">
      <c r="A135" s="52">
        <v>31116</v>
      </c>
      <c r="B135" s="43" t="s">
        <v>139</v>
      </c>
      <c r="C135" s="53">
        <v>746513.97</v>
      </c>
      <c r="D135" s="53">
        <v>1208125.3600000001</v>
      </c>
      <c r="E135" s="53">
        <v>0</v>
      </c>
      <c r="F135" s="53"/>
      <c r="G135" s="53">
        <v>1312646.31</v>
      </c>
      <c r="H135" s="53">
        <v>0</v>
      </c>
      <c r="I135" s="53">
        <v>0</v>
      </c>
      <c r="K135" s="54">
        <f t="shared" si="6"/>
        <v>2059160.28</v>
      </c>
      <c r="L135" s="54">
        <f t="shared" si="6"/>
        <v>1208125.3600000001</v>
      </c>
      <c r="M135" s="54">
        <f t="shared" si="6"/>
        <v>0</v>
      </c>
      <c r="N135" s="54">
        <f t="shared" si="7"/>
        <v>1208125.3600000001</v>
      </c>
      <c r="O135" s="44">
        <f t="shared" si="8"/>
        <v>0.58670778167885018</v>
      </c>
      <c r="Q135" s="44"/>
    </row>
    <row r="136" spans="1:17" x14ac:dyDescent="0.25">
      <c r="A136" s="52">
        <v>31117</v>
      </c>
      <c r="B136" s="43" t="s">
        <v>140</v>
      </c>
      <c r="C136" s="53">
        <v>647885.69999999995</v>
      </c>
      <c r="D136" s="53">
        <v>991495.46</v>
      </c>
      <c r="E136" s="53">
        <v>0</v>
      </c>
      <c r="F136" s="53"/>
      <c r="G136" s="53">
        <v>1312127.1200000001</v>
      </c>
      <c r="H136" s="53">
        <v>0</v>
      </c>
      <c r="I136" s="53">
        <v>0</v>
      </c>
      <c r="K136" s="54">
        <f t="shared" si="6"/>
        <v>1960012.82</v>
      </c>
      <c r="L136" s="54">
        <f t="shared" si="6"/>
        <v>991495.46</v>
      </c>
      <c r="M136" s="54">
        <f t="shared" si="6"/>
        <v>0</v>
      </c>
      <c r="N136" s="54">
        <f t="shared" si="7"/>
        <v>991495.46</v>
      </c>
      <c r="O136" s="44">
        <f t="shared" si="8"/>
        <v>0.50586172186363554</v>
      </c>
      <c r="Q136" s="44"/>
    </row>
    <row r="137" spans="1:17" x14ac:dyDescent="0.25">
      <c r="A137" s="52">
        <v>31118</v>
      </c>
      <c r="B137" s="43" t="s">
        <v>141</v>
      </c>
      <c r="C137" s="53">
        <v>373968.48</v>
      </c>
      <c r="D137" s="53">
        <v>370495.05</v>
      </c>
      <c r="E137" s="53">
        <v>0</v>
      </c>
      <c r="F137" s="53"/>
      <c r="G137" s="53">
        <v>827478.17</v>
      </c>
      <c r="H137" s="53">
        <v>0</v>
      </c>
      <c r="I137" s="53">
        <v>0</v>
      </c>
      <c r="K137" s="54">
        <f t="shared" si="6"/>
        <v>1201446.6499999999</v>
      </c>
      <c r="L137" s="54">
        <f t="shared" si="6"/>
        <v>370495.05</v>
      </c>
      <c r="M137" s="54">
        <f t="shared" si="6"/>
        <v>0</v>
      </c>
      <c r="N137" s="54">
        <f t="shared" si="7"/>
        <v>370495.05</v>
      </c>
      <c r="O137" s="44">
        <f t="shared" si="8"/>
        <v>0.30837411715285068</v>
      </c>
      <c r="Q137" s="44"/>
    </row>
    <row r="138" spans="1:17" x14ac:dyDescent="0.25">
      <c r="A138" s="52">
        <v>31121</v>
      </c>
      <c r="B138" s="43" t="s">
        <v>142</v>
      </c>
      <c r="C138" s="53">
        <v>1856387.29</v>
      </c>
      <c r="D138" s="53">
        <v>1877263.76</v>
      </c>
      <c r="E138" s="53">
        <v>0</v>
      </c>
      <c r="F138" s="53"/>
      <c r="G138" s="53">
        <v>2949771.87</v>
      </c>
      <c r="H138" s="53">
        <v>0</v>
      </c>
      <c r="I138" s="53">
        <v>0</v>
      </c>
      <c r="K138" s="54">
        <f t="shared" si="6"/>
        <v>4806159.16</v>
      </c>
      <c r="L138" s="54">
        <f t="shared" si="6"/>
        <v>1877263.76</v>
      </c>
      <c r="M138" s="54">
        <f t="shared" si="6"/>
        <v>0</v>
      </c>
      <c r="N138" s="54">
        <f t="shared" si="7"/>
        <v>1877263.76</v>
      </c>
      <c r="O138" s="44">
        <f t="shared" si="8"/>
        <v>0.39059542089738036</v>
      </c>
      <c r="Q138" s="44"/>
    </row>
    <row r="139" spans="1:17" x14ac:dyDescent="0.25">
      <c r="A139" s="52">
        <v>31122</v>
      </c>
      <c r="B139" s="43" t="s">
        <v>143</v>
      </c>
      <c r="C139" s="53">
        <v>887068.98</v>
      </c>
      <c r="D139" s="53">
        <v>903803.21</v>
      </c>
      <c r="E139" s="53">
        <v>0</v>
      </c>
      <c r="F139" s="53"/>
      <c r="G139" s="53">
        <v>1335201.76</v>
      </c>
      <c r="H139" s="53">
        <v>0</v>
      </c>
      <c r="I139" s="53">
        <v>0</v>
      </c>
      <c r="K139" s="54">
        <f t="shared" si="6"/>
        <v>2222270.7400000002</v>
      </c>
      <c r="L139" s="54">
        <f t="shared" si="6"/>
        <v>903803.21</v>
      </c>
      <c r="M139" s="54">
        <f t="shared" si="6"/>
        <v>0</v>
      </c>
      <c r="N139" s="54">
        <f t="shared" si="7"/>
        <v>903803.21</v>
      </c>
      <c r="O139" s="44">
        <f t="shared" si="8"/>
        <v>0.40670256496289908</v>
      </c>
      <c r="Q139" s="44"/>
    </row>
    <row r="140" spans="1:17" x14ac:dyDescent="0.25">
      <c r="A140" s="52">
        <v>32054</v>
      </c>
      <c r="B140" s="43" t="s">
        <v>144</v>
      </c>
      <c r="C140" s="53">
        <v>596505.44999999995</v>
      </c>
      <c r="D140" s="53">
        <v>1187280.21</v>
      </c>
      <c r="E140" s="53">
        <v>100000</v>
      </c>
      <c r="F140" s="53"/>
      <c r="G140" s="53">
        <v>996403.69</v>
      </c>
      <c r="H140" s="53">
        <v>0</v>
      </c>
      <c r="I140" s="53">
        <v>0</v>
      </c>
      <c r="K140" s="54">
        <f t="shared" si="6"/>
        <v>1592909.14</v>
      </c>
      <c r="L140" s="54">
        <f t="shared" si="6"/>
        <v>1187280.21</v>
      </c>
      <c r="M140" s="54">
        <f t="shared" si="6"/>
        <v>100000</v>
      </c>
      <c r="N140" s="54">
        <f t="shared" si="7"/>
        <v>1087280.21</v>
      </c>
      <c r="O140" s="44">
        <f t="shared" si="8"/>
        <v>0.68257515930883539</v>
      </c>
      <c r="Q140" s="44"/>
    </row>
    <row r="141" spans="1:17" x14ac:dyDescent="0.25">
      <c r="A141" s="52">
        <v>32055</v>
      </c>
      <c r="B141" s="43" t="s">
        <v>145</v>
      </c>
      <c r="C141" s="53">
        <v>1968585.06</v>
      </c>
      <c r="D141" s="53">
        <v>1532437.95</v>
      </c>
      <c r="E141" s="53">
        <v>0</v>
      </c>
      <c r="F141" s="53"/>
      <c r="G141" s="53">
        <v>2911316.25</v>
      </c>
      <c r="H141" s="53">
        <v>0</v>
      </c>
      <c r="I141" s="53">
        <v>0</v>
      </c>
      <c r="K141" s="54">
        <f t="shared" si="6"/>
        <v>4879901.3100000005</v>
      </c>
      <c r="L141" s="54">
        <f t="shared" si="6"/>
        <v>1532437.95</v>
      </c>
      <c r="M141" s="54">
        <f t="shared" si="6"/>
        <v>0</v>
      </c>
      <c r="N141" s="54">
        <f t="shared" si="7"/>
        <v>1532437.95</v>
      </c>
      <c r="O141" s="44">
        <f t="shared" si="8"/>
        <v>0.31403052083444694</v>
      </c>
      <c r="Q141" s="44"/>
    </row>
    <row r="142" spans="1:17" x14ac:dyDescent="0.25">
      <c r="A142" s="52">
        <v>32056</v>
      </c>
      <c r="B142" s="43" t="s">
        <v>146</v>
      </c>
      <c r="C142" s="53">
        <v>536097.52</v>
      </c>
      <c r="D142" s="53">
        <v>507445.68</v>
      </c>
      <c r="E142" s="53">
        <v>0</v>
      </c>
      <c r="F142" s="53"/>
      <c r="G142" s="53">
        <v>1034502.87</v>
      </c>
      <c r="H142" s="53">
        <v>0.66</v>
      </c>
      <c r="I142" s="53">
        <v>0</v>
      </c>
      <c r="K142" s="54">
        <f t="shared" si="6"/>
        <v>1570600.3900000001</v>
      </c>
      <c r="L142" s="54">
        <f t="shared" si="6"/>
        <v>507446.33999999997</v>
      </c>
      <c r="M142" s="54">
        <f t="shared" si="6"/>
        <v>0</v>
      </c>
      <c r="N142" s="54">
        <f t="shared" si="7"/>
        <v>507446.33999999997</v>
      </c>
      <c r="O142" s="44">
        <f t="shared" si="8"/>
        <v>0.32309067489789678</v>
      </c>
      <c r="Q142" s="44"/>
    </row>
    <row r="143" spans="1:17" x14ac:dyDescent="0.25">
      <c r="A143" s="52">
        <v>32058</v>
      </c>
      <c r="B143" s="43" t="s">
        <v>147</v>
      </c>
      <c r="C143" s="53">
        <v>847243.73</v>
      </c>
      <c r="D143" s="53">
        <v>829945.67</v>
      </c>
      <c r="E143" s="53">
        <v>500</v>
      </c>
      <c r="F143" s="53"/>
      <c r="G143" s="53">
        <v>1486196.66</v>
      </c>
      <c r="H143" s="53">
        <v>0</v>
      </c>
      <c r="I143" s="53">
        <v>0</v>
      </c>
      <c r="K143" s="54">
        <f t="shared" si="6"/>
        <v>2333440.3899999997</v>
      </c>
      <c r="L143" s="54">
        <f t="shared" si="6"/>
        <v>829945.67</v>
      </c>
      <c r="M143" s="54">
        <f t="shared" si="6"/>
        <v>500</v>
      </c>
      <c r="N143" s="54">
        <f t="shared" si="7"/>
        <v>829445.67</v>
      </c>
      <c r="O143" s="44">
        <f t="shared" si="8"/>
        <v>0.35546040668302659</v>
      </c>
      <c r="Q143" s="44"/>
    </row>
    <row r="144" spans="1:17" x14ac:dyDescent="0.25">
      <c r="A144" s="52">
        <v>33090</v>
      </c>
      <c r="B144" s="43" t="s">
        <v>148</v>
      </c>
      <c r="C144" s="53">
        <v>4345768.62</v>
      </c>
      <c r="D144" s="53">
        <v>3471629.94</v>
      </c>
      <c r="E144" s="53">
        <v>0</v>
      </c>
      <c r="F144" s="53"/>
      <c r="G144" s="53">
        <v>6654694.3799999999</v>
      </c>
      <c r="H144" s="53">
        <v>0</v>
      </c>
      <c r="I144" s="53">
        <v>0</v>
      </c>
      <c r="K144" s="54">
        <f t="shared" si="6"/>
        <v>11000463</v>
      </c>
      <c r="L144" s="54">
        <f t="shared" si="6"/>
        <v>3471629.94</v>
      </c>
      <c r="M144" s="54">
        <f t="shared" si="6"/>
        <v>0</v>
      </c>
      <c r="N144" s="54">
        <f t="shared" si="7"/>
        <v>3471629.94</v>
      </c>
      <c r="O144" s="44">
        <f t="shared" si="8"/>
        <v>0.31558943837182124</v>
      </c>
      <c r="Q144" s="44"/>
    </row>
    <row r="145" spans="1:17" x14ac:dyDescent="0.25">
      <c r="A145" s="52">
        <v>33091</v>
      </c>
      <c r="B145" s="43" t="s">
        <v>149</v>
      </c>
      <c r="C145" s="53">
        <v>523555.95</v>
      </c>
      <c r="D145" s="53">
        <v>493721.82</v>
      </c>
      <c r="E145" s="53">
        <v>0</v>
      </c>
      <c r="F145" s="53"/>
      <c r="G145" s="53">
        <v>802546.65</v>
      </c>
      <c r="H145" s="53">
        <v>0</v>
      </c>
      <c r="I145" s="53">
        <v>0</v>
      </c>
      <c r="K145" s="54">
        <f t="shared" si="6"/>
        <v>1326102.6000000001</v>
      </c>
      <c r="L145" s="54">
        <f t="shared" si="6"/>
        <v>493721.82</v>
      </c>
      <c r="M145" s="54">
        <f t="shared" si="6"/>
        <v>0</v>
      </c>
      <c r="N145" s="54">
        <f t="shared" si="7"/>
        <v>493721.82</v>
      </c>
      <c r="O145" s="44">
        <f t="shared" si="8"/>
        <v>0.37231042303966522</v>
      </c>
      <c r="Q145" s="44"/>
    </row>
    <row r="146" spans="1:17" x14ac:dyDescent="0.25">
      <c r="A146" s="52">
        <v>33092</v>
      </c>
      <c r="B146" s="43" t="s">
        <v>150</v>
      </c>
      <c r="C146" s="53">
        <v>653472.86</v>
      </c>
      <c r="D146" s="53">
        <v>700273.72</v>
      </c>
      <c r="E146" s="53">
        <v>0</v>
      </c>
      <c r="F146" s="53"/>
      <c r="G146" s="53">
        <v>1382631.13</v>
      </c>
      <c r="H146" s="53">
        <v>0</v>
      </c>
      <c r="I146" s="53">
        <v>0</v>
      </c>
      <c r="K146" s="54">
        <f t="shared" si="6"/>
        <v>2036103.9899999998</v>
      </c>
      <c r="L146" s="54">
        <f t="shared" si="6"/>
        <v>700273.72</v>
      </c>
      <c r="M146" s="54">
        <f t="shared" si="6"/>
        <v>0</v>
      </c>
      <c r="N146" s="54">
        <f t="shared" si="7"/>
        <v>700273.72</v>
      </c>
      <c r="O146" s="44">
        <f t="shared" si="8"/>
        <v>0.3439282686146104</v>
      </c>
      <c r="Q146" s="44"/>
    </row>
    <row r="147" spans="1:17" x14ac:dyDescent="0.25">
      <c r="A147" s="52">
        <v>33093</v>
      </c>
      <c r="B147" s="43" t="s">
        <v>151</v>
      </c>
      <c r="C147" s="53">
        <v>917939.22</v>
      </c>
      <c r="D147" s="53">
        <v>1013384.97</v>
      </c>
      <c r="E147" s="53">
        <v>0</v>
      </c>
      <c r="F147" s="53"/>
      <c r="G147" s="53">
        <v>2013366.9</v>
      </c>
      <c r="H147" s="53">
        <v>0</v>
      </c>
      <c r="I147" s="53">
        <v>0</v>
      </c>
      <c r="K147" s="54">
        <f t="shared" si="6"/>
        <v>2931306.12</v>
      </c>
      <c r="L147" s="54">
        <f t="shared" si="6"/>
        <v>1013384.97</v>
      </c>
      <c r="M147" s="54">
        <f t="shared" si="6"/>
        <v>0</v>
      </c>
      <c r="N147" s="54">
        <f t="shared" si="7"/>
        <v>1013384.97</v>
      </c>
      <c r="O147" s="44">
        <f t="shared" si="8"/>
        <v>0.34571106821146336</v>
      </c>
      <c r="Q147" s="44"/>
    </row>
    <row r="148" spans="1:17" x14ac:dyDescent="0.25">
      <c r="A148" s="52">
        <v>33094</v>
      </c>
      <c r="B148" s="43" t="s">
        <v>152</v>
      </c>
      <c r="C148" s="53">
        <v>799707.7</v>
      </c>
      <c r="D148" s="53">
        <v>907853.92</v>
      </c>
      <c r="E148" s="53">
        <v>500</v>
      </c>
      <c r="F148" s="53"/>
      <c r="G148" s="53">
        <v>1586005.81</v>
      </c>
      <c r="H148" s="53">
        <v>0</v>
      </c>
      <c r="I148" s="53">
        <v>0</v>
      </c>
      <c r="K148" s="54">
        <f t="shared" si="6"/>
        <v>2385713.5099999998</v>
      </c>
      <c r="L148" s="54">
        <f t="shared" si="6"/>
        <v>907853.92</v>
      </c>
      <c r="M148" s="54">
        <f t="shared" si="6"/>
        <v>500</v>
      </c>
      <c r="N148" s="54">
        <f t="shared" si="7"/>
        <v>907353.92</v>
      </c>
      <c r="O148" s="44">
        <f t="shared" si="8"/>
        <v>0.38032811408273415</v>
      </c>
      <c r="Q148" s="44"/>
    </row>
    <row r="149" spans="1:17" x14ac:dyDescent="0.25">
      <c r="A149" s="52">
        <v>34121</v>
      </c>
      <c r="B149" s="43" t="s">
        <v>153</v>
      </c>
      <c r="C149" s="53">
        <v>415320.67</v>
      </c>
      <c r="D149" s="53">
        <v>287129</v>
      </c>
      <c r="E149" s="53">
        <v>0</v>
      </c>
      <c r="F149" s="53"/>
      <c r="G149" s="53">
        <v>736579.4</v>
      </c>
      <c r="H149" s="53">
        <v>0</v>
      </c>
      <c r="I149" s="53">
        <v>0</v>
      </c>
      <c r="K149" s="54">
        <f t="shared" si="6"/>
        <v>1151900.07</v>
      </c>
      <c r="L149" s="54">
        <f t="shared" si="6"/>
        <v>287129</v>
      </c>
      <c r="M149" s="54">
        <f t="shared" si="6"/>
        <v>0</v>
      </c>
      <c r="N149" s="54">
        <f t="shared" si="7"/>
        <v>287129</v>
      </c>
      <c r="O149" s="44">
        <f t="shared" si="8"/>
        <v>0.24926554609897714</v>
      </c>
      <c r="Q149" s="44"/>
    </row>
    <row r="150" spans="1:17" x14ac:dyDescent="0.25">
      <c r="A150" s="52">
        <v>34122</v>
      </c>
      <c r="B150" s="43" t="s">
        <v>154</v>
      </c>
      <c r="C150" s="53">
        <v>504335.62</v>
      </c>
      <c r="D150" s="53">
        <v>148279.76999999999</v>
      </c>
      <c r="E150" s="53">
        <v>0</v>
      </c>
      <c r="F150" s="53"/>
      <c r="G150" s="53">
        <v>849739.68</v>
      </c>
      <c r="H150" s="53">
        <v>0</v>
      </c>
      <c r="I150" s="53">
        <v>0</v>
      </c>
      <c r="K150" s="54">
        <f t="shared" si="6"/>
        <v>1354075.3</v>
      </c>
      <c r="L150" s="54">
        <f t="shared" si="6"/>
        <v>148279.76999999999</v>
      </c>
      <c r="M150" s="54">
        <f t="shared" si="6"/>
        <v>0</v>
      </c>
      <c r="N150" s="54">
        <f t="shared" si="7"/>
        <v>148279.76999999999</v>
      </c>
      <c r="O150" s="44">
        <f t="shared" si="8"/>
        <v>0.10950629555091949</v>
      </c>
      <c r="Q150" s="44"/>
    </row>
    <row r="151" spans="1:17" x14ac:dyDescent="0.25">
      <c r="A151" s="52">
        <v>34124</v>
      </c>
      <c r="B151" s="43" t="s">
        <v>155</v>
      </c>
      <c r="C151" s="53">
        <v>5309213.38</v>
      </c>
      <c r="D151" s="53">
        <v>3010796.33</v>
      </c>
      <c r="E151" s="53">
        <v>34024.03</v>
      </c>
      <c r="F151" s="53"/>
      <c r="G151" s="53">
        <v>7247281.21</v>
      </c>
      <c r="H151" s="53">
        <v>517.58000000000004</v>
      </c>
      <c r="I151" s="53">
        <v>0</v>
      </c>
      <c r="K151" s="54">
        <f t="shared" si="6"/>
        <v>12556494.59</v>
      </c>
      <c r="L151" s="54">
        <f t="shared" si="6"/>
        <v>3011313.91</v>
      </c>
      <c r="M151" s="54">
        <f t="shared" si="6"/>
        <v>34024.03</v>
      </c>
      <c r="N151" s="54">
        <f t="shared" si="7"/>
        <v>2977289.8800000004</v>
      </c>
      <c r="O151" s="44">
        <f t="shared" si="8"/>
        <v>0.2371115488212065</v>
      </c>
      <c r="Q151" s="44"/>
    </row>
    <row r="152" spans="1:17" x14ac:dyDescent="0.25">
      <c r="A152" s="52">
        <v>35092</v>
      </c>
      <c r="B152" s="43" t="s">
        <v>156</v>
      </c>
      <c r="C152" s="53">
        <v>3971453.31</v>
      </c>
      <c r="D152" s="53">
        <v>2511892.66</v>
      </c>
      <c r="E152" s="53">
        <v>0</v>
      </c>
      <c r="F152" s="53"/>
      <c r="G152" s="53">
        <v>5726197.2699999996</v>
      </c>
      <c r="H152" s="53">
        <v>0</v>
      </c>
      <c r="I152" s="53">
        <v>0</v>
      </c>
      <c r="K152" s="54">
        <f t="shared" si="6"/>
        <v>9697650.5800000001</v>
      </c>
      <c r="L152" s="54">
        <f t="shared" si="6"/>
        <v>2511892.66</v>
      </c>
      <c r="M152" s="54">
        <f t="shared" si="6"/>
        <v>0</v>
      </c>
      <c r="N152" s="54">
        <f t="shared" si="7"/>
        <v>2511892.66</v>
      </c>
      <c r="O152" s="44">
        <f t="shared" si="8"/>
        <v>0.25902074314581047</v>
      </c>
      <c r="Q152" s="44"/>
    </row>
    <row r="153" spans="1:17" x14ac:dyDescent="0.25">
      <c r="A153" s="52">
        <v>35093</v>
      </c>
      <c r="B153" s="43" t="s">
        <v>157</v>
      </c>
      <c r="C153" s="53">
        <v>1691738.62</v>
      </c>
      <c r="D153" s="53">
        <v>2132875.23</v>
      </c>
      <c r="E153" s="53">
        <v>41439.14</v>
      </c>
      <c r="F153" s="53"/>
      <c r="G153" s="53">
        <v>3101948.3</v>
      </c>
      <c r="H153" s="53">
        <v>0</v>
      </c>
      <c r="I153" s="53">
        <v>0</v>
      </c>
      <c r="K153" s="54">
        <f t="shared" si="6"/>
        <v>4793686.92</v>
      </c>
      <c r="L153" s="54">
        <f t="shared" si="6"/>
        <v>2132875.23</v>
      </c>
      <c r="M153" s="54">
        <f t="shared" si="6"/>
        <v>41439.14</v>
      </c>
      <c r="N153" s="54">
        <f t="shared" si="7"/>
        <v>2091436.09</v>
      </c>
      <c r="O153" s="44">
        <f t="shared" si="8"/>
        <v>0.4362896711660928</v>
      </c>
      <c r="Q153" s="44"/>
    </row>
    <row r="154" spans="1:17" x14ac:dyDescent="0.25">
      <c r="A154" s="52">
        <v>35094</v>
      </c>
      <c r="B154" s="43" t="s">
        <v>158</v>
      </c>
      <c r="C154" s="53">
        <v>1739592.85</v>
      </c>
      <c r="D154" s="53">
        <v>937415.48</v>
      </c>
      <c r="E154" s="53">
        <v>13271.82</v>
      </c>
      <c r="F154" s="53"/>
      <c r="G154" s="53">
        <v>2785298.74</v>
      </c>
      <c r="H154" s="53">
        <v>0</v>
      </c>
      <c r="I154" s="53">
        <v>0</v>
      </c>
      <c r="K154" s="54">
        <f t="shared" si="6"/>
        <v>4524891.59</v>
      </c>
      <c r="L154" s="54">
        <f t="shared" si="6"/>
        <v>937415.48</v>
      </c>
      <c r="M154" s="54">
        <f t="shared" si="6"/>
        <v>13271.82</v>
      </c>
      <c r="N154" s="54">
        <f t="shared" si="7"/>
        <v>924143.66</v>
      </c>
      <c r="O154" s="44">
        <f t="shared" si="8"/>
        <v>0.204235536171155</v>
      </c>
      <c r="Q154" s="44"/>
    </row>
    <row r="155" spans="1:17" x14ac:dyDescent="0.25">
      <c r="A155" s="52">
        <v>35097</v>
      </c>
      <c r="B155" s="43" t="s">
        <v>159</v>
      </c>
      <c r="C155" s="53">
        <v>1611667.88</v>
      </c>
      <c r="D155" s="53">
        <v>459132.24</v>
      </c>
      <c r="E155" s="53">
        <v>0</v>
      </c>
      <c r="F155" s="53"/>
      <c r="G155" s="53">
        <v>1771208.16</v>
      </c>
      <c r="H155" s="53">
        <v>0</v>
      </c>
      <c r="I155" s="53">
        <v>0</v>
      </c>
      <c r="K155" s="54">
        <f t="shared" si="6"/>
        <v>3382876.04</v>
      </c>
      <c r="L155" s="54">
        <f t="shared" si="6"/>
        <v>459132.24</v>
      </c>
      <c r="M155" s="54">
        <f t="shared" si="6"/>
        <v>0</v>
      </c>
      <c r="N155" s="54">
        <f t="shared" si="7"/>
        <v>459132.24</v>
      </c>
      <c r="O155" s="44">
        <f t="shared" si="8"/>
        <v>0.13572245467203109</v>
      </c>
      <c r="Q155" s="44"/>
    </row>
    <row r="156" spans="1:17" x14ac:dyDescent="0.25">
      <c r="A156" s="52">
        <v>35098</v>
      </c>
      <c r="B156" s="43" t="s">
        <v>160</v>
      </c>
      <c r="C156" s="53">
        <v>2727497.53</v>
      </c>
      <c r="D156" s="53">
        <v>1768033.46</v>
      </c>
      <c r="E156" s="53">
        <v>0</v>
      </c>
      <c r="F156" s="53"/>
      <c r="G156" s="53">
        <v>4035309.24</v>
      </c>
      <c r="H156" s="53">
        <v>181959</v>
      </c>
      <c r="I156" s="53">
        <v>0</v>
      </c>
      <c r="K156" s="54">
        <f t="shared" si="6"/>
        <v>6762806.7699999996</v>
      </c>
      <c r="L156" s="54">
        <f t="shared" si="6"/>
        <v>1949992.46</v>
      </c>
      <c r="M156" s="54">
        <f t="shared" si="6"/>
        <v>0</v>
      </c>
      <c r="N156" s="54">
        <f t="shared" si="7"/>
        <v>1949992.46</v>
      </c>
      <c r="O156" s="44">
        <f t="shared" si="8"/>
        <v>0.28834070324916294</v>
      </c>
      <c r="Q156" s="44"/>
    </row>
    <row r="157" spans="1:17" x14ac:dyDescent="0.25">
      <c r="A157" s="52">
        <v>35099</v>
      </c>
      <c r="B157" s="43" t="s">
        <v>161</v>
      </c>
      <c r="C157" s="53">
        <v>1409196.46</v>
      </c>
      <c r="D157" s="53">
        <v>739448.38</v>
      </c>
      <c r="E157" s="53">
        <v>0</v>
      </c>
      <c r="F157" s="53"/>
      <c r="G157" s="53">
        <v>1628451.95</v>
      </c>
      <c r="H157" s="53">
        <v>0</v>
      </c>
      <c r="I157" s="53">
        <v>0</v>
      </c>
      <c r="K157" s="54">
        <f t="shared" si="6"/>
        <v>3037648.41</v>
      </c>
      <c r="L157" s="54">
        <f t="shared" si="6"/>
        <v>739448.38</v>
      </c>
      <c r="M157" s="54">
        <f t="shared" si="6"/>
        <v>0</v>
      </c>
      <c r="N157" s="54">
        <f t="shared" si="7"/>
        <v>739448.38</v>
      </c>
      <c r="O157" s="44">
        <f t="shared" si="8"/>
        <v>0.2434279021777902</v>
      </c>
      <c r="Q157" s="44"/>
    </row>
    <row r="158" spans="1:17" x14ac:dyDescent="0.25">
      <c r="A158" s="52">
        <v>35102</v>
      </c>
      <c r="B158" s="43" t="s">
        <v>162</v>
      </c>
      <c r="C158" s="53">
        <v>6867137.5099999998</v>
      </c>
      <c r="D158" s="53">
        <v>4855475.09</v>
      </c>
      <c r="E158" s="53">
        <v>300297.53000000003</v>
      </c>
      <c r="F158" s="53"/>
      <c r="G158" s="53">
        <v>10120858.359999999</v>
      </c>
      <c r="H158" s="53">
        <v>0</v>
      </c>
      <c r="I158" s="53">
        <v>0</v>
      </c>
      <c r="K158" s="54">
        <f t="shared" si="6"/>
        <v>16987995.869999997</v>
      </c>
      <c r="L158" s="54">
        <f t="shared" si="6"/>
        <v>4855475.09</v>
      </c>
      <c r="M158" s="54">
        <f t="shared" si="6"/>
        <v>300297.53000000003</v>
      </c>
      <c r="N158" s="54">
        <f t="shared" si="7"/>
        <v>4555177.5599999996</v>
      </c>
      <c r="O158" s="44">
        <f t="shared" si="8"/>
        <v>0.26814096229233425</v>
      </c>
      <c r="Q158" s="44"/>
    </row>
    <row r="159" spans="1:17" x14ac:dyDescent="0.25">
      <c r="A159" s="52">
        <v>36123</v>
      </c>
      <c r="B159" s="43" t="s">
        <v>163</v>
      </c>
      <c r="C159" s="53">
        <v>864023.57</v>
      </c>
      <c r="D159" s="53">
        <v>1355859.06</v>
      </c>
      <c r="E159" s="53">
        <v>0</v>
      </c>
      <c r="F159" s="53"/>
      <c r="G159" s="53">
        <v>1117402.42</v>
      </c>
      <c r="H159" s="53">
        <v>0</v>
      </c>
      <c r="I159" s="53">
        <v>0</v>
      </c>
      <c r="K159" s="54">
        <f t="shared" si="6"/>
        <v>1981425.9899999998</v>
      </c>
      <c r="L159" s="54">
        <f t="shared" si="6"/>
        <v>1355859.06</v>
      </c>
      <c r="M159" s="54">
        <f t="shared" si="6"/>
        <v>0</v>
      </c>
      <c r="N159" s="54">
        <f t="shared" si="7"/>
        <v>1355859.06</v>
      </c>
      <c r="O159" s="44">
        <f t="shared" si="8"/>
        <v>0.68428448341893422</v>
      </c>
      <c r="Q159" s="44"/>
    </row>
    <row r="160" spans="1:17" x14ac:dyDescent="0.25">
      <c r="A160" s="52">
        <v>36126</v>
      </c>
      <c r="B160" s="43" t="s">
        <v>164</v>
      </c>
      <c r="C160" s="53">
        <v>11741350.15</v>
      </c>
      <c r="D160" s="53">
        <v>14476336.619999999</v>
      </c>
      <c r="E160" s="53">
        <v>0</v>
      </c>
      <c r="F160" s="53"/>
      <c r="G160" s="53">
        <v>17691343.43</v>
      </c>
      <c r="H160" s="53">
        <v>0</v>
      </c>
      <c r="I160" s="53">
        <v>0</v>
      </c>
      <c r="K160" s="54">
        <f t="shared" si="6"/>
        <v>29432693.579999998</v>
      </c>
      <c r="L160" s="54">
        <f t="shared" si="6"/>
        <v>14476336.619999999</v>
      </c>
      <c r="M160" s="54">
        <f t="shared" si="6"/>
        <v>0</v>
      </c>
      <c r="N160" s="54">
        <f t="shared" si="7"/>
        <v>14476336.619999999</v>
      </c>
      <c r="O160" s="44">
        <f t="shared" si="8"/>
        <v>0.4918454568438449</v>
      </c>
      <c r="Q160" s="44"/>
    </row>
    <row r="161" spans="1:17" x14ac:dyDescent="0.25">
      <c r="A161" s="52">
        <v>36131</v>
      </c>
      <c r="B161" s="43" t="s">
        <v>165</v>
      </c>
      <c r="C161" s="53">
        <v>8954400.9199999999</v>
      </c>
      <c r="D161" s="53">
        <v>6898429.2599999998</v>
      </c>
      <c r="E161" s="53">
        <v>0</v>
      </c>
      <c r="F161" s="53"/>
      <c r="G161" s="53">
        <v>14096088.130000001</v>
      </c>
      <c r="H161" s="53">
        <v>0</v>
      </c>
      <c r="I161" s="53">
        <v>0</v>
      </c>
      <c r="K161" s="54">
        <f t="shared" si="6"/>
        <v>23050489.050000001</v>
      </c>
      <c r="L161" s="54">
        <f t="shared" si="6"/>
        <v>6898429.2599999998</v>
      </c>
      <c r="M161" s="54">
        <f t="shared" si="6"/>
        <v>0</v>
      </c>
      <c r="N161" s="54">
        <f t="shared" si="7"/>
        <v>6898429.2599999998</v>
      </c>
      <c r="O161" s="44">
        <f t="shared" si="8"/>
        <v>0.2992747461902549</v>
      </c>
      <c r="Q161" s="44"/>
    </row>
    <row r="162" spans="1:17" x14ac:dyDescent="0.25">
      <c r="A162" s="52">
        <v>36133</v>
      </c>
      <c r="B162" s="43" t="s">
        <v>166</v>
      </c>
      <c r="C162" s="53">
        <v>1457232.76</v>
      </c>
      <c r="D162" s="53">
        <v>2091829.71</v>
      </c>
      <c r="E162" s="53">
        <v>2052.5700000000002</v>
      </c>
      <c r="F162" s="53"/>
      <c r="G162" s="53">
        <v>3191435.76</v>
      </c>
      <c r="H162" s="53">
        <v>0</v>
      </c>
      <c r="I162" s="53">
        <v>0</v>
      </c>
      <c r="K162" s="54">
        <f t="shared" si="6"/>
        <v>4648668.5199999996</v>
      </c>
      <c r="L162" s="54">
        <f t="shared" si="6"/>
        <v>2091829.71</v>
      </c>
      <c r="M162" s="54">
        <f t="shared" si="6"/>
        <v>2052.5700000000002</v>
      </c>
      <c r="N162" s="54">
        <f t="shared" si="7"/>
        <v>2089777.14</v>
      </c>
      <c r="O162" s="44">
        <f t="shared" si="8"/>
        <v>0.44954316080166545</v>
      </c>
      <c r="Q162" s="44"/>
    </row>
    <row r="163" spans="1:17" x14ac:dyDescent="0.25">
      <c r="A163" s="52">
        <v>36134</v>
      </c>
      <c r="B163" s="43" t="s">
        <v>167</v>
      </c>
      <c r="C163" s="53">
        <v>936769.36</v>
      </c>
      <c r="D163" s="53">
        <v>818941.26</v>
      </c>
      <c r="E163" s="53">
        <v>0</v>
      </c>
      <c r="F163" s="53"/>
      <c r="G163" s="53">
        <v>1899998.08</v>
      </c>
      <c r="H163" s="53">
        <v>0</v>
      </c>
      <c r="I163" s="53">
        <v>0</v>
      </c>
      <c r="K163" s="54">
        <f t="shared" si="6"/>
        <v>2836767.44</v>
      </c>
      <c r="L163" s="54">
        <f t="shared" si="6"/>
        <v>818941.26</v>
      </c>
      <c r="M163" s="54">
        <f t="shared" si="6"/>
        <v>0</v>
      </c>
      <c r="N163" s="54">
        <f t="shared" si="7"/>
        <v>818941.26</v>
      </c>
      <c r="O163" s="44">
        <f t="shared" si="8"/>
        <v>0.28868819080918384</v>
      </c>
      <c r="Q163" s="44"/>
    </row>
    <row r="164" spans="1:17" x14ac:dyDescent="0.25">
      <c r="A164" s="52">
        <v>36135</v>
      </c>
      <c r="B164" s="43" t="s">
        <v>168</v>
      </c>
      <c r="C164" s="53">
        <v>247550.87</v>
      </c>
      <c r="D164" s="53">
        <v>244291.8</v>
      </c>
      <c r="E164" s="53">
        <v>0</v>
      </c>
      <c r="F164" s="53"/>
      <c r="G164" s="53">
        <v>703845.6</v>
      </c>
      <c r="H164" s="53">
        <v>0</v>
      </c>
      <c r="I164" s="53">
        <v>0</v>
      </c>
      <c r="K164" s="54">
        <f t="shared" si="6"/>
        <v>951396.47</v>
      </c>
      <c r="L164" s="54">
        <f t="shared" si="6"/>
        <v>244291.8</v>
      </c>
      <c r="M164" s="54">
        <f t="shared" si="6"/>
        <v>0</v>
      </c>
      <c r="N164" s="54">
        <f t="shared" si="7"/>
        <v>244291.8</v>
      </c>
      <c r="O164" s="44">
        <f t="shared" si="8"/>
        <v>0.25677181669593541</v>
      </c>
      <c r="Q164" s="44"/>
    </row>
    <row r="165" spans="1:17" x14ac:dyDescent="0.25">
      <c r="A165" s="52">
        <v>36136</v>
      </c>
      <c r="B165" s="43" t="s">
        <v>169</v>
      </c>
      <c r="C165" s="53">
        <v>8307257.4900000002</v>
      </c>
      <c r="D165" s="53">
        <v>4332715.4400000004</v>
      </c>
      <c r="E165" s="53">
        <v>111615.8</v>
      </c>
      <c r="F165" s="53"/>
      <c r="G165" s="53">
        <v>12750800.550000001</v>
      </c>
      <c r="H165" s="53">
        <v>0</v>
      </c>
      <c r="I165" s="53">
        <v>0</v>
      </c>
      <c r="K165" s="54">
        <f t="shared" si="6"/>
        <v>21058058.039999999</v>
      </c>
      <c r="L165" s="54">
        <f t="shared" si="6"/>
        <v>4332715.4400000004</v>
      </c>
      <c r="M165" s="54">
        <f t="shared" si="6"/>
        <v>111615.8</v>
      </c>
      <c r="N165" s="54">
        <f t="shared" si="7"/>
        <v>4221099.6400000006</v>
      </c>
      <c r="O165" s="44">
        <f t="shared" si="8"/>
        <v>0.20045056538366349</v>
      </c>
      <c r="Q165" s="44"/>
    </row>
    <row r="166" spans="1:17" x14ac:dyDescent="0.25">
      <c r="A166" s="52">
        <v>36137</v>
      </c>
      <c r="B166" s="43" t="s">
        <v>567</v>
      </c>
      <c r="C166" s="53">
        <v>6275084.1100000003</v>
      </c>
      <c r="D166" s="53">
        <v>7101883.71</v>
      </c>
      <c r="E166" s="53">
        <v>0</v>
      </c>
      <c r="F166" s="53"/>
      <c r="G166" s="53">
        <v>10950945.51</v>
      </c>
      <c r="H166" s="53">
        <v>0</v>
      </c>
      <c r="I166" s="53">
        <v>0</v>
      </c>
      <c r="K166" s="54">
        <f t="shared" si="6"/>
        <v>17226029.620000001</v>
      </c>
      <c r="L166" s="54">
        <f t="shared" si="6"/>
        <v>7101883.71</v>
      </c>
      <c r="M166" s="54">
        <f t="shared" si="6"/>
        <v>0</v>
      </c>
      <c r="N166" s="54">
        <f t="shared" si="7"/>
        <v>7101883.71</v>
      </c>
      <c r="O166" s="44">
        <f t="shared" si="8"/>
        <v>0.41227629736305998</v>
      </c>
      <c r="Q166" s="44"/>
    </row>
    <row r="167" spans="1:17" x14ac:dyDescent="0.25">
      <c r="A167" s="52">
        <v>36138</v>
      </c>
      <c r="B167" s="43" t="s">
        <v>170</v>
      </c>
      <c r="C167" s="53">
        <v>1633405.23</v>
      </c>
      <c r="D167" s="53">
        <v>1917522.46</v>
      </c>
      <c r="E167" s="53">
        <v>719762.12</v>
      </c>
      <c r="F167" s="53"/>
      <c r="G167" s="53">
        <v>2746735.49</v>
      </c>
      <c r="H167" s="53">
        <v>0</v>
      </c>
      <c r="I167" s="53">
        <v>0</v>
      </c>
      <c r="K167" s="54">
        <f t="shared" si="6"/>
        <v>4380140.7200000007</v>
      </c>
      <c r="L167" s="54">
        <f t="shared" si="6"/>
        <v>1917522.46</v>
      </c>
      <c r="M167" s="54">
        <f t="shared" si="6"/>
        <v>719762.12</v>
      </c>
      <c r="N167" s="54">
        <f t="shared" si="7"/>
        <v>1197760.3399999999</v>
      </c>
      <c r="O167" s="44">
        <f t="shared" si="8"/>
        <v>0.27345247939888095</v>
      </c>
      <c r="Q167" s="44"/>
    </row>
    <row r="168" spans="1:17" x14ac:dyDescent="0.25">
      <c r="A168" s="52">
        <v>36139</v>
      </c>
      <c r="B168" s="43" t="s">
        <v>171</v>
      </c>
      <c r="C168" s="53">
        <v>16206113.93</v>
      </c>
      <c r="D168" s="53">
        <v>17862634.460000001</v>
      </c>
      <c r="E168" s="53">
        <v>0</v>
      </c>
      <c r="F168" s="53"/>
      <c r="G168" s="53">
        <v>24120974.530000001</v>
      </c>
      <c r="H168" s="53">
        <v>0</v>
      </c>
      <c r="I168" s="53">
        <v>0</v>
      </c>
      <c r="K168" s="54">
        <f t="shared" si="6"/>
        <v>40327088.460000001</v>
      </c>
      <c r="L168" s="54">
        <f t="shared" si="6"/>
        <v>17862634.460000001</v>
      </c>
      <c r="M168" s="54">
        <f t="shared" si="6"/>
        <v>0</v>
      </c>
      <c r="N168" s="54">
        <f t="shared" si="7"/>
        <v>17862634.460000001</v>
      </c>
      <c r="O168" s="44">
        <f t="shared" si="8"/>
        <v>0.44294381623205337</v>
      </c>
      <c r="Q168" s="44"/>
    </row>
    <row r="169" spans="1:17" x14ac:dyDescent="0.25">
      <c r="A169" s="52">
        <v>37037</v>
      </c>
      <c r="B169" s="43" t="s">
        <v>172</v>
      </c>
      <c r="C169" s="53">
        <v>6191716.8300000001</v>
      </c>
      <c r="D169" s="53">
        <v>5181396.96</v>
      </c>
      <c r="E169" s="53">
        <v>130340.79</v>
      </c>
      <c r="F169" s="53"/>
      <c r="G169" s="53">
        <v>8797135.9299999997</v>
      </c>
      <c r="H169" s="53">
        <v>0</v>
      </c>
      <c r="I169" s="53">
        <v>0</v>
      </c>
      <c r="K169" s="54">
        <f t="shared" si="6"/>
        <v>14988852.76</v>
      </c>
      <c r="L169" s="54">
        <f t="shared" si="6"/>
        <v>5181396.96</v>
      </c>
      <c r="M169" s="54">
        <f t="shared" si="6"/>
        <v>130340.79</v>
      </c>
      <c r="N169" s="54">
        <f t="shared" si="7"/>
        <v>5051056.17</v>
      </c>
      <c r="O169" s="44">
        <f t="shared" si="8"/>
        <v>0.33698751004343042</v>
      </c>
      <c r="Q169" s="44"/>
    </row>
    <row r="170" spans="1:17" x14ac:dyDescent="0.25">
      <c r="A170" s="52">
        <v>37039</v>
      </c>
      <c r="B170" s="43" t="s">
        <v>173</v>
      </c>
      <c r="C170" s="53">
        <v>3283689.96</v>
      </c>
      <c r="D170" s="53">
        <v>2269643.59</v>
      </c>
      <c r="E170" s="53">
        <v>2802.11</v>
      </c>
      <c r="F170" s="53"/>
      <c r="G170" s="53">
        <v>5471297.1299999999</v>
      </c>
      <c r="H170" s="53">
        <v>0</v>
      </c>
      <c r="I170" s="53">
        <v>0</v>
      </c>
      <c r="K170" s="54">
        <f t="shared" si="6"/>
        <v>8754987.0899999999</v>
      </c>
      <c r="L170" s="54">
        <f t="shared" si="6"/>
        <v>2269643.59</v>
      </c>
      <c r="M170" s="54">
        <f t="shared" si="6"/>
        <v>2802.11</v>
      </c>
      <c r="N170" s="54">
        <f t="shared" si="7"/>
        <v>2266841.48</v>
      </c>
      <c r="O170" s="44">
        <f t="shared" si="8"/>
        <v>0.25892002543204207</v>
      </c>
      <c r="Q170" s="44"/>
    </row>
    <row r="171" spans="1:17" x14ac:dyDescent="0.25">
      <c r="A171" s="52">
        <v>38044</v>
      </c>
      <c r="B171" s="43" t="s">
        <v>174</v>
      </c>
      <c r="C171" s="53">
        <v>1556146.51</v>
      </c>
      <c r="D171" s="53">
        <v>1508697</v>
      </c>
      <c r="E171" s="53">
        <v>0</v>
      </c>
      <c r="F171" s="53"/>
      <c r="G171" s="53">
        <v>2342328.5</v>
      </c>
      <c r="H171" s="53">
        <v>0</v>
      </c>
      <c r="I171" s="53">
        <v>0</v>
      </c>
      <c r="K171" s="54">
        <f t="shared" si="6"/>
        <v>3898475.01</v>
      </c>
      <c r="L171" s="54">
        <f t="shared" si="6"/>
        <v>1508697</v>
      </c>
      <c r="M171" s="54">
        <f t="shared" si="6"/>
        <v>0</v>
      </c>
      <c r="N171" s="54">
        <f t="shared" si="7"/>
        <v>1508697</v>
      </c>
      <c r="O171" s="44">
        <f t="shared" si="8"/>
        <v>0.38699670925939833</v>
      </c>
      <c r="Q171" s="44"/>
    </row>
    <row r="172" spans="1:17" x14ac:dyDescent="0.25">
      <c r="A172" s="52">
        <v>38045</v>
      </c>
      <c r="B172" s="43" t="s">
        <v>175</v>
      </c>
      <c r="C172" s="53">
        <v>1461259.78</v>
      </c>
      <c r="D172" s="53">
        <v>1416781.15</v>
      </c>
      <c r="E172" s="53">
        <v>161550.18</v>
      </c>
      <c r="F172" s="53"/>
      <c r="G172" s="53">
        <v>2137077.1800000002</v>
      </c>
      <c r="H172" s="53">
        <v>0</v>
      </c>
      <c r="I172" s="53">
        <v>0</v>
      </c>
      <c r="K172" s="54">
        <f t="shared" si="6"/>
        <v>3598336.96</v>
      </c>
      <c r="L172" s="54">
        <f t="shared" si="6"/>
        <v>1416781.15</v>
      </c>
      <c r="M172" s="54">
        <f t="shared" si="6"/>
        <v>161550.18</v>
      </c>
      <c r="N172" s="54">
        <f t="shared" si="7"/>
        <v>1255230.97</v>
      </c>
      <c r="O172" s="44">
        <f t="shared" si="8"/>
        <v>0.34883641636496432</v>
      </c>
      <c r="Q172" s="44"/>
    </row>
    <row r="173" spans="1:17" x14ac:dyDescent="0.25">
      <c r="A173" s="52">
        <v>38046</v>
      </c>
      <c r="B173" s="43" t="s">
        <v>176</v>
      </c>
      <c r="C173" s="53">
        <v>1904611.63</v>
      </c>
      <c r="D173" s="53">
        <v>1241885.8700000001</v>
      </c>
      <c r="E173" s="53">
        <v>286000</v>
      </c>
      <c r="F173" s="53"/>
      <c r="G173" s="53">
        <v>2439439.96</v>
      </c>
      <c r="H173" s="53">
        <v>0</v>
      </c>
      <c r="I173" s="53">
        <v>0</v>
      </c>
      <c r="K173" s="54">
        <f t="shared" si="6"/>
        <v>4344051.59</v>
      </c>
      <c r="L173" s="54">
        <f t="shared" si="6"/>
        <v>1241885.8700000001</v>
      </c>
      <c r="M173" s="54">
        <f t="shared" si="6"/>
        <v>286000</v>
      </c>
      <c r="N173" s="54">
        <f t="shared" si="7"/>
        <v>955885.87000000011</v>
      </c>
      <c r="O173" s="44">
        <f t="shared" si="8"/>
        <v>0.22004477851976895</v>
      </c>
      <c r="Q173" s="44"/>
    </row>
    <row r="174" spans="1:17" x14ac:dyDescent="0.25">
      <c r="A174" s="52">
        <v>39133</v>
      </c>
      <c r="B174" s="43" t="s">
        <v>177</v>
      </c>
      <c r="C174" s="53">
        <v>14130136.84</v>
      </c>
      <c r="D174" s="53">
        <v>8885755.3000000007</v>
      </c>
      <c r="E174" s="53">
        <v>0</v>
      </c>
      <c r="F174" s="53"/>
      <c r="G174" s="53">
        <v>21861496.960000001</v>
      </c>
      <c r="H174" s="53">
        <v>0</v>
      </c>
      <c r="I174" s="53">
        <v>0</v>
      </c>
      <c r="K174" s="54">
        <f t="shared" si="6"/>
        <v>35991633.799999997</v>
      </c>
      <c r="L174" s="54">
        <f t="shared" si="6"/>
        <v>8885755.3000000007</v>
      </c>
      <c r="M174" s="54">
        <f t="shared" si="6"/>
        <v>0</v>
      </c>
      <c r="N174" s="54">
        <f t="shared" si="7"/>
        <v>8885755.3000000007</v>
      </c>
      <c r="O174" s="44">
        <f t="shared" si="8"/>
        <v>0.24688391056034809</v>
      </c>
      <c r="Q174" s="44"/>
    </row>
    <row r="175" spans="1:17" x14ac:dyDescent="0.25">
      <c r="A175" s="52">
        <v>39134</v>
      </c>
      <c r="B175" s="43" t="s">
        <v>178</v>
      </c>
      <c r="C175" s="53">
        <v>11314676.77</v>
      </c>
      <c r="D175" s="53">
        <v>11458287.68</v>
      </c>
      <c r="E175" s="53">
        <v>0</v>
      </c>
      <c r="F175" s="53"/>
      <c r="G175" s="53">
        <v>23121253.879999999</v>
      </c>
      <c r="H175" s="53">
        <v>0</v>
      </c>
      <c r="I175" s="53">
        <v>0</v>
      </c>
      <c r="K175" s="54">
        <f t="shared" si="6"/>
        <v>34435930.649999999</v>
      </c>
      <c r="L175" s="54">
        <f t="shared" si="6"/>
        <v>11458287.68</v>
      </c>
      <c r="M175" s="54">
        <f t="shared" si="6"/>
        <v>0</v>
      </c>
      <c r="N175" s="54">
        <f t="shared" si="7"/>
        <v>11458287.68</v>
      </c>
      <c r="O175" s="44">
        <f t="shared" si="8"/>
        <v>0.33274221035173329</v>
      </c>
      <c r="Q175" s="44"/>
    </row>
    <row r="176" spans="1:17" x14ac:dyDescent="0.25">
      <c r="A176" s="52">
        <v>39135</v>
      </c>
      <c r="B176" s="43" t="s">
        <v>179</v>
      </c>
      <c r="C176" s="53">
        <v>2146271.6800000002</v>
      </c>
      <c r="D176" s="53">
        <v>2225415.17</v>
      </c>
      <c r="E176" s="53">
        <v>0</v>
      </c>
      <c r="F176" s="53"/>
      <c r="G176" s="53">
        <v>3841997.4</v>
      </c>
      <c r="H176" s="53">
        <v>0</v>
      </c>
      <c r="I176" s="53">
        <v>0</v>
      </c>
      <c r="K176" s="54">
        <f t="shared" si="6"/>
        <v>5988269.0800000001</v>
      </c>
      <c r="L176" s="54">
        <f t="shared" si="6"/>
        <v>2225415.17</v>
      </c>
      <c r="M176" s="54">
        <f t="shared" si="6"/>
        <v>0</v>
      </c>
      <c r="N176" s="54">
        <f t="shared" si="7"/>
        <v>2225415.17</v>
      </c>
      <c r="O176" s="44">
        <f t="shared" si="8"/>
        <v>0.3716291202465471</v>
      </c>
      <c r="Q176" s="44"/>
    </row>
    <row r="177" spans="1:17" x14ac:dyDescent="0.25">
      <c r="A177" s="52">
        <v>39136</v>
      </c>
      <c r="B177" s="43" t="s">
        <v>180</v>
      </c>
      <c r="C177" s="53">
        <v>998894.61</v>
      </c>
      <c r="D177" s="53">
        <v>599138.26</v>
      </c>
      <c r="E177" s="53">
        <v>0</v>
      </c>
      <c r="F177" s="53"/>
      <c r="G177" s="53">
        <v>1371513.14</v>
      </c>
      <c r="H177" s="53">
        <v>0</v>
      </c>
      <c r="I177" s="53">
        <v>0</v>
      </c>
      <c r="K177" s="54">
        <f t="shared" si="6"/>
        <v>2370407.75</v>
      </c>
      <c r="L177" s="54">
        <f t="shared" si="6"/>
        <v>599138.26</v>
      </c>
      <c r="M177" s="54">
        <f t="shared" si="6"/>
        <v>0</v>
      </c>
      <c r="N177" s="54">
        <f t="shared" si="7"/>
        <v>599138.26</v>
      </c>
      <c r="O177" s="44">
        <f t="shared" si="8"/>
        <v>0.25275746757071649</v>
      </c>
      <c r="Q177" s="44"/>
    </row>
    <row r="178" spans="1:17" x14ac:dyDescent="0.25">
      <c r="A178" s="52">
        <v>39137</v>
      </c>
      <c r="B178" s="43" t="s">
        <v>181</v>
      </c>
      <c r="C178" s="53">
        <v>4142524.56</v>
      </c>
      <c r="D178" s="53">
        <v>2948196.77</v>
      </c>
      <c r="E178" s="53">
        <v>0</v>
      </c>
      <c r="F178" s="53"/>
      <c r="G178" s="53">
        <v>5453621.25</v>
      </c>
      <c r="H178" s="53">
        <v>12262.66</v>
      </c>
      <c r="I178" s="53">
        <v>0</v>
      </c>
      <c r="K178" s="54">
        <f t="shared" si="6"/>
        <v>9596145.8100000005</v>
      </c>
      <c r="L178" s="54">
        <f t="shared" si="6"/>
        <v>2960459.43</v>
      </c>
      <c r="M178" s="54">
        <f t="shared" si="6"/>
        <v>0</v>
      </c>
      <c r="N178" s="54">
        <f t="shared" si="7"/>
        <v>2960459.43</v>
      </c>
      <c r="O178" s="44">
        <f t="shared" si="8"/>
        <v>0.30850504865348644</v>
      </c>
      <c r="Q178" s="44"/>
    </row>
    <row r="179" spans="1:17" x14ac:dyDescent="0.25">
      <c r="A179" s="52">
        <v>39139</v>
      </c>
      <c r="B179" s="43" t="s">
        <v>182</v>
      </c>
      <c r="C179" s="53">
        <v>7426570.4199999999</v>
      </c>
      <c r="D179" s="53">
        <v>3091460.4</v>
      </c>
      <c r="E179" s="53">
        <v>0</v>
      </c>
      <c r="F179" s="53"/>
      <c r="G179" s="53">
        <v>9176562.3699999992</v>
      </c>
      <c r="H179" s="53">
        <v>0</v>
      </c>
      <c r="I179" s="53">
        <v>0</v>
      </c>
      <c r="K179" s="54">
        <f t="shared" si="6"/>
        <v>16603132.789999999</v>
      </c>
      <c r="L179" s="54">
        <f t="shared" si="6"/>
        <v>3091460.4</v>
      </c>
      <c r="M179" s="54">
        <f t="shared" si="6"/>
        <v>0</v>
      </c>
      <c r="N179" s="54">
        <f t="shared" si="7"/>
        <v>3091460.4</v>
      </c>
      <c r="O179" s="44">
        <f t="shared" si="8"/>
        <v>0.18619741461454636</v>
      </c>
      <c r="Q179" s="44"/>
    </row>
    <row r="180" spans="1:17" x14ac:dyDescent="0.25">
      <c r="A180" s="52">
        <v>39141</v>
      </c>
      <c r="B180" s="43" t="s">
        <v>183</v>
      </c>
      <c r="C180" s="53">
        <v>89950396.75</v>
      </c>
      <c r="D180" s="53">
        <v>25639260</v>
      </c>
      <c r="E180" s="53">
        <v>0</v>
      </c>
      <c r="F180" s="53"/>
      <c r="G180" s="53">
        <v>120371118.86</v>
      </c>
      <c r="H180" s="53">
        <v>0</v>
      </c>
      <c r="I180" s="53">
        <v>0</v>
      </c>
      <c r="K180" s="54">
        <f t="shared" si="6"/>
        <v>210321515.61000001</v>
      </c>
      <c r="L180" s="54">
        <f t="shared" si="6"/>
        <v>25639260</v>
      </c>
      <c r="M180" s="54">
        <f t="shared" si="6"/>
        <v>0</v>
      </c>
      <c r="N180" s="54">
        <f t="shared" si="7"/>
        <v>25639260</v>
      </c>
      <c r="O180" s="44">
        <f t="shared" si="8"/>
        <v>0.12190507436026173</v>
      </c>
      <c r="Q180" s="44"/>
    </row>
    <row r="181" spans="1:17" x14ac:dyDescent="0.25">
      <c r="A181" s="52">
        <v>39142</v>
      </c>
      <c r="B181" s="43" t="s">
        <v>184</v>
      </c>
      <c r="C181" s="53">
        <v>3187128.86</v>
      </c>
      <c r="D181" s="53">
        <v>1409897.19</v>
      </c>
      <c r="E181" s="53">
        <v>0</v>
      </c>
      <c r="F181" s="53"/>
      <c r="G181" s="53">
        <v>5080232.2699999996</v>
      </c>
      <c r="H181" s="53">
        <v>36.799999999999997</v>
      </c>
      <c r="I181" s="53">
        <v>0</v>
      </c>
      <c r="K181" s="54">
        <f t="shared" si="6"/>
        <v>8267361.129999999</v>
      </c>
      <c r="L181" s="54">
        <f t="shared" si="6"/>
        <v>1409933.99</v>
      </c>
      <c r="M181" s="54">
        <f t="shared" si="6"/>
        <v>0</v>
      </c>
      <c r="N181" s="54">
        <f t="shared" si="7"/>
        <v>1409933.99</v>
      </c>
      <c r="O181" s="44">
        <f t="shared" si="8"/>
        <v>0.17054220419666125</v>
      </c>
      <c r="Q181" s="44"/>
    </row>
    <row r="182" spans="1:17" x14ac:dyDescent="0.25">
      <c r="A182" s="52">
        <v>40100</v>
      </c>
      <c r="B182" s="43" t="s">
        <v>568</v>
      </c>
      <c r="C182" s="53">
        <v>1019460.76</v>
      </c>
      <c r="D182" s="53">
        <v>1696140.64</v>
      </c>
      <c r="E182" s="53">
        <v>0</v>
      </c>
      <c r="F182" s="53"/>
      <c r="G182" s="53">
        <v>1191402.6299999999</v>
      </c>
      <c r="H182" s="53">
        <v>0</v>
      </c>
      <c r="I182" s="53">
        <v>0</v>
      </c>
      <c r="K182" s="54">
        <f t="shared" si="6"/>
        <v>2210863.3899999997</v>
      </c>
      <c r="L182" s="54">
        <f t="shared" si="6"/>
        <v>1696140.64</v>
      </c>
      <c r="M182" s="54">
        <f t="shared" si="6"/>
        <v>0</v>
      </c>
      <c r="N182" s="54">
        <f t="shared" si="7"/>
        <v>1696140.64</v>
      </c>
      <c r="O182" s="44">
        <f t="shared" si="8"/>
        <v>0.76718473320054392</v>
      </c>
      <c r="Q182" s="44"/>
    </row>
    <row r="183" spans="1:17" x14ac:dyDescent="0.25">
      <c r="A183" s="52">
        <v>40101</v>
      </c>
      <c r="B183" s="43" t="s">
        <v>185</v>
      </c>
      <c r="C183" s="53">
        <v>382646.48</v>
      </c>
      <c r="D183" s="53">
        <v>384915.17</v>
      </c>
      <c r="E183" s="53">
        <v>15805.27</v>
      </c>
      <c r="F183" s="53"/>
      <c r="G183" s="53">
        <v>322828.34000000003</v>
      </c>
      <c r="H183" s="53">
        <v>11411.95</v>
      </c>
      <c r="I183" s="53">
        <v>0</v>
      </c>
      <c r="K183" s="54">
        <f t="shared" si="6"/>
        <v>705474.82000000007</v>
      </c>
      <c r="L183" s="54">
        <f t="shared" si="6"/>
        <v>396327.12</v>
      </c>
      <c r="M183" s="54">
        <f t="shared" si="6"/>
        <v>15805.27</v>
      </c>
      <c r="N183" s="54">
        <f t="shared" si="7"/>
        <v>380521.85</v>
      </c>
      <c r="O183" s="44">
        <f t="shared" si="8"/>
        <v>0.53938402790903284</v>
      </c>
      <c r="Q183" s="44"/>
    </row>
    <row r="184" spans="1:17" x14ac:dyDescent="0.25">
      <c r="A184" s="52">
        <v>40103</v>
      </c>
      <c r="B184" s="43" t="s">
        <v>186</v>
      </c>
      <c r="C184" s="53">
        <v>517643.83</v>
      </c>
      <c r="D184" s="53">
        <v>1120322.55</v>
      </c>
      <c r="E184" s="53">
        <v>0</v>
      </c>
      <c r="F184" s="53"/>
      <c r="G184" s="53">
        <v>757393.22</v>
      </c>
      <c r="H184" s="53">
        <v>0</v>
      </c>
      <c r="I184" s="53">
        <v>0</v>
      </c>
      <c r="K184" s="54">
        <f t="shared" si="6"/>
        <v>1275037.05</v>
      </c>
      <c r="L184" s="54">
        <f t="shared" si="6"/>
        <v>1120322.55</v>
      </c>
      <c r="M184" s="54">
        <f t="shared" si="6"/>
        <v>0</v>
      </c>
      <c r="N184" s="54">
        <f t="shared" si="7"/>
        <v>1120322.55</v>
      </c>
      <c r="O184" s="44">
        <f t="shared" si="8"/>
        <v>0.87865882014957919</v>
      </c>
      <c r="Q184" s="44"/>
    </row>
    <row r="185" spans="1:17" x14ac:dyDescent="0.25">
      <c r="A185" s="52">
        <v>40104</v>
      </c>
      <c r="B185" s="43" t="s">
        <v>187</v>
      </c>
      <c r="C185" s="53">
        <v>315490.38</v>
      </c>
      <c r="D185" s="53">
        <v>478380.81</v>
      </c>
      <c r="E185" s="53">
        <v>0</v>
      </c>
      <c r="F185" s="53"/>
      <c r="G185" s="53">
        <v>641462.64</v>
      </c>
      <c r="H185" s="53">
        <v>75760.03</v>
      </c>
      <c r="I185" s="53">
        <v>0</v>
      </c>
      <c r="K185" s="54">
        <f t="shared" si="6"/>
        <v>956953.02</v>
      </c>
      <c r="L185" s="54">
        <f t="shared" si="6"/>
        <v>554140.84</v>
      </c>
      <c r="M185" s="54">
        <f t="shared" si="6"/>
        <v>0</v>
      </c>
      <c r="N185" s="54">
        <f t="shared" si="7"/>
        <v>554140.84</v>
      </c>
      <c r="O185" s="44">
        <f t="shared" si="8"/>
        <v>0.57906796720282039</v>
      </c>
      <c r="Q185" s="44"/>
    </row>
    <row r="186" spans="1:17" x14ac:dyDescent="0.25">
      <c r="A186" s="52">
        <v>40107</v>
      </c>
      <c r="B186" s="43" t="s">
        <v>188</v>
      </c>
      <c r="C186" s="53">
        <v>3876970.37</v>
      </c>
      <c r="D186" s="53">
        <v>3455619.45</v>
      </c>
      <c r="E186" s="53">
        <v>0</v>
      </c>
      <c r="F186" s="53"/>
      <c r="G186" s="53">
        <v>5991886.2000000002</v>
      </c>
      <c r="H186" s="53">
        <v>0</v>
      </c>
      <c r="I186" s="53">
        <v>0</v>
      </c>
      <c r="K186" s="54">
        <f t="shared" si="6"/>
        <v>9868856.5700000003</v>
      </c>
      <c r="L186" s="54">
        <f t="shared" si="6"/>
        <v>3455619.45</v>
      </c>
      <c r="M186" s="54">
        <f t="shared" si="6"/>
        <v>0</v>
      </c>
      <c r="N186" s="54">
        <f t="shared" si="7"/>
        <v>3455619.45</v>
      </c>
      <c r="O186" s="44">
        <f t="shared" si="8"/>
        <v>0.35015398445495899</v>
      </c>
      <c r="Q186" s="44"/>
    </row>
    <row r="187" spans="1:17" x14ac:dyDescent="0.25">
      <c r="A187" s="52">
        <v>41001</v>
      </c>
      <c r="B187" s="43" t="s">
        <v>189</v>
      </c>
      <c r="C187" s="53">
        <v>593624.48</v>
      </c>
      <c r="D187" s="53">
        <v>319138.03999999998</v>
      </c>
      <c r="E187" s="53">
        <v>0</v>
      </c>
      <c r="F187" s="53"/>
      <c r="G187" s="53">
        <v>779298.66</v>
      </c>
      <c r="H187" s="53">
        <v>0</v>
      </c>
      <c r="I187" s="53">
        <v>0</v>
      </c>
      <c r="K187" s="54">
        <f t="shared" si="6"/>
        <v>1372923.1400000001</v>
      </c>
      <c r="L187" s="54">
        <f t="shared" si="6"/>
        <v>319138.03999999998</v>
      </c>
      <c r="M187" s="54">
        <f t="shared" si="6"/>
        <v>0</v>
      </c>
      <c r="N187" s="54">
        <f t="shared" si="7"/>
        <v>319138.03999999998</v>
      </c>
      <c r="O187" s="44">
        <f t="shared" si="8"/>
        <v>0.23245149761260483</v>
      </c>
      <c r="Q187" s="44"/>
    </row>
    <row r="188" spans="1:17" x14ac:dyDescent="0.25">
      <c r="A188" s="52">
        <v>41002</v>
      </c>
      <c r="B188" s="43" t="s">
        <v>190</v>
      </c>
      <c r="C188" s="53">
        <v>3052013.57</v>
      </c>
      <c r="D188" s="53">
        <v>3535459.87</v>
      </c>
      <c r="E188" s="53">
        <v>8244.44</v>
      </c>
      <c r="F188" s="53"/>
      <c r="G188" s="53">
        <v>4218407.74</v>
      </c>
      <c r="H188" s="53">
        <v>0</v>
      </c>
      <c r="I188" s="53">
        <v>0</v>
      </c>
      <c r="K188" s="54">
        <f t="shared" si="6"/>
        <v>7270421.3100000005</v>
      </c>
      <c r="L188" s="54">
        <f t="shared" si="6"/>
        <v>3535459.87</v>
      </c>
      <c r="M188" s="54">
        <f t="shared" si="6"/>
        <v>8244.44</v>
      </c>
      <c r="N188" s="54">
        <f t="shared" si="7"/>
        <v>3527215.43</v>
      </c>
      <c r="O188" s="44">
        <f t="shared" si="8"/>
        <v>0.48514594678970535</v>
      </c>
      <c r="Q188" s="44"/>
    </row>
    <row r="189" spans="1:17" x14ac:dyDescent="0.25">
      <c r="A189" s="52">
        <v>41003</v>
      </c>
      <c r="B189" s="43" t="s">
        <v>191</v>
      </c>
      <c r="C189" s="53">
        <v>1148174.3700000001</v>
      </c>
      <c r="D189" s="53">
        <v>664047.25</v>
      </c>
      <c r="E189" s="53">
        <v>0</v>
      </c>
      <c r="F189" s="53"/>
      <c r="G189" s="53">
        <v>1342492.62</v>
      </c>
      <c r="H189" s="53">
        <v>0</v>
      </c>
      <c r="I189" s="53">
        <v>0</v>
      </c>
      <c r="K189" s="54">
        <f t="shared" si="6"/>
        <v>2490666.9900000002</v>
      </c>
      <c r="L189" s="54">
        <f t="shared" si="6"/>
        <v>664047.25</v>
      </c>
      <c r="M189" s="54">
        <f t="shared" si="6"/>
        <v>0</v>
      </c>
      <c r="N189" s="54">
        <f t="shared" si="7"/>
        <v>664047.25</v>
      </c>
      <c r="O189" s="44">
        <f t="shared" si="8"/>
        <v>0.26661422529231815</v>
      </c>
      <c r="Q189" s="44"/>
    </row>
    <row r="190" spans="1:17" x14ac:dyDescent="0.25">
      <c r="A190" s="52">
        <v>41004</v>
      </c>
      <c r="B190" s="43" t="s">
        <v>192</v>
      </c>
      <c r="C190" s="53">
        <v>515978.16</v>
      </c>
      <c r="D190" s="53">
        <v>213927.83</v>
      </c>
      <c r="E190" s="53">
        <v>0</v>
      </c>
      <c r="F190" s="53"/>
      <c r="G190" s="53">
        <v>1005769.44</v>
      </c>
      <c r="H190" s="53">
        <v>0</v>
      </c>
      <c r="I190" s="53">
        <v>0</v>
      </c>
      <c r="K190" s="54">
        <f t="shared" si="6"/>
        <v>1521747.5999999999</v>
      </c>
      <c r="L190" s="54">
        <f t="shared" si="6"/>
        <v>213927.83</v>
      </c>
      <c r="M190" s="54">
        <f t="shared" si="6"/>
        <v>0</v>
      </c>
      <c r="N190" s="54">
        <f t="shared" si="7"/>
        <v>213927.83</v>
      </c>
      <c r="O190" s="44">
        <f t="shared" si="8"/>
        <v>0.14058036299843679</v>
      </c>
      <c r="Q190" s="44"/>
    </row>
    <row r="191" spans="1:17" x14ac:dyDescent="0.25">
      <c r="A191" s="52">
        <v>41005</v>
      </c>
      <c r="B191" s="43" t="s">
        <v>193</v>
      </c>
      <c r="C191" s="53">
        <v>406098.24</v>
      </c>
      <c r="D191" s="53">
        <v>151127.35</v>
      </c>
      <c r="E191" s="53">
        <v>745</v>
      </c>
      <c r="F191" s="53"/>
      <c r="G191" s="53">
        <v>808136.14</v>
      </c>
      <c r="H191" s="53">
        <v>0</v>
      </c>
      <c r="I191" s="53">
        <v>0</v>
      </c>
      <c r="K191" s="54">
        <f t="shared" si="6"/>
        <v>1214234.3799999999</v>
      </c>
      <c r="L191" s="54">
        <f t="shared" si="6"/>
        <v>151127.35</v>
      </c>
      <c r="M191" s="54">
        <f t="shared" si="6"/>
        <v>745</v>
      </c>
      <c r="N191" s="54">
        <f t="shared" si="7"/>
        <v>150382.35</v>
      </c>
      <c r="O191" s="44">
        <f t="shared" si="8"/>
        <v>0.123849524010348</v>
      </c>
      <c r="Q191" s="44"/>
    </row>
    <row r="192" spans="1:17" x14ac:dyDescent="0.25">
      <c r="A192" s="52">
        <v>42111</v>
      </c>
      <c r="B192" s="43" t="s">
        <v>194</v>
      </c>
      <c r="C192" s="53">
        <v>2163844.88</v>
      </c>
      <c r="D192" s="53">
        <v>1282156.7</v>
      </c>
      <c r="E192" s="53">
        <v>0</v>
      </c>
      <c r="F192" s="53"/>
      <c r="G192" s="53">
        <v>3180707.74</v>
      </c>
      <c r="H192" s="53">
        <v>0</v>
      </c>
      <c r="I192" s="53">
        <v>0</v>
      </c>
      <c r="K192" s="54">
        <f t="shared" si="6"/>
        <v>5344552.62</v>
      </c>
      <c r="L192" s="54">
        <f t="shared" si="6"/>
        <v>1282156.7</v>
      </c>
      <c r="M192" s="54">
        <f t="shared" si="6"/>
        <v>0</v>
      </c>
      <c r="N192" s="54">
        <f t="shared" si="7"/>
        <v>1282156.7</v>
      </c>
      <c r="O192" s="44">
        <f t="shared" si="8"/>
        <v>0.23989972429160963</v>
      </c>
      <c r="Q192" s="44"/>
    </row>
    <row r="193" spans="1:17" x14ac:dyDescent="0.25">
      <c r="A193" s="52">
        <v>42113</v>
      </c>
      <c r="B193" s="43" t="s">
        <v>195</v>
      </c>
      <c r="C193" s="53">
        <v>296346.53000000003</v>
      </c>
      <c r="D193" s="53">
        <v>588946.11</v>
      </c>
      <c r="E193" s="53">
        <v>0</v>
      </c>
      <c r="F193" s="53"/>
      <c r="G193" s="53">
        <v>562227.06999999995</v>
      </c>
      <c r="H193" s="53">
        <v>0</v>
      </c>
      <c r="I193" s="53">
        <v>0</v>
      </c>
      <c r="K193" s="54">
        <f t="shared" si="6"/>
        <v>858573.6</v>
      </c>
      <c r="L193" s="54">
        <f t="shared" si="6"/>
        <v>588946.11</v>
      </c>
      <c r="M193" s="54">
        <f t="shared" si="6"/>
        <v>0</v>
      </c>
      <c r="N193" s="54">
        <f t="shared" si="7"/>
        <v>588946.11</v>
      </c>
      <c r="O193" s="44">
        <f t="shared" si="8"/>
        <v>0.68595879258341974</v>
      </c>
      <c r="Q193" s="44"/>
    </row>
    <row r="194" spans="1:17" x14ac:dyDescent="0.25">
      <c r="A194" s="52">
        <v>42117</v>
      </c>
      <c r="B194" s="43" t="s">
        <v>196</v>
      </c>
      <c r="C194" s="53">
        <v>1253237.6200000001</v>
      </c>
      <c r="D194" s="53">
        <v>502906.92</v>
      </c>
      <c r="E194" s="53">
        <v>0</v>
      </c>
      <c r="F194" s="53"/>
      <c r="G194" s="53">
        <v>1148826.68</v>
      </c>
      <c r="H194" s="53">
        <v>0</v>
      </c>
      <c r="I194" s="53">
        <v>0</v>
      </c>
      <c r="K194" s="54">
        <f t="shared" si="6"/>
        <v>2402064.2999999998</v>
      </c>
      <c r="L194" s="54">
        <f t="shared" si="6"/>
        <v>502906.92</v>
      </c>
      <c r="M194" s="54">
        <f t="shared" si="6"/>
        <v>0</v>
      </c>
      <c r="N194" s="54">
        <f t="shared" si="7"/>
        <v>502906.92</v>
      </c>
      <c r="O194" s="44">
        <f t="shared" si="8"/>
        <v>0.20936447038491018</v>
      </c>
      <c r="Q194" s="44"/>
    </row>
    <row r="195" spans="1:17" x14ac:dyDescent="0.25">
      <c r="A195" s="52">
        <v>42118</v>
      </c>
      <c r="B195" s="43" t="s">
        <v>197</v>
      </c>
      <c r="C195" s="53">
        <v>512950</v>
      </c>
      <c r="D195" s="53">
        <v>528325.30000000005</v>
      </c>
      <c r="E195" s="53">
        <v>0</v>
      </c>
      <c r="F195" s="53"/>
      <c r="G195" s="53">
        <v>695365.89</v>
      </c>
      <c r="H195" s="53">
        <v>0</v>
      </c>
      <c r="I195" s="53">
        <v>0</v>
      </c>
      <c r="K195" s="54">
        <f t="shared" si="6"/>
        <v>1208315.8900000001</v>
      </c>
      <c r="L195" s="54">
        <f t="shared" si="6"/>
        <v>528325.30000000005</v>
      </c>
      <c r="M195" s="54">
        <f t="shared" si="6"/>
        <v>0</v>
      </c>
      <c r="N195" s="54">
        <f t="shared" si="7"/>
        <v>528325.30000000005</v>
      </c>
      <c r="O195" s="44">
        <f t="shared" si="8"/>
        <v>0.43724104298587019</v>
      </c>
      <c r="Q195" s="44"/>
    </row>
    <row r="196" spans="1:17" x14ac:dyDescent="0.25">
      <c r="A196" s="52">
        <v>42119</v>
      </c>
      <c r="B196" s="43" t="s">
        <v>198</v>
      </c>
      <c r="C196" s="53">
        <v>220965.78</v>
      </c>
      <c r="D196" s="53">
        <v>303571.15000000002</v>
      </c>
      <c r="E196" s="53">
        <v>0</v>
      </c>
      <c r="F196" s="53"/>
      <c r="G196" s="53">
        <v>386297.98</v>
      </c>
      <c r="H196" s="53">
        <v>488190.45</v>
      </c>
      <c r="I196" s="53">
        <v>0</v>
      </c>
      <c r="K196" s="54">
        <f t="shared" si="6"/>
        <v>607263.76</v>
      </c>
      <c r="L196" s="54">
        <f t="shared" si="6"/>
        <v>791761.60000000009</v>
      </c>
      <c r="M196" s="54">
        <f t="shared" si="6"/>
        <v>0</v>
      </c>
      <c r="N196" s="54">
        <f t="shared" si="7"/>
        <v>791761.60000000009</v>
      </c>
      <c r="O196" s="44">
        <f t="shared" si="8"/>
        <v>1.3038182947060764</v>
      </c>
      <c r="Q196" s="44"/>
    </row>
    <row r="197" spans="1:17" x14ac:dyDescent="0.25">
      <c r="A197" s="52">
        <v>42121</v>
      </c>
      <c r="B197" s="43" t="s">
        <v>199</v>
      </c>
      <c r="C197" s="53">
        <v>398372.71</v>
      </c>
      <c r="D197" s="53">
        <v>360317.61</v>
      </c>
      <c r="E197" s="53">
        <v>0</v>
      </c>
      <c r="F197" s="53"/>
      <c r="G197" s="53">
        <v>720088.71</v>
      </c>
      <c r="H197" s="53">
        <v>0</v>
      </c>
      <c r="I197" s="53">
        <v>0</v>
      </c>
      <c r="K197" s="54">
        <f t="shared" ref="K197:M262" si="9">C197+G197</f>
        <v>1118461.42</v>
      </c>
      <c r="L197" s="54">
        <f t="shared" si="9"/>
        <v>360317.61</v>
      </c>
      <c r="M197" s="54">
        <f t="shared" si="9"/>
        <v>0</v>
      </c>
      <c r="N197" s="54">
        <f t="shared" ref="N197:N262" si="10">L197-M197</f>
        <v>360317.61</v>
      </c>
      <c r="O197" s="44">
        <f t="shared" ref="O197:O262" si="11">N197/K197</f>
        <v>0.32215470606040214</v>
      </c>
      <c r="Q197" s="44"/>
    </row>
    <row r="198" spans="1:17" x14ac:dyDescent="0.25">
      <c r="A198" s="52">
        <v>42124</v>
      </c>
      <c r="B198" s="43" t="s">
        <v>200</v>
      </c>
      <c r="C198" s="53">
        <v>5694754.6600000001</v>
      </c>
      <c r="D198" s="53">
        <v>3391336.82</v>
      </c>
      <c r="E198" s="53">
        <v>0</v>
      </c>
      <c r="F198" s="53"/>
      <c r="G198" s="53">
        <v>9382060.5099999998</v>
      </c>
      <c r="H198" s="53">
        <v>0</v>
      </c>
      <c r="I198" s="53">
        <v>0</v>
      </c>
      <c r="K198" s="54">
        <f t="shared" si="9"/>
        <v>15076815.17</v>
      </c>
      <c r="L198" s="54">
        <f t="shared" si="9"/>
        <v>3391336.82</v>
      </c>
      <c r="M198" s="54">
        <f t="shared" si="9"/>
        <v>0</v>
      </c>
      <c r="N198" s="54">
        <f t="shared" si="10"/>
        <v>3391336.82</v>
      </c>
      <c r="O198" s="44">
        <f t="shared" si="11"/>
        <v>0.22493721530447069</v>
      </c>
      <c r="Q198" s="44"/>
    </row>
    <row r="199" spans="1:17" x14ac:dyDescent="0.25">
      <c r="A199" s="52">
        <v>43001</v>
      </c>
      <c r="B199" s="43" t="s">
        <v>201</v>
      </c>
      <c r="C199" s="53">
        <v>2616537.2599999998</v>
      </c>
      <c r="D199" s="53">
        <v>3222871.62</v>
      </c>
      <c r="E199" s="53">
        <v>0</v>
      </c>
      <c r="F199" s="53"/>
      <c r="G199" s="53">
        <v>3597053.83</v>
      </c>
      <c r="H199" s="53">
        <v>0</v>
      </c>
      <c r="I199" s="53">
        <v>0</v>
      </c>
      <c r="K199" s="54">
        <f t="shared" si="9"/>
        <v>6213591.0899999999</v>
      </c>
      <c r="L199" s="54">
        <f t="shared" si="9"/>
        <v>3222871.62</v>
      </c>
      <c r="M199" s="54">
        <f t="shared" si="9"/>
        <v>0</v>
      </c>
      <c r="N199" s="54">
        <f t="shared" si="10"/>
        <v>3222871.62</v>
      </c>
      <c r="O199" s="44">
        <f t="shared" si="11"/>
        <v>0.51868099675674029</v>
      </c>
      <c r="Q199" s="44"/>
    </row>
    <row r="200" spans="1:17" x14ac:dyDescent="0.25">
      <c r="A200" s="52">
        <v>43002</v>
      </c>
      <c r="B200" s="43" t="s">
        <v>202</v>
      </c>
      <c r="C200" s="53">
        <v>1159963.22</v>
      </c>
      <c r="D200" s="53">
        <v>1213230.5900000001</v>
      </c>
      <c r="E200" s="53">
        <v>55585.65</v>
      </c>
      <c r="F200" s="53"/>
      <c r="G200" s="53">
        <v>1678933.21</v>
      </c>
      <c r="H200" s="53">
        <v>0</v>
      </c>
      <c r="I200" s="53">
        <v>0</v>
      </c>
      <c r="K200" s="54">
        <f t="shared" si="9"/>
        <v>2838896.4299999997</v>
      </c>
      <c r="L200" s="54">
        <f t="shared" si="9"/>
        <v>1213230.5900000001</v>
      </c>
      <c r="M200" s="54">
        <f t="shared" si="9"/>
        <v>55585.65</v>
      </c>
      <c r="N200" s="54">
        <f t="shared" si="10"/>
        <v>1157644.9400000002</v>
      </c>
      <c r="O200" s="44">
        <f t="shared" si="11"/>
        <v>0.40777991326721291</v>
      </c>
      <c r="Q200" s="44"/>
    </row>
    <row r="201" spans="1:17" x14ac:dyDescent="0.25">
      <c r="A201" s="52">
        <v>43003</v>
      </c>
      <c r="B201" s="43" t="s">
        <v>203</v>
      </c>
      <c r="C201" s="53">
        <v>1277143.26</v>
      </c>
      <c r="D201" s="53">
        <v>1153206.51</v>
      </c>
      <c r="E201" s="53">
        <v>0</v>
      </c>
      <c r="F201" s="53"/>
      <c r="G201" s="53">
        <v>1745921.87</v>
      </c>
      <c r="H201" s="53">
        <v>0</v>
      </c>
      <c r="I201" s="53">
        <v>0</v>
      </c>
      <c r="K201" s="54">
        <f t="shared" si="9"/>
        <v>3023065.13</v>
      </c>
      <c r="L201" s="54">
        <f t="shared" si="9"/>
        <v>1153206.51</v>
      </c>
      <c r="M201" s="54">
        <f t="shared" si="9"/>
        <v>0</v>
      </c>
      <c r="N201" s="54">
        <f t="shared" si="10"/>
        <v>1153206.51</v>
      </c>
      <c r="O201" s="44">
        <f t="shared" si="11"/>
        <v>0.38146929040857286</v>
      </c>
      <c r="Q201" s="44"/>
    </row>
    <row r="202" spans="1:17" x14ac:dyDescent="0.25">
      <c r="A202" s="52">
        <v>43004</v>
      </c>
      <c r="B202" s="43" t="s">
        <v>204</v>
      </c>
      <c r="C202" s="53">
        <v>1808065.2</v>
      </c>
      <c r="D202" s="53">
        <v>1000893.54</v>
      </c>
      <c r="E202" s="53">
        <v>0</v>
      </c>
      <c r="F202" s="53"/>
      <c r="G202" s="53">
        <v>1744063.84</v>
      </c>
      <c r="H202" s="53">
        <v>0</v>
      </c>
      <c r="I202" s="53">
        <v>0</v>
      </c>
      <c r="K202" s="54">
        <f t="shared" si="9"/>
        <v>3552129.04</v>
      </c>
      <c r="L202" s="54">
        <f t="shared" si="9"/>
        <v>1000893.54</v>
      </c>
      <c r="M202" s="54">
        <f t="shared" si="9"/>
        <v>0</v>
      </c>
      <c r="N202" s="54">
        <f t="shared" si="10"/>
        <v>1000893.54</v>
      </c>
      <c r="O202" s="44">
        <f t="shared" si="11"/>
        <v>0.2817728547384078</v>
      </c>
      <c r="Q202" s="44"/>
    </row>
    <row r="203" spans="1:17" x14ac:dyDescent="0.25">
      <c r="A203" s="52">
        <v>44078</v>
      </c>
      <c r="B203" s="43" t="s">
        <v>205</v>
      </c>
      <c r="C203" s="53">
        <v>510369.21</v>
      </c>
      <c r="D203" s="53">
        <v>1190376.97</v>
      </c>
      <c r="E203" s="53">
        <v>0</v>
      </c>
      <c r="F203" s="53"/>
      <c r="G203" s="53">
        <v>835215.43</v>
      </c>
      <c r="H203" s="53">
        <v>37595.699999999997</v>
      </c>
      <c r="I203" s="53">
        <v>0</v>
      </c>
      <c r="K203" s="54">
        <f t="shared" si="9"/>
        <v>1345584.6400000001</v>
      </c>
      <c r="L203" s="54">
        <f t="shared" si="9"/>
        <v>1227972.67</v>
      </c>
      <c r="M203" s="54">
        <f t="shared" si="9"/>
        <v>0</v>
      </c>
      <c r="N203" s="54">
        <f t="shared" si="10"/>
        <v>1227972.67</v>
      </c>
      <c r="O203" s="44">
        <f t="shared" si="11"/>
        <v>0.91259414941002881</v>
      </c>
      <c r="Q203" s="44"/>
    </row>
    <row r="204" spans="1:17" x14ac:dyDescent="0.25">
      <c r="A204" s="52">
        <v>44083</v>
      </c>
      <c r="B204" s="43" t="s">
        <v>206</v>
      </c>
      <c r="C204" s="53">
        <v>1170394.3999999999</v>
      </c>
      <c r="D204" s="53">
        <v>1638526.33</v>
      </c>
      <c r="E204" s="53">
        <v>4799.3500000000004</v>
      </c>
      <c r="F204" s="53"/>
      <c r="G204" s="53">
        <v>1638011.14</v>
      </c>
      <c r="H204" s="53">
        <v>0</v>
      </c>
      <c r="I204" s="53">
        <v>0</v>
      </c>
      <c r="K204" s="54">
        <f t="shared" si="9"/>
        <v>2808405.54</v>
      </c>
      <c r="L204" s="54">
        <f t="shared" si="9"/>
        <v>1638526.33</v>
      </c>
      <c r="M204" s="54">
        <f t="shared" si="9"/>
        <v>4799.3500000000004</v>
      </c>
      <c r="N204" s="54">
        <f t="shared" si="10"/>
        <v>1633726.98</v>
      </c>
      <c r="O204" s="44">
        <f t="shared" si="11"/>
        <v>0.58172758767595933</v>
      </c>
      <c r="Q204" s="44"/>
    </row>
    <row r="205" spans="1:17" x14ac:dyDescent="0.25">
      <c r="A205" s="52">
        <v>44084</v>
      </c>
      <c r="B205" s="43" t="s">
        <v>207</v>
      </c>
      <c r="C205" s="53">
        <v>1189948.49</v>
      </c>
      <c r="D205" s="53">
        <v>1139464.8600000001</v>
      </c>
      <c r="E205" s="53">
        <v>0</v>
      </c>
      <c r="F205" s="53"/>
      <c r="G205" s="53">
        <v>1717177.05</v>
      </c>
      <c r="H205" s="53">
        <v>0</v>
      </c>
      <c r="I205" s="53">
        <v>0</v>
      </c>
      <c r="K205" s="54">
        <f t="shared" si="9"/>
        <v>2907125.54</v>
      </c>
      <c r="L205" s="54">
        <f t="shared" si="9"/>
        <v>1139464.8600000001</v>
      </c>
      <c r="M205" s="54">
        <f t="shared" si="9"/>
        <v>0</v>
      </c>
      <c r="N205" s="54">
        <f t="shared" si="10"/>
        <v>1139464.8600000001</v>
      </c>
      <c r="O205" s="44">
        <f t="shared" si="11"/>
        <v>0.39195584928196808</v>
      </c>
      <c r="Q205" s="44"/>
    </row>
    <row r="206" spans="1:17" x14ac:dyDescent="0.25">
      <c r="A206" s="52">
        <v>45076</v>
      </c>
      <c r="B206" s="43" t="s">
        <v>208</v>
      </c>
      <c r="C206" s="53">
        <v>1225063.6100000001</v>
      </c>
      <c r="D206" s="53">
        <v>1633087.59</v>
      </c>
      <c r="E206" s="53">
        <v>226673.29</v>
      </c>
      <c r="F206" s="53"/>
      <c r="G206" s="53">
        <v>2180533.5299999998</v>
      </c>
      <c r="H206" s="53">
        <v>0</v>
      </c>
      <c r="I206" s="53">
        <v>0</v>
      </c>
      <c r="K206" s="54">
        <f t="shared" si="9"/>
        <v>3405597.1399999997</v>
      </c>
      <c r="L206" s="54">
        <f t="shared" si="9"/>
        <v>1633087.59</v>
      </c>
      <c r="M206" s="54">
        <f t="shared" si="9"/>
        <v>226673.29</v>
      </c>
      <c r="N206" s="54">
        <f t="shared" si="10"/>
        <v>1406414.3</v>
      </c>
      <c r="O206" s="44">
        <f t="shared" si="11"/>
        <v>0.41297142386019275</v>
      </c>
      <c r="Q206" s="44"/>
    </row>
    <row r="207" spans="1:17" x14ac:dyDescent="0.25">
      <c r="A207" s="52">
        <v>45077</v>
      </c>
      <c r="B207" s="43" t="s">
        <v>209</v>
      </c>
      <c r="C207" s="53">
        <v>2097633.2999999998</v>
      </c>
      <c r="D207" s="53">
        <v>1733800.36</v>
      </c>
      <c r="E207" s="53">
        <v>266529.53999999998</v>
      </c>
      <c r="F207" s="53"/>
      <c r="G207" s="53">
        <v>3264350.14</v>
      </c>
      <c r="H207" s="53">
        <v>0</v>
      </c>
      <c r="I207" s="53">
        <v>0</v>
      </c>
      <c r="K207" s="54">
        <f t="shared" si="9"/>
        <v>5361983.4399999995</v>
      </c>
      <c r="L207" s="54">
        <f t="shared" si="9"/>
        <v>1733800.36</v>
      </c>
      <c r="M207" s="54">
        <f t="shared" si="9"/>
        <v>266529.53999999998</v>
      </c>
      <c r="N207" s="54">
        <f t="shared" si="10"/>
        <v>1467270.82</v>
      </c>
      <c r="O207" s="44">
        <f t="shared" si="11"/>
        <v>0.27364329569805612</v>
      </c>
      <c r="Q207" s="44"/>
    </row>
    <row r="208" spans="1:17" x14ac:dyDescent="0.25">
      <c r="A208" s="52">
        <v>45078</v>
      </c>
      <c r="B208" s="43" t="s">
        <v>618</v>
      </c>
      <c r="C208" s="53">
        <v>1040525.45</v>
      </c>
      <c r="D208" s="53">
        <v>795811.67</v>
      </c>
      <c r="E208" s="53">
        <v>7500</v>
      </c>
      <c r="F208" s="53"/>
      <c r="G208" s="53">
        <v>1737305.16</v>
      </c>
      <c r="H208" s="53">
        <v>0</v>
      </c>
      <c r="I208" s="53">
        <v>0</v>
      </c>
      <c r="K208" s="54">
        <f t="shared" si="9"/>
        <v>2777830.61</v>
      </c>
      <c r="L208" s="54">
        <f t="shared" si="9"/>
        <v>795811.67</v>
      </c>
      <c r="M208" s="54">
        <f t="shared" si="9"/>
        <v>7500</v>
      </c>
      <c r="N208" s="54">
        <f t="shared" si="10"/>
        <v>788311.67</v>
      </c>
      <c r="O208" s="44">
        <f t="shared" si="11"/>
        <v>0.28378680368850862</v>
      </c>
      <c r="Q208" s="44"/>
    </row>
    <row r="209" spans="1:17" x14ac:dyDescent="0.25">
      <c r="A209" s="52">
        <v>46128</v>
      </c>
      <c r="B209" s="43" t="s">
        <v>211</v>
      </c>
      <c r="C209" s="53">
        <v>750668.99</v>
      </c>
      <c r="D209" s="53">
        <v>1377898.89</v>
      </c>
      <c r="E209" s="53">
        <v>0</v>
      </c>
      <c r="F209" s="53"/>
      <c r="G209" s="53">
        <v>1823560.58</v>
      </c>
      <c r="H209" s="53">
        <v>0</v>
      </c>
      <c r="I209" s="53">
        <v>0</v>
      </c>
      <c r="K209" s="54">
        <f t="shared" si="9"/>
        <v>2574229.5700000003</v>
      </c>
      <c r="L209" s="54">
        <f t="shared" si="9"/>
        <v>1377898.89</v>
      </c>
      <c r="M209" s="54">
        <f t="shared" si="9"/>
        <v>0</v>
      </c>
      <c r="N209" s="54">
        <f t="shared" si="10"/>
        <v>1377898.89</v>
      </c>
      <c r="O209" s="44">
        <f t="shared" si="11"/>
        <v>0.53526651471104025</v>
      </c>
      <c r="Q209" s="44"/>
    </row>
    <row r="210" spans="1:17" x14ac:dyDescent="0.25">
      <c r="A210" s="52">
        <v>46130</v>
      </c>
      <c r="B210" s="43" t="s">
        <v>212</v>
      </c>
      <c r="C210" s="53">
        <v>4126934.15</v>
      </c>
      <c r="D210" s="53">
        <v>1237871.08</v>
      </c>
      <c r="E210" s="53">
        <v>0</v>
      </c>
      <c r="F210" s="53"/>
      <c r="G210" s="53">
        <v>6033865.5599999996</v>
      </c>
      <c r="H210" s="53">
        <v>0</v>
      </c>
      <c r="I210" s="53">
        <v>0</v>
      </c>
      <c r="K210" s="54">
        <f t="shared" si="9"/>
        <v>10160799.709999999</v>
      </c>
      <c r="L210" s="54">
        <f t="shared" si="9"/>
        <v>1237871.08</v>
      </c>
      <c r="M210" s="54">
        <f t="shared" si="9"/>
        <v>0</v>
      </c>
      <c r="N210" s="54">
        <f t="shared" si="10"/>
        <v>1237871.08</v>
      </c>
      <c r="O210" s="44">
        <f t="shared" si="11"/>
        <v>0.12182811543679176</v>
      </c>
      <c r="Q210" s="44"/>
    </row>
    <row r="211" spans="1:17" x14ac:dyDescent="0.25">
      <c r="A211" s="52">
        <v>46131</v>
      </c>
      <c r="B211" s="43" t="s">
        <v>213</v>
      </c>
      <c r="C211" s="53">
        <v>3599718.09</v>
      </c>
      <c r="D211" s="53">
        <v>2108099.02</v>
      </c>
      <c r="E211" s="53">
        <v>39026.17</v>
      </c>
      <c r="F211" s="53"/>
      <c r="G211" s="53">
        <v>6491472.1200000001</v>
      </c>
      <c r="H211" s="53">
        <v>0</v>
      </c>
      <c r="I211" s="53">
        <v>0</v>
      </c>
      <c r="K211" s="54">
        <f t="shared" si="9"/>
        <v>10091190.210000001</v>
      </c>
      <c r="L211" s="54">
        <f t="shared" si="9"/>
        <v>2108099.02</v>
      </c>
      <c r="M211" s="54">
        <f t="shared" si="9"/>
        <v>39026.17</v>
      </c>
      <c r="N211" s="54">
        <f t="shared" si="10"/>
        <v>2069072.85</v>
      </c>
      <c r="O211" s="44">
        <f t="shared" si="11"/>
        <v>0.2050375433365258</v>
      </c>
      <c r="Q211" s="44"/>
    </row>
    <row r="212" spans="1:17" x14ac:dyDescent="0.25">
      <c r="A212" s="52">
        <v>46132</v>
      </c>
      <c r="B212" s="43" t="s">
        <v>214</v>
      </c>
      <c r="C212" s="53">
        <v>1131633.3</v>
      </c>
      <c r="D212" s="53">
        <v>1766585.7</v>
      </c>
      <c r="E212" s="53">
        <v>0</v>
      </c>
      <c r="F212" s="53"/>
      <c r="G212" s="53">
        <v>2833544.23</v>
      </c>
      <c r="H212" s="53">
        <v>0</v>
      </c>
      <c r="I212" s="53">
        <v>0</v>
      </c>
      <c r="K212" s="54">
        <f t="shared" si="9"/>
        <v>3965177.5300000003</v>
      </c>
      <c r="L212" s="54">
        <f t="shared" si="9"/>
        <v>1766585.7</v>
      </c>
      <c r="M212" s="54">
        <f t="shared" si="9"/>
        <v>0</v>
      </c>
      <c r="N212" s="54">
        <f t="shared" si="10"/>
        <v>1766585.7</v>
      </c>
      <c r="O212" s="44">
        <f t="shared" si="11"/>
        <v>0.44552499519485572</v>
      </c>
      <c r="Q212" s="44"/>
    </row>
    <row r="213" spans="1:17" x14ac:dyDescent="0.25">
      <c r="A213" s="52">
        <v>46134</v>
      </c>
      <c r="B213" s="43" t="s">
        <v>215</v>
      </c>
      <c r="C213" s="53">
        <v>9751040.3100000005</v>
      </c>
      <c r="D213" s="53">
        <v>5175688.59</v>
      </c>
      <c r="E213" s="53">
        <v>0</v>
      </c>
      <c r="F213" s="53"/>
      <c r="G213" s="53">
        <v>14174192.130000001</v>
      </c>
      <c r="H213" s="53">
        <v>301147.8</v>
      </c>
      <c r="I213" s="53">
        <v>0</v>
      </c>
      <c r="K213" s="54">
        <f t="shared" si="9"/>
        <v>23925232.440000001</v>
      </c>
      <c r="L213" s="54">
        <f t="shared" si="9"/>
        <v>5476836.3899999997</v>
      </c>
      <c r="M213" s="54">
        <f t="shared" si="9"/>
        <v>0</v>
      </c>
      <c r="N213" s="54">
        <f t="shared" si="10"/>
        <v>5476836.3899999997</v>
      </c>
      <c r="O213" s="44">
        <f t="shared" si="11"/>
        <v>0.22891465751628032</v>
      </c>
      <c r="Q213" s="44"/>
    </row>
    <row r="214" spans="1:17" x14ac:dyDescent="0.25">
      <c r="A214" s="52">
        <v>46135</v>
      </c>
      <c r="B214" s="43" t="s">
        <v>216</v>
      </c>
      <c r="C214" s="53">
        <v>1622053.9</v>
      </c>
      <c r="D214" s="53">
        <v>602600.16</v>
      </c>
      <c r="E214" s="53">
        <v>0</v>
      </c>
      <c r="F214" s="53"/>
      <c r="G214" s="53">
        <v>1337275.73</v>
      </c>
      <c r="H214" s="53">
        <v>0</v>
      </c>
      <c r="I214" s="53">
        <v>0</v>
      </c>
      <c r="K214" s="54">
        <f t="shared" si="9"/>
        <v>2959329.63</v>
      </c>
      <c r="L214" s="54">
        <f t="shared" si="9"/>
        <v>602600.16</v>
      </c>
      <c r="M214" s="54">
        <f t="shared" si="9"/>
        <v>0</v>
      </c>
      <c r="N214" s="54">
        <f t="shared" si="10"/>
        <v>602600.16</v>
      </c>
      <c r="O214" s="44">
        <f t="shared" si="11"/>
        <v>0.2036272518921794</v>
      </c>
      <c r="Q214" s="44"/>
    </row>
    <row r="215" spans="1:17" x14ac:dyDescent="0.25">
      <c r="A215" s="52">
        <v>46137</v>
      </c>
      <c r="B215" s="43" t="s">
        <v>217</v>
      </c>
      <c r="C215" s="53">
        <v>1300447.3799999999</v>
      </c>
      <c r="D215" s="53">
        <v>908036.8</v>
      </c>
      <c r="E215" s="53">
        <v>0</v>
      </c>
      <c r="F215" s="53"/>
      <c r="G215" s="53">
        <v>1089897.1399999999</v>
      </c>
      <c r="H215" s="53">
        <v>0</v>
      </c>
      <c r="I215" s="53">
        <v>0</v>
      </c>
      <c r="K215" s="54">
        <f t="shared" si="9"/>
        <v>2390344.5199999996</v>
      </c>
      <c r="L215" s="54">
        <f t="shared" si="9"/>
        <v>908036.8</v>
      </c>
      <c r="M215" s="54">
        <f t="shared" si="9"/>
        <v>0</v>
      </c>
      <c r="N215" s="54">
        <f t="shared" si="10"/>
        <v>908036.8</v>
      </c>
      <c r="O215" s="44">
        <f t="shared" si="11"/>
        <v>0.37987695597955068</v>
      </c>
      <c r="Q215" s="44"/>
    </row>
    <row r="216" spans="1:17" x14ac:dyDescent="0.25">
      <c r="A216" s="52">
        <v>46140</v>
      </c>
      <c r="B216" s="43" t="s">
        <v>218</v>
      </c>
      <c r="C216" s="53">
        <v>1746472.26</v>
      </c>
      <c r="D216" s="53">
        <v>1227185.8500000001</v>
      </c>
      <c r="E216" s="53">
        <v>0</v>
      </c>
      <c r="F216" s="53"/>
      <c r="G216" s="53">
        <v>3781799.4</v>
      </c>
      <c r="H216" s="53">
        <v>0</v>
      </c>
      <c r="I216" s="53">
        <v>0</v>
      </c>
      <c r="K216" s="54">
        <f t="shared" si="9"/>
        <v>5528271.6600000001</v>
      </c>
      <c r="L216" s="54">
        <f t="shared" si="9"/>
        <v>1227185.8500000001</v>
      </c>
      <c r="M216" s="54">
        <f t="shared" si="9"/>
        <v>0</v>
      </c>
      <c r="N216" s="54">
        <f t="shared" si="10"/>
        <v>1227185.8500000001</v>
      </c>
      <c r="O216" s="44">
        <f t="shared" si="11"/>
        <v>0.22198363710657448</v>
      </c>
      <c r="Q216" s="44"/>
    </row>
    <row r="217" spans="1:17" x14ac:dyDescent="0.25">
      <c r="A217" s="52">
        <v>47060</v>
      </c>
      <c r="B217" s="43" t="s">
        <v>219</v>
      </c>
      <c r="C217" s="53">
        <v>1515900.95</v>
      </c>
      <c r="D217" s="53">
        <v>1257544.97</v>
      </c>
      <c r="E217" s="53">
        <v>360411.71</v>
      </c>
      <c r="F217" s="53"/>
      <c r="G217" s="53">
        <v>1660443.99</v>
      </c>
      <c r="H217" s="53">
        <v>0</v>
      </c>
      <c r="I217" s="53">
        <v>0</v>
      </c>
      <c r="K217" s="54">
        <f t="shared" si="9"/>
        <v>3176344.94</v>
      </c>
      <c r="L217" s="54">
        <f t="shared" si="9"/>
        <v>1257544.97</v>
      </c>
      <c r="M217" s="54">
        <f t="shared" si="9"/>
        <v>360411.71</v>
      </c>
      <c r="N217" s="54">
        <f t="shared" si="10"/>
        <v>897133.26</v>
      </c>
      <c r="O217" s="44">
        <f t="shared" si="11"/>
        <v>0.28244201336647023</v>
      </c>
      <c r="Q217" s="44"/>
    </row>
    <row r="218" spans="1:17" x14ac:dyDescent="0.25">
      <c r="A218" s="52">
        <v>47062</v>
      </c>
      <c r="B218" s="43" t="s">
        <v>220</v>
      </c>
      <c r="C218" s="53">
        <v>3441338.74</v>
      </c>
      <c r="D218" s="53">
        <v>2904530.98</v>
      </c>
      <c r="E218" s="53">
        <v>36769.85</v>
      </c>
      <c r="F218" s="53"/>
      <c r="G218" s="53">
        <v>5902583.6600000001</v>
      </c>
      <c r="H218" s="53">
        <v>0</v>
      </c>
      <c r="I218" s="53">
        <v>0</v>
      </c>
      <c r="K218" s="54">
        <f t="shared" si="9"/>
        <v>9343922.4000000004</v>
      </c>
      <c r="L218" s="54">
        <f t="shared" si="9"/>
        <v>2904530.98</v>
      </c>
      <c r="M218" s="54">
        <f t="shared" si="9"/>
        <v>36769.85</v>
      </c>
      <c r="N218" s="54">
        <f t="shared" si="10"/>
        <v>2867761.13</v>
      </c>
      <c r="O218" s="44">
        <f t="shared" si="11"/>
        <v>0.30691191634896281</v>
      </c>
      <c r="Q218" s="44"/>
    </row>
    <row r="219" spans="1:17" x14ac:dyDescent="0.25">
      <c r="A219" s="52">
        <v>47064</v>
      </c>
      <c r="B219" s="43" t="s">
        <v>221</v>
      </c>
      <c r="C219" s="53">
        <v>529619.39</v>
      </c>
      <c r="D219" s="53">
        <v>399128.74</v>
      </c>
      <c r="E219" s="53">
        <v>0</v>
      </c>
      <c r="F219" s="53"/>
      <c r="G219" s="53">
        <v>898301.02</v>
      </c>
      <c r="H219" s="53">
        <v>0</v>
      </c>
      <c r="I219" s="53">
        <v>0</v>
      </c>
      <c r="K219" s="54">
        <f t="shared" si="9"/>
        <v>1427920.4100000001</v>
      </c>
      <c r="L219" s="54">
        <f t="shared" si="9"/>
        <v>399128.74</v>
      </c>
      <c r="M219" s="54">
        <f t="shared" si="9"/>
        <v>0</v>
      </c>
      <c r="N219" s="54">
        <f t="shared" si="10"/>
        <v>399128.74</v>
      </c>
      <c r="O219" s="44">
        <f t="shared" si="11"/>
        <v>0.27951749775745549</v>
      </c>
      <c r="Q219" s="44"/>
    </row>
    <row r="220" spans="1:17" x14ac:dyDescent="0.25">
      <c r="A220" s="52">
        <v>47065</v>
      </c>
      <c r="B220" s="43" t="s">
        <v>222</v>
      </c>
      <c r="C220" s="53">
        <v>1679165.49</v>
      </c>
      <c r="D220" s="53">
        <v>1540646.22</v>
      </c>
      <c r="E220" s="53">
        <v>18197.669999999998</v>
      </c>
      <c r="F220" s="53"/>
      <c r="G220" s="53">
        <v>2262707.2999999998</v>
      </c>
      <c r="H220" s="53">
        <v>0</v>
      </c>
      <c r="I220" s="53">
        <v>0</v>
      </c>
      <c r="K220" s="54">
        <f t="shared" si="9"/>
        <v>3941872.79</v>
      </c>
      <c r="L220" s="54">
        <f t="shared" si="9"/>
        <v>1540646.22</v>
      </c>
      <c r="M220" s="54">
        <f t="shared" si="9"/>
        <v>18197.669999999998</v>
      </c>
      <c r="N220" s="54">
        <f t="shared" si="10"/>
        <v>1522448.55</v>
      </c>
      <c r="O220" s="44">
        <f t="shared" si="11"/>
        <v>0.38622467824488066</v>
      </c>
      <c r="Q220" s="44"/>
    </row>
    <row r="221" spans="1:17" x14ac:dyDescent="0.25">
      <c r="A221" s="52">
        <v>48066</v>
      </c>
      <c r="B221" s="43" t="s">
        <v>223</v>
      </c>
      <c r="C221" s="53">
        <v>20015211.59</v>
      </c>
      <c r="D221" s="53">
        <v>15680229.199999999</v>
      </c>
      <c r="E221" s="53">
        <v>0</v>
      </c>
      <c r="F221" s="53"/>
      <c r="G221" s="53">
        <v>29891034.949999999</v>
      </c>
      <c r="H221" s="53">
        <v>0</v>
      </c>
      <c r="I221" s="53">
        <v>0</v>
      </c>
      <c r="K221" s="54">
        <f t="shared" si="9"/>
        <v>49906246.539999999</v>
      </c>
      <c r="L221" s="54">
        <f t="shared" si="9"/>
        <v>15680229.199999999</v>
      </c>
      <c r="M221" s="54">
        <f t="shared" si="9"/>
        <v>0</v>
      </c>
      <c r="N221" s="54">
        <f t="shared" si="10"/>
        <v>15680229.199999999</v>
      </c>
      <c r="O221" s="44">
        <f t="shared" si="11"/>
        <v>0.31419371896526521</v>
      </c>
      <c r="Q221" s="44"/>
    </row>
    <row r="222" spans="1:17" x14ac:dyDescent="0.25">
      <c r="A222" s="52">
        <v>48068</v>
      </c>
      <c r="B222" s="43" t="s">
        <v>224</v>
      </c>
      <c r="C222" s="53">
        <v>50773066.109999999</v>
      </c>
      <c r="D222" s="53">
        <v>42048695.490000002</v>
      </c>
      <c r="E222" s="53">
        <v>979000</v>
      </c>
      <c r="F222" s="53"/>
      <c r="G222" s="53">
        <v>78953296.599999994</v>
      </c>
      <c r="H222" s="53">
        <v>0</v>
      </c>
      <c r="I222" s="53">
        <v>0</v>
      </c>
      <c r="K222" s="54">
        <f t="shared" si="9"/>
        <v>129726362.70999999</v>
      </c>
      <c r="L222" s="54">
        <f t="shared" si="9"/>
        <v>42048695.490000002</v>
      </c>
      <c r="M222" s="54">
        <f t="shared" si="9"/>
        <v>979000</v>
      </c>
      <c r="N222" s="54">
        <f t="shared" si="10"/>
        <v>41069695.490000002</v>
      </c>
      <c r="O222" s="44">
        <f t="shared" si="11"/>
        <v>0.31658711947247198</v>
      </c>
      <c r="Q222" s="44"/>
    </row>
    <row r="223" spans="1:17" x14ac:dyDescent="0.25">
      <c r="A223" s="52">
        <v>48069</v>
      </c>
      <c r="B223" s="43" t="s">
        <v>225</v>
      </c>
      <c r="C223" s="53">
        <v>10813620.57</v>
      </c>
      <c r="D223" s="53">
        <v>8304230.5499999998</v>
      </c>
      <c r="E223" s="53">
        <v>16444.650000000001</v>
      </c>
      <c r="F223" s="53"/>
      <c r="G223" s="53">
        <v>19553206.41</v>
      </c>
      <c r="H223" s="53">
        <v>0</v>
      </c>
      <c r="I223" s="53">
        <v>0</v>
      </c>
      <c r="K223" s="54">
        <f t="shared" si="9"/>
        <v>30366826.98</v>
      </c>
      <c r="L223" s="54">
        <f t="shared" si="9"/>
        <v>8304230.5499999998</v>
      </c>
      <c r="M223" s="54">
        <f t="shared" si="9"/>
        <v>16444.650000000001</v>
      </c>
      <c r="N223" s="54">
        <f t="shared" si="10"/>
        <v>8287785.8999999994</v>
      </c>
      <c r="O223" s="44">
        <f t="shared" si="11"/>
        <v>0.27292235390475422</v>
      </c>
      <c r="Q223" s="44"/>
    </row>
    <row r="224" spans="1:17" x14ac:dyDescent="0.25">
      <c r="A224" s="52">
        <v>48070</v>
      </c>
      <c r="B224" s="43" t="s">
        <v>226</v>
      </c>
      <c r="C224" s="53">
        <v>6366518.3700000001</v>
      </c>
      <c r="D224" s="53">
        <v>5058286.12</v>
      </c>
      <c r="E224" s="53">
        <v>121328.17</v>
      </c>
      <c r="F224" s="53"/>
      <c r="G224" s="53">
        <v>10578494.380000001</v>
      </c>
      <c r="H224" s="53">
        <v>0</v>
      </c>
      <c r="I224" s="53">
        <v>0</v>
      </c>
      <c r="K224" s="54">
        <f t="shared" si="9"/>
        <v>16945012.75</v>
      </c>
      <c r="L224" s="54">
        <f t="shared" si="9"/>
        <v>5058286.12</v>
      </c>
      <c r="M224" s="54">
        <f t="shared" si="9"/>
        <v>121328.17</v>
      </c>
      <c r="N224" s="54">
        <f t="shared" si="10"/>
        <v>4936957.95</v>
      </c>
      <c r="O224" s="44">
        <f t="shared" si="11"/>
        <v>0.29135168104255338</v>
      </c>
      <c r="Q224" s="44"/>
    </row>
    <row r="225" spans="1:17" x14ac:dyDescent="0.25">
      <c r="A225" s="52">
        <v>48071</v>
      </c>
      <c r="B225" s="43" t="s">
        <v>227</v>
      </c>
      <c r="C225" s="53">
        <v>64036695.799999997</v>
      </c>
      <c r="D225" s="53">
        <v>54631669.259999998</v>
      </c>
      <c r="E225" s="53">
        <v>0</v>
      </c>
      <c r="F225" s="53"/>
      <c r="G225" s="53">
        <v>101741109.77</v>
      </c>
      <c r="H225" s="53">
        <v>0</v>
      </c>
      <c r="I225" s="53">
        <v>0</v>
      </c>
      <c r="K225" s="54">
        <f t="shared" si="9"/>
        <v>165777805.56999999</v>
      </c>
      <c r="L225" s="54">
        <f t="shared" si="9"/>
        <v>54631669.259999998</v>
      </c>
      <c r="M225" s="54">
        <f t="shared" si="9"/>
        <v>0</v>
      </c>
      <c r="N225" s="54">
        <f t="shared" si="10"/>
        <v>54631669.259999998</v>
      </c>
      <c r="O225" s="44">
        <f t="shared" si="11"/>
        <v>0.32954754752699189</v>
      </c>
      <c r="Q225" s="44"/>
    </row>
    <row r="226" spans="1:17" x14ac:dyDescent="0.25">
      <c r="A226" s="52">
        <v>48072</v>
      </c>
      <c r="B226" s="43" t="s">
        <v>228</v>
      </c>
      <c r="C226" s="53">
        <v>31021706.57</v>
      </c>
      <c r="D226" s="53">
        <v>9590604.7599999998</v>
      </c>
      <c r="E226" s="53">
        <v>0</v>
      </c>
      <c r="F226" s="53"/>
      <c r="G226" s="53">
        <v>40268987.869999997</v>
      </c>
      <c r="H226" s="53">
        <v>0</v>
      </c>
      <c r="I226" s="53">
        <v>0</v>
      </c>
      <c r="K226" s="54">
        <f t="shared" si="9"/>
        <v>71290694.439999998</v>
      </c>
      <c r="L226" s="54">
        <f t="shared" si="9"/>
        <v>9590604.7599999998</v>
      </c>
      <c r="M226" s="54">
        <f t="shared" si="9"/>
        <v>0</v>
      </c>
      <c r="N226" s="54">
        <f t="shared" si="10"/>
        <v>9590604.7599999998</v>
      </c>
      <c r="O226" s="44">
        <f t="shared" si="11"/>
        <v>0.13452814333393384</v>
      </c>
      <c r="Q226" s="44"/>
    </row>
    <row r="227" spans="1:17" x14ac:dyDescent="0.25">
      <c r="A227" s="52">
        <v>48073</v>
      </c>
      <c r="B227" s="43" t="s">
        <v>229</v>
      </c>
      <c r="C227" s="53">
        <v>36795479.979999997</v>
      </c>
      <c r="D227" s="53">
        <v>20487318.870000001</v>
      </c>
      <c r="E227" s="53">
        <v>0</v>
      </c>
      <c r="F227" s="53"/>
      <c r="G227" s="53">
        <v>49871492.229999997</v>
      </c>
      <c r="H227" s="53">
        <v>0</v>
      </c>
      <c r="I227" s="53">
        <v>0</v>
      </c>
      <c r="K227" s="54">
        <f t="shared" si="9"/>
        <v>86666972.209999993</v>
      </c>
      <c r="L227" s="54">
        <f t="shared" si="9"/>
        <v>20487318.870000001</v>
      </c>
      <c r="M227" s="54">
        <f t="shared" si="9"/>
        <v>0</v>
      </c>
      <c r="N227" s="54">
        <f t="shared" si="10"/>
        <v>20487318.870000001</v>
      </c>
      <c r="O227" s="44">
        <f t="shared" si="11"/>
        <v>0.23639130741013806</v>
      </c>
      <c r="Q227" s="44"/>
    </row>
    <row r="228" spans="1:17" x14ac:dyDescent="0.25">
      <c r="A228" s="52">
        <v>48074</v>
      </c>
      <c r="B228" s="43" t="s">
        <v>230</v>
      </c>
      <c r="C228" s="53">
        <v>17481184.530000001</v>
      </c>
      <c r="D228" s="53">
        <v>9160554.6099999994</v>
      </c>
      <c r="E228" s="53">
        <v>0</v>
      </c>
      <c r="F228" s="53"/>
      <c r="G228" s="53">
        <v>27874493.899999999</v>
      </c>
      <c r="H228" s="53">
        <v>0</v>
      </c>
      <c r="I228" s="53">
        <v>0</v>
      </c>
      <c r="K228" s="54">
        <f t="shared" si="9"/>
        <v>45355678.43</v>
      </c>
      <c r="L228" s="54">
        <f t="shared" si="9"/>
        <v>9160554.6099999994</v>
      </c>
      <c r="M228" s="54">
        <f t="shared" si="9"/>
        <v>0</v>
      </c>
      <c r="N228" s="54">
        <f t="shared" si="10"/>
        <v>9160554.6099999994</v>
      </c>
      <c r="O228" s="44">
        <f t="shared" si="11"/>
        <v>0.20197150449723741</v>
      </c>
      <c r="Q228" s="44"/>
    </row>
    <row r="229" spans="1:17" x14ac:dyDescent="0.25">
      <c r="A229" s="52">
        <v>48075</v>
      </c>
      <c r="B229" s="43" t="s">
        <v>231</v>
      </c>
      <c r="C229" s="53">
        <v>1947449.81</v>
      </c>
      <c r="D229" s="53">
        <v>1306479.82</v>
      </c>
      <c r="E229" s="53">
        <v>10801.1</v>
      </c>
      <c r="F229" s="53"/>
      <c r="G229" s="53">
        <v>3171499.92</v>
      </c>
      <c r="H229" s="53">
        <v>5</v>
      </c>
      <c r="I229" s="53">
        <v>0</v>
      </c>
      <c r="K229" s="54">
        <f t="shared" si="9"/>
        <v>5118949.7300000004</v>
      </c>
      <c r="L229" s="54">
        <f t="shared" si="9"/>
        <v>1306484.82</v>
      </c>
      <c r="M229" s="54">
        <f t="shared" si="9"/>
        <v>10801.1</v>
      </c>
      <c r="N229" s="54">
        <f t="shared" si="10"/>
        <v>1295683.72</v>
      </c>
      <c r="O229" s="44">
        <f t="shared" si="11"/>
        <v>0.25311514829038961</v>
      </c>
      <c r="Q229" s="44"/>
    </row>
    <row r="230" spans="1:17" x14ac:dyDescent="0.25">
      <c r="A230" s="52">
        <v>48077</v>
      </c>
      <c r="B230" s="43" t="s">
        <v>232</v>
      </c>
      <c r="C230" s="53">
        <v>70595473.579999998</v>
      </c>
      <c r="D230" s="53">
        <v>30114584.68</v>
      </c>
      <c r="E230" s="53">
        <v>2150181.2799999998</v>
      </c>
      <c r="F230" s="53"/>
      <c r="G230" s="53">
        <v>78718126.319999993</v>
      </c>
      <c r="H230" s="53">
        <v>0</v>
      </c>
      <c r="I230" s="53">
        <v>0</v>
      </c>
      <c r="K230" s="54">
        <f t="shared" si="9"/>
        <v>149313599.89999998</v>
      </c>
      <c r="L230" s="54">
        <f t="shared" si="9"/>
        <v>30114584.68</v>
      </c>
      <c r="M230" s="54">
        <f t="shared" si="9"/>
        <v>2150181.2799999998</v>
      </c>
      <c r="N230" s="54">
        <f t="shared" si="10"/>
        <v>27964403.399999999</v>
      </c>
      <c r="O230" s="44">
        <f t="shared" si="11"/>
        <v>0.18728637859330055</v>
      </c>
      <c r="Q230" s="44"/>
    </row>
    <row r="231" spans="1:17" x14ac:dyDescent="0.25">
      <c r="A231" s="52">
        <v>48078</v>
      </c>
      <c r="B231" s="43" t="s">
        <v>233</v>
      </c>
      <c r="C231" s="53">
        <v>109018269.84</v>
      </c>
      <c r="D231" s="53">
        <v>65554828</v>
      </c>
      <c r="E231" s="53">
        <v>380758</v>
      </c>
      <c r="F231" s="53"/>
      <c r="G231" s="53">
        <v>88817425.209999993</v>
      </c>
      <c r="H231" s="53">
        <v>0</v>
      </c>
      <c r="I231" s="53">
        <v>0</v>
      </c>
      <c r="K231" s="54">
        <f t="shared" si="9"/>
        <v>197835695.05000001</v>
      </c>
      <c r="L231" s="54">
        <f t="shared" si="9"/>
        <v>65554828</v>
      </c>
      <c r="M231" s="54">
        <f t="shared" si="9"/>
        <v>380758</v>
      </c>
      <c r="N231" s="54">
        <f t="shared" si="10"/>
        <v>65174070</v>
      </c>
      <c r="O231" s="44">
        <f t="shared" si="11"/>
        <v>0.32943534271471198</v>
      </c>
      <c r="Q231" s="44"/>
    </row>
    <row r="232" spans="1:17" x14ac:dyDescent="0.25">
      <c r="A232" s="52">
        <v>48080</v>
      </c>
      <c r="B232" s="43" t="s">
        <v>234</v>
      </c>
      <c r="C232" s="53">
        <v>14412736.449999999</v>
      </c>
      <c r="D232" s="53">
        <v>7291800.46</v>
      </c>
      <c r="E232" s="53">
        <v>0</v>
      </c>
      <c r="F232" s="53"/>
      <c r="G232" s="53">
        <v>17467404.18</v>
      </c>
      <c r="H232" s="53">
        <v>0</v>
      </c>
      <c r="I232" s="53">
        <v>0</v>
      </c>
      <c r="K232" s="54">
        <f t="shared" si="9"/>
        <v>31880140.629999999</v>
      </c>
      <c r="L232" s="54">
        <f t="shared" si="9"/>
        <v>7291800.46</v>
      </c>
      <c r="M232" s="54">
        <f t="shared" si="9"/>
        <v>0</v>
      </c>
      <c r="N232" s="54">
        <f t="shared" si="10"/>
        <v>7291800.46</v>
      </c>
      <c r="O232" s="44">
        <f t="shared" si="11"/>
        <v>0.22872547974704466</v>
      </c>
      <c r="Q232" s="44"/>
    </row>
    <row r="233" spans="1:17" x14ac:dyDescent="0.25">
      <c r="A233" s="52">
        <v>48901</v>
      </c>
      <c r="B233" s="43" t="s">
        <v>235</v>
      </c>
      <c r="C233" s="53">
        <v>6260830.3300000001</v>
      </c>
      <c r="D233" s="53">
        <v>3376791.41</v>
      </c>
      <c r="E233" s="53">
        <v>0</v>
      </c>
      <c r="F233" s="53"/>
      <c r="G233" s="53">
        <v>5531658.7000000002</v>
      </c>
      <c r="H233" s="53">
        <v>597071.94999999995</v>
      </c>
      <c r="I233" s="53">
        <v>0</v>
      </c>
      <c r="K233" s="54">
        <f t="shared" si="9"/>
        <v>11792489.030000001</v>
      </c>
      <c r="L233" s="54">
        <f t="shared" si="9"/>
        <v>3973863.3600000003</v>
      </c>
      <c r="M233" s="54">
        <f t="shared" si="9"/>
        <v>0</v>
      </c>
      <c r="N233" s="54">
        <f t="shared" si="10"/>
        <v>3973863.3600000003</v>
      </c>
      <c r="O233" s="44">
        <f t="shared" si="11"/>
        <v>0.33698257847775159</v>
      </c>
      <c r="Q233" s="44"/>
    </row>
    <row r="234" spans="1:17" x14ac:dyDescent="0.25">
      <c r="A234" s="52">
        <v>48902</v>
      </c>
      <c r="B234" s="43" t="s">
        <v>619</v>
      </c>
      <c r="C234" s="53">
        <v>3102933.72</v>
      </c>
      <c r="D234" s="53">
        <v>767115.52</v>
      </c>
      <c r="E234" s="53">
        <v>0</v>
      </c>
      <c r="F234" s="53"/>
      <c r="G234" s="53">
        <v>2535838.3199999998</v>
      </c>
      <c r="H234" s="53">
        <v>0</v>
      </c>
      <c r="I234" s="53">
        <v>0</v>
      </c>
      <c r="K234" s="54">
        <f t="shared" si="9"/>
        <v>5638772.04</v>
      </c>
      <c r="L234" s="54">
        <f t="shared" si="9"/>
        <v>767115.52</v>
      </c>
      <c r="M234" s="54">
        <f t="shared" si="9"/>
        <v>0</v>
      </c>
      <c r="N234" s="54">
        <f t="shared" si="10"/>
        <v>767115.52</v>
      </c>
      <c r="O234" s="44">
        <f t="shared" si="11"/>
        <v>0.13604300981814474</v>
      </c>
      <c r="Q234" s="44"/>
    </row>
    <row r="235" spans="1:17" x14ac:dyDescent="0.25">
      <c r="A235" s="52">
        <v>48904</v>
      </c>
      <c r="B235" s="43" t="s">
        <v>236</v>
      </c>
      <c r="C235" s="53">
        <v>2951947.7</v>
      </c>
      <c r="D235" s="53">
        <v>1139982.93</v>
      </c>
      <c r="E235" s="53">
        <v>0</v>
      </c>
      <c r="F235" s="53"/>
      <c r="G235" s="53">
        <v>3423856.53</v>
      </c>
      <c r="H235" s="53">
        <v>38507.39</v>
      </c>
      <c r="I235" s="53">
        <v>0</v>
      </c>
      <c r="K235" s="54">
        <f t="shared" si="9"/>
        <v>6375804.2300000004</v>
      </c>
      <c r="L235" s="54">
        <f t="shared" si="9"/>
        <v>1178490.3199999998</v>
      </c>
      <c r="M235" s="54">
        <f t="shared" si="9"/>
        <v>0</v>
      </c>
      <c r="N235" s="54">
        <f t="shared" si="10"/>
        <v>1178490.3199999998</v>
      </c>
      <c r="O235" s="44">
        <f t="shared" si="11"/>
        <v>0.18483790867587535</v>
      </c>
      <c r="Q235" s="44"/>
    </row>
    <row r="236" spans="1:17" x14ac:dyDescent="0.25">
      <c r="A236" s="52">
        <v>48905</v>
      </c>
      <c r="B236" s="43" t="s">
        <v>570</v>
      </c>
      <c r="C236" s="53">
        <v>6801446.5700000003</v>
      </c>
      <c r="D236" s="53">
        <v>980178.16</v>
      </c>
      <c r="E236" s="53">
        <v>0</v>
      </c>
      <c r="F236" s="53"/>
      <c r="G236" s="53">
        <v>1025765.5</v>
      </c>
      <c r="H236" s="53">
        <v>0</v>
      </c>
      <c r="I236" s="53">
        <v>0</v>
      </c>
      <c r="K236" s="54">
        <f t="shared" si="9"/>
        <v>7827212.0700000003</v>
      </c>
      <c r="L236" s="54">
        <f t="shared" si="9"/>
        <v>980178.16</v>
      </c>
      <c r="M236" s="54">
        <f t="shared" si="9"/>
        <v>0</v>
      </c>
      <c r="N236" s="54">
        <f t="shared" si="10"/>
        <v>980178.16</v>
      </c>
      <c r="O236" s="44">
        <f t="shared" si="11"/>
        <v>0.12522698391638187</v>
      </c>
      <c r="Q236" s="44"/>
    </row>
    <row r="237" spans="1:17" x14ac:dyDescent="0.25">
      <c r="A237" s="52">
        <v>48907</v>
      </c>
      <c r="B237" s="43" t="s">
        <v>596</v>
      </c>
      <c r="C237" s="53">
        <v>2243632.4300000002</v>
      </c>
      <c r="D237" s="53">
        <v>409511.55</v>
      </c>
      <c r="E237" s="53">
        <v>0</v>
      </c>
      <c r="F237" s="53"/>
      <c r="G237" s="53">
        <v>932238.36</v>
      </c>
      <c r="H237" s="53">
        <v>0</v>
      </c>
      <c r="I237" s="53">
        <v>0</v>
      </c>
      <c r="K237" s="54">
        <f t="shared" si="9"/>
        <v>3175870.79</v>
      </c>
      <c r="L237" s="54">
        <f t="shared" si="9"/>
        <v>409511.55</v>
      </c>
      <c r="M237" s="54">
        <f t="shared" si="9"/>
        <v>0</v>
      </c>
      <c r="N237" s="54">
        <f t="shared" si="10"/>
        <v>409511.55</v>
      </c>
      <c r="O237" s="44">
        <f t="shared" si="11"/>
        <v>0.12894465079922221</v>
      </c>
      <c r="Q237" s="44"/>
    </row>
    <row r="238" spans="1:17" x14ac:dyDescent="0.25">
      <c r="A238" s="52">
        <v>48909</v>
      </c>
      <c r="B238" s="43" t="s">
        <v>237</v>
      </c>
      <c r="C238" s="53">
        <v>2974904.61</v>
      </c>
      <c r="D238" s="53">
        <v>3372902.29</v>
      </c>
      <c r="E238" s="53">
        <v>0</v>
      </c>
      <c r="F238" s="53"/>
      <c r="G238" s="53">
        <v>1876560.68</v>
      </c>
      <c r="H238" s="53">
        <v>0.75</v>
      </c>
      <c r="I238" s="53">
        <v>0</v>
      </c>
      <c r="K238" s="54">
        <f t="shared" si="9"/>
        <v>4851465.29</v>
      </c>
      <c r="L238" s="54">
        <f t="shared" si="9"/>
        <v>3372903.04</v>
      </c>
      <c r="M238" s="54">
        <f t="shared" si="9"/>
        <v>0</v>
      </c>
      <c r="N238" s="54">
        <f t="shared" si="10"/>
        <v>3372903.04</v>
      </c>
      <c r="O238" s="44">
        <f t="shared" si="11"/>
        <v>0.69523388056642166</v>
      </c>
      <c r="Q238" s="44"/>
    </row>
    <row r="239" spans="1:17" x14ac:dyDescent="0.25">
      <c r="A239" s="52">
        <v>48910</v>
      </c>
      <c r="B239" s="43" t="s">
        <v>238</v>
      </c>
      <c r="C239" s="53">
        <v>3327268.15</v>
      </c>
      <c r="D239" s="53">
        <v>327432.23</v>
      </c>
      <c r="E239" s="53">
        <v>0</v>
      </c>
      <c r="F239" s="53"/>
      <c r="G239" s="53">
        <v>3194933.66</v>
      </c>
      <c r="H239" s="53">
        <v>1768176.61</v>
      </c>
      <c r="I239" s="53">
        <v>0</v>
      </c>
      <c r="K239" s="54">
        <f t="shared" si="9"/>
        <v>6522201.8100000005</v>
      </c>
      <c r="L239" s="54">
        <f t="shared" si="9"/>
        <v>2095608.84</v>
      </c>
      <c r="M239" s="54">
        <f t="shared" si="9"/>
        <v>0</v>
      </c>
      <c r="N239" s="54">
        <f t="shared" si="10"/>
        <v>2095608.84</v>
      </c>
      <c r="O239" s="44">
        <f t="shared" si="11"/>
        <v>0.32130389415227245</v>
      </c>
      <c r="Q239" s="44"/>
    </row>
    <row r="240" spans="1:17" x14ac:dyDescent="0.25">
      <c r="A240" s="52">
        <v>48911</v>
      </c>
      <c r="B240" s="43" t="s">
        <v>571</v>
      </c>
      <c r="C240" s="53">
        <v>2901470.47</v>
      </c>
      <c r="D240" s="53">
        <v>613013.69999999995</v>
      </c>
      <c r="E240" s="53">
        <v>0</v>
      </c>
      <c r="F240" s="53"/>
      <c r="G240" s="53">
        <v>2133650.37</v>
      </c>
      <c r="H240" s="53">
        <v>0</v>
      </c>
      <c r="I240" s="53">
        <v>0</v>
      </c>
      <c r="K240" s="54">
        <f t="shared" si="9"/>
        <v>5035120.84</v>
      </c>
      <c r="L240" s="54">
        <f t="shared" si="9"/>
        <v>613013.69999999995</v>
      </c>
      <c r="M240" s="54">
        <f t="shared" si="9"/>
        <v>0</v>
      </c>
      <c r="N240" s="54">
        <f t="shared" si="10"/>
        <v>613013.69999999995</v>
      </c>
      <c r="O240" s="44">
        <f t="shared" si="11"/>
        <v>0.12174756465229143</v>
      </c>
      <c r="Q240" s="44"/>
    </row>
    <row r="241" spans="1:17" x14ac:dyDescent="0.25">
      <c r="A241" s="52">
        <v>48912</v>
      </c>
      <c r="B241" s="43" t="s">
        <v>572</v>
      </c>
      <c r="C241" s="53">
        <v>6681016.9900000002</v>
      </c>
      <c r="D241" s="53">
        <v>1507514.15</v>
      </c>
      <c r="E241" s="53">
        <v>0</v>
      </c>
      <c r="F241" s="53"/>
      <c r="G241" s="53">
        <v>2536963.35</v>
      </c>
      <c r="H241" s="53">
        <v>0.54</v>
      </c>
      <c r="I241" s="53">
        <v>0</v>
      </c>
      <c r="K241" s="54">
        <f t="shared" si="9"/>
        <v>9217980.3399999999</v>
      </c>
      <c r="L241" s="54">
        <f t="shared" si="9"/>
        <v>1507514.69</v>
      </c>
      <c r="M241" s="54">
        <f t="shared" si="9"/>
        <v>0</v>
      </c>
      <c r="N241" s="54">
        <f t="shared" si="10"/>
        <v>1507514.69</v>
      </c>
      <c r="O241" s="44">
        <f t="shared" si="11"/>
        <v>0.16354067099257882</v>
      </c>
      <c r="Q241" s="44"/>
    </row>
    <row r="242" spans="1:17" x14ac:dyDescent="0.25">
      <c r="A242" s="52">
        <v>48913</v>
      </c>
      <c r="B242" s="43" t="s">
        <v>620</v>
      </c>
      <c r="C242" s="53">
        <v>1981587.15</v>
      </c>
      <c r="D242" s="53">
        <v>432232.53</v>
      </c>
      <c r="E242" s="53">
        <v>0</v>
      </c>
      <c r="F242" s="53"/>
      <c r="G242" s="53">
        <v>1584256.53</v>
      </c>
      <c r="H242" s="53">
        <v>0</v>
      </c>
      <c r="I242" s="53">
        <v>0</v>
      </c>
      <c r="K242" s="54">
        <f t="shared" si="9"/>
        <v>3565843.6799999997</v>
      </c>
      <c r="L242" s="54">
        <f t="shared" si="9"/>
        <v>432232.53</v>
      </c>
      <c r="M242" s="54">
        <f t="shared" si="9"/>
        <v>0</v>
      </c>
      <c r="N242" s="54">
        <f t="shared" si="10"/>
        <v>432232.53</v>
      </c>
      <c r="O242" s="44">
        <f t="shared" si="11"/>
        <v>0.1212146602006962</v>
      </c>
      <c r="Q242" s="44"/>
    </row>
    <row r="243" spans="1:17" x14ac:dyDescent="0.25">
      <c r="A243" s="52">
        <v>48914</v>
      </c>
      <c r="B243" s="43" t="s">
        <v>240</v>
      </c>
      <c r="C243" s="53">
        <v>3268229.16</v>
      </c>
      <c r="D243" s="53">
        <v>792547.58</v>
      </c>
      <c r="E243" s="53">
        <v>0</v>
      </c>
      <c r="F243" s="53"/>
      <c r="G243" s="53">
        <v>3960078.55</v>
      </c>
      <c r="H243" s="53">
        <v>0</v>
      </c>
      <c r="I243" s="53">
        <v>0</v>
      </c>
      <c r="K243" s="54">
        <f t="shared" si="9"/>
        <v>7228307.71</v>
      </c>
      <c r="L243" s="54">
        <f t="shared" si="9"/>
        <v>792547.58</v>
      </c>
      <c r="M243" s="54">
        <f t="shared" si="9"/>
        <v>0</v>
      </c>
      <c r="N243" s="54">
        <f t="shared" si="10"/>
        <v>792547.58</v>
      </c>
      <c r="O243" s="44">
        <f t="shared" si="11"/>
        <v>0.10964496972141215</v>
      </c>
      <c r="Q243" s="44"/>
    </row>
    <row r="244" spans="1:17" x14ac:dyDescent="0.25">
      <c r="A244" s="52">
        <v>48915</v>
      </c>
      <c r="B244" s="43" t="s">
        <v>241</v>
      </c>
      <c r="C244" s="53">
        <v>1750427.91</v>
      </c>
      <c r="D244" s="53">
        <v>3048182.67</v>
      </c>
      <c r="E244" s="53">
        <v>0</v>
      </c>
      <c r="F244" s="53"/>
      <c r="G244" s="53">
        <v>1246518.71</v>
      </c>
      <c r="H244" s="53">
        <v>0</v>
      </c>
      <c r="I244" s="53">
        <v>0</v>
      </c>
      <c r="K244" s="54">
        <f t="shared" si="9"/>
        <v>2996946.62</v>
      </c>
      <c r="L244" s="54">
        <f t="shared" si="9"/>
        <v>3048182.67</v>
      </c>
      <c r="M244" s="54">
        <f t="shared" si="9"/>
        <v>0</v>
      </c>
      <c r="N244" s="54">
        <f t="shared" si="10"/>
        <v>3048182.67</v>
      </c>
      <c r="O244" s="44">
        <f t="shared" si="11"/>
        <v>1.017096083613261</v>
      </c>
      <c r="Q244" s="44"/>
    </row>
    <row r="245" spans="1:17" x14ac:dyDescent="0.25">
      <c r="A245" s="52">
        <v>48916</v>
      </c>
      <c r="B245" s="43" t="s">
        <v>573</v>
      </c>
      <c r="C245" s="53">
        <v>2511699.7999999998</v>
      </c>
      <c r="D245" s="53">
        <v>3521244.59</v>
      </c>
      <c r="E245" s="53">
        <v>0</v>
      </c>
      <c r="F245" s="53"/>
      <c r="G245" s="53">
        <v>1780329.53</v>
      </c>
      <c r="H245" s="53">
        <v>0</v>
      </c>
      <c r="I245" s="53">
        <v>0</v>
      </c>
      <c r="K245" s="54">
        <f t="shared" si="9"/>
        <v>4292029.33</v>
      </c>
      <c r="L245" s="54">
        <f t="shared" si="9"/>
        <v>3521244.59</v>
      </c>
      <c r="M245" s="54">
        <f t="shared" si="9"/>
        <v>0</v>
      </c>
      <c r="N245" s="54">
        <f t="shared" si="10"/>
        <v>3521244.59</v>
      </c>
      <c r="O245" s="44">
        <f t="shared" si="11"/>
        <v>0.82041484791065022</v>
      </c>
      <c r="Q245" s="44"/>
    </row>
    <row r="246" spans="1:17" x14ac:dyDescent="0.25">
      <c r="A246" s="52">
        <v>48917</v>
      </c>
      <c r="B246" s="43" t="s">
        <v>585</v>
      </c>
      <c r="C246" s="53">
        <v>5895997.4199999999</v>
      </c>
      <c r="D246" s="53">
        <v>675987.11</v>
      </c>
      <c r="E246" s="53">
        <v>0</v>
      </c>
      <c r="F246" s="53"/>
      <c r="G246" s="53">
        <v>4634596.75</v>
      </c>
      <c r="H246" s="53">
        <v>0</v>
      </c>
      <c r="I246" s="53">
        <v>0</v>
      </c>
      <c r="K246" s="54">
        <f t="shared" si="9"/>
        <v>10530594.17</v>
      </c>
      <c r="L246" s="54">
        <f t="shared" si="9"/>
        <v>675987.11</v>
      </c>
      <c r="M246" s="54">
        <f t="shared" si="9"/>
        <v>0</v>
      </c>
      <c r="N246" s="54">
        <f t="shared" si="10"/>
        <v>675987.11</v>
      </c>
      <c r="O246" s="44">
        <f t="shared" si="11"/>
        <v>6.4192684580494097E-2</v>
      </c>
      <c r="Q246" s="44"/>
    </row>
    <row r="247" spans="1:17" x14ac:dyDescent="0.25">
      <c r="A247" s="52">
        <v>48918</v>
      </c>
      <c r="B247" s="43" t="s">
        <v>597</v>
      </c>
      <c r="C247" s="53">
        <v>2087760.09</v>
      </c>
      <c r="D247" s="53">
        <v>510222.39</v>
      </c>
      <c r="E247" s="53">
        <v>0</v>
      </c>
      <c r="F247" s="53"/>
      <c r="G247" s="53">
        <v>674508.98</v>
      </c>
      <c r="H247" s="53">
        <v>0.2</v>
      </c>
      <c r="I247" s="53">
        <v>0</v>
      </c>
      <c r="K247" s="54">
        <f t="shared" si="9"/>
        <v>2762269.0700000003</v>
      </c>
      <c r="L247" s="54">
        <f t="shared" si="9"/>
        <v>510222.59</v>
      </c>
      <c r="M247" s="54">
        <f t="shared" si="9"/>
        <v>0</v>
      </c>
      <c r="N247" s="54">
        <f t="shared" si="10"/>
        <v>510222.59</v>
      </c>
      <c r="O247" s="44">
        <f t="shared" si="11"/>
        <v>0.18471140105116551</v>
      </c>
      <c r="Q247" s="44"/>
    </row>
    <row r="248" spans="1:17" x14ac:dyDescent="0.25">
      <c r="A248" s="52">
        <v>48919</v>
      </c>
      <c r="B248" s="43" t="s">
        <v>621</v>
      </c>
      <c r="C248" s="53">
        <v>6159575.5099999998</v>
      </c>
      <c r="D248" s="53">
        <v>5308458.67</v>
      </c>
      <c r="E248" s="53">
        <v>0</v>
      </c>
      <c r="F248" s="53"/>
      <c r="G248" s="53">
        <v>4471189.33</v>
      </c>
      <c r="H248" s="53">
        <v>1168767.79</v>
      </c>
      <c r="I248" s="53">
        <v>0</v>
      </c>
      <c r="K248" s="54">
        <f t="shared" si="9"/>
        <v>10630764.84</v>
      </c>
      <c r="L248" s="54">
        <f t="shared" si="9"/>
        <v>6477226.46</v>
      </c>
      <c r="M248" s="54">
        <f t="shared" si="9"/>
        <v>0</v>
      </c>
      <c r="N248" s="54">
        <f t="shared" si="10"/>
        <v>6477226.46</v>
      </c>
      <c r="O248" s="44">
        <f t="shared" si="11"/>
        <v>0.60929072907608406</v>
      </c>
      <c r="Q248" s="44"/>
    </row>
    <row r="249" spans="1:17" x14ac:dyDescent="0.25">
      <c r="A249" s="52">
        <v>48920</v>
      </c>
      <c r="B249" s="43" t="s">
        <v>584</v>
      </c>
      <c r="C249" s="53">
        <v>1303607.6200000001</v>
      </c>
      <c r="D249" s="53">
        <v>2919539.75</v>
      </c>
      <c r="E249" s="53">
        <v>0</v>
      </c>
      <c r="F249" s="53"/>
      <c r="G249" s="53">
        <v>550908.85</v>
      </c>
      <c r="H249" s="53">
        <v>0</v>
      </c>
      <c r="I249" s="53">
        <v>0</v>
      </c>
      <c r="K249" s="54">
        <f t="shared" si="9"/>
        <v>1854516.4700000002</v>
      </c>
      <c r="L249" s="54">
        <f t="shared" si="9"/>
        <v>2919539.75</v>
      </c>
      <c r="M249" s="54">
        <f t="shared" si="9"/>
        <v>0</v>
      </c>
      <c r="N249" s="54">
        <f t="shared" si="10"/>
        <v>2919539.75</v>
      </c>
      <c r="O249" s="44">
        <f t="shared" si="11"/>
        <v>1.574286234298043</v>
      </c>
      <c r="Q249" s="44"/>
    </row>
    <row r="250" spans="1:17" x14ac:dyDescent="0.25">
      <c r="A250" s="52">
        <v>48921</v>
      </c>
      <c r="B250" s="43" t="s">
        <v>243</v>
      </c>
      <c r="C250" s="53">
        <v>2829376.42</v>
      </c>
      <c r="D250" s="53">
        <v>932615.93</v>
      </c>
      <c r="E250" s="53">
        <v>0</v>
      </c>
      <c r="F250" s="53"/>
      <c r="G250" s="53">
        <v>1978070.44</v>
      </c>
      <c r="H250" s="53">
        <v>0</v>
      </c>
      <c r="I250" s="53">
        <v>0</v>
      </c>
      <c r="K250" s="54">
        <f t="shared" si="9"/>
        <v>4807446.8599999994</v>
      </c>
      <c r="L250" s="54">
        <f t="shared" si="9"/>
        <v>932615.93</v>
      </c>
      <c r="M250" s="54">
        <f t="shared" si="9"/>
        <v>0</v>
      </c>
      <c r="N250" s="54">
        <f t="shared" si="10"/>
        <v>932615.93</v>
      </c>
      <c r="O250" s="44">
        <f t="shared" si="11"/>
        <v>0.19399401743985167</v>
      </c>
      <c r="Q250" s="44"/>
    </row>
    <row r="251" spans="1:17" x14ac:dyDescent="0.25">
      <c r="A251" s="52">
        <v>48922</v>
      </c>
      <c r="B251" s="43" t="s">
        <v>574</v>
      </c>
      <c r="C251" s="53">
        <v>5599230.4400000004</v>
      </c>
      <c r="D251" s="53">
        <v>269936.75</v>
      </c>
      <c r="E251" s="53">
        <v>0</v>
      </c>
      <c r="F251" s="53"/>
      <c r="G251" s="53">
        <v>3286354.7</v>
      </c>
      <c r="H251" s="53">
        <v>0</v>
      </c>
      <c r="I251" s="53">
        <v>0</v>
      </c>
      <c r="K251" s="54">
        <f t="shared" si="9"/>
        <v>8885585.1400000006</v>
      </c>
      <c r="L251" s="54">
        <f t="shared" si="9"/>
        <v>269936.75</v>
      </c>
      <c r="M251" s="54">
        <f t="shared" si="9"/>
        <v>0</v>
      </c>
      <c r="N251" s="54">
        <f t="shared" si="10"/>
        <v>269936.75</v>
      </c>
      <c r="O251" s="44">
        <f t="shared" si="11"/>
        <v>3.0379175456305401E-2</v>
      </c>
      <c r="Q251" s="44"/>
    </row>
    <row r="252" spans="1:17" x14ac:dyDescent="0.25">
      <c r="A252" s="52">
        <v>48923</v>
      </c>
      <c r="B252" s="43" t="s">
        <v>244</v>
      </c>
      <c r="C252" s="53">
        <v>3147831.6</v>
      </c>
      <c r="D252" s="53">
        <v>1630917.85</v>
      </c>
      <c r="E252" s="53">
        <v>0</v>
      </c>
      <c r="F252" s="53"/>
      <c r="G252" s="53">
        <v>793925.68</v>
      </c>
      <c r="H252" s="53">
        <v>0</v>
      </c>
      <c r="I252" s="53">
        <v>0</v>
      </c>
      <c r="K252" s="54">
        <f t="shared" si="9"/>
        <v>3941757.2800000003</v>
      </c>
      <c r="L252" s="54">
        <f t="shared" si="9"/>
        <v>1630917.85</v>
      </c>
      <c r="M252" s="54">
        <f t="shared" si="9"/>
        <v>0</v>
      </c>
      <c r="N252" s="54">
        <f>L252-M252</f>
        <v>1630917.85</v>
      </c>
      <c r="O252" s="44">
        <f>N252/K252</f>
        <v>0.41375400212364166</v>
      </c>
      <c r="Q252" s="44"/>
    </row>
    <row r="253" spans="1:17" x14ac:dyDescent="0.25">
      <c r="A253" s="52">
        <v>48924</v>
      </c>
      <c r="B253" s="43" t="s">
        <v>245</v>
      </c>
      <c r="C253" s="53">
        <v>1655653.18</v>
      </c>
      <c r="D253" s="53">
        <v>981534.36</v>
      </c>
      <c r="E253" s="53">
        <v>0</v>
      </c>
      <c r="F253" s="53"/>
      <c r="G253" s="53">
        <v>640965.59</v>
      </c>
      <c r="H253" s="53">
        <v>0</v>
      </c>
      <c r="I253" s="53">
        <v>0</v>
      </c>
      <c r="K253" s="54">
        <f t="shared" si="9"/>
        <v>2296618.77</v>
      </c>
      <c r="L253" s="54">
        <f t="shared" si="9"/>
        <v>981534.36</v>
      </c>
      <c r="M253" s="54">
        <f t="shared" si="9"/>
        <v>0</v>
      </c>
      <c r="N253" s="54">
        <f>L253-M253</f>
        <v>981534.36</v>
      </c>
      <c r="O253" s="44">
        <f>N253/K253</f>
        <v>0.42738236437909111</v>
      </c>
      <c r="Q253" s="44"/>
    </row>
    <row r="254" spans="1:17" x14ac:dyDescent="0.25">
      <c r="A254" s="52">
        <v>48925</v>
      </c>
      <c r="B254" s="43" t="s">
        <v>246</v>
      </c>
      <c r="C254" s="53">
        <v>383207.63</v>
      </c>
      <c r="D254" s="53">
        <v>173284.28</v>
      </c>
      <c r="E254" s="53">
        <v>0</v>
      </c>
      <c r="F254" s="53"/>
      <c r="G254" s="53">
        <v>338151.49</v>
      </c>
      <c r="H254" s="53">
        <v>0</v>
      </c>
      <c r="I254" s="53">
        <v>0</v>
      </c>
      <c r="K254" s="54">
        <f t="shared" si="9"/>
        <v>721359.12</v>
      </c>
      <c r="L254" s="54">
        <f t="shared" si="9"/>
        <v>173284.28</v>
      </c>
      <c r="M254" s="54">
        <f t="shared" si="9"/>
        <v>0</v>
      </c>
      <c r="N254" s="54">
        <f>L254-M254</f>
        <v>173284.28</v>
      </c>
      <c r="O254" s="44">
        <f>N254/K254</f>
        <v>0.24021915741496414</v>
      </c>
      <c r="Q254" s="44"/>
    </row>
    <row r="255" spans="1:17" x14ac:dyDescent="0.25">
      <c r="A255" s="52">
        <v>49132</v>
      </c>
      <c r="B255" s="43" t="s">
        <v>247</v>
      </c>
      <c r="C255" s="53">
        <v>8866024.5299999993</v>
      </c>
      <c r="D255" s="53">
        <v>3100479.71</v>
      </c>
      <c r="E255" s="53">
        <v>0</v>
      </c>
      <c r="F255" s="53"/>
      <c r="G255" s="53">
        <v>15219793.83</v>
      </c>
      <c r="H255" s="53">
        <v>0</v>
      </c>
      <c r="I255" s="53">
        <v>0</v>
      </c>
      <c r="K255" s="54">
        <f t="shared" si="9"/>
        <v>24085818.359999999</v>
      </c>
      <c r="L255" s="54">
        <f t="shared" si="9"/>
        <v>3100479.71</v>
      </c>
      <c r="M255" s="54">
        <f t="shared" si="9"/>
        <v>0</v>
      </c>
      <c r="N255" s="54">
        <f t="shared" si="10"/>
        <v>3100479.71</v>
      </c>
      <c r="O255" s="44">
        <f t="shared" si="11"/>
        <v>0.12872635937291027</v>
      </c>
      <c r="Q255" s="44"/>
    </row>
    <row r="256" spans="1:17" x14ac:dyDescent="0.25">
      <c r="A256" s="52">
        <v>49135</v>
      </c>
      <c r="B256" s="43" t="s">
        <v>248</v>
      </c>
      <c r="C256" s="53">
        <v>741113.26</v>
      </c>
      <c r="D256" s="53">
        <v>584179.67000000004</v>
      </c>
      <c r="E256" s="53">
        <v>0</v>
      </c>
      <c r="F256" s="53"/>
      <c r="G256" s="53">
        <v>1128255.1399999999</v>
      </c>
      <c r="H256" s="53">
        <v>0</v>
      </c>
      <c r="I256" s="53">
        <v>0</v>
      </c>
      <c r="K256" s="54">
        <f t="shared" si="9"/>
        <v>1869368.4</v>
      </c>
      <c r="L256" s="54">
        <f t="shared" si="9"/>
        <v>584179.67000000004</v>
      </c>
      <c r="M256" s="54">
        <f t="shared" si="9"/>
        <v>0</v>
      </c>
      <c r="N256" s="54">
        <f t="shared" si="10"/>
        <v>584179.67000000004</v>
      </c>
      <c r="O256" s="44">
        <f t="shared" si="11"/>
        <v>0.31250109395237452</v>
      </c>
      <c r="Q256" s="44"/>
    </row>
    <row r="257" spans="1:17" x14ac:dyDescent="0.25">
      <c r="A257" s="52">
        <v>49137</v>
      </c>
      <c r="B257" s="43" t="s">
        <v>249</v>
      </c>
      <c r="C257" s="53">
        <v>1714074.49</v>
      </c>
      <c r="D257" s="53">
        <v>1660726.01</v>
      </c>
      <c r="E257" s="53">
        <v>15386.87</v>
      </c>
      <c r="F257" s="53"/>
      <c r="G257" s="53">
        <v>2926726.63</v>
      </c>
      <c r="H257" s="53">
        <v>0</v>
      </c>
      <c r="I257" s="53">
        <v>0</v>
      </c>
      <c r="K257" s="54">
        <f t="shared" si="9"/>
        <v>4640801.12</v>
      </c>
      <c r="L257" s="54">
        <f t="shared" si="9"/>
        <v>1660726.01</v>
      </c>
      <c r="M257" s="54">
        <f t="shared" si="9"/>
        <v>15386.87</v>
      </c>
      <c r="N257" s="54">
        <f t="shared" si="10"/>
        <v>1645339.14</v>
      </c>
      <c r="O257" s="44">
        <f t="shared" si="11"/>
        <v>0.35453773981161252</v>
      </c>
      <c r="Q257" s="44"/>
    </row>
    <row r="258" spans="1:17" x14ac:dyDescent="0.25">
      <c r="A258" s="52">
        <v>49140</v>
      </c>
      <c r="B258" s="43" t="s">
        <v>250</v>
      </c>
      <c r="C258" s="53">
        <v>2655152.71</v>
      </c>
      <c r="D258" s="53">
        <v>3155206.75</v>
      </c>
      <c r="E258" s="53">
        <v>0</v>
      </c>
      <c r="F258" s="53"/>
      <c r="G258" s="53">
        <v>3932830.64</v>
      </c>
      <c r="H258" s="53">
        <v>0</v>
      </c>
      <c r="I258" s="53">
        <v>0</v>
      </c>
      <c r="K258" s="54">
        <f t="shared" si="9"/>
        <v>6587983.3499999996</v>
      </c>
      <c r="L258" s="54">
        <f t="shared" si="9"/>
        <v>3155206.75</v>
      </c>
      <c r="M258" s="54">
        <f t="shared" si="9"/>
        <v>0</v>
      </c>
      <c r="N258" s="54">
        <f t="shared" si="10"/>
        <v>3155206.75</v>
      </c>
      <c r="O258" s="44">
        <f t="shared" si="11"/>
        <v>0.47893362541664591</v>
      </c>
      <c r="Q258" s="44"/>
    </row>
    <row r="259" spans="1:17" x14ac:dyDescent="0.25">
      <c r="A259" s="52">
        <v>49142</v>
      </c>
      <c r="B259" s="43" t="s">
        <v>251</v>
      </c>
      <c r="C259" s="53">
        <v>13407088.15</v>
      </c>
      <c r="D259" s="53">
        <v>12809850.140000001</v>
      </c>
      <c r="E259" s="53">
        <v>0</v>
      </c>
      <c r="F259" s="53"/>
      <c r="G259" s="53">
        <v>21198683.18</v>
      </c>
      <c r="H259" s="53">
        <v>568276.13</v>
      </c>
      <c r="I259" s="53">
        <v>0</v>
      </c>
      <c r="K259" s="54">
        <f t="shared" si="9"/>
        <v>34605771.329999998</v>
      </c>
      <c r="L259" s="54">
        <f t="shared" si="9"/>
        <v>13378126.270000001</v>
      </c>
      <c r="M259" s="54">
        <f t="shared" si="9"/>
        <v>0</v>
      </c>
      <c r="N259" s="54">
        <f t="shared" si="10"/>
        <v>13378126.270000001</v>
      </c>
      <c r="O259" s="44">
        <f t="shared" si="11"/>
        <v>0.38658656506819156</v>
      </c>
      <c r="Q259" s="44"/>
    </row>
    <row r="260" spans="1:17" x14ac:dyDescent="0.25">
      <c r="A260" s="52">
        <v>49144</v>
      </c>
      <c r="B260" s="43" t="s">
        <v>252</v>
      </c>
      <c r="C260" s="53">
        <v>12133850.67</v>
      </c>
      <c r="D260" s="53">
        <v>6157429.54</v>
      </c>
      <c r="E260" s="53">
        <v>458894.93</v>
      </c>
      <c r="F260" s="53"/>
      <c r="G260" s="53">
        <v>18792912.120000001</v>
      </c>
      <c r="H260" s="53">
        <v>0</v>
      </c>
      <c r="I260" s="53">
        <v>0</v>
      </c>
      <c r="K260" s="54">
        <f t="shared" si="9"/>
        <v>30926762.789999999</v>
      </c>
      <c r="L260" s="54">
        <f t="shared" si="9"/>
        <v>6157429.54</v>
      </c>
      <c r="M260" s="54">
        <f t="shared" si="9"/>
        <v>458894.93</v>
      </c>
      <c r="N260" s="54">
        <f t="shared" si="10"/>
        <v>5698534.6100000003</v>
      </c>
      <c r="O260" s="44">
        <f t="shared" si="11"/>
        <v>0.1842590072777546</v>
      </c>
      <c r="Q260" s="44"/>
    </row>
    <row r="261" spans="1:17" x14ac:dyDescent="0.25">
      <c r="A261" s="52">
        <v>49148</v>
      </c>
      <c r="B261" s="43" t="s">
        <v>622</v>
      </c>
      <c r="C261" s="53">
        <v>32151118.75</v>
      </c>
      <c r="D261" s="53">
        <v>13848028.73</v>
      </c>
      <c r="E261" s="53">
        <v>553216</v>
      </c>
      <c r="F261" s="53"/>
      <c r="G261" s="53">
        <v>36499798.009999998</v>
      </c>
      <c r="H261" s="53">
        <v>0</v>
      </c>
      <c r="I261" s="53">
        <v>0</v>
      </c>
      <c r="K261" s="54">
        <f t="shared" si="9"/>
        <v>68650916.75999999</v>
      </c>
      <c r="L261" s="54">
        <f t="shared" si="9"/>
        <v>13848028.73</v>
      </c>
      <c r="M261" s="54">
        <f t="shared" si="9"/>
        <v>553216</v>
      </c>
      <c r="N261" s="54">
        <f t="shared" si="10"/>
        <v>13294812.73</v>
      </c>
      <c r="O261" s="44">
        <f t="shared" si="11"/>
        <v>0.19365819653185359</v>
      </c>
      <c r="Q261" s="44"/>
    </row>
    <row r="262" spans="1:17" x14ac:dyDescent="0.25">
      <c r="A262" s="52">
        <v>50001</v>
      </c>
      <c r="B262" s="43" t="s">
        <v>254</v>
      </c>
      <c r="C262" s="53">
        <v>22894371.050000001</v>
      </c>
      <c r="D262" s="53">
        <v>15412133.060000001</v>
      </c>
      <c r="E262" s="53">
        <v>43583.92</v>
      </c>
      <c r="F262" s="53"/>
      <c r="G262" s="53">
        <v>40689769.909999996</v>
      </c>
      <c r="H262" s="53">
        <v>0</v>
      </c>
      <c r="I262" s="53">
        <v>0</v>
      </c>
      <c r="K262" s="54">
        <f t="shared" si="9"/>
        <v>63584140.959999993</v>
      </c>
      <c r="L262" s="54">
        <f t="shared" si="9"/>
        <v>15412133.060000001</v>
      </c>
      <c r="M262" s="54">
        <f t="shared" si="9"/>
        <v>43583.92</v>
      </c>
      <c r="N262" s="54">
        <f t="shared" si="10"/>
        <v>15368549.140000001</v>
      </c>
      <c r="O262" s="44">
        <f t="shared" si="11"/>
        <v>0.24170412477017134</v>
      </c>
      <c r="Q262" s="44"/>
    </row>
    <row r="263" spans="1:17" x14ac:dyDescent="0.25">
      <c r="A263" s="52">
        <v>50002</v>
      </c>
      <c r="B263" s="43" t="s">
        <v>255</v>
      </c>
      <c r="C263" s="53">
        <v>2841994.71</v>
      </c>
      <c r="D263" s="53">
        <v>1890043.64</v>
      </c>
      <c r="E263" s="53">
        <v>0</v>
      </c>
      <c r="F263" s="53"/>
      <c r="G263" s="53">
        <v>3823666.02</v>
      </c>
      <c r="H263" s="53">
        <v>0</v>
      </c>
      <c r="I263" s="53">
        <v>0</v>
      </c>
      <c r="K263" s="54">
        <f t="shared" ref="K263:M326" si="12">C263+G263</f>
        <v>6665660.7300000004</v>
      </c>
      <c r="L263" s="54">
        <f t="shared" si="12"/>
        <v>1890043.64</v>
      </c>
      <c r="M263" s="54">
        <f t="shared" si="12"/>
        <v>0</v>
      </c>
      <c r="N263" s="54">
        <f t="shared" ref="N263:N326" si="13">L263-M263</f>
        <v>1890043.64</v>
      </c>
      <c r="O263" s="44">
        <f t="shared" ref="O263:O326" si="14">N263/K263</f>
        <v>0.2835493309003142</v>
      </c>
      <c r="Q263" s="44"/>
    </row>
    <row r="264" spans="1:17" x14ac:dyDescent="0.25">
      <c r="A264" s="52">
        <v>50003</v>
      </c>
      <c r="B264" s="43" t="s">
        <v>256</v>
      </c>
      <c r="C264" s="53">
        <v>11870616.6</v>
      </c>
      <c r="D264" s="53">
        <v>5280810.6100000003</v>
      </c>
      <c r="E264" s="53">
        <v>0</v>
      </c>
      <c r="F264" s="53"/>
      <c r="G264" s="53">
        <v>18383520.27</v>
      </c>
      <c r="H264" s="53">
        <v>0</v>
      </c>
      <c r="I264" s="53">
        <v>0</v>
      </c>
      <c r="K264" s="54">
        <f t="shared" si="12"/>
        <v>30254136.869999997</v>
      </c>
      <c r="L264" s="54">
        <f t="shared" si="12"/>
        <v>5280810.6100000003</v>
      </c>
      <c r="M264" s="54">
        <f t="shared" si="12"/>
        <v>0</v>
      </c>
      <c r="N264" s="54">
        <f t="shared" si="13"/>
        <v>5280810.6100000003</v>
      </c>
      <c r="O264" s="44">
        <f t="shared" si="14"/>
        <v>0.17454838102608217</v>
      </c>
      <c r="Q264" s="44"/>
    </row>
    <row r="265" spans="1:17" x14ac:dyDescent="0.25">
      <c r="A265" s="52">
        <v>50005</v>
      </c>
      <c r="B265" s="43" t="s">
        <v>257</v>
      </c>
      <c r="C265" s="53">
        <v>6061876.8799999999</v>
      </c>
      <c r="D265" s="53">
        <v>4156867.42</v>
      </c>
      <c r="E265" s="53">
        <v>126003.15</v>
      </c>
      <c r="F265" s="53"/>
      <c r="G265" s="53">
        <v>7928069.4299999997</v>
      </c>
      <c r="H265" s="53">
        <v>0</v>
      </c>
      <c r="I265" s="53">
        <v>0</v>
      </c>
      <c r="K265" s="54">
        <f t="shared" si="12"/>
        <v>13989946.309999999</v>
      </c>
      <c r="L265" s="54">
        <f t="shared" si="12"/>
        <v>4156867.42</v>
      </c>
      <c r="M265" s="54">
        <f t="shared" si="12"/>
        <v>126003.15</v>
      </c>
      <c r="N265" s="54">
        <f t="shared" si="13"/>
        <v>4030864.27</v>
      </c>
      <c r="O265" s="44">
        <f t="shared" si="14"/>
        <v>0.28812578552347573</v>
      </c>
      <c r="Q265" s="44"/>
    </row>
    <row r="266" spans="1:17" x14ac:dyDescent="0.25">
      <c r="A266" s="52">
        <v>50006</v>
      </c>
      <c r="B266" s="43" t="s">
        <v>258</v>
      </c>
      <c r="C266" s="53">
        <v>7336710.2800000003</v>
      </c>
      <c r="D266" s="53">
        <v>8425451.4199999999</v>
      </c>
      <c r="E266" s="53">
        <v>1042785.45</v>
      </c>
      <c r="F266" s="53"/>
      <c r="G266" s="53">
        <v>15575195.93</v>
      </c>
      <c r="H266" s="53">
        <v>0</v>
      </c>
      <c r="I266" s="53">
        <v>0</v>
      </c>
      <c r="K266" s="54">
        <f t="shared" si="12"/>
        <v>22911906.210000001</v>
      </c>
      <c r="L266" s="54">
        <f t="shared" si="12"/>
        <v>8425451.4199999999</v>
      </c>
      <c r="M266" s="54">
        <f t="shared" si="12"/>
        <v>1042785.45</v>
      </c>
      <c r="N266" s="54">
        <f t="shared" si="13"/>
        <v>7382665.9699999997</v>
      </c>
      <c r="O266" s="44">
        <f t="shared" si="14"/>
        <v>0.32221963124036374</v>
      </c>
      <c r="Q266" s="44"/>
    </row>
    <row r="267" spans="1:17" x14ac:dyDescent="0.25">
      <c r="A267" s="52">
        <v>50007</v>
      </c>
      <c r="B267" s="43" t="s">
        <v>259</v>
      </c>
      <c r="C267" s="53">
        <v>4160255.91</v>
      </c>
      <c r="D267" s="53">
        <v>1970813.27</v>
      </c>
      <c r="E267" s="53">
        <v>0</v>
      </c>
      <c r="F267" s="53"/>
      <c r="G267" s="53">
        <v>5242666.6900000004</v>
      </c>
      <c r="H267" s="53">
        <v>0</v>
      </c>
      <c r="I267" s="53">
        <v>0</v>
      </c>
      <c r="K267" s="54">
        <f t="shared" si="12"/>
        <v>9402922.6000000015</v>
      </c>
      <c r="L267" s="54">
        <f t="shared" si="12"/>
        <v>1970813.27</v>
      </c>
      <c r="M267" s="54">
        <f t="shared" si="12"/>
        <v>0</v>
      </c>
      <c r="N267" s="54">
        <f t="shared" si="13"/>
        <v>1970813.27</v>
      </c>
      <c r="O267" s="44">
        <f t="shared" si="14"/>
        <v>0.20959581970822558</v>
      </c>
      <c r="Q267" s="44"/>
    </row>
    <row r="268" spans="1:17" x14ac:dyDescent="0.25">
      <c r="A268" s="52">
        <v>50009</v>
      </c>
      <c r="B268" s="43" t="s">
        <v>260</v>
      </c>
      <c r="C268" s="53">
        <v>1150532.8400000001</v>
      </c>
      <c r="D268" s="53">
        <v>497094.36</v>
      </c>
      <c r="E268" s="53">
        <v>0</v>
      </c>
      <c r="F268" s="53"/>
      <c r="G268" s="53">
        <v>2390384.62</v>
      </c>
      <c r="H268" s="53">
        <v>0</v>
      </c>
      <c r="I268" s="53">
        <v>0</v>
      </c>
      <c r="K268" s="54">
        <f t="shared" si="12"/>
        <v>3540917.46</v>
      </c>
      <c r="L268" s="54">
        <f t="shared" si="12"/>
        <v>497094.36</v>
      </c>
      <c r="M268" s="54">
        <f t="shared" si="12"/>
        <v>0</v>
      </c>
      <c r="N268" s="54">
        <f t="shared" si="13"/>
        <v>497094.36</v>
      </c>
      <c r="O268" s="44">
        <f t="shared" si="14"/>
        <v>0.14038575188928579</v>
      </c>
      <c r="Q268" s="44"/>
    </row>
    <row r="269" spans="1:17" x14ac:dyDescent="0.25">
      <c r="A269" s="52">
        <v>50010</v>
      </c>
      <c r="B269" s="43" t="s">
        <v>261</v>
      </c>
      <c r="C269" s="53">
        <v>9316181.5999999996</v>
      </c>
      <c r="D269" s="53">
        <v>4645414.09</v>
      </c>
      <c r="E269" s="53">
        <v>0</v>
      </c>
      <c r="F269" s="53"/>
      <c r="G269" s="53">
        <v>14280850</v>
      </c>
      <c r="H269" s="53">
        <v>0</v>
      </c>
      <c r="I269" s="53">
        <v>0</v>
      </c>
      <c r="K269" s="54">
        <f t="shared" si="12"/>
        <v>23597031.600000001</v>
      </c>
      <c r="L269" s="54">
        <f t="shared" si="12"/>
        <v>4645414.09</v>
      </c>
      <c r="M269" s="54">
        <f t="shared" si="12"/>
        <v>0</v>
      </c>
      <c r="N269" s="54">
        <f t="shared" si="13"/>
        <v>4645414.09</v>
      </c>
      <c r="O269" s="44">
        <f t="shared" si="14"/>
        <v>0.19686434161490038</v>
      </c>
      <c r="Q269" s="44"/>
    </row>
    <row r="270" spans="1:17" x14ac:dyDescent="0.25">
      <c r="A270" s="52">
        <v>50012</v>
      </c>
      <c r="B270" s="43" t="s">
        <v>262</v>
      </c>
      <c r="C270" s="53">
        <v>37662006.310000002</v>
      </c>
      <c r="D270" s="53">
        <v>22421765.010000002</v>
      </c>
      <c r="E270" s="53">
        <v>0</v>
      </c>
      <c r="F270" s="53"/>
      <c r="G270" s="53">
        <v>74994938.560000002</v>
      </c>
      <c r="H270" s="53">
        <v>0</v>
      </c>
      <c r="I270" s="53">
        <v>0</v>
      </c>
      <c r="K270" s="54">
        <f t="shared" si="12"/>
        <v>112656944.87</v>
      </c>
      <c r="L270" s="54">
        <f t="shared" si="12"/>
        <v>22421765.010000002</v>
      </c>
      <c r="M270" s="54">
        <f t="shared" si="12"/>
        <v>0</v>
      </c>
      <c r="N270" s="54">
        <f t="shared" si="13"/>
        <v>22421765.010000002</v>
      </c>
      <c r="O270" s="44">
        <f t="shared" si="14"/>
        <v>0.19902692227162294</v>
      </c>
      <c r="Q270" s="44"/>
    </row>
    <row r="271" spans="1:17" x14ac:dyDescent="0.25">
      <c r="A271" s="52">
        <v>50013</v>
      </c>
      <c r="B271" s="43" t="s">
        <v>263</v>
      </c>
      <c r="C271" s="53">
        <v>2011124.46</v>
      </c>
      <c r="D271" s="53">
        <v>2769993.97</v>
      </c>
      <c r="E271" s="53">
        <v>496507.95</v>
      </c>
      <c r="F271" s="53"/>
      <c r="G271" s="53">
        <v>4382893.84</v>
      </c>
      <c r="H271" s="53">
        <v>147863.20000000001</v>
      </c>
      <c r="I271" s="53">
        <v>0</v>
      </c>
      <c r="K271" s="54">
        <f t="shared" si="12"/>
        <v>6394018.2999999998</v>
      </c>
      <c r="L271" s="54">
        <f t="shared" si="12"/>
        <v>2917857.1700000004</v>
      </c>
      <c r="M271" s="54">
        <f t="shared" si="12"/>
        <v>496507.95</v>
      </c>
      <c r="N271" s="54">
        <f t="shared" si="13"/>
        <v>2421349.2200000002</v>
      </c>
      <c r="O271" s="44">
        <f t="shared" si="14"/>
        <v>0.37868975445378383</v>
      </c>
      <c r="Q271" s="44"/>
    </row>
    <row r="272" spans="1:17" x14ac:dyDescent="0.25">
      <c r="A272" s="52">
        <v>50014</v>
      </c>
      <c r="B272" s="43" t="s">
        <v>264</v>
      </c>
      <c r="C272" s="53">
        <v>11144440.380000001</v>
      </c>
      <c r="D272" s="53">
        <v>7949408.4000000004</v>
      </c>
      <c r="E272" s="53">
        <v>1920638.96</v>
      </c>
      <c r="F272" s="53"/>
      <c r="G272" s="53">
        <v>16642447.09</v>
      </c>
      <c r="H272" s="53">
        <v>0</v>
      </c>
      <c r="I272" s="53">
        <v>0</v>
      </c>
      <c r="K272" s="54">
        <f t="shared" si="12"/>
        <v>27786887.469999999</v>
      </c>
      <c r="L272" s="54">
        <f t="shared" si="12"/>
        <v>7949408.4000000004</v>
      </c>
      <c r="M272" s="54">
        <f t="shared" si="12"/>
        <v>1920638.96</v>
      </c>
      <c r="N272" s="54">
        <f t="shared" si="13"/>
        <v>6028769.4400000004</v>
      </c>
      <c r="O272" s="44">
        <f t="shared" si="14"/>
        <v>0.21696454655128025</v>
      </c>
      <c r="Q272" s="44"/>
    </row>
    <row r="273" spans="1:17" x14ac:dyDescent="0.25">
      <c r="A273" s="52">
        <v>51150</v>
      </c>
      <c r="B273" s="43" t="s">
        <v>265</v>
      </c>
      <c r="C273" s="53">
        <v>854850.44</v>
      </c>
      <c r="D273" s="53">
        <v>1307779.67</v>
      </c>
      <c r="E273" s="53">
        <v>0</v>
      </c>
      <c r="F273" s="53"/>
      <c r="G273" s="53">
        <v>1513127.2</v>
      </c>
      <c r="H273" s="53">
        <v>0</v>
      </c>
      <c r="I273" s="53">
        <v>0</v>
      </c>
      <c r="K273" s="54">
        <f t="shared" si="12"/>
        <v>2367977.6399999997</v>
      </c>
      <c r="L273" s="54">
        <f t="shared" si="12"/>
        <v>1307779.67</v>
      </c>
      <c r="M273" s="54">
        <f t="shared" si="12"/>
        <v>0</v>
      </c>
      <c r="N273" s="54">
        <f t="shared" si="13"/>
        <v>1307779.67</v>
      </c>
      <c r="O273" s="44">
        <f t="shared" si="14"/>
        <v>0.55227703501457059</v>
      </c>
      <c r="Q273" s="44"/>
    </row>
    <row r="274" spans="1:17" x14ac:dyDescent="0.25">
      <c r="A274" s="52">
        <v>51152</v>
      </c>
      <c r="B274" s="43" t="s">
        <v>266</v>
      </c>
      <c r="C274" s="53">
        <v>4999080.46</v>
      </c>
      <c r="D274" s="53">
        <v>2336022.06</v>
      </c>
      <c r="E274" s="53">
        <v>0</v>
      </c>
      <c r="F274" s="53"/>
      <c r="G274" s="53">
        <v>7069738.1699999999</v>
      </c>
      <c r="H274" s="53">
        <v>0</v>
      </c>
      <c r="I274" s="53">
        <v>0</v>
      </c>
      <c r="K274" s="54">
        <f t="shared" si="12"/>
        <v>12068818.629999999</v>
      </c>
      <c r="L274" s="54">
        <f t="shared" si="12"/>
        <v>2336022.06</v>
      </c>
      <c r="M274" s="54">
        <f t="shared" si="12"/>
        <v>0</v>
      </c>
      <c r="N274" s="54">
        <f t="shared" si="13"/>
        <v>2336022.06</v>
      </c>
      <c r="O274" s="44">
        <f t="shared" si="14"/>
        <v>0.19355846927662382</v>
      </c>
      <c r="Q274" s="44"/>
    </row>
    <row r="275" spans="1:17" x14ac:dyDescent="0.25">
      <c r="A275" s="52">
        <v>51153</v>
      </c>
      <c r="B275" s="43" t="s">
        <v>267</v>
      </c>
      <c r="C275" s="53">
        <v>761002.58</v>
      </c>
      <c r="D275" s="53">
        <v>419587.57</v>
      </c>
      <c r="E275" s="53">
        <v>0</v>
      </c>
      <c r="F275" s="53"/>
      <c r="G275" s="53">
        <v>1240079.6100000001</v>
      </c>
      <c r="H275" s="53">
        <v>0</v>
      </c>
      <c r="I275" s="53">
        <v>0</v>
      </c>
      <c r="K275" s="54">
        <f t="shared" si="12"/>
        <v>2001082.19</v>
      </c>
      <c r="L275" s="54">
        <f t="shared" si="12"/>
        <v>419587.57</v>
      </c>
      <c r="M275" s="54">
        <f t="shared" si="12"/>
        <v>0</v>
      </c>
      <c r="N275" s="54">
        <f t="shared" si="13"/>
        <v>419587.57</v>
      </c>
      <c r="O275" s="44">
        <f t="shared" si="14"/>
        <v>0.20968032802290845</v>
      </c>
      <c r="Q275" s="44"/>
    </row>
    <row r="276" spans="1:17" x14ac:dyDescent="0.25">
      <c r="A276" s="52">
        <v>51154</v>
      </c>
      <c r="B276" s="43" t="s">
        <v>268</v>
      </c>
      <c r="C276" s="53">
        <v>2008243.79</v>
      </c>
      <c r="D276" s="53">
        <v>805202.92</v>
      </c>
      <c r="E276" s="53">
        <v>0</v>
      </c>
      <c r="F276" s="53"/>
      <c r="G276" s="53">
        <v>3172393.89</v>
      </c>
      <c r="H276" s="53">
        <v>0</v>
      </c>
      <c r="I276" s="53">
        <v>0</v>
      </c>
      <c r="K276" s="54">
        <f t="shared" si="12"/>
        <v>5180637.68</v>
      </c>
      <c r="L276" s="54">
        <f t="shared" si="12"/>
        <v>805202.92</v>
      </c>
      <c r="M276" s="54">
        <f t="shared" si="12"/>
        <v>0</v>
      </c>
      <c r="N276" s="54">
        <f t="shared" si="13"/>
        <v>805202.92</v>
      </c>
      <c r="O276" s="44">
        <f t="shared" si="14"/>
        <v>0.1554254456181155</v>
      </c>
      <c r="Q276" s="44"/>
    </row>
    <row r="277" spans="1:17" x14ac:dyDescent="0.25">
      <c r="A277" s="52">
        <v>51155</v>
      </c>
      <c r="B277" s="43" t="s">
        <v>269</v>
      </c>
      <c r="C277" s="53">
        <v>4766789.21</v>
      </c>
      <c r="D277" s="53">
        <v>7529576.3799999999</v>
      </c>
      <c r="E277" s="53">
        <v>0</v>
      </c>
      <c r="F277" s="53"/>
      <c r="G277" s="53">
        <v>9433507.0999999996</v>
      </c>
      <c r="H277" s="53">
        <v>0</v>
      </c>
      <c r="I277" s="53">
        <v>0</v>
      </c>
      <c r="K277" s="54">
        <f t="shared" si="12"/>
        <v>14200296.309999999</v>
      </c>
      <c r="L277" s="54">
        <f t="shared" si="12"/>
        <v>7529576.3799999999</v>
      </c>
      <c r="M277" s="54">
        <f t="shared" si="12"/>
        <v>0</v>
      </c>
      <c r="N277" s="54">
        <f t="shared" si="13"/>
        <v>7529576.3799999999</v>
      </c>
      <c r="O277" s="44">
        <f t="shared" si="14"/>
        <v>0.5302407932641231</v>
      </c>
      <c r="Q277" s="44"/>
    </row>
    <row r="278" spans="1:17" x14ac:dyDescent="0.25">
      <c r="A278" s="52">
        <v>51156</v>
      </c>
      <c r="B278" s="43" t="s">
        <v>270</v>
      </c>
      <c r="C278" s="53">
        <v>1684524.92</v>
      </c>
      <c r="D278" s="53">
        <v>1105555.8400000001</v>
      </c>
      <c r="E278" s="53">
        <v>0</v>
      </c>
      <c r="F278" s="53"/>
      <c r="G278" s="53">
        <v>1977909.38</v>
      </c>
      <c r="H278" s="53">
        <v>0</v>
      </c>
      <c r="I278" s="53">
        <v>0</v>
      </c>
      <c r="K278" s="54">
        <f t="shared" si="12"/>
        <v>3662434.3</v>
      </c>
      <c r="L278" s="54">
        <f t="shared" si="12"/>
        <v>1105555.8400000001</v>
      </c>
      <c r="M278" s="54">
        <f t="shared" si="12"/>
        <v>0</v>
      </c>
      <c r="N278" s="54">
        <f t="shared" si="13"/>
        <v>1105555.8400000001</v>
      </c>
      <c r="O278" s="44">
        <f t="shared" si="14"/>
        <v>0.30186366483079302</v>
      </c>
      <c r="Q278" s="44"/>
    </row>
    <row r="279" spans="1:17" x14ac:dyDescent="0.25">
      <c r="A279" s="52">
        <v>51159</v>
      </c>
      <c r="B279" s="43" t="s">
        <v>271</v>
      </c>
      <c r="C279" s="53">
        <v>10916654.369999999</v>
      </c>
      <c r="D279" s="53">
        <v>5841194.4199999999</v>
      </c>
      <c r="E279" s="53">
        <v>0</v>
      </c>
      <c r="F279" s="53"/>
      <c r="G279" s="53">
        <v>18006259.27</v>
      </c>
      <c r="H279" s="53">
        <v>0</v>
      </c>
      <c r="I279" s="53">
        <v>0</v>
      </c>
      <c r="K279" s="54">
        <f t="shared" si="12"/>
        <v>28922913.640000001</v>
      </c>
      <c r="L279" s="54">
        <f t="shared" si="12"/>
        <v>5841194.4199999999</v>
      </c>
      <c r="M279" s="54">
        <f t="shared" si="12"/>
        <v>0</v>
      </c>
      <c r="N279" s="54">
        <f t="shared" si="13"/>
        <v>5841194.4199999999</v>
      </c>
      <c r="O279" s="44">
        <f t="shared" si="14"/>
        <v>0.20195733018825968</v>
      </c>
      <c r="Q279" s="44"/>
    </row>
    <row r="280" spans="1:17" x14ac:dyDescent="0.25">
      <c r="A280" s="52">
        <v>52096</v>
      </c>
      <c r="B280" s="43" t="s">
        <v>272</v>
      </c>
      <c r="C280" s="53">
        <v>2186704.38</v>
      </c>
      <c r="D280" s="53">
        <v>2541055.14</v>
      </c>
      <c r="E280" s="53">
        <v>0</v>
      </c>
      <c r="F280" s="53"/>
      <c r="G280" s="53">
        <v>2821179.97</v>
      </c>
      <c r="H280" s="53">
        <v>0</v>
      </c>
      <c r="I280" s="53">
        <v>0</v>
      </c>
      <c r="K280" s="54">
        <f t="shared" si="12"/>
        <v>5007884.3499999996</v>
      </c>
      <c r="L280" s="54">
        <f t="shared" si="12"/>
        <v>2541055.14</v>
      </c>
      <c r="M280" s="54">
        <f t="shared" si="12"/>
        <v>0</v>
      </c>
      <c r="N280" s="54">
        <f t="shared" si="13"/>
        <v>2541055.14</v>
      </c>
      <c r="O280" s="44">
        <f t="shared" si="14"/>
        <v>0.50741090696313706</v>
      </c>
      <c r="Q280" s="44"/>
    </row>
    <row r="281" spans="1:17" x14ac:dyDescent="0.25">
      <c r="A281" s="52">
        <v>53111</v>
      </c>
      <c r="B281" s="43" t="s">
        <v>273</v>
      </c>
      <c r="C281" s="53">
        <v>2400133.73</v>
      </c>
      <c r="D281" s="53">
        <v>1606682.78</v>
      </c>
      <c r="E281" s="53">
        <v>0</v>
      </c>
      <c r="F281" s="53"/>
      <c r="G281" s="53">
        <v>3692862.83</v>
      </c>
      <c r="H281" s="53">
        <v>0</v>
      </c>
      <c r="I281" s="53">
        <v>0</v>
      </c>
      <c r="K281" s="54">
        <f t="shared" si="12"/>
        <v>6092996.5600000005</v>
      </c>
      <c r="L281" s="54">
        <f t="shared" si="12"/>
        <v>1606682.78</v>
      </c>
      <c r="M281" s="54">
        <f t="shared" si="12"/>
        <v>0</v>
      </c>
      <c r="N281" s="54">
        <f t="shared" si="13"/>
        <v>1606682.78</v>
      </c>
      <c r="O281" s="44">
        <f t="shared" si="14"/>
        <v>0.26369336732400844</v>
      </c>
      <c r="Q281" s="44"/>
    </row>
    <row r="282" spans="1:17" x14ac:dyDescent="0.25">
      <c r="A282" s="52">
        <v>53112</v>
      </c>
      <c r="B282" s="43" t="s">
        <v>274</v>
      </c>
      <c r="C282" s="53">
        <v>482370.44</v>
      </c>
      <c r="D282" s="53">
        <v>150961.07999999999</v>
      </c>
      <c r="E282" s="53">
        <v>0</v>
      </c>
      <c r="F282" s="53"/>
      <c r="G282" s="53">
        <v>713980.14</v>
      </c>
      <c r="H282" s="53">
        <v>0</v>
      </c>
      <c r="I282" s="53">
        <v>0</v>
      </c>
      <c r="K282" s="54">
        <f t="shared" si="12"/>
        <v>1196350.58</v>
      </c>
      <c r="L282" s="54">
        <f t="shared" si="12"/>
        <v>150961.07999999999</v>
      </c>
      <c r="M282" s="54">
        <f t="shared" si="12"/>
        <v>0</v>
      </c>
      <c r="N282" s="54">
        <f t="shared" si="13"/>
        <v>150961.07999999999</v>
      </c>
      <c r="O282" s="44">
        <f t="shared" si="14"/>
        <v>0.126184650656499</v>
      </c>
      <c r="Q282" s="44"/>
    </row>
    <row r="283" spans="1:17" x14ac:dyDescent="0.25">
      <c r="A283" s="52">
        <v>53113</v>
      </c>
      <c r="B283" s="43" t="s">
        <v>275</v>
      </c>
      <c r="C283" s="53">
        <v>14393779.49</v>
      </c>
      <c r="D283" s="53">
        <v>7470084.2999999998</v>
      </c>
      <c r="E283" s="53">
        <v>1747126.18</v>
      </c>
      <c r="F283" s="53"/>
      <c r="G283" s="53">
        <v>21648033.859999999</v>
      </c>
      <c r="H283" s="53">
        <v>0</v>
      </c>
      <c r="I283" s="53">
        <v>0</v>
      </c>
      <c r="K283" s="54">
        <f t="shared" si="12"/>
        <v>36041813.350000001</v>
      </c>
      <c r="L283" s="54">
        <f t="shared" si="12"/>
        <v>7470084.2999999998</v>
      </c>
      <c r="M283" s="54">
        <f t="shared" si="12"/>
        <v>1747126.18</v>
      </c>
      <c r="N283" s="54">
        <f t="shared" si="13"/>
        <v>5722958.1200000001</v>
      </c>
      <c r="O283" s="44">
        <f t="shared" si="14"/>
        <v>0.15878663108386581</v>
      </c>
      <c r="Q283" s="44"/>
    </row>
    <row r="284" spans="1:17" x14ac:dyDescent="0.25">
      <c r="A284" s="52">
        <v>53114</v>
      </c>
      <c r="B284" s="43" t="s">
        <v>276</v>
      </c>
      <c r="C284" s="53">
        <v>1349164.25</v>
      </c>
      <c r="D284" s="53">
        <v>2176191.1800000002</v>
      </c>
      <c r="E284" s="53">
        <v>0</v>
      </c>
      <c r="F284" s="53"/>
      <c r="G284" s="53">
        <v>3058337.64</v>
      </c>
      <c r="H284" s="53">
        <v>0</v>
      </c>
      <c r="I284" s="53">
        <v>0</v>
      </c>
      <c r="K284" s="54">
        <f t="shared" si="12"/>
        <v>4407501.8900000006</v>
      </c>
      <c r="L284" s="54">
        <f t="shared" si="12"/>
        <v>2176191.1800000002</v>
      </c>
      <c r="M284" s="54">
        <f t="shared" si="12"/>
        <v>0</v>
      </c>
      <c r="N284" s="54">
        <f t="shared" si="13"/>
        <v>2176191.1800000002</v>
      </c>
      <c r="O284" s="44">
        <f t="shared" si="14"/>
        <v>0.49374707812093527</v>
      </c>
      <c r="Q284" s="44"/>
    </row>
    <row r="285" spans="1:17" x14ac:dyDescent="0.25">
      <c r="A285" s="52">
        <v>54037</v>
      </c>
      <c r="B285" s="43" t="s">
        <v>277</v>
      </c>
      <c r="C285" s="53">
        <v>1470930.34</v>
      </c>
      <c r="D285" s="53">
        <v>1783959.15</v>
      </c>
      <c r="E285" s="53">
        <v>0</v>
      </c>
      <c r="F285" s="53"/>
      <c r="G285" s="53">
        <v>2571156.75</v>
      </c>
      <c r="H285" s="53">
        <v>0</v>
      </c>
      <c r="I285" s="53">
        <v>0</v>
      </c>
      <c r="K285" s="54">
        <f t="shared" si="12"/>
        <v>4042087.09</v>
      </c>
      <c r="L285" s="54">
        <f t="shared" si="12"/>
        <v>1783959.15</v>
      </c>
      <c r="M285" s="54">
        <f t="shared" si="12"/>
        <v>0</v>
      </c>
      <c r="N285" s="54">
        <f t="shared" si="13"/>
        <v>1783959.15</v>
      </c>
      <c r="O285" s="44">
        <f t="shared" si="14"/>
        <v>0.44134604482260176</v>
      </c>
      <c r="Q285" s="44"/>
    </row>
    <row r="286" spans="1:17" x14ac:dyDescent="0.25">
      <c r="A286" s="52">
        <v>54039</v>
      </c>
      <c r="B286" s="43" t="s">
        <v>278</v>
      </c>
      <c r="C286" s="53">
        <v>3249409.54</v>
      </c>
      <c r="D286" s="53">
        <v>2682872.98</v>
      </c>
      <c r="E286" s="53">
        <v>0</v>
      </c>
      <c r="F286" s="53"/>
      <c r="G286" s="53">
        <v>5484016.0099999998</v>
      </c>
      <c r="H286" s="53">
        <v>0</v>
      </c>
      <c r="I286" s="53">
        <v>0</v>
      </c>
      <c r="K286" s="54">
        <f t="shared" si="12"/>
        <v>8733425.5500000007</v>
      </c>
      <c r="L286" s="54">
        <f t="shared" si="12"/>
        <v>2682872.98</v>
      </c>
      <c r="M286" s="54">
        <f t="shared" si="12"/>
        <v>0</v>
      </c>
      <c r="N286" s="54">
        <f t="shared" si="13"/>
        <v>2682872.98</v>
      </c>
      <c r="O286" s="44">
        <f t="shared" si="14"/>
        <v>0.30719595245189901</v>
      </c>
      <c r="Q286" s="44"/>
    </row>
    <row r="287" spans="1:17" x14ac:dyDescent="0.25">
      <c r="A287" s="52">
        <v>54041</v>
      </c>
      <c r="B287" s="43" t="s">
        <v>279</v>
      </c>
      <c r="C287" s="53">
        <v>7318641.75</v>
      </c>
      <c r="D287" s="53">
        <v>7937832.1500000004</v>
      </c>
      <c r="E287" s="53">
        <v>0</v>
      </c>
      <c r="F287" s="53"/>
      <c r="G287" s="53">
        <v>10817258.26</v>
      </c>
      <c r="H287" s="53">
        <v>0</v>
      </c>
      <c r="I287" s="53">
        <v>0</v>
      </c>
      <c r="K287" s="54">
        <f t="shared" si="12"/>
        <v>18135900.009999998</v>
      </c>
      <c r="L287" s="54">
        <f t="shared" si="12"/>
        <v>7937832.1500000004</v>
      </c>
      <c r="M287" s="54">
        <f t="shared" si="12"/>
        <v>0</v>
      </c>
      <c r="N287" s="54">
        <f t="shared" si="13"/>
        <v>7937832.1500000004</v>
      </c>
      <c r="O287" s="44">
        <f t="shared" si="14"/>
        <v>0.4376861443668712</v>
      </c>
      <c r="Q287" s="44"/>
    </row>
    <row r="288" spans="1:17" x14ac:dyDescent="0.25">
      <c r="A288" s="52">
        <v>54042</v>
      </c>
      <c r="B288" s="43" t="s">
        <v>280</v>
      </c>
      <c r="C288" s="53">
        <v>1286052.1000000001</v>
      </c>
      <c r="D288" s="53">
        <v>804978.92</v>
      </c>
      <c r="E288" s="53">
        <v>0</v>
      </c>
      <c r="F288" s="53"/>
      <c r="G288" s="53">
        <v>2358522.2799999998</v>
      </c>
      <c r="H288" s="53">
        <v>0</v>
      </c>
      <c r="I288" s="53">
        <v>0</v>
      </c>
      <c r="K288" s="54">
        <f t="shared" si="12"/>
        <v>3644574.38</v>
      </c>
      <c r="L288" s="54">
        <f t="shared" si="12"/>
        <v>804978.92</v>
      </c>
      <c r="M288" s="54">
        <f t="shared" si="12"/>
        <v>0</v>
      </c>
      <c r="N288" s="54">
        <f t="shared" si="13"/>
        <v>804978.92</v>
      </c>
      <c r="O288" s="44">
        <f t="shared" si="14"/>
        <v>0.22087048748885735</v>
      </c>
      <c r="Q288" s="44"/>
    </row>
    <row r="289" spans="1:17" x14ac:dyDescent="0.25">
      <c r="A289" s="52">
        <v>54043</v>
      </c>
      <c r="B289" s="43" t="s">
        <v>281</v>
      </c>
      <c r="C289" s="53">
        <v>1629368.82</v>
      </c>
      <c r="D289" s="53">
        <v>1307657.7</v>
      </c>
      <c r="E289" s="53">
        <v>0</v>
      </c>
      <c r="F289" s="53"/>
      <c r="G289" s="53">
        <v>2338347.48</v>
      </c>
      <c r="H289" s="53">
        <v>0</v>
      </c>
      <c r="I289" s="53">
        <v>0</v>
      </c>
      <c r="K289" s="54">
        <f t="shared" si="12"/>
        <v>3967716.3</v>
      </c>
      <c r="L289" s="54">
        <f t="shared" si="12"/>
        <v>1307657.7</v>
      </c>
      <c r="M289" s="54">
        <f t="shared" si="12"/>
        <v>0</v>
      </c>
      <c r="N289" s="54">
        <f t="shared" si="13"/>
        <v>1307657.7</v>
      </c>
      <c r="O289" s="44">
        <f t="shared" si="14"/>
        <v>0.32957439522578769</v>
      </c>
      <c r="Q289" s="44"/>
    </row>
    <row r="290" spans="1:17" x14ac:dyDescent="0.25">
      <c r="A290" s="52">
        <v>54045</v>
      </c>
      <c r="B290" s="43" t="s">
        <v>282</v>
      </c>
      <c r="C290" s="53">
        <v>3860716.99</v>
      </c>
      <c r="D290" s="53">
        <v>1942697.13</v>
      </c>
      <c r="E290" s="53">
        <v>0</v>
      </c>
      <c r="F290" s="53"/>
      <c r="G290" s="53">
        <v>6160508.7400000002</v>
      </c>
      <c r="H290" s="53">
        <v>0</v>
      </c>
      <c r="I290" s="53">
        <v>0</v>
      </c>
      <c r="K290" s="54">
        <f t="shared" si="12"/>
        <v>10021225.73</v>
      </c>
      <c r="L290" s="54">
        <f t="shared" si="12"/>
        <v>1942697.13</v>
      </c>
      <c r="M290" s="54">
        <f t="shared" si="12"/>
        <v>0</v>
      </c>
      <c r="N290" s="54">
        <f t="shared" si="13"/>
        <v>1942697.13</v>
      </c>
      <c r="O290" s="44">
        <f t="shared" si="14"/>
        <v>0.19385823474510236</v>
      </c>
      <c r="Q290" s="44"/>
    </row>
    <row r="291" spans="1:17" x14ac:dyDescent="0.25">
      <c r="A291" s="52">
        <v>55104</v>
      </c>
      <c r="B291" s="43" t="s">
        <v>283</v>
      </c>
      <c r="C291" s="53">
        <v>2561051.37</v>
      </c>
      <c r="D291" s="53">
        <v>1279567.3500000001</v>
      </c>
      <c r="E291" s="53">
        <v>0</v>
      </c>
      <c r="F291" s="53"/>
      <c r="G291" s="53">
        <v>2557073.08</v>
      </c>
      <c r="H291" s="53">
        <v>0</v>
      </c>
      <c r="I291" s="53">
        <v>0</v>
      </c>
      <c r="K291" s="54">
        <f t="shared" si="12"/>
        <v>5118124.45</v>
      </c>
      <c r="L291" s="54">
        <f t="shared" si="12"/>
        <v>1279567.3500000001</v>
      </c>
      <c r="M291" s="54">
        <f t="shared" si="12"/>
        <v>0</v>
      </c>
      <c r="N291" s="54">
        <f t="shared" si="13"/>
        <v>1279567.3500000001</v>
      </c>
      <c r="O291" s="44">
        <f t="shared" si="14"/>
        <v>0.25000708023033713</v>
      </c>
      <c r="Q291" s="44"/>
    </row>
    <row r="292" spans="1:17" x14ac:dyDescent="0.25">
      <c r="A292" s="52">
        <v>55105</v>
      </c>
      <c r="B292" s="43" t="s">
        <v>284</v>
      </c>
      <c r="C292" s="53">
        <v>2456643.19</v>
      </c>
      <c r="D292" s="53">
        <v>1205928.26</v>
      </c>
      <c r="E292" s="53">
        <v>0</v>
      </c>
      <c r="F292" s="53"/>
      <c r="G292" s="53">
        <v>3556417.58</v>
      </c>
      <c r="H292" s="53">
        <v>0</v>
      </c>
      <c r="I292" s="53">
        <v>0</v>
      </c>
      <c r="K292" s="54">
        <f t="shared" si="12"/>
        <v>6013060.7699999996</v>
      </c>
      <c r="L292" s="54">
        <f t="shared" si="12"/>
        <v>1205928.26</v>
      </c>
      <c r="M292" s="54">
        <f t="shared" si="12"/>
        <v>0</v>
      </c>
      <c r="N292" s="54">
        <f t="shared" si="13"/>
        <v>1205928.26</v>
      </c>
      <c r="O292" s="44">
        <f t="shared" si="14"/>
        <v>0.20055148386601124</v>
      </c>
      <c r="Q292" s="44"/>
    </row>
    <row r="293" spans="1:17" x14ac:dyDescent="0.25">
      <c r="A293" s="52">
        <v>55106</v>
      </c>
      <c r="B293" s="43" t="s">
        <v>285</v>
      </c>
      <c r="C293" s="53">
        <v>2005249.2</v>
      </c>
      <c r="D293" s="53">
        <v>1648385.99</v>
      </c>
      <c r="E293" s="53">
        <v>0</v>
      </c>
      <c r="F293" s="53"/>
      <c r="G293" s="53">
        <v>3304665.45</v>
      </c>
      <c r="H293" s="53">
        <v>50083.27</v>
      </c>
      <c r="I293" s="53">
        <v>0</v>
      </c>
      <c r="K293" s="54">
        <f t="shared" si="12"/>
        <v>5309914.6500000004</v>
      </c>
      <c r="L293" s="54">
        <f t="shared" si="12"/>
        <v>1698469.26</v>
      </c>
      <c r="M293" s="54">
        <f t="shared" si="12"/>
        <v>0</v>
      </c>
      <c r="N293" s="54">
        <f t="shared" si="13"/>
        <v>1698469.26</v>
      </c>
      <c r="O293" s="44">
        <f t="shared" si="14"/>
        <v>0.31986752555429493</v>
      </c>
      <c r="Q293" s="44"/>
    </row>
    <row r="294" spans="1:17" x14ac:dyDescent="0.25">
      <c r="A294" s="52">
        <v>55108</v>
      </c>
      <c r="B294" s="43" t="s">
        <v>286</v>
      </c>
      <c r="C294" s="53">
        <v>4537036.24</v>
      </c>
      <c r="D294" s="53">
        <v>3083572.56</v>
      </c>
      <c r="E294" s="53">
        <v>11441.16</v>
      </c>
      <c r="F294" s="53"/>
      <c r="G294" s="53">
        <v>7554978.7400000002</v>
      </c>
      <c r="H294" s="53">
        <v>0</v>
      </c>
      <c r="I294" s="53">
        <v>0</v>
      </c>
      <c r="K294" s="54">
        <f t="shared" si="12"/>
        <v>12092014.98</v>
      </c>
      <c r="L294" s="54">
        <f t="shared" si="12"/>
        <v>3083572.56</v>
      </c>
      <c r="M294" s="54">
        <f t="shared" si="12"/>
        <v>11441.16</v>
      </c>
      <c r="N294" s="54">
        <f t="shared" si="13"/>
        <v>3072131.4</v>
      </c>
      <c r="O294" s="44">
        <f t="shared" si="14"/>
        <v>0.25406281790762386</v>
      </c>
      <c r="Q294" s="44"/>
    </row>
    <row r="295" spans="1:17" x14ac:dyDescent="0.25">
      <c r="A295" s="52">
        <v>55110</v>
      </c>
      <c r="B295" s="43" t="s">
        <v>287</v>
      </c>
      <c r="C295" s="53">
        <v>7247443.7599999998</v>
      </c>
      <c r="D295" s="53">
        <v>3314014.86</v>
      </c>
      <c r="E295" s="53">
        <v>167995.56</v>
      </c>
      <c r="F295" s="53"/>
      <c r="G295" s="53">
        <v>9747072.9399999995</v>
      </c>
      <c r="H295" s="53">
        <v>0</v>
      </c>
      <c r="I295" s="53">
        <v>0</v>
      </c>
      <c r="K295" s="54">
        <f t="shared" si="12"/>
        <v>16994516.699999999</v>
      </c>
      <c r="L295" s="54">
        <f t="shared" si="12"/>
        <v>3314014.86</v>
      </c>
      <c r="M295" s="54">
        <f t="shared" si="12"/>
        <v>167995.56</v>
      </c>
      <c r="N295" s="54">
        <f t="shared" si="13"/>
        <v>3146019.3</v>
      </c>
      <c r="O295" s="44">
        <f t="shared" si="14"/>
        <v>0.1851196686281758</v>
      </c>
      <c r="Q295" s="44"/>
    </row>
    <row r="296" spans="1:17" x14ac:dyDescent="0.25">
      <c r="A296" s="52">
        <v>55111</v>
      </c>
      <c r="B296" s="43" t="s">
        <v>288</v>
      </c>
      <c r="C296" s="53">
        <v>1345650.13</v>
      </c>
      <c r="D296" s="53">
        <v>1736024.09</v>
      </c>
      <c r="E296" s="53">
        <v>0</v>
      </c>
      <c r="F296" s="53"/>
      <c r="G296" s="53">
        <v>2178270.81</v>
      </c>
      <c r="H296" s="53">
        <v>0</v>
      </c>
      <c r="I296" s="53">
        <v>0</v>
      </c>
      <c r="K296" s="54">
        <f t="shared" si="12"/>
        <v>3523920.94</v>
      </c>
      <c r="L296" s="54">
        <f t="shared" si="12"/>
        <v>1736024.09</v>
      </c>
      <c r="M296" s="54">
        <f t="shared" si="12"/>
        <v>0</v>
      </c>
      <c r="N296" s="54">
        <f t="shared" si="13"/>
        <v>1736024.09</v>
      </c>
      <c r="O296" s="44">
        <f t="shared" si="14"/>
        <v>0.49263990865810969</v>
      </c>
      <c r="Q296" s="44"/>
    </row>
    <row r="297" spans="1:17" x14ac:dyDescent="0.25">
      <c r="A297" s="52">
        <v>56015</v>
      </c>
      <c r="B297" s="43" t="s">
        <v>289</v>
      </c>
      <c r="C297" s="53">
        <v>2605271.04</v>
      </c>
      <c r="D297" s="53">
        <v>994027.94</v>
      </c>
      <c r="E297" s="53">
        <v>84826.44</v>
      </c>
      <c r="F297" s="53"/>
      <c r="G297" s="53">
        <v>2431917.54</v>
      </c>
      <c r="H297" s="53">
        <v>0</v>
      </c>
      <c r="I297" s="53">
        <v>0</v>
      </c>
      <c r="K297" s="54">
        <f t="shared" si="12"/>
        <v>5037188.58</v>
      </c>
      <c r="L297" s="54">
        <f t="shared" si="12"/>
        <v>994027.94</v>
      </c>
      <c r="M297" s="54">
        <f t="shared" si="12"/>
        <v>84826.44</v>
      </c>
      <c r="N297" s="54">
        <f t="shared" si="13"/>
        <v>909201.5</v>
      </c>
      <c r="O297" s="44">
        <f t="shared" si="14"/>
        <v>0.18049780856129868</v>
      </c>
      <c r="Q297" s="44"/>
    </row>
    <row r="298" spans="1:17" x14ac:dyDescent="0.25">
      <c r="A298" s="52">
        <v>56017</v>
      </c>
      <c r="B298" s="43" t="s">
        <v>290</v>
      </c>
      <c r="C298" s="53">
        <v>3164320.54</v>
      </c>
      <c r="D298" s="53">
        <v>3211000.84</v>
      </c>
      <c r="E298" s="53">
        <v>44047.59</v>
      </c>
      <c r="F298" s="53"/>
      <c r="G298" s="53">
        <v>4976054.57</v>
      </c>
      <c r="H298" s="53">
        <v>0</v>
      </c>
      <c r="I298" s="53">
        <v>0</v>
      </c>
      <c r="K298" s="54">
        <f t="shared" si="12"/>
        <v>8140375.1100000003</v>
      </c>
      <c r="L298" s="54">
        <f t="shared" si="12"/>
        <v>3211000.84</v>
      </c>
      <c r="M298" s="54">
        <f t="shared" si="12"/>
        <v>44047.59</v>
      </c>
      <c r="N298" s="54">
        <f t="shared" si="13"/>
        <v>3166953.25</v>
      </c>
      <c r="O298" s="44">
        <f t="shared" si="14"/>
        <v>0.38904266783843577</v>
      </c>
      <c r="Q298" s="44"/>
    </row>
    <row r="299" spans="1:17" x14ac:dyDescent="0.25">
      <c r="A299" s="52">
        <v>57001</v>
      </c>
      <c r="B299" s="43" t="s">
        <v>291</v>
      </c>
      <c r="C299" s="53">
        <v>1274079.48</v>
      </c>
      <c r="D299" s="53">
        <v>1276797.53</v>
      </c>
      <c r="E299" s="53">
        <v>47675.1</v>
      </c>
      <c r="F299" s="53"/>
      <c r="G299" s="53">
        <v>1648542.2</v>
      </c>
      <c r="H299" s="53">
        <v>0</v>
      </c>
      <c r="I299" s="53">
        <v>0</v>
      </c>
      <c r="K299" s="54">
        <f t="shared" si="12"/>
        <v>2922621.6799999997</v>
      </c>
      <c r="L299" s="54">
        <f t="shared" si="12"/>
        <v>1276797.53</v>
      </c>
      <c r="M299" s="54">
        <f t="shared" si="12"/>
        <v>47675.1</v>
      </c>
      <c r="N299" s="54">
        <f t="shared" si="13"/>
        <v>1229122.43</v>
      </c>
      <c r="O299" s="44">
        <f t="shared" si="14"/>
        <v>0.42055475000787651</v>
      </c>
      <c r="Q299" s="44"/>
    </row>
    <row r="300" spans="1:17" x14ac:dyDescent="0.25">
      <c r="A300" s="52">
        <v>57002</v>
      </c>
      <c r="B300" s="43" t="s">
        <v>292</v>
      </c>
      <c r="C300" s="53">
        <v>2963405.58</v>
      </c>
      <c r="D300" s="53">
        <v>1741639.23</v>
      </c>
      <c r="E300" s="53">
        <v>222583.05</v>
      </c>
      <c r="F300" s="53"/>
      <c r="G300" s="53">
        <v>4203484.57</v>
      </c>
      <c r="H300" s="53">
        <v>0</v>
      </c>
      <c r="I300" s="53">
        <v>0</v>
      </c>
      <c r="K300" s="54">
        <f t="shared" si="12"/>
        <v>7166890.1500000004</v>
      </c>
      <c r="L300" s="54">
        <f t="shared" si="12"/>
        <v>1741639.23</v>
      </c>
      <c r="M300" s="54">
        <f t="shared" si="12"/>
        <v>222583.05</v>
      </c>
      <c r="N300" s="54">
        <f t="shared" si="13"/>
        <v>1519056.18</v>
      </c>
      <c r="O300" s="44">
        <f t="shared" si="14"/>
        <v>0.21195471790508744</v>
      </c>
      <c r="Q300" s="44"/>
    </row>
    <row r="301" spans="1:17" x14ac:dyDescent="0.25">
      <c r="A301" s="52">
        <v>57003</v>
      </c>
      <c r="B301" s="43" t="s">
        <v>293</v>
      </c>
      <c r="C301" s="53">
        <v>20123651.030000001</v>
      </c>
      <c r="D301" s="53">
        <v>12803404.449999999</v>
      </c>
      <c r="E301" s="53">
        <v>0</v>
      </c>
      <c r="F301" s="53"/>
      <c r="G301" s="53">
        <v>27480204.329999998</v>
      </c>
      <c r="H301" s="53">
        <v>2731882.06</v>
      </c>
      <c r="I301" s="53">
        <v>0</v>
      </c>
      <c r="K301" s="54">
        <f t="shared" si="12"/>
        <v>47603855.359999999</v>
      </c>
      <c r="L301" s="54">
        <f t="shared" si="12"/>
        <v>15535286.51</v>
      </c>
      <c r="M301" s="54">
        <f t="shared" si="12"/>
        <v>0</v>
      </c>
      <c r="N301" s="54">
        <f t="shared" si="13"/>
        <v>15535286.51</v>
      </c>
      <c r="O301" s="44">
        <f t="shared" si="14"/>
        <v>0.32634513302579699</v>
      </c>
      <c r="Q301" s="44"/>
    </row>
    <row r="302" spans="1:17" x14ac:dyDescent="0.25">
      <c r="A302" s="52">
        <v>57004</v>
      </c>
      <c r="B302" s="43" t="s">
        <v>294</v>
      </c>
      <c r="C302" s="53">
        <v>5244759.8899999997</v>
      </c>
      <c r="D302" s="53">
        <v>3214547.87</v>
      </c>
      <c r="E302" s="53">
        <v>0</v>
      </c>
      <c r="F302" s="53"/>
      <c r="G302" s="53">
        <v>7180252.4199999999</v>
      </c>
      <c r="H302" s="53">
        <v>0</v>
      </c>
      <c r="I302" s="53">
        <v>0</v>
      </c>
      <c r="K302" s="54">
        <f t="shared" si="12"/>
        <v>12425012.309999999</v>
      </c>
      <c r="L302" s="54">
        <f t="shared" si="12"/>
        <v>3214547.87</v>
      </c>
      <c r="M302" s="54">
        <f t="shared" si="12"/>
        <v>0</v>
      </c>
      <c r="N302" s="54">
        <f t="shared" si="13"/>
        <v>3214547.87</v>
      </c>
      <c r="O302" s="44">
        <f t="shared" si="14"/>
        <v>0.25871587003683222</v>
      </c>
      <c r="Q302" s="44"/>
    </row>
    <row r="303" spans="1:17" x14ac:dyDescent="0.25">
      <c r="A303" s="52">
        <v>58106</v>
      </c>
      <c r="B303" s="43" t="s">
        <v>295</v>
      </c>
      <c r="C303" s="53">
        <v>1150937.69</v>
      </c>
      <c r="D303" s="53">
        <v>532574.29</v>
      </c>
      <c r="E303" s="53">
        <v>0</v>
      </c>
      <c r="F303" s="53"/>
      <c r="G303" s="53">
        <v>1370845.38</v>
      </c>
      <c r="H303" s="53">
        <v>0</v>
      </c>
      <c r="I303" s="53">
        <v>0</v>
      </c>
      <c r="K303" s="54">
        <f t="shared" si="12"/>
        <v>2521783.0699999998</v>
      </c>
      <c r="L303" s="54">
        <f t="shared" si="12"/>
        <v>532574.29</v>
      </c>
      <c r="M303" s="54">
        <f t="shared" si="12"/>
        <v>0</v>
      </c>
      <c r="N303" s="54">
        <f t="shared" si="13"/>
        <v>532574.29</v>
      </c>
      <c r="O303" s="44">
        <f t="shared" si="14"/>
        <v>0.21118957309837125</v>
      </c>
      <c r="Q303" s="44"/>
    </row>
    <row r="304" spans="1:17" x14ac:dyDescent="0.25">
      <c r="A304" s="52">
        <v>58107</v>
      </c>
      <c r="B304" s="43" t="s">
        <v>296</v>
      </c>
      <c r="C304" s="53">
        <v>792687.51</v>
      </c>
      <c r="D304" s="53">
        <v>919341.18</v>
      </c>
      <c r="E304" s="53">
        <v>13044.73</v>
      </c>
      <c r="F304" s="53"/>
      <c r="G304" s="53">
        <v>1149950.42</v>
      </c>
      <c r="H304" s="53">
        <v>0</v>
      </c>
      <c r="I304" s="53">
        <v>0</v>
      </c>
      <c r="K304" s="54">
        <f t="shared" si="12"/>
        <v>1942637.93</v>
      </c>
      <c r="L304" s="54">
        <f t="shared" si="12"/>
        <v>919341.18</v>
      </c>
      <c r="M304" s="54">
        <f t="shared" si="12"/>
        <v>13044.73</v>
      </c>
      <c r="N304" s="54">
        <f t="shared" si="13"/>
        <v>906296.45000000007</v>
      </c>
      <c r="O304" s="44">
        <f t="shared" si="14"/>
        <v>0.46652875247833758</v>
      </c>
      <c r="Q304" s="44"/>
    </row>
    <row r="305" spans="1:17" x14ac:dyDescent="0.25">
      <c r="A305" s="52">
        <v>58108</v>
      </c>
      <c r="B305" s="43" t="s">
        <v>297</v>
      </c>
      <c r="C305" s="53">
        <v>842676.68</v>
      </c>
      <c r="D305" s="53">
        <v>564305.43999999994</v>
      </c>
      <c r="E305" s="53">
        <v>0</v>
      </c>
      <c r="F305" s="53"/>
      <c r="G305" s="53">
        <v>1389525.92</v>
      </c>
      <c r="H305" s="53">
        <v>0</v>
      </c>
      <c r="I305" s="53">
        <v>0</v>
      </c>
      <c r="K305" s="54">
        <f t="shared" si="12"/>
        <v>2232202.6</v>
      </c>
      <c r="L305" s="54">
        <f t="shared" si="12"/>
        <v>564305.43999999994</v>
      </c>
      <c r="M305" s="54">
        <f t="shared" si="12"/>
        <v>0</v>
      </c>
      <c r="N305" s="54">
        <f t="shared" si="13"/>
        <v>564305.43999999994</v>
      </c>
      <c r="O305" s="44">
        <f t="shared" si="14"/>
        <v>0.25280207092313212</v>
      </c>
      <c r="Q305" s="44"/>
    </row>
    <row r="306" spans="1:17" x14ac:dyDescent="0.25">
      <c r="A306" s="52">
        <v>58109</v>
      </c>
      <c r="B306" s="43" t="s">
        <v>298</v>
      </c>
      <c r="C306" s="53">
        <v>2118592.81</v>
      </c>
      <c r="D306" s="53">
        <v>1656364.77</v>
      </c>
      <c r="E306" s="53">
        <v>15688.87</v>
      </c>
      <c r="F306" s="53"/>
      <c r="G306" s="53">
        <v>3542640.32</v>
      </c>
      <c r="H306" s="53">
        <v>0</v>
      </c>
      <c r="I306" s="53">
        <v>0</v>
      </c>
      <c r="K306" s="54">
        <f t="shared" si="12"/>
        <v>5661233.1299999999</v>
      </c>
      <c r="L306" s="54">
        <f t="shared" si="12"/>
        <v>1656364.77</v>
      </c>
      <c r="M306" s="54">
        <f t="shared" si="12"/>
        <v>15688.87</v>
      </c>
      <c r="N306" s="54">
        <f t="shared" si="13"/>
        <v>1640675.9</v>
      </c>
      <c r="O306" s="44">
        <f t="shared" si="14"/>
        <v>0.28980892719392393</v>
      </c>
      <c r="Q306" s="44"/>
    </row>
    <row r="307" spans="1:17" x14ac:dyDescent="0.25">
      <c r="A307" s="52">
        <v>58112</v>
      </c>
      <c r="B307" s="43" t="s">
        <v>299</v>
      </c>
      <c r="C307" s="53">
        <v>3417681.46</v>
      </c>
      <c r="D307" s="53">
        <v>1105597.71</v>
      </c>
      <c r="E307" s="53">
        <v>39704.22</v>
      </c>
      <c r="F307" s="53"/>
      <c r="G307" s="53">
        <v>5757464.2800000003</v>
      </c>
      <c r="H307" s="53">
        <v>0</v>
      </c>
      <c r="I307" s="53">
        <v>0</v>
      </c>
      <c r="K307" s="54">
        <f t="shared" si="12"/>
        <v>9175145.7400000002</v>
      </c>
      <c r="L307" s="54">
        <f t="shared" si="12"/>
        <v>1105597.71</v>
      </c>
      <c r="M307" s="54">
        <f t="shared" si="12"/>
        <v>39704.22</v>
      </c>
      <c r="N307" s="54">
        <f t="shared" si="13"/>
        <v>1065893.49</v>
      </c>
      <c r="O307" s="44">
        <f t="shared" si="14"/>
        <v>0.11617183205637015</v>
      </c>
      <c r="Q307" s="44"/>
    </row>
    <row r="308" spans="1:17" x14ac:dyDescent="0.25">
      <c r="A308" s="52">
        <v>59113</v>
      </c>
      <c r="B308" s="43" t="s">
        <v>300</v>
      </c>
      <c r="C308" s="53">
        <v>775998.4</v>
      </c>
      <c r="D308" s="53">
        <v>559775.36</v>
      </c>
      <c r="E308" s="53">
        <v>0</v>
      </c>
      <c r="F308" s="53"/>
      <c r="G308" s="53">
        <v>1054597.4099999999</v>
      </c>
      <c r="H308" s="53">
        <v>0</v>
      </c>
      <c r="I308" s="53">
        <v>0</v>
      </c>
      <c r="K308" s="54">
        <f t="shared" si="12"/>
        <v>1830595.81</v>
      </c>
      <c r="L308" s="54">
        <f t="shared" si="12"/>
        <v>559775.36</v>
      </c>
      <c r="M308" s="54">
        <f t="shared" si="12"/>
        <v>0</v>
      </c>
      <c r="N308" s="54">
        <f t="shared" si="13"/>
        <v>559775.36</v>
      </c>
      <c r="O308" s="44">
        <f t="shared" si="14"/>
        <v>0.30578861643958422</v>
      </c>
      <c r="Q308" s="44"/>
    </row>
    <row r="309" spans="1:17" x14ac:dyDescent="0.25">
      <c r="A309" s="52">
        <v>59114</v>
      </c>
      <c r="B309" s="43" t="s">
        <v>301</v>
      </c>
      <c r="C309" s="53">
        <v>560513.68000000005</v>
      </c>
      <c r="D309" s="53">
        <v>496174.62</v>
      </c>
      <c r="E309" s="53">
        <v>0</v>
      </c>
      <c r="F309" s="53"/>
      <c r="G309" s="53">
        <v>494493.25</v>
      </c>
      <c r="H309" s="53">
        <v>0</v>
      </c>
      <c r="I309" s="53">
        <v>0</v>
      </c>
      <c r="K309" s="54">
        <f t="shared" si="12"/>
        <v>1055006.9300000002</v>
      </c>
      <c r="L309" s="54">
        <f t="shared" si="12"/>
        <v>496174.62</v>
      </c>
      <c r="M309" s="54">
        <f t="shared" si="12"/>
        <v>0</v>
      </c>
      <c r="N309" s="54">
        <f t="shared" si="13"/>
        <v>496174.62</v>
      </c>
      <c r="O309" s="44">
        <f t="shared" si="14"/>
        <v>0.47030460738300545</v>
      </c>
      <c r="Q309" s="44"/>
    </row>
    <row r="310" spans="1:17" x14ac:dyDescent="0.25">
      <c r="A310" s="52">
        <v>59117</v>
      </c>
      <c r="B310" s="43" t="s">
        <v>302</v>
      </c>
      <c r="C310" s="53">
        <v>6868558.8799999999</v>
      </c>
      <c r="D310" s="53">
        <v>4551492.05</v>
      </c>
      <c r="E310" s="53">
        <v>22708</v>
      </c>
      <c r="F310" s="53"/>
      <c r="G310" s="53">
        <v>9680751.1099999994</v>
      </c>
      <c r="H310" s="53">
        <v>0</v>
      </c>
      <c r="I310" s="53">
        <v>0</v>
      </c>
      <c r="K310" s="54">
        <f t="shared" si="12"/>
        <v>16549309.989999998</v>
      </c>
      <c r="L310" s="54">
        <f t="shared" si="12"/>
        <v>4551492.05</v>
      </c>
      <c r="M310" s="54">
        <f t="shared" si="12"/>
        <v>22708</v>
      </c>
      <c r="N310" s="54">
        <f t="shared" si="13"/>
        <v>4528784.05</v>
      </c>
      <c r="O310" s="44">
        <f t="shared" si="14"/>
        <v>0.27365395008834448</v>
      </c>
      <c r="Q310" s="44"/>
    </row>
    <row r="311" spans="1:17" x14ac:dyDescent="0.25">
      <c r="A311" s="52">
        <v>60077</v>
      </c>
      <c r="B311" s="43" t="s">
        <v>303</v>
      </c>
      <c r="C311" s="53">
        <v>12849530.99</v>
      </c>
      <c r="D311" s="53">
        <v>11660053.76</v>
      </c>
      <c r="E311" s="53">
        <v>0</v>
      </c>
      <c r="F311" s="53"/>
      <c r="G311" s="53">
        <v>17083788.27</v>
      </c>
      <c r="H311" s="53">
        <v>0</v>
      </c>
      <c r="I311" s="53">
        <v>0</v>
      </c>
      <c r="K311" s="54">
        <f t="shared" si="12"/>
        <v>29933319.259999998</v>
      </c>
      <c r="L311" s="54">
        <f t="shared" si="12"/>
        <v>11660053.76</v>
      </c>
      <c r="M311" s="54">
        <f t="shared" si="12"/>
        <v>0</v>
      </c>
      <c r="N311" s="54">
        <f t="shared" si="13"/>
        <v>11660053.76</v>
      </c>
      <c r="O311" s="44">
        <f t="shared" si="14"/>
        <v>0.38953427311956584</v>
      </c>
      <c r="Q311" s="44"/>
    </row>
    <row r="312" spans="1:17" x14ac:dyDescent="0.25">
      <c r="A312" s="52">
        <v>61150</v>
      </c>
      <c r="B312" s="43" t="s">
        <v>304</v>
      </c>
      <c r="C312" s="53">
        <v>804928.25</v>
      </c>
      <c r="D312" s="53">
        <v>1036533.37</v>
      </c>
      <c r="E312" s="53">
        <v>19205.650000000001</v>
      </c>
      <c r="F312" s="53"/>
      <c r="G312" s="53">
        <v>1246653.8400000001</v>
      </c>
      <c r="H312" s="53">
        <v>0</v>
      </c>
      <c r="I312" s="53">
        <v>0</v>
      </c>
      <c r="K312" s="54">
        <f t="shared" si="12"/>
        <v>2051582.09</v>
      </c>
      <c r="L312" s="54">
        <f t="shared" si="12"/>
        <v>1036533.37</v>
      </c>
      <c r="M312" s="54">
        <f t="shared" si="12"/>
        <v>19205.650000000001</v>
      </c>
      <c r="N312" s="54">
        <f t="shared" si="13"/>
        <v>1017327.72</v>
      </c>
      <c r="O312" s="44">
        <f t="shared" si="14"/>
        <v>0.49587473246074198</v>
      </c>
      <c r="Q312" s="44"/>
    </row>
    <row r="313" spans="1:17" x14ac:dyDescent="0.25">
      <c r="A313" s="52">
        <v>61151</v>
      </c>
      <c r="B313" s="43" t="s">
        <v>305</v>
      </c>
      <c r="C313" s="53">
        <v>596151.68000000005</v>
      </c>
      <c r="D313" s="53">
        <v>997589.54</v>
      </c>
      <c r="E313" s="53">
        <v>1289.6600000000001</v>
      </c>
      <c r="F313" s="53"/>
      <c r="G313" s="53">
        <v>1399028.19</v>
      </c>
      <c r="H313" s="53">
        <v>138010</v>
      </c>
      <c r="I313" s="53">
        <v>0</v>
      </c>
      <c r="K313" s="54">
        <f t="shared" si="12"/>
        <v>1995179.87</v>
      </c>
      <c r="L313" s="54">
        <f t="shared" si="12"/>
        <v>1135599.54</v>
      </c>
      <c r="M313" s="54">
        <f t="shared" si="12"/>
        <v>1289.6600000000001</v>
      </c>
      <c r="N313" s="54">
        <f t="shared" si="13"/>
        <v>1134309.8800000001</v>
      </c>
      <c r="O313" s="44">
        <f t="shared" si="14"/>
        <v>0.56852512249935649</v>
      </c>
      <c r="Q313" s="44"/>
    </row>
    <row r="314" spans="1:17" x14ac:dyDescent="0.25">
      <c r="A314" s="52">
        <v>61154</v>
      </c>
      <c r="B314" s="43" t="s">
        <v>306</v>
      </c>
      <c r="C314" s="53">
        <v>1212475.1399999999</v>
      </c>
      <c r="D314" s="53">
        <v>2900552.69</v>
      </c>
      <c r="E314" s="53">
        <v>82794.84</v>
      </c>
      <c r="F314" s="53"/>
      <c r="G314" s="53">
        <v>1972293.45</v>
      </c>
      <c r="H314" s="53">
        <v>0</v>
      </c>
      <c r="I314" s="53">
        <v>0</v>
      </c>
      <c r="K314" s="54">
        <f t="shared" si="12"/>
        <v>3184768.59</v>
      </c>
      <c r="L314" s="54">
        <f t="shared" si="12"/>
        <v>2900552.69</v>
      </c>
      <c r="M314" s="54">
        <f t="shared" si="12"/>
        <v>82794.84</v>
      </c>
      <c r="N314" s="54">
        <f t="shared" si="13"/>
        <v>2817757.85</v>
      </c>
      <c r="O314" s="44">
        <f t="shared" si="14"/>
        <v>0.88476062557499668</v>
      </c>
      <c r="Q314" s="44"/>
    </row>
    <row r="315" spans="1:17" x14ac:dyDescent="0.25">
      <c r="A315" s="52">
        <v>61156</v>
      </c>
      <c r="B315" s="43" t="s">
        <v>307</v>
      </c>
      <c r="C315" s="53">
        <v>4217947.43</v>
      </c>
      <c r="D315" s="53">
        <v>3324264.12</v>
      </c>
      <c r="E315" s="53">
        <v>0</v>
      </c>
      <c r="F315" s="53"/>
      <c r="G315" s="53">
        <v>7062941.1900000004</v>
      </c>
      <c r="H315" s="53">
        <v>0</v>
      </c>
      <c r="I315" s="53">
        <v>0</v>
      </c>
      <c r="K315" s="54">
        <f t="shared" si="12"/>
        <v>11280888.620000001</v>
      </c>
      <c r="L315" s="54">
        <f t="shared" si="12"/>
        <v>3324264.12</v>
      </c>
      <c r="M315" s="54">
        <f t="shared" si="12"/>
        <v>0</v>
      </c>
      <c r="N315" s="54">
        <f t="shared" si="13"/>
        <v>3324264.12</v>
      </c>
      <c r="O315" s="44">
        <f t="shared" si="14"/>
        <v>0.29468105146489781</v>
      </c>
      <c r="Q315" s="44"/>
    </row>
    <row r="316" spans="1:17" x14ac:dyDescent="0.25">
      <c r="A316" s="52">
        <v>61157</v>
      </c>
      <c r="B316" s="43" t="s">
        <v>308</v>
      </c>
      <c r="C316" s="53">
        <v>273645.17</v>
      </c>
      <c r="D316" s="53">
        <v>440183.63</v>
      </c>
      <c r="E316" s="53">
        <v>0</v>
      </c>
      <c r="F316" s="53"/>
      <c r="G316" s="53">
        <v>633093.68000000005</v>
      </c>
      <c r="H316" s="53">
        <v>0</v>
      </c>
      <c r="I316" s="53">
        <v>0</v>
      </c>
      <c r="K316" s="54">
        <f t="shared" si="12"/>
        <v>906738.85000000009</v>
      </c>
      <c r="L316" s="54">
        <f t="shared" si="12"/>
        <v>440183.63</v>
      </c>
      <c r="M316" s="54">
        <f t="shared" si="12"/>
        <v>0</v>
      </c>
      <c r="N316" s="54">
        <f t="shared" si="13"/>
        <v>440183.63</v>
      </c>
      <c r="O316" s="44">
        <f t="shared" si="14"/>
        <v>0.48545800149624113</v>
      </c>
      <c r="Q316" s="44"/>
    </row>
    <row r="317" spans="1:17" x14ac:dyDescent="0.25">
      <c r="A317" s="52">
        <v>61158</v>
      </c>
      <c r="B317" s="43" t="s">
        <v>309</v>
      </c>
      <c r="C317" s="53">
        <v>540990.17000000004</v>
      </c>
      <c r="D317" s="53">
        <v>816670.99</v>
      </c>
      <c r="E317" s="53">
        <v>0</v>
      </c>
      <c r="F317" s="53"/>
      <c r="G317" s="53">
        <v>979443.82</v>
      </c>
      <c r="H317" s="53">
        <v>0</v>
      </c>
      <c r="I317" s="53">
        <v>0</v>
      </c>
      <c r="K317" s="54">
        <f t="shared" si="12"/>
        <v>1520433.99</v>
      </c>
      <c r="L317" s="54">
        <f t="shared" si="12"/>
        <v>816670.99</v>
      </c>
      <c r="M317" s="54">
        <f t="shared" si="12"/>
        <v>0</v>
      </c>
      <c r="N317" s="54">
        <f t="shared" si="13"/>
        <v>816670.99</v>
      </c>
      <c r="O317" s="44">
        <f t="shared" si="14"/>
        <v>0.53713018478362218</v>
      </c>
      <c r="Q317" s="44"/>
    </row>
    <row r="318" spans="1:17" x14ac:dyDescent="0.25">
      <c r="A318" s="52">
        <v>62070</v>
      </c>
      <c r="B318" s="43" t="s">
        <v>310</v>
      </c>
      <c r="C318" s="53">
        <v>632262.53</v>
      </c>
      <c r="D318" s="53">
        <v>178685.06</v>
      </c>
      <c r="E318" s="53">
        <v>0</v>
      </c>
      <c r="F318" s="53"/>
      <c r="G318" s="53">
        <v>953292.98</v>
      </c>
      <c r="H318" s="53">
        <v>0</v>
      </c>
      <c r="I318" s="53">
        <v>0</v>
      </c>
      <c r="K318" s="54">
        <f t="shared" si="12"/>
        <v>1585555.51</v>
      </c>
      <c r="L318" s="54">
        <f t="shared" si="12"/>
        <v>178685.06</v>
      </c>
      <c r="M318" s="54">
        <f t="shared" si="12"/>
        <v>0</v>
      </c>
      <c r="N318" s="54">
        <f t="shared" si="13"/>
        <v>178685.06</v>
      </c>
      <c r="O318" s="44">
        <f t="shared" si="14"/>
        <v>0.1126955561461232</v>
      </c>
      <c r="Q318" s="44"/>
    </row>
    <row r="319" spans="1:17" x14ac:dyDescent="0.25">
      <c r="A319" s="52">
        <v>62072</v>
      </c>
      <c r="B319" s="43" t="s">
        <v>311</v>
      </c>
      <c r="C319" s="53">
        <v>9548829.8399999999</v>
      </c>
      <c r="D319" s="53">
        <v>2087907.45</v>
      </c>
      <c r="E319" s="53">
        <v>0</v>
      </c>
      <c r="F319" s="53"/>
      <c r="G319" s="53">
        <v>9161406.5500000007</v>
      </c>
      <c r="H319" s="53">
        <v>0</v>
      </c>
      <c r="I319" s="53">
        <v>0</v>
      </c>
      <c r="K319" s="54">
        <f t="shared" si="12"/>
        <v>18710236.390000001</v>
      </c>
      <c r="L319" s="54">
        <f t="shared" si="12"/>
        <v>2087907.45</v>
      </c>
      <c r="M319" s="54">
        <f t="shared" si="12"/>
        <v>0</v>
      </c>
      <c r="N319" s="54">
        <f t="shared" si="13"/>
        <v>2087907.45</v>
      </c>
      <c r="O319" s="44">
        <f t="shared" si="14"/>
        <v>0.11159171944593479</v>
      </c>
      <c r="Q319" s="44"/>
    </row>
    <row r="320" spans="1:17" x14ac:dyDescent="0.25">
      <c r="A320" s="52">
        <v>63066</v>
      </c>
      <c r="B320" s="43" t="s">
        <v>312</v>
      </c>
      <c r="C320" s="53">
        <v>1751146.27</v>
      </c>
      <c r="D320" s="53">
        <v>301935.01</v>
      </c>
      <c r="E320" s="53">
        <v>0</v>
      </c>
      <c r="F320" s="53"/>
      <c r="G320" s="53">
        <v>2499981.46</v>
      </c>
      <c r="H320" s="53">
        <v>0</v>
      </c>
      <c r="I320" s="53">
        <v>0</v>
      </c>
      <c r="K320" s="54">
        <f t="shared" si="12"/>
        <v>4251127.7300000004</v>
      </c>
      <c r="L320" s="54">
        <f t="shared" si="12"/>
        <v>301935.01</v>
      </c>
      <c r="M320" s="54">
        <f t="shared" si="12"/>
        <v>0</v>
      </c>
      <c r="N320" s="54">
        <f t="shared" si="13"/>
        <v>301935.01</v>
      </c>
      <c r="O320" s="44">
        <f t="shared" si="14"/>
        <v>7.1024685489748857E-2</v>
      </c>
      <c r="Q320" s="44"/>
    </row>
    <row r="321" spans="1:17" x14ac:dyDescent="0.25">
      <c r="A321" s="52">
        <v>63067</v>
      </c>
      <c r="B321" s="43" t="s">
        <v>313</v>
      </c>
      <c r="C321" s="53">
        <v>2857862</v>
      </c>
      <c r="D321" s="53">
        <v>1606733.28</v>
      </c>
      <c r="E321" s="53">
        <v>0</v>
      </c>
      <c r="F321" s="53"/>
      <c r="G321" s="53">
        <v>3741974.04</v>
      </c>
      <c r="H321" s="53">
        <v>0</v>
      </c>
      <c r="I321" s="53">
        <v>0</v>
      </c>
      <c r="K321" s="54">
        <f t="shared" si="12"/>
        <v>6599836.04</v>
      </c>
      <c r="L321" s="54">
        <f t="shared" si="12"/>
        <v>1606733.28</v>
      </c>
      <c r="M321" s="54">
        <f t="shared" si="12"/>
        <v>0</v>
      </c>
      <c r="N321" s="54">
        <f t="shared" si="13"/>
        <v>1606733.28</v>
      </c>
      <c r="O321" s="44">
        <f t="shared" si="14"/>
        <v>0.24345048426384847</v>
      </c>
      <c r="Q321" s="44"/>
    </row>
    <row r="322" spans="1:17" x14ac:dyDescent="0.25">
      <c r="A322" s="52">
        <v>64072</v>
      </c>
      <c r="B322" s="43" t="s">
        <v>314</v>
      </c>
      <c r="C322" s="53">
        <v>784704.04</v>
      </c>
      <c r="D322" s="53">
        <v>672986.39</v>
      </c>
      <c r="E322" s="53">
        <v>28835.35</v>
      </c>
      <c r="F322" s="53"/>
      <c r="G322" s="53">
        <v>1304504.56</v>
      </c>
      <c r="H322" s="53">
        <v>0</v>
      </c>
      <c r="I322" s="53">
        <v>0</v>
      </c>
      <c r="K322" s="54">
        <f t="shared" si="12"/>
        <v>2089208.6</v>
      </c>
      <c r="L322" s="54">
        <f t="shared" si="12"/>
        <v>672986.39</v>
      </c>
      <c r="M322" s="54">
        <f t="shared" si="12"/>
        <v>28835.35</v>
      </c>
      <c r="N322" s="54">
        <f t="shared" si="13"/>
        <v>644151.04000000004</v>
      </c>
      <c r="O322" s="44">
        <f t="shared" si="14"/>
        <v>0.30832298890594267</v>
      </c>
      <c r="Q322" s="44"/>
    </row>
    <row r="323" spans="1:17" x14ac:dyDescent="0.25">
      <c r="A323" s="52">
        <v>64074</v>
      </c>
      <c r="B323" s="43" t="s">
        <v>315</v>
      </c>
      <c r="C323" s="53">
        <v>3920117.9</v>
      </c>
      <c r="D323" s="53">
        <v>2698592.89</v>
      </c>
      <c r="E323" s="53">
        <v>631550.94999999995</v>
      </c>
      <c r="F323" s="53"/>
      <c r="G323" s="53">
        <v>5737789.3600000003</v>
      </c>
      <c r="H323" s="53">
        <v>0</v>
      </c>
      <c r="I323" s="53">
        <v>0</v>
      </c>
      <c r="K323" s="54">
        <f t="shared" si="12"/>
        <v>9657907.2599999998</v>
      </c>
      <c r="L323" s="54">
        <f t="shared" si="12"/>
        <v>2698592.89</v>
      </c>
      <c r="M323" s="54">
        <f t="shared" si="12"/>
        <v>631550.94999999995</v>
      </c>
      <c r="N323" s="54">
        <f t="shared" si="13"/>
        <v>2067041.9400000002</v>
      </c>
      <c r="O323" s="44">
        <f t="shared" si="14"/>
        <v>0.21402586340428373</v>
      </c>
      <c r="Q323" s="44"/>
    </row>
    <row r="324" spans="1:17" x14ac:dyDescent="0.25">
      <c r="A324" s="52">
        <v>64075</v>
      </c>
      <c r="B324" s="43" t="s">
        <v>316</v>
      </c>
      <c r="C324" s="53">
        <v>11344100.560000001</v>
      </c>
      <c r="D324" s="53">
        <v>4522037.12</v>
      </c>
      <c r="E324" s="53">
        <v>452610</v>
      </c>
      <c r="F324" s="53"/>
      <c r="G324" s="53">
        <v>19663598.210000001</v>
      </c>
      <c r="H324" s="53">
        <v>0</v>
      </c>
      <c r="I324" s="53">
        <v>0</v>
      </c>
      <c r="K324" s="54">
        <f t="shared" si="12"/>
        <v>31007698.770000003</v>
      </c>
      <c r="L324" s="54">
        <f t="shared" si="12"/>
        <v>4522037.12</v>
      </c>
      <c r="M324" s="54">
        <f t="shared" si="12"/>
        <v>452610</v>
      </c>
      <c r="N324" s="54">
        <f t="shared" si="13"/>
        <v>4069427.12</v>
      </c>
      <c r="O324" s="44">
        <f t="shared" si="14"/>
        <v>0.1312392496516761</v>
      </c>
      <c r="Q324" s="44"/>
    </row>
    <row r="325" spans="1:17" x14ac:dyDescent="0.25">
      <c r="A325" s="52">
        <v>65096</v>
      </c>
      <c r="B325" s="43" t="s">
        <v>317</v>
      </c>
      <c r="C325" s="53">
        <v>1282612.5900000001</v>
      </c>
      <c r="D325" s="53">
        <v>1741350.78</v>
      </c>
      <c r="E325" s="53">
        <v>0</v>
      </c>
      <c r="F325" s="53"/>
      <c r="G325" s="53">
        <v>1386094.59</v>
      </c>
      <c r="H325" s="53">
        <v>0</v>
      </c>
      <c r="I325" s="53">
        <v>0</v>
      </c>
      <c r="K325" s="54">
        <f t="shared" si="12"/>
        <v>2668707.1800000002</v>
      </c>
      <c r="L325" s="54">
        <f t="shared" si="12"/>
        <v>1741350.78</v>
      </c>
      <c r="M325" s="54">
        <f t="shared" si="12"/>
        <v>0</v>
      </c>
      <c r="N325" s="54">
        <f t="shared" si="13"/>
        <v>1741350.78</v>
      </c>
      <c r="O325" s="44">
        <f t="shared" si="14"/>
        <v>0.65250724884698663</v>
      </c>
      <c r="Q325" s="44"/>
    </row>
    <row r="326" spans="1:17" x14ac:dyDescent="0.25">
      <c r="A326" s="52">
        <v>65098</v>
      </c>
      <c r="B326" s="43" t="s">
        <v>318</v>
      </c>
      <c r="C326" s="53">
        <v>1547428.5</v>
      </c>
      <c r="D326" s="53">
        <v>1126838.21</v>
      </c>
      <c r="E326" s="53">
        <v>293853.38</v>
      </c>
      <c r="F326" s="53"/>
      <c r="G326" s="53">
        <v>2153453.04</v>
      </c>
      <c r="H326" s="53">
        <v>0</v>
      </c>
      <c r="I326" s="53">
        <v>0</v>
      </c>
      <c r="K326" s="54">
        <f t="shared" si="12"/>
        <v>3700881.54</v>
      </c>
      <c r="L326" s="54">
        <f t="shared" si="12"/>
        <v>1126838.21</v>
      </c>
      <c r="M326" s="54">
        <f t="shared" si="12"/>
        <v>293853.38</v>
      </c>
      <c r="N326" s="54">
        <f t="shared" si="13"/>
        <v>832984.83</v>
      </c>
      <c r="O326" s="44">
        <f t="shared" si="14"/>
        <v>0.22507740952983865</v>
      </c>
      <c r="Q326" s="44"/>
    </row>
    <row r="327" spans="1:17" x14ac:dyDescent="0.25">
      <c r="A327" s="52">
        <v>66102</v>
      </c>
      <c r="B327" s="43" t="s">
        <v>319</v>
      </c>
      <c r="C327" s="53">
        <v>7089982.4100000001</v>
      </c>
      <c r="D327" s="53">
        <v>5399042.29</v>
      </c>
      <c r="E327" s="53">
        <v>196963.46</v>
      </c>
      <c r="F327" s="53"/>
      <c r="G327" s="53">
        <v>9143148.3599999994</v>
      </c>
      <c r="H327" s="53">
        <v>0</v>
      </c>
      <c r="I327" s="53">
        <v>0</v>
      </c>
      <c r="K327" s="54">
        <f t="shared" ref="K327:M390" si="15">C327+G327</f>
        <v>16233130.77</v>
      </c>
      <c r="L327" s="54">
        <f t="shared" si="15"/>
        <v>5399042.29</v>
      </c>
      <c r="M327" s="54">
        <f t="shared" si="15"/>
        <v>196963.46</v>
      </c>
      <c r="N327" s="54">
        <f t="shared" ref="N327:N390" si="16">L327-M327</f>
        <v>5202078.83</v>
      </c>
      <c r="O327" s="44">
        <f t="shared" ref="O327:O390" si="17">N327/K327</f>
        <v>0.32046060021975664</v>
      </c>
      <c r="Q327" s="44"/>
    </row>
    <row r="328" spans="1:17" x14ac:dyDescent="0.25">
      <c r="A328" s="52">
        <v>66103</v>
      </c>
      <c r="B328" s="43" t="s">
        <v>320</v>
      </c>
      <c r="C328" s="53">
        <v>1038849.64</v>
      </c>
      <c r="D328" s="53">
        <v>1560734.56</v>
      </c>
      <c r="E328" s="53">
        <v>0</v>
      </c>
      <c r="F328" s="53"/>
      <c r="G328" s="53">
        <v>1349803.79</v>
      </c>
      <c r="H328" s="53">
        <v>0</v>
      </c>
      <c r="I328" s="53">
        <v>0</v>
      </c>
      <c r="K328" s="54">
        <f t="shared" si="15"/>
        <v>2388653.4300000002</v>
      </c>
      <c r="L328" s="54">
        <f t="shared" si="15"/>
        <v>1560734.56</v>
      </c>
      <c r="M328" s="54">
        <f t="shared" si="15"/>
        <v>0</v>
      </c>
      <c r="N328" s="54">
        <f t="shared" si="16"/>
        <v>1560734.56</v>
      </c>
      <c r="O328" s="44">
        <f t="shared" si="17"/>
        <v>0.65339514740738258</v>
      </c>
      <c r="Q328" s="44"/>
    </row>
    <row r="329" spans="1:17" x14ac:dyDescent="0.25">
      <c r="A329" s="52">
        <v>66104</v>
      </c>
      <c r="B329" s="43" t="s">
        <v>321</v>
      </c>
      <c r="C329" s="53">
        <v>654258.07999999996</v>
      </c>
      <c r="D329" s="53">
        <v>780384.66</v>
      </c>
      <c r="E329" s="53">
        <v>0</v>
      </c>
      <c r="F329" s="53"/>
      <c r="G329" s="53">
        <v>1324697.6200000001</v>
      </c>
      <c r="H329" s="53">
        <v>0</v>
      </c>
      <c r="I329" s="53">
        <v>0</v>
      </c>
      <c r="K329" s="54">
        <f t="shared" si="15"/>
        <v>1978955.7000000002</v>
      </c>
      <c r="L329" s="54">
        <f t="shared" si="15"/>
        <v>780384.66</v>
      </c>
      <c r="M329" s="54">
        <f t="shared" si="15"/>
        <v>0</v>
      </c>
      <c r="N329" s="54">
        <f t="shared" si="16"/>
        <v>780384.66</v>
      </c>
      <c r="O329" s="44">
        <f t="shared" si="17"/>
        <v>0.39434165201373633</v>
      </c>
      <c r="Q329" s="44"/>
    </row>
    <row r="330" spans="1:17" x14ac:dyDescent="0.25">
      <c r="A330" s="52">
        <v>66105</v>
      </c>
      <c r="B330" s="43" t="s">
        <v>623</v>
      </c>
      <c r="C330" s="53">
        <v>7254824.5</v>
      </c>
      <c r="D330" s="53">
        <v>8489235.7799999993</v>
      </c>
      <c r="E330" s="53">
        <v>0</v>
      </c>
      <c r="F330" s="53"/>
      <c r="G330" s="53">
        <v>10922592.369999999</v>
      </c>
      <c r="H330" s="53">
        <v>0</v>
      </c>
      <c r="I330" s="53">
        <v>0</v>
      </c>
      <c r="K330" s="54">
        <f t="shared" si="15"/>
        <v>18177416.869999997</v>
      </c>
      <c r="L330" s="54">
        <f t="shared" si="15"/>
        <v>8489235.7799999993</v>
      </c>
      <c r="M330" s="54">
        <f t="shared" si="15"/>
        <v>0</v>
      </c>
      <c r="N330" s="54">
        <f t="shared" si="16"/>
        <v>8489235.7799999993</v>
      </c>
      <c r="O330" s="44">
        <f t="shared" si="17"/>
        <v>0.46702102068257184</v>
      </c>
      <c r="Q330" s="44"/>
    </row>
    <row r="331" spans="1:17" x14ac:dyDescent="0.25">
      <c r="A331" s="52">
        <v>66107</v>
      </c>
      <c r="B331" s="43" t="s">
        <v>323</v>
      </c>
      <c r="C331" s="53">
        <v>2202794.36</v>
      </c>
      <c r="D331" s="53">
        <v>1850639.92</v>
      </c>
      <c r="E331" s="53">
        <v>0</v>
      </c>
      <c r="F331" s="53"/>
      <c r="G331" s="53">
        <v>3254353.78</v>
      </c>
      <c r="H331" s="53">
        <v>0</v>
      </c>
      <c r="I331" s="53">
        <v>0</v>
      </c>
      <c r="K331" s="54">
        <f t="shared" si="15"/>
        <v>5457148.1399999997</v>
      </c>
      <c r="L331" s="54">
        <f t="shared" si="15"/>
        <v>1850639.92</v>
      </c>
      <c r="M331" s="54">
        <f t="shared" si="15"/>
        <v>0</v>
      </c>
      <c r="N331" s="54">
        <f t="shared" si="16"/>
        <v>1850639.92</v>
      </c>
      <c r="O331" s="44">
        <f t="shared" si="17"/>
        <v>0.33912217013775259</v>
      </c>
      <c r="Q331" s="44"/>
    </row>
    <row r="332" spans="1:17" x14ac:dyDescent="0.25">
      <c r="A332" s="52">
        <v>67055</v>
      </c>
      <c r="B332" s="43" t="s">
        <v>324</v>
      </c>
      <c r="C332" s="53">
        <v>3295577.9</v>
      </c>
      <c r="D332" s="53">
        <v>1996433.56</v>
      </c>
      <c r="E332" s="53">
        <v>0</v>
      </c>
      <c r="F332" s="53"/>
      <c r="G332" s="53">
        <v>4735844.97</v>
      </c>
      <c r="H332" s="53">
        <v>0</v>
      </c>
      <c r="I332" s="53">
        <v>0</v>
      </c>
      <c r="K332" s="54">
        <f t="shared" si="15"/>
        <v>8031422.8699999992</v>
      </c>
      <c r="L332" s="54">
        <f t="shared" si="15"/>
        <v>1996433.56</v>
      </c>
      <c r="M332" s="54">
        <f t="shared" si="15"/>
        <v>0</v>
      </c>
      <c r="N332" s="54">
        <f t="shared" si="16"/>
        <v>1996433.56</v>
      </c>
      <c r="O332" s="44">
        <f t="shared" si="17"/>
        <v>0.24857781644860649</v>
      </c>
      <c r="Q332" s="44"/>
    </row>
    <row r="333" spans="1:17" x14ac:dyDescent="0.25">
      <c r="A333" s="52">
        <v>67061</v>
      </c>
      <c r="B333" s="43" t="s">
        <v>325</v>
      </c>
      <c r="C333" s="53">
        <v>3223125.67</v>
      </c>
      <c r="D333" s="53">
        <v>2204741.71</v>
      </c>
      <c r="E333" s="53">
        <v>0</v>
      </c>
      <c r="F333" s="53"/>
      <c r="G333" s="53">
        <v>5311695.07</v>
      </c>
      <c r="H333" s="53">
        <v>13021.63</v>
      </c>
      <c r="I333" s="53">
        <v>0</v>
      </c>
      <c r="K333" s="54">
        <f t="shared" si="15"/>
        <v>8534820.7400000002</v>
      </c>
      <c r="L333" s="54">
        <f t="shared" si="15"/>
        <v>2217763.34</v>
      </c>
      <c r="M333" s="54">
        <f t="shared" si="15"/>
        <v>0</v>
      </c>
      <c r="N333" s="54">
        <f t="shared" si="16"/>
        <v>2217763.34</v>
      </c>
      <c r="O333" s="44">
        <f t="shared" si="17"/>
        <v>0.25984884833093752</v>
      </c>
      <c r="Q333" s="44"/>
    </row>
    <row r="334" spans="1:17" x14ac:dyDescent="0.25">
      <c r="A334" s="52">
        <v>68070</v>
      </c>
      <c r="B334" s="43" t="s">
        <v>326</v>
      </c>
      <c r="C334" s="53">
        <v>4104514.79</v>
      </c>
      <c r="D334" s="53">
        <v>3466339.78</v>
      </c>
      <c r="E334" s="53">
        <v>0</v>
      </c>
      <c r="F334" s="53"/>
      <c r="G334" s="53">
        <v>6126897.3200000003</v>
      </c>
      <c r="H334" s="53">
        <v>0</v>
      </c>
      <c r="I334" s="53">
        <v>0</v>
      </c>
      <c r="K334" s="54">
        <f t="shared" si="15"/>
        <v>10231412.109999999</v>
      </c>
      <c r="L334" s="54">
        <f t="shared" si="15"/>
        <v>3466339.78</v>
      </c>
      <c r="M334" s="54">
        <f t="shared" si="15"/>
        <v>0</v>
      </c>
      <c r="N334" s="54">
        <f t="shared" si="16"/>
        <v>3466339.78</v>
      </c>
      <c r="O334" s="44">
        <f t="shared" si="17"/>
        <v>0.33879387739763323</v>
      </c>
      <c r="Q334" s="44"/>
    </row>
    <row r="335" spans="1:17" x14ac:dyDescent="0.25">
      <c r="A335" s="52">
        <v>68071</v>
      </c>
      <c r="B335" s="43" t="s">
        <v>327</v>
      </c>
      <c r="C335" s="53">
        <v>325901.59000000003</v>
      </c>
      <c r="D335" s="53">
        <v>324393.51</v>
      </c>
      <c r="E335" s="53">
        <v>0</v>
      </c>
      <c r="F335" s="53"/>
      <c r="G335" s="53">
        <v>600651.81000000006</v>
      </c>
      <c r="H335" s="53">
        <v>0</v>
      </c>
      <c r="I335" s="53">
        <v>0</v>
      </c>
      <c r="K335" s="54">
        <f t="shared" si="15"/>
        <v>926553.40000000014</v>
      </c>
      <c r="L335" s="54">
        <f t="shared" si="15"/>
        <v>324393.51</v>
      </c>
      <c r="M335" s="54">
        <f t="shared" si="15"/>
        <v>0</v>
      </c>
      <c r="N335" s="54">
        <f t="shared" si="16"/>
        <v>324393.51</v>
      </c>
      <c r="O335" s="44">
        <f t="shared" si="17"/>
        <v>0.35010773259263844</v>
      </c>
      <c r="Q335" s="44"/>
    </row>
    <row r="336" spans="1:17" x14ac:dyDescent="0.25">
      <c r="A336" s="52">
        <v>68072</v>
      </c>
      <c r="B336" s="43" t="s">
        <v>328</v>
      </c>
      <c r="C336" s="53">
        <v>432314.93</v>
      </c>
      <c r="D336" s="53">
        <v>303718.28999999998</v>
      </c>
      <c r="E336" s="53">
        <v>0</v>
      </c>
      <c r="F336" s="53"/>
      <c r="G336" s="53">
        <v>362552.58</v>
      </c>
      <c r="H336" s="53">
        <v>258403.56</v>
      </c>
      <c r="I336" s="53">
        <v>0</v>
      </c>
      <c r="K336" s="54">
        <f t="shared" si="15"/>
        <v>794867.51</v>
      </c>
      <c r="L336" s="54">
        <f t="shared" si="15"/>
        <v>562121.85</v>
      </c>
      <c r="M336" s="54">
        <f t="shared" si="15"/>
        <v>0</v>
      </c>
      <c r="N336" s="54">
        <f t="shared" si="16"/>
        <v>562121.85</v>
      </c>
      <c r="O336" s="44">
        <f t="shared" si="17"/>
        <v>0.70718936543273725</v>
      </c>
      <c r="Q336" s="44"/>
    </row>
    <row r="337" spans="1:17" x14ac:dyDescent="0.25">
      <c r="A337" s="52">
        <v>68073</v>
      </c>
      <c r="B337" s="43" t="s">
        <v>624</v>
      </c>
      <c r="C337" s="53">
        <v>1728528.93</v>
      </c>
      <c r="D337" s="53">
        <v>1075580.03</v>
      </c>
      <c r="E337" s="53">
        <v>0</v>
      </c>
      <c r="F337" s="53"/>
      <c r="G337" s="53">
        <v>2998985.77</v>
      </c>
      <c r="H337" s="53">
        <v>0</v>
      </c>
      <c r="I337" s="53">
        <v>0</v>
      </c>
      <c r="K337" s="54">
        <f t="shared" si="15"/>
        <v>4727514.7</v>
      </c>
      <c r="L337" s="54">
        <f t="shared" si="15"/>
        <v>1075580.03</v>
      </c>
      <c r="M337" s="54">
        <f t="shared" si="15"/>
        <v>0</v>
      </c>
      <c r="N337" s="54">
        <f t="shared" si="16"/>
        <v>1075580.03</v>
      </c>
      <c r="O337" s="44">
        <f t="shared" si="17"/>
        <v>0.22751489910755857</v>
      </c>
      <c r="Q337" s="44"/>
    </row>
    <row r="338" spans="1:17" x14ac:dyDescent="0.25">
      <c r="A338" s="52">
        <v>68074</v>
      </c>
      <c r="B338" s="43" t="s">
        <v>625</v>
      </c>
      <c r="C338" s="53">
        <v>833312.83</v>
      </c>
      <c r="D338" s="53">
        <v>530818.69999999995</v>
      </c>
      <c r="E338" s="53">
        <v>0</v>
      </c>
      <c r="F338" s="53"/>
      <c r="G338" s="53">
        <v>1323001.05</v>
      </c>
      <c r="H338" s="53">
        <v>0</v>
      </c>
      <c r="I338" s="53">
        <v>0</v>
      </c>
      <c r="K338" s="54">
        <f t="shared" si="15"/>
        <v>2156313.88</v>
      </c>
      <c r="L338" s="54">
        <f t="shared" si="15"/>
        <v>530818.69999999995</v>
      </c>
      <c r="M338" s="54">
        <f t="shared" si="15"/>
        <v>0</v>
      </c>
      <c r="N338" s="54">
        <f t="shared" si="16"/>
        <v>530818.69999999995</v>
      </c>
      <c r="O338" s="44">
        <f t="shared" si="17"/>
        <v>0.24616949550962403</v>
      </c>
      <c r="Q338" s="44"/>
    </row>
    <row r="339" spans="1:17" x14ac:dyDescent="0.25">
      <c r="A339" s="52">
        <v>68075</v>
      </c>
      <c r="B339" s="43" t="s">
        <v>331</v>
      </c>
      <c r="C339" s="53">
        <v>370821.56</v>
      </c>
      <c r="D339" s="53">
        <v>460601.34</v>
      </c>
      <c r="E339" s="53">
        <v>0</v>
      </c>
      <c r="F339" s="53"/>
      <c r="G339" s="53">
        <v>823741</v>
      </c>
      <c r="H339" s="53">
        <v>32050.42</v>
      </c>
      <c r="I339" s="53">
        <v>0</v>
      </c>
      <c r="K339" s="54">
        <f t="shared" si="15"/>
        <v>1194562.5600000001</v>
      </c>
      <c r="L339" s="54">
        <f t="shared" si="15"/>
        <v>492651.76</v>
      </c>
      <c r="M339" s="54">
        <f t="shared" si="15"/>
        <v>0</v>
      </c>
      <c r="N339" s="54">
        <f t="shared" si="16"/>
        <v>492651.76</v>
      </c>
      <c r="O339" s="44">
        <f t="shared" si="17"/>
        <v>0.41241185392584212</v>
      </c>
      <c r="Q339" s="44"/>
    </row>
    <row r="340" spans="1:17" x14ac:dyDescent="0.25">
      <c r="A340" s="52">
        <v>69104</v>
      </c>
      <c r="B340" s="43" t="s">
        <v>332</v>
      </c>
      <c r="C340" s="53">
        <v>271242.05</v>
      </c>
      <c r="D340" s="53">
        <v>233392.61</v>
      </c>
      <c r="E340" s="53">
        <v>0</v>
      </c>
      <c r="F340" s="53"/>
      <c r="G340" s="53">
        <v>429310.7</v>
      </c>
      <c r="H340" s="53">
        <v>0</v>
      </c>
      <c r="I340" s="53">
        <v>0</v>
      </c>
      <c r="K340" s="54">
        <f t="shared" si="15"/>
        <v>700552.75</v>
      </c>
      <c r="L340" s="54">
        <f t="shared" si="15"/>
        <v>233392.61</v>
      </c>
      <c r="M340" s="54">
        <f t="shared" si="15"/>
        <v>0</v>
      </c>
      <c r="N340" s="54">
        <f t="shared" si="16"/>
        <v>233392.61</v>
      </c>
      <c r="O340" s="44">
        <f t="shared" si="17"/>
        <v>0.33315494086633729</v>
      </c>
      <c r="Q340" s="44"/>
    </row>
    <row r="341" spans="1:17" x14ac:dyDescent="0.25">
      <c r="A341" s="52">
        <v>69106</v>
      </c>
      <c r="B341" s="43" t="s">
        <v>333</v>
      </c>
      <c r="C341" s="53">
        <v>2339920.34</v>
      </c>
      <c r="D341" s="53">
        <v>1632343.54</v>
      </c>
      <c r="E341" s="53">
        <v>24515.31</v>
      </c>
      <c r="F341" s="53"/>
      <c r="G341" s="53">
        <v>3800910.2</v>
      </c>
      <c r="H341" s="53">
        <v>0</v>
      </c>
      <c r="I341" s="53">
        <v>0</v>
      </c>
      <c r="K341" s="54">
        <f t="shared" si="15"/>
        <v>6140830.54</v>
      </c>
      <c r="L341" s="54">
        <f t="shared" si="15"/>
        <v>1632343.54</v>
      </c>
      <c r="M341" s="54">
        <f t="shared" si="15"/>
        <v>24515.31</v>
      </c>
      <c r="N341" s="54">
        <f t="shared" si="16"/>
        <v>1607828.23</v>
      </c>
      <c r="O341" s="44">
        <f t="shared" si="17"/>
        <v>0.26182585881941628</v>
      </c>
      <c r="Q341" s="44"/>
    </row>
    <row r="342" spans="1:17" x14ac:dyDescent="0.25">
      <c r="A342" s="52">
        <v>69107</v>
      </c>
      <c r="B342" s="43" t="s">
        <v>334</v>
      </c>
      <c r="C342" s="53">
        <v>305627.45</v>
      </c>
      <c r="D342" s="53">
        <v>326410.59999999998</v>
      </c>
      <c r="E342" s="53">
        <v>0</v>
      </c>
      <c r="F342" s="53"/>
      <c r="G342" s="53">
        <v>526796.32999999996</v>
      </c>
      <c r="H342" s="53">
        <v>0</v>
      </c>
      <c r="I342" s="53">
        <v>0</v>
      </c>
      <c r="K342" s="54">
        <f t="shared" si="15"/>
        <v>832423.78</v>
      </c>
      <c r="L342" s="54">
        <f t="shared" si="15"/>
        <v>326410.59999999998</v>
      </c>
      <c r="M342" s="54">
        <f t="shared" si="15"/>
        <v>0</v>
      </c>
      <c r="N342" s="54">
        <f t="shared" si="16"/>
        <v>326410.59999999998</v>
      </c>
      <c r="O342" s="44">
        <f t="shared" si="17"/>
        <v>0.39212070563385393</v>
      </c>
      <c r="Q342" s="44"/>
    </row>
    <row r="343" spans="1:17" x14ac:dyDescent="0.25">
      <c r="A343" s="52">
        <v>69108</v>
      </c>
      <c r="B343" s="43" t="s">
        <v>335</v>
      </c>
      <c r="C343" s="53">
        <v>883009.54</v>
      </c>
      <c r="D343" s="53">
        <v>1102862.5</v>
      </c>
      <c r="E343" s="53">
        <v>900</v>
      </c>
      <c r="F343" s="53"/>
      <c r="G343" s="53">
        <v>1216327.78</v>
      </c>
      <c r="H343" s="53">
        <v>0</v>
      </c>
      <c r="I343" s="53">
        <v>0</v>
      </c>
      <c r="K343" s="54">
        <f t="shared" si="15"/>
        <v>2099337.3200000003</v>
      </c>
      <c r="L343" s="54">
        <f t="shared" si="15"/>
        <v>1102862.5</v>
      </c>
      <c r="M343" s="54">
        <f t="shared" si="15"/>
        <v>900</v>
      </c>
      <c r="N343" s="54">
        <f t="shared" si="16"/>
        <v>1101962.5</v>
      </c>
      <c r="O343" s="44">
        <f t="shared" si="17"/>
        <v>0.52490968912037439</v>
      </c>
      <c r="Q343" s="44"/>
    </row>
    <row r="344" spans="1:17" x14ac:dyDescent="0.25">
      <c r="A344" s="52">
        <v>69109</v>
      </c>
      <c r="B344" s="43" t="s">
        <v>336</v>
      </c>
      <c r="C344" s="53">
        <v>1611862.43</v>
      </c>
      <c r="D344" s="53">
        <v>1286815.96</v>
      </c>
      <c r="E344" s="53">
        <v>0</v>
      </c>
      <c r="F344" s="53"/>
      <c r="G344" s="53">
        <v>2360679.63</v>
      </c>
      <c r="H344" s="53">
        <v>0</v>
      </c>
      <c r="I344" s="53">
        <v>0</v>
      </c>
      <c r="K344" s="54">
        <f t="shared" si="15"/>
        <v>3972542.0599999996</v>
      </c>
      <c r="L344" s="54">
        <f t="shared" si="15"/>
        <v>1286815.96</v>
      </c>
      <c r="M344" s="54">
        <f t="shared" si="15"/>
        <v>0</v>
      </c>
      <c r="N344" s="54">
        <f t="shared" si="16"/>
        <v>1286815.96</v>
      </c>
      <c r="O344" s="44">
        <f t="shared" si="17"/>
        <v>0.32392758605556465</v>
      </c>
      <c r="Q344" s="44"/>
    </row>
    <row r="345" spans="1:17" x14ac:dyDescent="0.25">
      <c r="A345" s="52">
        <v>70092</v>
      </c>
      <c r="B345" s="43" t="s">
        <v>337</v>
      </c>
      <c r="C345" s="53">
        <v>1532790.16</v>
      </c>
      <c r="D345" s="53">
        <v>1032023.36</v>
      </c>
      <c r="E345" s="53">
        <v>231038.13</v>
      </c>
      <c r="F345" s="53"/>
      <c r="G345" s="53">
        <v>2629396.38</v>
      </c>
      <c r="H345" s="53">
        <v>0</v>
      </c>
      <c r="I345" s="53">
        <v>0</v>
      </c>
      <c r="K345" s="54">
        <f t="shared" si="15"/>
        <v>4162186.54</v>
      </c>
      <c r="L345" s="54">
        <f t="shared" si="15"/>
        <v>1032023.36</v>
      </c>
      <c r="M345" s="54">
        <f t="shared" si="15"/>
        <v>231038.13</v>
      </c>
      <c r="N345" s="54">
        <f t="shared" si="16"/>
        <v>800985.23</v>
      </c>
      <c r="O345" s="44">
        <f t="shared" si="17"/>
        <v>0.19244337616833482</v>
      </c>
      <c r="Q345" s="44"/>
    </row>
    <row r="346" spans="1:17" x14ac:dyDescent="0.25">
      <c r="A346" s="52">
        <v>70093</v>
      </c>
      <c r="B346" s="43" t="s">
        <v>338</v>
      </c>
      <c r="C346" s="53">
        <v>4985146.28</v>
      </c>
      <c r="D346" s="53">
        <v>5646215.29</v>
      </c>
      <c r="E346" s="53">
        <v>116991.75</v>
      </c>
      <c r="F346" s="53"/>
      <c r="G346" s="53">
        <v>6316832.7800000003</v>
      </c>
      <c r="H346" s="53">
        <v>333766.44</v>
      </c>
      <c r="I346" s="53">
        <v>0</v>
      </c>
      <c r="K346" s="54">
        <f t="shared" si="15"/>
        <v>11301979.060000001</v>
      </c>
      <c r="L346" s="54">
        <f t="shared" si="15"/>
        <v>5979981.7300000004</v>
      </c>
      <c r="M346" s="54">
        <f t="shared" si="15"/>
        <v>116991.75</v>
      </c>
      <c r="N346" s="54">
        <f t="shared" si="16"/>
        <v>5862989.9800000004</v>
      </c>
      <c r="O346" s="44">
        <f t="shared" si="17"/>
        <v>0.51875781656243847</v>
      </c>
      <c r="Q346" s="44"/>
    </row>
    <row r="347" spans="1:17" x14ac:dyDescent="0.25">
      <c r="A347" s="52">
        <v>71091</v>
      </c>
      <c r="B347" s="43" t="s">
        <v>339</v>
      </c>
      <c r="C347" s="53">
        <v>2340179.2400000002</v>
      </c>
      <c r="D347" s="53">
        <v>1541624.31</v>
      </c>
      <c r="E347" s="53">
        <v>0</v>
      </c>
      <c r="F347" s="53"/>
      <c r="G347" s="53">
        <v>3984637.8</v>
      </c>
      <c r="H347" s="53">
        <v>0</v>
      </c>
      <c r="I347" s="53">
        <v>0</v>
      </c>
      <c r="K347" s="54">
        <f t="shared" si="15"/>
        <v>6324817.04</v>
      </c>
      <c r="L347" s="54">
        <f t="shared" si="15"/>
        <v>1541624.31</v>
      </c>
      <c r="M347" s="54">
        <f t="shared" si="15"/>
        <v>0</v>
      </c>
      <c r="N347" s="54">
        <f t="shared" si="16"/>
        <v>1541624.31</v>
      </c>
      <c r="O347" s="44">
        <f t="shared" si="17"/>
        <v>0.24374211937678439</v>
      </c>
      <c r="Q347" s="44"/>
    </row>
    <row r="348" spans="1:17" x14ac:dyDescent="0.25">
      <c r="A348" s="52">
        <v>71092</v>
      </c>
      <c r="B348" s="43" t="s">
        <v>340</v>
      </c>
      <c r="C348" s="53">
        <v>4493302.59</v>
      </c>
      <c r="D348" s="53">
        <v>5326289.5599999996</v>
      </c>
      <c r="E348" s="53">
        <v>786151.97</v>
      </c>
      <c r="F348" s="53"/>
      <c r="G348" s="53">
        <v>7397950.1299999999</v>
      </c>
      <c r="H348" s="53">
        <v>0</v>
      </c>
      <c r="I348" s="53">
        <v>0</v>
      </c>
      <c r="K348" s="54">
        <f t="shared" si="15"/>
        <v>11891252.719999999</v>
      </c>
      <c r="L348" s="54">
        <f t="shared" si="15"/>
        <v>5326289.5599999996</v>
      </c>
      <c r="M348" s="54">
        <f t="shared" si="15"/>
        <v>786151.97</v>
      </c>
      <c r="N348" s="54">
        <f t="shared" si="16"/>
        <v>4540137.59</v>
      </c>
      <c r="O348" s="44">
        <f t="shared" si="17"/>
        <v>0.38180481879456685</v>
      </c>
      <c r="Q348" s="44"/>
    </row>
    <row r="349" spans="1:17" x14ac:dyDescent="0.25">
      <c r="A349" s="52">
        <v>72066</v>
      </c>
      <c r="B349" s="43" t="s">
        <v>341</v>
      </c>
      <c r="C349" s="53">
        <v>894450.89</v>
      </c>
      <c r="D349" s="53">
        <v>1935888.13</v>
      </c>
      <c r="E349" s="53">
        <v>0</v>
      </c>
      <c r="F349" s="53"/>
      <c r="G349" s="53">
        <v>1159908.96</v>
      </c>
      <c r="H349" s="53">
        <v>5316.25</v>
      </c>
      <c r="I349" s="53">
        <v>0</v>
      </c>
      <c r="K349" s="54">
        <f t="shared" si="15"/>
        <v>2054359.85</v>
      </c>
      <c r="L349" s="54">
        <f t="shared" si="15"/>
        <v>1941204.38</v>
      </c>
      <c r="M349" s="54">
        <f t="shared" si="15"/>
        <v>0</v>
      </c>
      <c r="N349" s="54">
        <f t="shared" si="16"/>
        <v>1941204.38</v>
      </c>
      <c r="O349" s="44">
        <f t="shared" si="17"/>
        <v>0.94491935285826378</v>
      </c>
      <c r="Q349" s="44"/>
    </row>
    <row r="350" spans="1:17" x14ac:dyDescent="0.25">
      <c r="A350" s="52">
        <v>72068</v>
      </c>
      <c r="B350" s="43" t="s">
        <v>342</v>
      </c>
      <c r="C350" s="53">
        <v>2216077.46</v>
      </c>
      <c r="D350" s="53">
        <v>1215212.46</v>
      </c>
      <c r="E350" s="53">
        <v>12497.15</v>
      </c>
      <c r="F350" s="53"/>
      <c r="G350" s="53">
        <v>3951917.51</v>
      </c>
      <c r="H350" s="53">
        <v>2362.09</v>
      </c>
      <c r="I350" s="53">
        <v>0</v>
      </c>
      <c r="K350" s="54">
        <f t="shared" si="15"/>
        <v>6167994.9699999997</v>
      </c>
      <c r="L350" s="54">
        <f t="shared" si="15"/>
        <v>1217574.55</v>
      </c>
      <c r="M350" s="54">
        <f t="shared" si="15"/>
        <v>12497.15</v>
      </c>
      <c r="N350" s="54">
        <f t="shared" si="16"/>
        <v>1205077.4000000001</v>
      </c>
      <c r="O350" s="44">
        <f t="shared" si="17"/>
        <v>0.19537587268817116</v>
      </c>
      <c r="Q350" s="44"/>
    </row>
    <row r="351" spans="1:17" x14ac:dyDescent="0.25">
      <c r="A351" s="52">
        <v>72073</v>
      </c>
      <c r="B351" s="43" t="s">
        <v>343</v>
      </c>
      <c r="C351" s="53">
        <v>1071981.69</v>
      </c>
      <c r="D351" s="53">
        <v>1818726.2</v>
      </c>
      <c r="E351" s="53">
        <v>49801.39</v>
      </c>
      <c r="F351" s="53"/>
      <c r="G351" s="53">
        <v>1885064.6</v>
      </c>
      <c r="H351" s="53">
        <v>0</v>
      </c>
      <c r="I351" s="53">
        <v>0</v>
      </c>
      <c r="K351" s="54">
        <f t="shared" si="15"/>
        <v>2957046.29</v>
      </c>
      <c r="L351" s="54">
        <f t="shared" si="15"/>
        <v>1818726.2</v>
      </c>
      <c r="M351" s="54">
        <f t="shared" si="15"/>
        <v>49801.39</v>
      </c>
      <c r="N351" s="54">
        <f t="shared" si="16"/>
        <v>1768924.81</v>
      </c>
      <c r="O351" s="44">
        <f t="shared" si="17"/>
        <v>0.59820666858752491</v>
      </c>
      <c r="Q351" s="44"/>
    </row>
    <row r="352" spans="1:17" x14ac:dyDescent="0.25">
      <c r="A352" s="52">
        <v>72074</v>
      </c>
      <c r="B352" s="43" t="s">
        <v>344</v>
      </c>
      <c r="C352" s="53">
        <v>6081581.5300000003</v>
      </c>
      <c r="D352" s="53">
        <v>3820540.05</v>
      </c>
      <c r="E352" s="53">
        <v>0</v>
      </c>
      <c r="F352" s="53"/>
      <c r="G352" s="53">
        <v>9589263.2300000004</v>
      </c>
      <c r="H352" s="53">
        <v>0</v>
      </c>
      <c r="I352" s="53">
        <v>0</v>
      </c>
      <c r="K352" s="54">
        <f t="shared" si="15"/>
        <v>15670844.760000002</v>
      </c>
      <c r="L352" s="54">
        <f t="shared" si="15"/>
        <v>3820540.05</v>
      </c>
      <c r="M352" s="54">
        <f t="shared" si="15"/>
        <v>0</v>
      </c>
      <c r="N352" s="54">
        <f t="shared" si="16"/>
        <v>3820540.05</v>
      </c>
      <c r="O352" s="44">
        <f t="shared" si="17"/>
        <v>0.2437992404692802</v>
      </c>
      <c r="Q352" s="44"/>
    </row>
    <row r="353" spans="1:17" x14ac:dyDescent="0.25">
      <c r="A353" s="52">
        <v>73099</v>
      </c>
      <c r="B353" s="43" t="s">
        <v>345</v>
      </c>
      <c r="C353" s="53">
        <v>4427341</v>
      </c>
      <c r="D353" s="53">
        <v>2417332.2400000002</v>
      </c>
      <c r="E353" s="53">
        <v>52303.81</v>
      </c>
      <c r="F353" s="53"/>
      <c r="G353" s="53">
        <v>8271579.46</v>
      </c>
      <c r="H353" s="53">
        <v>0</v>
      </c>
      <c r="I353" s="53">
        <v>0</v>
      </c>
      <c r="K353" s="54">
        <f t="shared" si="15"/>
        <v>12698920.460000001</v>
      </c>
      <c r="L353" s="54">
        <f t="shared" si="15"/>
        <v>2417332.2400000002</v>
      </c>
      <c r="M353" s="54">
        <f t="shared" si="15"/>
        <v>52303.81</v>
      </c>
      <c r="N353" s="54">
        <f t="shared" si="16"/>
        <v>2365028.4300000002</v>
      </c>
      <c r="O353" s="44">
        <f t="shared" si="17"/>
        <v>0.18623854188626046</v>
      </c>
      <c r="Q353" s="44"/>
    </row>
    <row r="354" spans="1:17" x14ac:dyDescent="0.25">
      <c r="A354" s="52">
        <v>73102</v>
      </c>
      <c r="B354" s="43" t="s">
        <v>346</v>
      </c>
      <c r="C354" s="53">
        <v>2720623.9</v>
      </c>
      <c r="D354" s="53">
        <v>2280725.27</v>
      </c>
      <c r="E354" s="53">
        <v>78626.880000000005</v>
      </c>
      <c r="F354" s="53"/>
      <c r="G354" s="53">
        <v>4404220.21</v>
      </c>
      <c r="H354" s="53">
        <v>0</v>
      </c>
      <c r="I354" s="53">
        <v>0</v>
      </c>
      <c r="K354" s="54">
        <f t="shared" si="15"/>
        <v>7124844.1099999994</v>
      </c>
      <c r="L354" s="54">
        <f t="shared" si="15"/>
        <v>2280725.27</v>
      </c>
      <c r="M354" s="54">
        <f t="shared" si="15"/>
        <v>78626.880000000005</v>
      </c>
      <c r="N354" s="54">
        <f t="shared" si="16"/>
        <v>2202098.39</v>
      </c>
      <c r="O354" s="44">
        <f t="shared" si="17"/>
        <v>0.30907320300654273</v>
      </c>
      <c r="Q354" s="44"/>
    </row>
    <row r="355" spans="1:17" x14ac:dyDescent="0.25">
      <c r="A355" s="52">
        <v>73105</v>
      </c>
      <c r="B355" s="43" t="s">
        <v>347</v>
      </c>
      <c r="C355" s="53">
        <v>622503.9</v>
      </c>
      <c r="D355" s="53">
        <v>583739.84</v>
      </c>
      <c r="E355" s="53">
        <v>0</v>
      </c>
      <c r="F355" s="53"/>
      <c r="G355" s="53">
        <v>1154105.1000000001</v>
      </c>
      <c r="H355" s="53">
        <v>0</v>
      </c>
      <c r="I355" s="53">
        <v>0</v>
      </c>
      <c r="K355" s="54">
        <f t="shared" si="15"/>
        <v>1776609</v>
      </c>
      <c r="L355" s="54">
        <f t="shared" si="15"/>
        <v>583739.84</v>
      </c>
      <c r="M355" s="54">
        <f t="shared" si="15"/>
        <v>0</v>
      </c>
      <c r="N355" s="54">
        <f t="shared" si="16"/>
        <v>583739.84</v>
      </c>
      <c r="O355" s="44">
        <f t="shared" si="17"/>
        <v>0.32856967402506682</v>
      </c>
      <c r="Q355" s="44"/>
    </row>
    <row r="356" spans="1:17" x14ac:dyDescent="0.25">
      <c r="A356" s="52">
        <v>73106</v>
      </c>
      <c r="B356" s="43" t="s">
        <v>348</v>
      </c>
      <c r="C356" s="53">
        <v>5567176.2300000004</v>
      </c>
      <c r="D356" s="53">
        <v>3100172.33</v>
      </c>
      <c r="E356" s="53">
        <v>0</v>
      </c>
      <c r="F356" s="53"/>
      <c r="G356" s="53">
        <v>6908708.4900000002</v>
      </c>
      <c r="H356" s="53">
        <v>0</v>
      </c>
      <c r="I356" s="53">
        <v>0</v>
      </c>
      <c r="K356" s="54">
        <f t="shared" si="15"/>
        <v>12475884.720000001</v>
      </c>
      <c r="L356" s="54">
        <f t="shared" si="15"/>
        <v>3100172.33</v>
      </c>
      <c r="M356" s="54">
        <f t="shared" si="15"/>
        <v>0</v>
      </c>
      <c r="N356" s="54">
        <f t="shared" si="16"/>
        <v>3100172.33</v>
      </c>
      <c r="O356" s="44">
        <f t="shared" si="17"/>
        <v>0.24849318501878559</v>
      </c>
      <c r="Q356" s="44"/>
    </row>
    <row r="357" spans="1:17" x14ac:dyDescent="0.25">
      <c r="A357" s="52">
        <v>73108</v>
      </c>
      <c r="B357" s="43" t="s">
        <v>576</v>
      </c>
      <c r="C357" s="53">
        <v>13446953.01</v>
      </c>
      <c r="D357" s="53">
        <v>8706337.9000000004</v>
      </c>
      <c r="E357" s="53">
        <v>842855.94</v>
      </c>
      <c r="F357" s="53"/>
      <c r="G357" s="53">
        <v>19597791.789999999</v>
      </c>
      <c r="H357" s="53">
        <v>0</v>
      </c>
      <c r="I357" s="53">
        <v>0</v>
      </c>
      <c r="K357" s="54">
        <f t="shared" si="15"/>
        <v>33044744.799999997</v>
      </c>
      <c r="L357" s="54">
        <f t="shared" si="15"/>
        <v>8706337.9000000004</v>
      </c>
      <c r="M357" s="54">
        <f t="shared" si="15"/>
        <v>842855.94</v>
      </c>
      <c r="N357" s="54">
        <f t="shared" si="16"/>
        <v>7863481.9600000009</v>
      </c>
      <c r="O357" s="44">
        <f t="shared" si="17"/>
        <v>0.23796467509714289</v>
      </c>
      <c r="Q357" s="44"/>
    </row>
    <row r="358" spans="1:17" x14ac:dyDescent="0.25">
      <c r="A358" s="52">
        <v>74187</v>
      </c>
      <c r="B358" s="43" t="s">
        <v>349</v>
      </c>
      <c r="C358" s="53">
        <v>1098087.8600000001</v>
      </c>
      <c r="D358" s="53">
        <v>919854.88</v>
      </c>
      <c r="E358" s="53">
        <v>0</v>
      </c>
      <c r="F358" s="53"/>
      <c r="G358" s="53">
        <v>1501084.56</v>
      </c>
      <c r="H358" s="53">
        <v>0</v>
      </c>
      <c r="I358" s="53">
        <v>0</v>
      </c>
      <c r="K358" s="54">
        <f t="shared" si="15"/>
        <v>2599172.42</v>
      </c>
      <c r="L358" s="54">
        <f t="shared" si="15"/>
        <v>919854.88</v>
      </c>
      <c r="M358" s="54">
        <f t="shared" si="15"/>
        <v>0</v>
      </c>
      <c r="N358" s="54">
        <f t="shared" si="16"/>
        <v>919854.88</v>
      </c>
      <c r="O358" s="44">
        <f t="shared" si="17"/>
        <v>0.35390298578191287</v>
      </c>
      <c r="Q358" s="44"/>
    </row>
    <row r="359" spans="1:17" x14ac:dyDescent="0.25">
      <c r="A359" s="52">
        <v>74190</v>
      </c>
      <c r="B359" s="43" t="s">
        <v>350</v>
      </c>
      <c r="C359" s="53">
        <v>934265.19</v>
      </c>
      <c r="D359" s="53">
        <v>1304574.8600000001</v>
      </c>
      <c r="E359" s="53">
        <v>0</v>
      </c>
      <c r="F359" s="53"/>
      <c r="G359" s="53">
        <v>1517755.22</v>
      </c>
      <c r="H359" s="53">
        <v>0</v>
      </c>
      <c r="I359" s="53">
        <v>0</v>
      </c>
      <c r="K359" s="54">
        <f t="shared" si="15"/>
        <v>2452020.41</v>
      </c>
      <c r="L359" s="54">
        <f t="shared" si="15"/>
        <v>1304574.8600000001</v>
      </c>
      <c r="M359" s="54">
        <f t="shared" si="15"/>
        <v>0</v>
      </c>
      <c r="N359" s="54">
        <f t="shared" si="16"/>
        <v>1304574.8600000001</v>
      </c>
      <c r="O359" s="44">
        <f t="shared" si="17"/>
        <v>0.53204078346150474</v>
      </c>
      <c r="Q359" s="44"/>
    </row>
    <row r="360" spans="1:17" x14ac:dyDescent="0.25">
      <c r="A360" s="52">
        <v>74194</v>
      </c>
      <c r="B360" s="43" t="s">
        <v>351</v>
      </c>
      <c r="C360" s="53">
        <v>944900.54</v>
      </c>
      <c r="D360" s="53">
        <v>972797.43</v>
      </c>
      <c r="E360" s="53">
        <v>1446.22</v>
      </c>
      <c r="F360" s="53"/>
      <c r="G360" s="53">
        <v>1216826.22</v>
      </c>
      <c r="H360" s="53">
        <v>38354.83</v>
      </c>
      <c r="I360" s="53">
        <v>0</v>
      </c>
      <c r="K360" s="54">
        <f t="shared" si="15"/>
        <v>2161726.7599999998</v>
      </c>
      <c r="L360" s="54">
        <f t="shared" si="15"/>
        <v>1011152.26</v>
      </c>
      <c r="M360" s="54">
        <f t="shared" si="15"/>
        <v>1446.22</v>
      </c>
      <c r="N360" s="54">
        <f t="shared" si="16"/>
        <v>1009706.04</v>
      </c>
      <c r="O360" s="44">
        <f t="shared" si="17"/>
        <v>0.46708310165897199</v>
      </c>
      <c r="Q360" s="44"/>
    </row>
    <row r="361" spans="1:17" x14ac:dyDescent="0.25">
      <c r="A361" s="52">
        <v>74195</v>
      </c>
      <c r="B361" s="43" t="s">
        <v>352</v>
      </c>
      <c r="C361" s="53">
        <v>608186.97</v>
      </c>
      <c r="D361" s="53">
        <v>520322.05</v>
      </c>
      <c r="E361" s="53">
        <v>0</v>
      </c>
      <c r="F361" s="53"/>
      <c r="G361" s="53">
        <v>1331459.3999999999</v>
      </c>
      <c r="H361" s="53">
        <v>0</v>
      </c>
      <c r="I361" s="53">
        <v>0</v>
      </c>
      <c r="K361" s="54">
        <f t="shared" si="15"/>
        <v>1939646.3699999999</v>
      </c>
      <c r="L361" s="54">
        <f t="shared" si="15"/>
        <v>520322.05</v>
      </c>
      <c r="M361" s="54">
        <f t="shared" si="15"/>
        <v>0</v>
      </c>
      <c r="N361" s="54">
        <f t="shared" si="16"/>
        <v>520322.05</v>
      </c>
      <c r="O361" s="44">
        <f t="shared" si="17"/>
        <v>0.26825614093769062</v>
      </c>
      <c r="Q361" s="44"/>
    </row>
    <row r="362" spans="1:17" x14ac:dyDescent="0.25">
      <c r="A362" s="52">
        <v>74197</v>
      </c>
      <c r="B362" s="43" t="s">
        <v>353</v>
      </c>
      <c r="C362" s="53">
        <v>1146117.33</v>
      </c>
      <c r="D362" s="53">
        <v>1252115.31</v>
      </c>
      <c r="E362" s="53">
        <v>0</v>
      </c>
      <c r="F362" s="53"/>
      <c r="G362" s="53">
        <v>1510630.5</v>
      </c>
      <c r="H362" s="53">
        <v>0</v>
      </c>
      <c r="I362" s="53">
        <v>0</v>
      </c>
      <c r="K362" s="54">
        <f t="shared" si="15"/>
        <v>2656747.83</v>
      </c>
      <c r="L362" s="54">
        <f t="shared" si="15"/>
        <v>1252115.31</v>
      </c>
      <c r="M362" s="54">
        <f t="shared" si="15"/>
        <v>0</v>
      </c>
      <c r="N362" s="54">
        <f t="shared" si="16"/>
        <v>1252115.31</v>
      </c>
      <c r="O362" s="44">
        <f t="shared" si="17"/>
        <v>0.47129625772574735</v>
      </c>
      <c r="Q362" s="44"/>
    </row>
    <row r="363" spans="1:17" x14ac:dyDescent="0.25">
      <c r="A363" s="52">
        <v>74201</v>
      </c>
      <c r="B363" s="43" t="s">
        <v>354</v>
      </c>
      <c r="C363" s="53">
        <v>6086506.1399999997</v>
      </c>
      <c r="D363" s="53">
        <v>4733907.17</v>
      </c>
      <c r="E363" s="53">
        <v>0</v>
      </c>
      <c r="F363" s="53"/>
      <c r="G363" s="53">
        <v>9314983.6199999992</v>
      </c>
      <c r="H363" s="53">
        <v>0</v>
      </c>
      <c r="I363" s="53">
        <v>0</v>
      </c>
      <c r="K363" s="54">
        <f t="shared" si="15"/>
        <v>15401489.759999998</v>
      </c>
      <c r="L363" s="54">
        <f t="shared" si="15"/>
        <v>4733907.17</v>
      </c>
      <c r="M363" s="54">
        <f t="shared" si="15"/>
        <v>0</v>
      </c>
      <c r="N363" s="54">
        <f t="shared" si="16"/>
        <v>4733907.17</v>
      </c>
      <c r="O363" s="44">
        <f t="shared" si="17"/>
        <v>0.30736683553137006</v>
      </c>
      <c r="Q363" s="44"/>
    </row>
    <row r="364" spans="1:17" x14ac:dyDescent="0.25">
      <c r="A364" s="52">
        <v>74202</v>
      </c>
      <c r="B364" s="43" t="s">
        <v>355</v>
      </c>
      <c r="C364" s="53">
        <v>909133.46</v>
      </c>
      <c r="D364" s="53">
        <v>851974.29</v>
      </c>
      <c r="E364" s="53">
        <v>95799.86</v>
      </c>
      <c r="F364" s="53"/>
      <c r="G364" s="53">
        <v>1444204.64</v>
      </c>
      <c r="H364" s="53">
        <v>0</v>
      </c>
      <c r="I364" s="53">
        <v>0</v>
      </c>
      <c r="K364" s="54">
        <f t="shared" si="15"/>
        <v>2353338.0999999996</v>
      </c>
      <c r="L364" s="54">
        <f t="shared" si="15"/>
        <v>851974.29</v>
      </c>
      <c r="M364" s="54">
        <f t="shared" si="15"/>
        <v>95799.86</v>
      </c>
      <c r="N364" s="54">
        <f t="shared" si="16"/>
        <v>756174.43</v>
      </c>
      <c r="O364" s="44">
        <f t="shared" si="17"/>
        <v>0.32131992848796359</v>
      </c>
      <c r="Q364" s="44"/>
    </row>
    <row r="365" spans="1:17" x14ac:dyDescent="0.25">
      <c r="A365" s="52">
        <v>75084</v>
      </c>
      <c r="B365" s="43" t="s">
        <v>356</v>
      </c>
      <c r="C365" s="53">
        <v>877868.02</v>
      </c>
      <c r="D365" s="53">
        <v>607518.52</v>
      </c>
      <c r="E365" s="53">
        <v>0</v>
      </c>
      <c r="F365" s="53"/>
      <c r="G365" s="53">
        <v>1329368.93</v>
      </c>
      <c r="H365" s="53">
        <v>0</v>
      </c>
      <c r="I365" s="53">
        <v>0</v>
      </c>
      <c r="K365" s="54">
        <f t="shared" si="15"/>
        <v>2207236.9500000002</v>
      </c>
      <c r="L365" s="54">
        <f t="shared" si="15"/>
        <v>607518.52</v>
      </c>
      <c r="M365" s="54">
        <f t="shared" si="15"/>
        <v>0</v>
      </c>
      <c r="N365" s="54">
        <f t="shared" si="16"/>
        <v>607518.52</v>
      </c>
      <c r="O365" s="44">
        <f t="shared" si="17"/>
        <v>0.2752393756365849</v>
      </c>
      <c r="Q365" s="44"/>
    </row>
    <row r="366" spans="1:17" x14ac:dyDescent="0.25">
      <c r="A366" s="52">
        <v>75085</v>
      </c>
      <c r="B366" s="43" t="s">
        <v>357</v>
      </c>
      <c r="C366" s="53">
        <v>1795645.04</v>
      </c>
      <c r="D366" s="53">
        <v>2271591.16</v>
      </c>
      <c r="E366" s="53">
        <v>0</v>
      </c>
      <c r="F366" s="53"/>
      <c r="G366" s="53">
        <v>3016069.55</v>
      </c>
      <c r="H366" s="53">
        <v>0</v>
      </c>
      <c r="I366" s="53">
        <v>0</v>
      </c>
      <c r="K366" s="54">
        <f t="shared" si="15"/>
        <v>4811714.59</v>
      </c>
      <c r="L366" s="54">
        <f t="shared" si="15"/>
        <v>2271591.16</v>
      </c>
      <c r="M366" s="54">
        <f t="shared" si="15"/>
        <v>0</v>
      </c>
      <c r="N366" s="54">
        <f t="shared" si="16"/>
        <v>2271591.16</v>
      </c>
      <c r="O366" s="44">
        <f t="shared" si="17"/>
        <v>0.47209598938410857</v>
      </c>
      <c r="Q366" s="44"/>
    </row>
    <row r="367" spans="1:17" x14ac:dyDescent="0.25">
      <c r="A367" s="52">
        <v>75086</v>
      </c>
      <c r="B367" s="43" t="s">
        <v>358</v>
      </c>
      <c r="C367" s="53">
        <v>918644.28</v>
      </c>
      <c r="D367" s="53">
        <v>648428.63</v>
      </c>
      <c r="E367" s="53">
        <v>3441.63</v>
      </c>
      <c r="F367" s="53"/>
      <c r="G367" s="53">
        <v>1347703.37</v>
      </c>
      <c r="H367" s="53">
        <v>0</v>
      </c>
      <c r="I367" s="53">
        <v>0</v>
      </c>
      <c r="K367" s="54">
        <f t="shared" si="15"/>
        <v>2266347.6500000004</v>
      </c>
      <c r="L367" s="54">
        <f t="shared" si="15"/>
        <v>648428.63</v>
      </c>
      <c r="M367" s="54">
        <f t="shared" si="15"/>
        <v>3441.63</v>
      </c>
      <c r="N367" s="54">
        <f t="shared" si="16"/>
        <v>644987</v>
      </c>
      <c r="O367" s="44">
        <f t="shared" si="17"/>
        <v>0.28459314262752228</v>
      </c>
      <c r="Q367" s="44"/>
    </row>
    <row r="368" spans="1:17" x14ac:dyDescent="0.25">
      <c r="A368" s="52">
        <v>75087</v>
      </c>
      <c r="B368" s="43" t="s">
        <v>359</v>
      </c>
      <c r="C368" s="53">
        <v>2411478.0099999998</v>
      </c>
      <c r="D368" s="53">
        <v>1962626.23</v>
      </c>
      <c r="E368" s="53">
        <v>0</v>
      </c>
      <c r="F368" s="53"/>
      <c r="G368" s="53">
        <v>3893870.13</v>
      </c>
      <c r="H368" s="53">
        <v>0</v>
      </c>
      <c r="I368" s="53">
        <v>0</v>
      </c>
      <c r="K368" s="54">
        <f t="shared" si="15"/>
        <v>6305348.1399999997</v>
      </c>
      <c r="L368" s="54">
        <f t="shared" si="15"/>
        <v>1962626.23</v>
      </c>
      <c r="M368" s="54">
        <f t="shared" si="15"/>
        <v>0</v>
      </c>
      <c r="N368" s="54">
        <f t="shared" si="16"/>
        <v>1962626.23</v>
      </c>
      <c r="O368" s="44">
        <f t="shared" si="17"/>
        <v>0.31126373777039379</v>
      </c>
      <c r="Q368" s="44"/>
    </row>
    <row r="369" spans="1:17" x14ac:dyDescent="0.25">
      <c r="A369" s="52">
        <v>76081</v>
      </c>
      <c r="B369" s="43" t="s">
        <v>360</v>
      </c>
      <c r="C369" s="53">
        <v>885810.14</v>
      </c>
      <c r="D369" s="53">
        <v>302353.83</v>
      </c>
      <c r="E369" s="53">
        <v>0</v>
      </c>
      <c r="F369" s="53"/>
      <c r="G369" s="53">
        <v>1650456.98</v>
      </c>
      <c r="H369" s="53">
        <v>0</v>
      </c>
      <c r="I369" s="53">
        <v>0</v>
      </c>
      <c r="K369" s="54">
        <f t="shared" si="15"/>
        <v>2536267.12</v>
      </c>
      <c r="L369" s="54">
        <f t="shared" si="15"/>
        <v>302353.83</v>
      </c>
      <c r="M369" s="54">
        <f t="shared" si="15"/>
        <v>0</v>
      </c>
      <c r="N369" s="54">
        <f t="shared" si="16"/>
        <v>302353.83</v>
      </c>
      <c r="O369" s="44">
        <f t="shared" si="17"/>
        <v>0.11921213961090975</v>
      </c>
      <c r="Q369" s="44"/>
    </row>
    <row r="370" spans="1:17" x14ac:dyDescent="0.25">
      <c r="A370" s="52">
        <v>76082</v>
      </c>
      <c r="B370" s="43" t="s">
        <v>361</v>
      </c>
      <c r="C370" s="53">
        <v>1914684.65</v>
      </c>
      <c r="D370" s="53">
        <v>1582372.75</v>
      </c>
      <c r="E370" s="53">
        <v>0</v>
      </c>
      <c r="F370" s="53"/>
      <c r="G370" s="53">
        <v>2656890.81</v>
      </c>
      <c r="H370" s="53">
        <v>0</v>
      </c>
      <c r="I370" s="53">
        <v>0</v>
      </c>
      <c r="K370" s="54">
        <f t="shared" si="15"/>
        <v>4571575.46</v>
      </c>
      <c r="L370" s="54">
        <f t="shared" si="15"/>
        <v>1582372.75</v>
      </c>
      <c r="M370" s="54">
        <f t="shared" si="15"/>
        <v>0</v>
      </c>
      <c r="N370" s="54">
        <f t="shared" si="16"/>
        <v>1582372.75</v>
      </c>
      <c r="O370" s="44">
        <f t="shared" si="17"/>
        <v>0.34613291716287237</v>
      </c>
      <c r="Q370" s="44"/>
    </row>
    <row r="371" spans="1:17" x14ac:dyDescent="0.25">
      <c r="A371" s="52">
        <v>76083</v>
      </c>
      <c r="B371" s="43" t="s">
        <v>362</v>
      </c>
      <c r="C371" s="53">
        <v>2803823.09</v>
      </c>
      <c r="D371" s="53">
        <v>1609020.2</v>
      </c>
      <c r="E371" s="53">
        <v>0</v>
      </c>
      <c r="F371" s="53"/>
      <c r="G371" s="53">
        <v>3832454.66</v>
      </c>
      <c r="H371" s="53">
        <v>0</v>
      </c>
      <c r="I371" s="53">
        <v>0</v>
      </c>
      <c r="K371" s="54">
        <f t="shared" si="15"/>
        <v>6636277.75</v>
      </c>
      <c r="L371" s="54">
        <f t="shared" si="15"/>
        <v>1609020.2</v>
      </c>
      <c r="M371" s="54">
        <f t="shared" si="15"/>
        <v>0</v>
      </c>
      <c r="N371" s="54">
        <f t="shared" si="16"/>
        <v>1609020.2</v>
      </c>
      <c r="O371" s="44">
        <f t="shared" si="17"/>
        <v>0.24245823647149187</v>
      </c>
      <c r="Q371" s="44"/>
    </row>
    <row r="372" spans="1:17" x14ac:dyDescent="0.25">
      <c r="A372" s="52">
        <v>77100</v>
      </c>
      <c r="B372" s="43" t="s">
        <v>363</v>
      </c>
      <c r="C372" s="53">
        <v>291862.31</v>
      </c>
      <c r="D372" s="53">
        <v>408884.4</v>
      </c>
      <c r="E372" s="53">
        <v>0</v>
      </c>
      <c r="F372" s="53"/>
      <c r="G372" s="53">
        <v>601342.30000000005</v>
      </c>
      <c r="H372" s="53">
        <v>0</v>
      </c>
      <c r="I372" s="53">
        <v>0</v>
      </c>
      <c r="K372" s="54">
        <f t="shared" si="15"/>
        <v>893204.6100000001</v>
      </c>
      <c r="L372" s="54">
        <f t="shared" si="15"/>
        <v>408884.4</v>
      </c>
      <c r="M372" s="54">
        <f t="shared" si="15"/>
        <v>0</v>
      </c>
      <c r="N372" s="54">
        <f t="shared" si="16"/>
        <v>408884.4</v>
      </c>
      <c r="O372" s="44">
        <f t="shared" si="17"/>
        <v>0.45777237983579144</v>
      </c>
      <c r="Q372" s="44"/>
    </row>
    <row r="373" spans="1:17" x14ac:dyDescent="0.25">
      <c r="A373" s="52">
        <v>77101</v>
      </c>
      <c r="B373" s="43" t="s">
        <v>364</v>
      </c>
      <c r="C373" s="53">
        <v>1509511.96</v>
      </c>
      <c r="D373" s="53">
        <v>1315262.3500000001</v>
      </c>
      <c r="E373" s="53">
        <v>1000</v>
      </c>
      <c r="F373" s="53"/>
      <c r="G373" s="53">
        <v>1889427.62</v>
      </c>
      <c r="H373" s="53">
        <v>0.01</v>
      </c>
      <c r="I373" s="53">
        <v>0</v>
      </c>
      <c r="K373" s="54">
        <f t="shared" si="15"/>
        <v>3398939.58</v>
      </c>
      <c r="L373" s="54">
        <f t="shared" si="15"/>
        <v>1315262.3600000001</v>
      </c>
      <c r="M373" s="54">
        <f t="shared" si="15"/>
        <v>1000</v>
      </c>
      <c r="N373" s="54">
        <f t="shared" si="16"/>
        <v>1314262.3600000001</v>
      </c>
      <c r="O373" s="44">
        <f t="shared" si="17"/>
        <v>0.38666835025058022</v>
      </c>
      <c r="Q373" s="44"/>
    </row>
    <row r="374" spans="1:17" x14ac:dyDescent="0.25">
      <c r="A374" s="52">
        <v>77102</v>
      </c>
      <c r="B374" s="43" t="s">
        <v>365</v>
      </c>
      <c r="C374" s="53">
        <v>2122303.94</v>
      </c>
      <c r="D374" s="53">
        <v>1756178.35</v>
      </c>
      <c r="E374" s="53">
        <v>16268.31</v>
      </c>
      <c r="F374" s="53"/>
      <c r="G374" s="53">
        <v>3247662.73</v>
      </c>
      <c r="H374" s="53">
        <v>191625.9</v>
      </c>
      <c r="I374" s="53">
        <v>0</v>
      </c>
      <c r="K374" s="54">
        <f t="shared" si="15"/>
        <v>5369966.6699999999</v>
      </c>
      <c r="L374" s="54">
        <f t="shared" si="15"/>
        <v>1947804.25</v>
      </c>
      <c r="M374" s="54">
        <f t="shared" si="15"/>
        <v>16268.31</v>
      </c>
      <c r="N374" s="54">
        <f t="shared" si="16"/>
        <v>1931535.94</v>
      </c>
      <c r="O374" s="44">
        <f t="shared" si="17"/>
        <v>0.35969235168455899</v>
      </c>
      <c r="Q374" s="44"/>
    </row>
    <row r="375" spans="1:17" x14ac:dyDescent="0.25">
      <c r="A375" s="52">
        <v>77103</v>
      </c>
      <c r="B375" s="43" t="s">
        <v>366</v>
      </c>
      <c r="C375" s="53">
        <v>1449776.62</v>
      </c>
      <c r="D375" s="53">
        <v>1338793.55</v>
      </c>
      <c r="E375" s="53">
        <v>0</v>
      </c>
      <c r="F375" s="53"/>
      <c r="G375" s="53">
        <v>1707357.31</v>
      </c>
      <c r="H375" s="53">
        <v>234807.26</v>
      </c>
      <c r="I375" s="53">
        <v>0</v>
      </c>
      <c r="K375" s="54">
        <f t="shared" si="15"/>
        <v>3157133.93</v>
      </c>
      <c r="L375" s="54">
        <f t="shared" si="15"/>
        <v>1573600.81</v>
      </c>
      <c r="M375" s="54">
        <f t="shared" si="15"/>
        <v>0</v>
      </c>
      <c r="N375" s="54">
        <f t="shared" si="16"/>
        <v>1573600.81</v>
      </c>
      <c r="O375" s="44">
        <f t="shared" si="17"/>
        <v>0.49842700528070405</v>
      </c>
      <c r="Q375" s="44"/>
    </row>
    <row r="376" spans="1:17" x14ac:dyDescent="0.25">
      <c r="A376" s="52">
        <v>77104</v>
      </c>
      <c r="B376" s="43" t="s">
        <v>367</v>
      </c>
      <c r="C376" s="53">
        <v>933691.86</v>
      </c>
      <c r="D376" s="53">
        <v>355684.02</v>
      </c>
      <c r="E376" s="53">
        <v>0</v>
      </c>
      <c r="F376" s="53"/>
      <c r="G376" s="53">
        <v>1473716.6</v>
      </c>
      <c r="H376" s="53">
        <v>25473.56</v>
      </c>
      <c r="I376" s="53">
        <v>0</v>
      </c>
      <c r="K376" s="54">
        <f t="shared" si="15"/>
        <v>2407408.46</v>
      </c>
      <c r="L376" s="54">
        <f t="shared" si="15"/>
        <v>381157.58</v>
      </c>
      <c r="M376" s="54">
        <f t="shared" si="15"/>
        <v>0</v>
      </c>
      <c r="N376" s="54">
        <f t="shared" si="16"/>
        <v>381157.58</v>
      </c>
      <c r="O376" s="44">
        <f t="shared" si="17"/>
        <v>0.15832692554382732</v>
      </c>
      <c r="Q376" s="44"/>
    </row>
    <row r="377" spans="1:17" x14ac:dyDescent="0.25">
      <c r="A377" s="52">
        <v>78001</v>
      </c>
      <c r="B377" s="43" t="s">
        <v>368</v>
      </c>
      <c r="C377" s="53">
        <v>1421733.17</v>
      </c>
      <c r="D377" s="53">
        <v>1186478.1299999999</v>
      </c>
      <c r="E377" s="53">
        <v>0</v>
      </c>
      <c r="F377" s="53"/>
      <c r="G377" s="53">
        <v>1445961.74</v>
      </c>
      <c r="H377" s="53">
        <v>84960.27</v>
      </c>
      <c r="I377" s="53">
        <v>0</v>
      </c>
      <c r="K377" s="54">
        <f t="shared" si="15"/>
        <v>2867694.91</v>
      </c>
      <c r="L377" s="54">
        <f t="shared" si="15"/>
        <v>1271438.3999999999</v>
      </c>
      <c r="M377" s="54">
        <f t="shared" si="15"/>
        <v>0</v>
      </c>
      <c r="N377" s="54">
        <f t="shared" si="16"/>
        <v>1271438.3999999999</v>
      </c>
      <c r="O377" s="44">
        <f t="shared" si="17"/>
        <v>0.44336599251417574</v>
      </c>
      <c r="Q377" s="44"/>
    </row>
    <row r="378" spans="1:17" x14ac:dyDescent="0.25">
      <c r="A378" s="52">
        <v>78002</v>
      </c>
      <c r="B378" s="43" t="s">
        <v>369</v>
      </c>
      <c r="C378" s="53">
        <v>2973649.18</v>
      </c>
      <c r="D378" s="53">
        <v>1434356.8</v>
      </c>
      <c r="E378" s="53">
        <v>0</v>
      </c>
      <c r="F378" s="53"/>
      <c r="G378" s="53">
        <v>5652357.5599999996</v>
      </c>
      <c r="H378" s="53">
        <v>0</v>
      </c>
      <c r="I378" s="53">
        <v>0</v>
      </c>
      <c r="K378" s="54">
        <f t="shared" si="15"/>
        <v>8626006.7400000002</v>
      </c>
      <c r="L378" s="54">
        <f t="shared" si="15"/>
        <v>1434356.8</v>
      </c>
      <c r="M378" s="54">
        <f t="shared" si="15"/>
        <v>0</v>
      </c>
      <c r="N378" s="54">
        <f t="shared" si="16"/>
        <v>1434356.8</v>
      </c>
      <c r="O378" s="44">
        <f t="shared" si="17"/>
        <v>0.16628282857103355</v>
      </c>
      <c r="Q378" s="44"/>
    </row>
    <row r="379" spans="1:17" x14ac:dyDescent="0.25">
      <c r="A379" s="52">
        <v>78003</v>
      </c>
      <c r="B379" s="43" t="s">
        <v>370</v>
      </c>
      <c r="C379" s="53">
        <v>514919.92</v>
      </c>
      <c r="D379" s="53">
        <v>179174.47</v>
      </c>
      <c r="E379" s="53">
        <v>0</v>
      </c>
      <c r="F379" s="53"/>
      <c r="G379" s="53">
        <v>1075711.29</v>
      </c>
      <c r="H379" s="53">
        <v>908.64</v>
      </c>
      <c r="I379" s="53">
        <v>0</v>
      </c>
      <c r="K379" s="54">
        <f t="shared" si="15"/>
        <v>1590631.21</v>
      </c>
      <c r="L379" s="54">
        <f t="shared" si="15"/>
        <v>180083.11000000002</v>
      </c>
      <c r="M379" s="54">
        <f t="shared" si="15"/>
        <v>0</v>
      </c>
      <c r="N379" s="54">
        <f t="shared" si="16"/>
        <v>180083.11000000002</v>
      </c>
      <c r="O379" s="44">
        <f t="shared" si="17"/>
        <v>0.11321487272967568</v>
      </c>
      <c r="Q379" s="44"/>
    </row>
    <row r="380" spans="1:17" x14ac:dyDescent="0.25">
      <c r="A380" s="52">
        <v>78004</v>
      </c>
      <c r="B380" s="43" t="s">
        <v>371</v>
      </c>
      <c r="C380" s="53">
        <v>1064723.81</v>
      </c>
      <c r="D380" s="53">
        <v>645154.22</v>
      </c>
      <c r="E380" s="53">
        <v>0</v>
      </c>
      <c r="F380" s="53"/>
      <c r="G380" s="53">
        <v>1315662.95</v>
      </c>
      <c r="H380" s="53">
        <v>0.02</v>
      </c>
      <c r="I380" s="53">
        <v>0</v>
      </c>
      <c r="K380" s="54">
        <f t="shared" si="15"/>
        <v>2380386.7599999998</v>
      </c>
      <c r="L380" s="54">
        <f t="shared" si="15"/>
        <v>645154.24</v>
      </c>
      <c r="M380" s="54">
        <f t="shared" si="15"/>
        <v>0</v>
      </c>
      <c r="N380" s="54">
        <f t="shared" si="16"/>
        <v>645154.24</v>
      </c>
      <c r="O380" s="44">
        <f t="shared" si="17"/>
        <v>0.27102916670566596</v>
      </c>
      <c r="Q380" s="44"/>
    </row>
    <row r="381" spans="1:17" x14ac:dyDescent="0.25">
      <c r="A381" s="52">
        <v>78005</v>
      </c>
      <c r="B381" s="43" t="s">
        <v>372</v>
      </c>
      <c r="C381" s="53">
        <v>2454963.63</v>
      </c>
      <c r="D381" s="53">
        <v>1770085.71</v>
      </c>
      <c r="E381" s="53">
        <v>0</v>
      </c>
      <c r="F381" s="53"/>
      <c r="G381" s="53">
        <v>3517273.24</v>
      </c>
      <c r="H381" s="53">
        <v>1630.01</v>
      </c>
      <c r="I381" s="53">
        <v>0</v>
      </c>
      <c r="K381" s="54">
        <f t="shared" si="15"/>
        <v>5972236.8700000001</v>
      </c>
      <c r="L381" s="54">
        <f t="shared" si="15"/>
        <v>1771715.72</v>
      </c>
      <c r="M381" s="54">
        <f t="shared" si="15"/>
        <v>0</v>
      </c>
      <c r="N381" s="54">
        <f t="shared" si="16"/>
        <v>1771715.72</v>
      </c>
      <c r="O381" s="44">
        <f t="shared" si="17"/>
        <v>0.29665864877191317</v>
      </c>
      <c r="Q381" s="44"/>
    </row>
    <row r="382" spans="1:17" x14ac:dyDescent="0.25">
      <c r="A382" s="52">
        <v>78009</v>
      </c>
      <c r="B382" s="43" t="s">
        <v>373</v>
      </c>
      <c r="C382" s="53">
        <v>899339.76</v>
      </c>
      <c r="D382" s="53">
        <v>289649.27</v>
      </c>
      <c r="E382" s="53">
        <v>0</v>
      </c>
      <c r="F382" s="53"/>
      <c r="G382" s="53">
        <v>1296735.8400000001</v>
      </c>
      <c r="H382" s="53">
        <v>0</v>
      </c>
      <c r="I382" s="53">
        <v>0</v>
      </c>
      <c r="K382" s="54">
        <f t="shared" si="15"/>
        <v>2196075.6</v>
      </c>
      <c r="L382" s="54">
        <f t="shared" si="15"/>
        <v>289649.27</v>
      </c>
      <c r="M382" s="54">
        <f t="shared" si="15"/>
        <v>0</v>
      </c>
      <c r="N382" s="54">
        <f t="shared" si="16"/>
        <v>289649.27</v>
      </c>
      <c r="O382" s="44">
        <f t="shared" si="17"/>
        <v>0.13189403406695108</v>
      </c>
      <c r="Q382" s="44"/>
    </row>
    <row r="383" spans="1:17" x14ac:dyDescent="0.25">
      <c r="A383" s="52">
        <v>78012</v>
      </c>
      <c r="B383" s="43" t="s">
        <v>374</v>
      </c>
      <c r="C383" s="53">
        <v>4523011.99</v>
      </c>
      <c r="D383" s="53">
        <v>1700352.49</v>
      </c>
      <c r="E383" s="53">
        <v>0</v>
      </c>
      <c r="F383" s="53"/>
      <c r="G383" s="53">
        <v>7049113.5599999996</v>
      </c>
      <c r="H383" s="53">
        <v>0</v>
      </c>
      <c r="I383" s="53">
        <v>0</v>
      </c>
      <c r="K383" s="54">
        <f t="shared" si="15"/>
        <v>11572125.550000001</v>
      </c>
      <c r="L383" s="54">
        <f t="shared" si="15"/>
        <v>1700352.49</v>
      </c>
      <c r="M383" s="54">
        <f t="shared" si="15"/>
        <v>0</v>
      </c>
      <c r="N383" s="54">
        <f t="shared" si="16"/>
        <v>1700352.49</v>
      </c>
      <c r="O383" s="44">
        <f t="shared" si="17"/>
        <v>0.14693519203997921</v>
      </c>
      <c r="Q383" s="44"/>
    </row>
    <row r="384" spans="1:17" x14ac:dyDescent="0.25">
      <c r="A384" s="52">
        <v>78013</v>
      </c>
      <c r="B384" s="43" t="s">
        <v>375</v>
      </c>
      <c r="C384" s="53">
        <v>2277936.5699999998</v>
      </c>
      <c r="D384" s="53">
        <v>1399411.84</v>
      </c>
      <c r="E384" s="53">
        <v>0</v>
      </c>
      <c r="F384" s="53"/>
      <c r="G384" s="53">
        <v>3431458.12</v>
      </c>
      <c r="H384" s="53">
        <v>81.010000000000005</v>
      </c>
      <c r="I384" s="53">
        <v>0</v>
      </c>
      <c r="K384" s="54">
        <f t="shared" si="15"/>
        <v>5709394.6899999995</v>
      </c>
      <c r="L384" s="54">
        <f t="shared" si="15"/>
        <v>1399492.85</v>
      </c>
      <c r="M384" s="54">
        <f t="shared" si="15"/>
        <v>0</v>
      </c>
      <c r="N384" s="54">
        <f t="shared" si="16"/>
        <v>1399492.85</v>
      </c>
      <c r="O384" s="44">
        <f t="shared" si="17"/>
        <v>0.24512105503079176</v>
      </c>
      <c r="Q384" s="44"/>
    </row>
    <row r="385" spans="1:17" x14ac:dyDescent="0.25">
      <c r="A385" s="52">
        <v>79077</v>
      </c>
      <c r="B385" s="43" t="s">
        <v>376</v>
      </c>
      <c r="C385" s="53">
        <v>7980723.9800000004</v>
      </c>
      <c r="D385" s="53">
        <v>6006879.9900000002</v>
      </c>
      <c r="E385" s="53">
        <v>50327.79</v>
      </c>
      <c r="F385" s="53"/>
      <c r="G385" s="53">
        <v>11912644.59</v>
      </c>
      <c r="H385" s="53">
        <v>0</v>
      </c>
      <c r="I385" s="53">
        <v>0</v>
      </c>
      <c r="K385" s="54">
        <f t="shared" si="15"/>
        <v>19893368.57</v>
      </c>
      <c r="L385" s="54">
        <f t="shared" si="15"/>
        <v>6006879.9900000002</v>
      </c>
      <c r="M385" s="54">
        <f t="shared" si="15"/>
        <v>50327.79</v>
      </c>
      <c r="N385" s="54">
        <f t="shared" si="16"/>
        <v>5956552.2000000002</v>
      </c>
      <c r="O385" s="44">
        <f t="shared" si="17"/>
        <v>0.299424010520909</v>
      </c>
      <c r="Q385" s="44"/>
    </row>
    <row r="386" spans="1:17" x14ac:dyDescent="0.25">
      <c r="A386" s="52">
        <v>79078</v>
      </c>
      <c r="B386" s="43" t="s">
        <v>377</v>
      </c>
      <c r="C386" s="53">
        <v>485691.09</v>
      </c>
      <c r="D386" s="53">
        <v>671680.46</v>
      </c>
      <c r="E386" s="53">
        <v>0</v>
      </c>
      <c r="F386" s="53"/>
      <c r="G386" s="53">
        <v>922687.05</v>
      </c>
      <c r="H386" s="53">
        <v>0</v>
      </c>
      <c r="I386" s="53">
        <v>0</v>
      </c>
      <c r="K386" s="54">
        <f t="shared" si="15"/>
        <v>1408378.1400000001</v>
      </c>
      <c r="L386" s="54">
        <f t="shared" si="15"/>
        <v>671680.46</v>
      </c>
      <c r="M386" s="54">
        <f t="shared" si="15"/>
        <v>0</v>
      </c>
      <c r="N386" s="54">
        <f t="shared" si="16"/>
        <v>671680.46</v>
      </c>
      <c r="O386" s="44">
        <f t="shared" si="17"/>
        <v>0.47691769768593534</v>
      </c>
      <c r="Q386" s="44"/>
    </row>
    <row r="387" spans="1:17" x14ac:dyDescent="0.25">
      <c r="A387" s="52">
        <v>80116</v>
      </c>
      <c r="B387" s="43" t="s">
        <v>378</v>
      </c>
      <c r="C387" s="53">
        <v>1234590.04</v>
      </c>
      <c r="D387" s="53">
        <v>1032558.02</v>
      </c>
      <c r="E387" s="53">
        <v>0</v>
      </c>
      <c r="F387" s="53"/>
      <c r="G387" s="53">
        <v>1954464.07</v>
      </c>
      <c r="H387" s="53">
        <v>0</v>
      </c>
      <c r="I387" s="53">
        <v>0</v>
      </c>
      <c r="K387" s="54">
        <f t="shared" si="15"/>
        <v>3189054.1100000003</v>
      </c>
      <c r="L387" s="54">
        <f t="shared" si="15"/>
        <v>1032558.02</v>
      </c>
      <c r="M387" s="54">
        <f t="shared" si="15"/>
        <v>0</v>
      </c>
      <c r="N387" s="54">
        <f t="shared" si="16"/>
        <v>1032558.02</v>
      </c>
      <c r="O387" s="44">
        <f t="shared" si="17"/>
        <v>0.32378190660427519</v>
      </c>
      <c r="Q387" s="44"/>
    </row>
    <row r="388" spans="1:17" x14ac:dyDescent="0.25">
      <c r="A388" s="52">
        <v>80118</v>
      </c>
      <c r="B388" s="43" t="s">
        <v>379</v>
      </c>
      <c r="C388" s="53">
        <v>1255051.04</v>
      </c>
      <c r="D388" s="53">
        <v>957779.53</v>
      </c>
      <c r="E388" s="53">
        <v>0</v>
      </c>
      <c r="F388" s="53"/>
      <c r="G388" s="53">
        <v>2147042.9900000002</v>
      </c>
      <c r="H388" s="53">
        <v>0</v>
      </c>
      <c r="I388" s="53">
        <v>0</v>
      </c>
      <c r="K388" s="54">
        <f t="shared" si="15"/>
        <v>3402094.0300000003</v>
      </c>
      <c r="L388" s="54">
        <f t="shared" si="15"/>
        <v>957779.53</v>
      </c>
      <c r="M388" s="54">
        <f t="shared" si="15"/>
        <v>0</v>
      </c>
      <c r="N388" s="54">
        <f t="shared" si="16"/>
        <v>957779.53</v>
      </c>
      <c r="O388" s="44">
        <f t="shared" si="17"/>
        <v>0.28152647209459991</v>
      </c>
      <c r="Q388" s="44"/>
    </row>
    <row r="389" spans="1:17" x14ac:dyDescent="0.25">
      <c r="A389" s="52">
        <v>80119</v>
      </c>
      <c r="B389" s="43" t="s">
        <v>380</v>
      </c>
      <c r="C389" s="53">
        <v>1751514.57</v>
      </c>
      <c r="D389" s="53">
        <v>2264041.13</v>
      </c>
      <c r="E389" s="53">
        <v>0</v>
      </c>
      <c r="F389" s="53"/>
      <c r="G389" s="53">
        <v>2870732.55</v>
      </c>
      <c r="H389" s="53">
        <v>0</v>
      </c>
      <c r="I389" s="53">
        <v>0</v>
      </c>
      <c r="K389" s="54">
        <f t="shared" si="15"/>
        <v>4622247.12</v>
      </c>
      <c r="L389" s="54">
        <f t="shared" si="15"/>
        <v>2264041.13</v>
      </c>
      <c r="M389" s="54">
        <f t="shared" si="15"/>
        <v>0</v>
      </c>
      <c r="N389" s="54">
        <f t="shared" si="16"/>
        <v>2264041.13</v>
      </c>
      <c r="O389" s="44">
        <f t="shared" si="17"/>
        <v>0.48981395222330731</v>
      </c>
      <c r="Q389" s="44"/>
    </row>
    <row r="390" spans="1:17" x14ac:dyDescent="0.25">
      <c r="A390" s="52">
        <v>80121</v>
      </c>
      <c r="B390" s="43" t="s">
        <v>381</v>
      </c>
      <c r="C390" s="53">
        <v>1326337.27</v>
      </c>
      <c r="D390" s="53">
        <v>1407981.34</v>
      </c>
      <c r="E390" s="53">
        <v>0</v>
      </c>
      <c r="F390" s="53"/>
      <c r="G390" s="53">
        <v>2021293.37</v>
      </c>
      <c r="H390" s="53">
        <v>0</v>
      </c>
      <c r="I390" s="53">
        <v>0</v>
      </c>
      <c r="K390" s="54">
        <f t="shared" si="15"/>
        <v>3347630.64</v>
      </c>
      <c r="L390" s="54">
        <f t="shared" si="15"/>
        <v>1407981.34</v>
      </c>
      <c r="M390" s="54">
        <f t="shared" si="15"/>
        <v>0</v>
      </c>
      <c r="N390" s="54">
        <f t="shared" si="16"/>
        <v>1407981.34</v>
      </c>
      <c r="O390" s="44">
        <f t="shared" si="17"/>
        <v>0.42059040898251548</v>
      </c>
      <c r="Q390" s="44"/>
    </row>
    <row r="391" spans="1:17" x14ac:dyDescent="0.25">
      <c r="A391" s="52">
        <v>80122</v>
      </c>
      <c r="B391" s="43" t="s">
        <v>382</v>
      </c>
      <c r="C391" s="53">
        <v>802089.39</v>
      </c>
      <c r="D391" s="53">
        <v>1189450.98</v>
      </c>
      <c r="E391" s="53">
        <v>0</v>
      </c>
      <c r="F391" s="53"/>
      <c r="G391" s="53">
        <v>1577288.44</v>
      </c>
      <c r="H391" s="53">
        <v>540466.24</v>
      </c>
      <c r="I391" s="53">
        <v>0</v>
      </c>
      <c r="K391" s="54">
        <f t="shared" ref="K391:M454" si="18">C391+G391</f>
        <v>2379377.83</v>
      </c>
      <c r="L391" s="54">
        <f t="shared" si="18"/>
        <v>1729917.22</v>
      </c>
      <c r="M391" s="54">
        <f t="shared" si="18"/>
        <v>0</v>
      </c>
      <c r="N391" s="54">
        <f t="shared" ref="N391:N454" si="19">L391-M391</f>
        <v>1729917.22</v>
      </c>
      <c r="O391" s="44">
        <f t="shared" ref="O391:O454" si="20">N391/K391</f>
        <v>0.72704603623208508</v>
      </c>
      <c r="Q391" s="44"/>
    </row>
    <row r="392" spans="1:17" x14ac:dyDescent="0.25">
      <c r="A392" s="52">
        <v>80125</v>
      </c>
      <c r="B392" s="43" t="s">
        <v>383</v>
      </c>
      <c r="C392" s="53">
        <v>12647450.880000001</v>
      </c>
      <c r="D392" s="53">
        <v>15928893.380000001</v>
      </c>
      <c r="E392" s="53">
        <v>18555.63</v>
      </c>
      <c r="F392" s="53"/>
      <c r="G392" s="53">
        <v>22224197.640000001</v>
      </c>
      <c r="H392" s="53">
        <v>0</v>
      </c>
      <c r="I392" s="53">
        <v>0</v>
      </c>
      <c r="K392" s="54">
        <f t="shared" si="18"/>
        <v>34871648.520000003</v>
      </c>
      <c r="L392" s="54">
        <f t="shared" si="18"/>
        <v>15928893.380000001</v>
      </c>
      <c r="M392" s="54">
        <f t="shared" si="18"/>
        <v>18555.63</v>
      </c>
      <c r="N392" s="54">
        <f t="shared" si="19"/>
        <v>15910337.75</v>
      </c>
      <c r="O392" s="44">
        <f t="shared" si="20"/>
        <v>0.45625424736874465</v>
      </c>
      <c r="Q392" s="44"/>
    </row>
    <row r="393" spans="1:17" x14ac:dyDescent="0.25">
      <c r="A393" s="52">
        <v>81094</v>
      </c>
      <c r="B393" s="43" t="s">
        <v>384</v>
      </c>
      <c r="C393" s="53">
        <v>5718829.6600000001</v>
      </c>
      <c r="D393" s="53">
        <v>6135933.4400000004</v>
      </c>
      <c r="E393" s="53">
        <v>0</v>
      </c>
      <c r="F393" s="53"/>
      <c r="G393" s="53">
        <v>10387430.449999999</v>
      </c>
      <c r="H393" s="53">
        <v>130271.98</v>
      </c>
      <c r="I393" s="53">
        <v>0</v>
      </c>
      <c r="K393" s="54">
        <f t="shared" si="18"/>
        <v>16106260.109999999</v>
      </c>
      <c r="L393" s="54">
        <f t="shared" si="18"/>
        <v>6266205.4200000009</v>
      </c>
      <c r="M393" s="54">
        <f t="shared" si="18"/>
        <v>0</v>
      </c>
      <c r="N393" s="54">
        <f t="shared" si="19"/>
        <v>6266205.4200000009</v>
      </c>
      <c r="O393" s="44">
        <f t="shared" si="20"/>
        <v>0.38905403099192848</v>
      </c>
      <c r="Q393" s="44"/>
    </row>
    <row r="394" spans="1:17" x14ac:dyDescent="0.25">
      <c r="A394" s="52">
        <v>81095</v>
      </c>
      <c r="B394" s="43" t="s">
        <v>385</v>
      </c>
      <c r="C394" s="53">
        <v>1562843.46</v>
      </c>
      <c r="D394" s="53">
        <v>557846.91</v>
      </c>
      <c r="E394" s="53">
        <v>0</v>
      </c>
      <c r="F394" s="53"/>
      <c r="G394" s="53">
        <v>2631143.3199999998</v>
      </c>
      <c r="H394" s="53">
        <v>0</v>
      </c>
      <c r="I394" s="53">
        <v>0</v>
      </c>
      <c r="K394" s="54">
        <f t="shared" si="18"/>
        <v>4193986.78</v>
      </c>
      <c r="L394" s="54">
        <f t="shared" si="18"/>
        <v>557846.91</v>
      </c>
      <c r="M394" s="54">
        <f t="shared" si="18"/>
        <v>0</v>
      </c>
      <c r="N394" s="54">
        <f t="shared" si="19"/>
        <v>557846.91</v>
      </c>
      <c r="O394" s="44">
        <f t="shared" si="20"/>
        <v>0.13301112742181798</v>
      </c>
      <c r="Q394" s="44"/>
    </row>
    <row r="395" spans="1:17" x14ac:dyDescent="0.25">
      <c r="A395" s="52">
        <v>81096</v>
      </c>
      <c r="B395" s="43" t="s">
        <v>386</v>
      </c>
      <c r="C395" s="53">
        <v>12359229.59</v>
      </c>
      <c r="D395" s="53">
        <v>13963690.300000001</v>
      </c>
      <c r="E395" s="53">
        <v>0</v>
      </c>
      <c r="F395" s="53"/>
      <c r="G395" s="53">
        <v>23309706.98</v>
      </c>
      <c r="H395" s="53">
        <v>0</v>
      </c>
      <c r="I395" s="53">
        <v>0</v>
      </c>
      <c r="K395" s="54">
        <f t="shared" si="18"/>
        <v>35668936.57</v>
      </c>
      <c r="L395" s="54">
        <f t="shared" si="18"/>
        <v>13963690.300000001</v>
      </c>
      <c r="M395" s="54">
        <f t="shared" si="18"/>
        <v>0</v>
      </c>
      <c r="N395" s="54">
        <f t="shared" si="19"/>
        <v>13963690.300000001</v>
      </c>
      <c r="O395" s="44">
        <f t="shared" si="20"/>
        <v>0.39148042085853529</v>
      </c>
      <c r="Q395" s="44"/>
    </row>
    <row r="396" spans="1:17" x14ac:dyDescent="0.25">
      <c r="A396" s="52">
        <v>81097</v>
      </c>
      <c r="B396" s="43" t="s">
        <v>387</v>
      </c>
      <c r="C396" s="53">
        <v>1275807.21</v>
      </c>
      <c r="D396" s="53">
        <v>1104374.8999999999</v>
      </c>
      <c r="E396" s="53">
        <v>0</v>
      </c>
      <c r="F396" s="53"/>
      <c r="G396" s="53">
        <v>1035749.12</v>
      </c>
      <c r="H396" s="53">
        <v>118029.57</v>
      </c>
      <c r="I396" s="53">
        <v>0</v>
      </c>
      <c r="K396" s="54">
        <f t="shared" si="18"/>
        <v>2311556.33</v>
      </c>
      <c r="L396" s="54">
        <f t="shared" si="18"/>
        <v>1222404.47</v>
      </c>
      <c r="M396" s="54">
        <f t="shared" si="18"/>
        <v>0</v>
      </c>
      <c r="N396" s="54">
        <f t="shared" si="19"/>
        <v>1222404.47</v>
      </c>
      <c r="O396" s="44">
        <f t="shared" si="20"/>
        <v>0.52882313709395956</v>
      </c>
      <c r="Q396" s="44"/>
    </row>
    <row r="397" spans="1:17" x14ac:dyDescent="0.25">
      <c r="A397" s="52">
        <v>82100</v>
      </c>
      <c r="B397" s="43" t="s">
        <v>388</v>
      </c>
      <c r="C397" s="53">
        <v>3794448.68</v>
      </c>
      <c r="D397" s="53">
        <v>3125823.57</v>
      </c>
      <c r="E397" s="53">
        <v>0</v>
      </c>
      <c r="F397" s="53"/>
      <c r="G397" s="53">
        <v>6348419.4199999999</v>
      </c>
      <c r="H397" s="53">
        <v>0</v>
      </c>
      <c r="I397" s="53">
        <v>0</v>
      </c>
      <c r="K397" s="54">
        <f t="shared" si="18"/>
        <v>10142868.1</v>
      </c>
      <c r="L397" s="54">
        <f t="shared" si="18"/>
        <v>3125823.57</v>
      </c>
      <c r="M397" s="54">
        <f t="shared" si="18"/>
        <v>0</v>
      </c>
      <c r="N397" s="54">
        <f t="shared" si="19"/>
        <v>3125823.57</v>
      </c>
      <c r="O397" s="44">
        <f t="shared" si="20"/>
        <v>0.30817945567092603</v>
      </c>
      <c r="Q397" s="44"/>
    </row>
    <row r="398" spans="1:17" x14ac:dyDescent="0.25">
      <c r="A398" s="52">
        <v>82101</v>
      </c>
      <c r="B398" s="43" t="s">
        <v>389</v>
      </c>
      <c r="C398" s="53">
        <v>2691184.31</v>
      </c>
      <c r="D398" s="53">
        <v>3151211.92</v>
      </c>
      <c r="E398" s="53">
        <v>46343.18</v>
      </c>
      <c r="F398" s="53"/>
      <c r="G398" s="53">
        <v>2839784.65</v>
      </c>
      <c r="H398" s="53">
        <v>0</v>
      </c>
      <c r="I398" s="53">
        <v>0</v>
      </c>
      <c r="K398" s="54">
        <f t="shared" si="18"/>
        <v>5530968.96</v>
      </c>
      <c r="L398" s="54">
        <f t="shared" si="18"/>
        <v>3151211.92</v>
      </c>
      <c r="M398" s="54">
        <f t="shared" si="18"/>
        <v>46343.18</v>
      </c>
      <c r="N398" s="54">
        <f t="shared" si="19"/>
        <v>3104868.7399999998</v>
      </c>
      <c r="O398" s="44">
        <f t="shared" si="20"/>
        <v>0.56136072403487147</v>
      </c>
      <c r="Q398" s="44"/>
    </row>
    <row r="399" spans="1:17" x14ac:dyDescent="0.25">
      <c r="A399" s="52">
        <v>82105</v>
      </c>
      <c r="B399" s="43" t="s">
        <v>390</v>
      </c>
      <c r="C399" s="53">
        <v>258360.91</v>
      </c>
      <c r="D399" s="53">
        <v>335955.51</v>
      </c>
      <c r="E399" s="53">
        <v>0</v>
      </c>
      <c r="F399" s="53"/>
      <c r="G399" s="53">
        <v>414212.69</v>
      </c>
      <c r="H399" s="53">
        <v>32927.760000000002</v>
      </c>
      <c r="I399" s="53">
        <v>0</v>
      </c>
      <c r="K399" s="54">
        <f t="shared" si="18"/>
        <v>672573.6</v>
      </c>
      <c r="L399" s="54">
        <f t="shared" si="18"/>
        <v>368883.27</v>
      </c>
      <c r="M399" s="54">
        <f t="shared" si="18"/>
        <v>0</v>
      </c>
      <c r="N399" s="54">
        <f t="shared" si="19"/>
        <v>368883.27</v>
      </c>
      <c r="O399" s="44">
        <f t="shared" si="20"/>
        <v>0.54846528320469323</v>
      </c>
      <c r="Q399" s="44"/>
    </row>
    <row r="400" spans="1:17" x14ac:dyDescent="0.25">
      <c r="A400" s="52">
        <v>82108</v>
      </c>
      <c r="B400" s="43" t="s">
        <v>391</v>
      </c>
      <c r="C400" s="53">
        <v>2467623.0499999998</v>
      </c>
      <c r="D400" s="53">
        <v>3260695.49</v>
      </c>
      <c r="E400" s="53">
        <v>73404.14</v>
      </c>
      <c r="F400" s="53"/>
      <c r="G400" s="53">
        <v>3858041.74</v>
      </c>
      <c r="H400" s="53">
        <v>0</v>
      </c>
      <c r="I400" s="53">
        <v>0</v>
      </c>
      <c r="K400" s="54">
        <f t="shared" si="18"/>
        <v>6325664.79</v>
      </c>
      <c r="L400" s="54">
        <f t="shared" si="18"/>
        <v>3260695.49</v>
      </c>
      <c r="M400" s="54">
        <f t="shared" si="18"/>
        <v>73404.14</v>
      </c>
      <c r="N400" s="54">
        <f t="shared" si="19"/>
        <v>3187291.35</v>
      </c>
      <c r="O400" s="44">
        <f t="shared" si="20"/>
        <v>0.50386662205665189</v>
      </c>
      <c r="Q400" s="44"/>
    </row>
    <row r="401" spans="1:17" x14ac:dyDescent="0.25">
      <c r="A401" s="52">
        <v>83001</v>
      </c>
      <c r="B401" s="43" t="s">
        <v>392</v>
      </c>
      <c r="C401" s="53">
        <v>2559363.17</v>
      </c>
      <c r="D401" s="53">
        <v>1415726.15</v>
      </c>
      <c r="E401" s="53">
        <v>0</v>
      </c>
      <c r="F401" s="53"/>
      <c r="G401" s="53">
        <v>4272707.13</v>
      </c>
      <c r="H401" s="53">
        <v>0</v>
      </c>
      <c r="I401" s="53">
        <v>0</v>
      </c>
      <c r="K401" s="54">
        <f t="shared" si="18"/>
        <v>6832070.2999999998</v>
      </c>
      <c r="L401" s="54">
        <f t="shared" si="18"/>
        <v>1415726.15</v>
      </c>
      <c r="M401" s="54">
        <f t="shared" si="18"/>
        <v>0</v>
      </c>
      <c r="N401" s="54">
        <f t="shared" si="19"/>
        <v>1415726.15</v>
      </c>
      <c r="O401" s="44">
        <f t="shared" si="20"/>
        <v>0.20721773749898328</v>
      </c>
      <c r="Q401" s="44"/>
    </row>
    <row r="402" spans="1:17" x14ac:dyDescent="0.25">
      <c r="A402" s="52">
        <v>83002</v>
      </c>
      <c r="B402" s="43" t="s">
        <v>393</v>
      </c>
      <c r="C402" s="53">
        <v>2455150.5</v>
      </c>
      <c r="D402" s="53">
        <v>10975005.189999999</v>
      </c>
      <c r="E402" s="53">
        <v>0</v>
      </c>
      <c r="F402" s="53"/>
      <c r="G402" s="53">
        <v>4664252.3</v>
      </c>
      <c r="H402" s="53">
        <v>0</v>
      </c>
      <c r="I402" s="53">
        <v>0</v>
      </c>
      <c r="K402" s="54">
        <f t="shared" si="18"/>
        <v>7119402.7999999998</v>
      </c>
      <c r="L402" s="54">
        <f t="shared" si="18"/>
        <v>10975005.189999999</v>
      </c>
      <c r="M402" s="54">
        <f t="shared" si="18"/>
        <v>0</v>
      </c>
      <c r="N402" s="54">
        <f t="shared" si="19"/>
        <v>10975005.189999999</v>
      </c>
      <c r="O402" s="44">
        <f t="shared" si="20"/>
        <v>1.5415626139316068</v>
      </c>
      <c r="Q402" s="44"/>
    </row>
    <row r="403" spans="1:17" x14ac:dyDescent="0.25">
      <c r="A403" s="52">
        <v>83003</v>
      </c>
      <c r="B403" s="43" t="s">
        <v>394</v>
      </c>
      <c r="C403" s="53">
        <v>12543556.619999999</v>
      </c>
      <c r="D403" s="53">
        <v>6085290.96</v>
      </c>
      <c r="E403" s="53">
        <v>0</v>
      </c>
      <c r="F403" s="53"/>
      <c r="G403" s="53">
        <v>22216980.129999999</v>
      </c>
      <c r="H403" s="53">
        <v>0</v>
      </c>
      <c r="I403" s="53">
        <v>0</v>
      </c>
      <c r="K403" s="54">
        <f t="shared" si="18"/>
        <v>34760536.75</v>
      </c>
      <c r="L403" s="54">
        <f t="shared" si="18"/>
        <v>6085290.96</v>
      </c>
      <c r="M403" s="54">
        <f t="shared" si="18"/>
        <v>0</v>
      </c>
      <c r="N403" s="54">
        <f t="shared" si="19"/>
        <v>6085290.96</v>
      </c>
      <c r="O403" s="44">
        <f t="shared" si="20"/>
        <v>0.17506320468426023</v>
      </c>
      <c r="Q403" s="44"/>
    </row>
    <row r="404" spans="1:17" x14ac:dyDescent="0.25">
      <c r="A404" s="52">
        <v>83005</v>
      </c>
      <c r="B404" s="43" t="s">
        <v>395</v>
      </c>
      <c r="C404" s="53">
        <v>45064337.710000001</v>
      </c>
      <c r="D404" s="53">
        <v>23327059.010000002</v>
      </c>
      <c r="E404" s="53">
        <v>540.5</v>
      </c>
      <c r="F404" s="53"/>
      <c r="G404" s="53">
        <v>66061238.359999999</v>
      </c>
      <c r="H404" s="53">
        <v>0</v>
      </c>
      <c r="I404" s="53">
        <v>0</v>
      </c>
      <c r="K404" s="54">
        <f t="shared" si="18"/>
        <v>111125576.06999999</v>
      </c>
      <c r="L404" s="54">
        <f t="shared" si="18"/>
        <v>23327059.010000002</v>
      </c>
      <c r="M404" s="54">
        <f t="shared" si="18"/>
        <v>540.5</v>
      </c>
      <c r="N404" s="54">
        <f t="shared" si="19"/>
        <v>23326518.510000002</v>
      </c>
      <c r="O404" s="44">
        <f t="shared" si="20"/>
        <v>0.20991133935995265</v>
      </c>
      <c r="Q404" s="44"/>
    </row>
    <row r="405" spans="1:17" x14ac:dyDescent="0.25">
      <c r="A405" s="52">
        <v>84001</v>
      </c>
      <c r="B405" s="43" t="s">
        <v>396</v>
      </c>
      <c r="C405" s="53">
        <v>10555279.02</v>
      </c>
      <c r="D405" s="53">
        <v>4240656.9400000004</v>
      </c>
      <c r="E405" s="53">
        <v>0</v>
      </c>
      <c r="F405" s="53"/>
      <c r="G405" s="53">
        <v>13524227.26</v>
      </c>
      <c r="H405" s="53">
        <v>0</v>
      </c>
      <c r="I405" s="53">
        <v>0</v>
      </c>
      <c r="K405" s="54">
        <f t="shared" si="18"/>
        <v>24079506.280000001</v>
      </c>
      <c r="L405" s="54">
        <f t="shared" si="18"/>
        <v>4240656.9400000004</v>
      </c>
      <c r="M405" s="54">
        <f t="shared" si="18"/>
        <v>0</v>
      </c>
      <c r="N405" s="54">
        <f t="shared" si="19"/>
        <v>4240656.9400000004</v>
      </c>
      <c r="O405" s="44">
        <f t="shared" si="20"/>
        <v>0.17611062663366203</v>
      </c>
      <c r="Q405" s="44"/>
    </row>
    <row r="406" spans="1:17" x14ac:dyDescent="0.25">
      <c r="A406" s="52">
        <v>84002</v>
      </c>
      <c r="B406" s="43" t="s">
        <v>397</v>
      </c>
      <c r="C406" s="53">
        <v>1647082.77</v>
      </c>
      <c r="D406" s="53">
        <v>1333300.05</v>
      </c>
      <c r="E406" s="53">
        <v>405375.67</v>
      </c>
      <c r="F406" s="53"/>
      <c r="G406" s="53">
        <v>1734277.56</v>
      </c>
      <c r="H406" s="53">
        <v>0</v>
      </c>
      <c r="I406" s="53">
        <v>0</v>
      </c>
      <c r="K406" s="54">
        <f t="shared" si="18"/>
        <v>3381360.33</v>
      </c>
      <c r="L406" s="54">
        <f t="shared" si="18"/>
        <v>1333300.05</v>
      </c>
      <c r="M406" s="54">
        <f t="shared" si="18"/>
        <v>405375.67</v>
      </c>
      <c r="N406" s="54">
        <f t="shared" si="19"/>
        <v>927924.38000000012</v>
      </c>
      <c r="O406" s="44">
        <f t="shared" si="20"/>
        <v>0.27442339456321713</v>
      </c>
      <c r="Q406" s="44"/>
    </row>
    <row r="407" spans="1:17" x14ac:dyDescent="0.25">
      <c r="A407" s="52">
        <v>84003</v>
      </c>
      <c r="B407" s="43" t="s">
        <v>398</v>
      </c>
      <c r="C407" s="53">
        <v>1368895.43</v>
      </c>
      <c r="D407" s="53">
        <v>577743.28</v>
      </c>
      <c r="E407" s="53">
        <v>0</v>
      </c>
      <c r="F407" s="53"/>
      <c r="G407" s="53">
        <v>1469541.94</v>
      </c>
      <c r="H407" s="53">
        <v>0</v>
      </c>
      <c r="I407" s="53">
        <v>0</v>
      </c>
      <c r="K407" s="54">
        <f t="shared" si="18"/>
        <v>2838437.37</v>
      </c>
      <c r="L407" s="54">
        <f t="shared" si="18"/>
        <v>577743.28</v>
      </c>
      <c r="M407" s="54">
        <f t="shared" si="18"/>
        <v>0</v>
      </c>
      <c r="N407" s="54">
        <f t="shared" si="19"/>
        <v>577743.28</v>
      </c>
      <c r="O407" s="44">
        <f t="shared" si="20"/>
        <v>0.20354272604577497</v>
      </c>
      <c r="Q407" s="44"/>
    </row>
    <row r="408" spans="1:17" x14ac:dyDescent="0.25">
      <c r="A408" s="52">
        <v>84004</v>
      </c>
      <c r="B408" s="43" t="s">
        <v>399</v>
      </c>
      <c r="C408" s="53">
        <v>1593217.93</v>
      </c>
      <c r="D408" s="53">
        <v>885759.79</v>
      </c>
      <c r="E408" s="53">
        <v>0</v>
      </c>
      <c r="F408" s="53"/>
      <c r="G408" s="53">
        <v>2043122.76</v>
      </c>
      <c r="H408" s="53">
        <v>0</v>
      </c>
      <c r="I408" s="53">
        <v>0</v>
      </c>
      <c r="K408" s="54">
        <f t="shared" si="18"/>
        <v>3636340.69</v>
      </c>
      <c r="L408" s="54">
        <f t="shared" si="18"/>
        <v>885759.79</v>
      </c>
      <c r="M408" s="54">
        <f t="shared" si="18"/>
        <v>0</v>
      </c>
      <c r="N408" s="54">
        <f t="shared" si="19"/>
        <v>885759.79</v>
      </c>
      <c r="O408" s="44">
        <f t="shared" si="20"/>
        <v>0.243585479335271</v>
      </c>
      <c r="Q408" s="44"/>
    </row>
    <row r="409" spans="1:17" x14ac:dyDescent="0.25">
      <c r="A409" s="52">
        <v>84005</v>
      </c>
      <c r="B409" s="43" t="s">
        <v>400</v>
      </c>
      <c r="C409" s="53">
        <v>2098802</v>
      </c>
      <c r="D409" s="53">
        <v>1094201.3400000001</v>
      </c>
      <c r="E409" s="53">
        <v>0</v>
      </c>
      <c r="F409" s="53"/>
      <c r="G409" s="53">
        <v>3176804.41</v>
      </c>
      <c r="H409" s="53">
        <v>0</v>
      </c>
      <c r="I409" s="53">
        <v>0</v>
      </c>
      <c r="K409" s="54">
        <f t="shared" si="18"/>
        <v>5275606.41</v>
      </c>
      <c r="L409" s="54">
        <f t="shared" si="18"/>
        <v>1094201.3400000001</v>
      </c>
      <c r="M409" s="54">
        <f t="shared" si="18"/>
        <v>0</v>
      </c>
      <c r="N409" s="54">
        <f t="shared" si="19"/>
        <v>1094201.3400000001</v>
      </c>
      <c r="O409" s="44">
        <f t="shared" si="20"/>
        <v>0.20740769021849756</v>
      </c>
      <c r="Q409" s="44"/>
    </row>
    <row r="410" spans="1:17" x14ac:dyDescent="0.25">
      <c r="A410" s="52">
        <v>84006</v>
      </c>
      <c r="B410" s="43" t="s">
        <v>401</v>
      </c>
      <c r="C410" s="53">
        <v>2760219.64</v>
      </c>
      <c r="D410" s="53">
        <v>1247333.25</v>
      </c>
      <c r="E410" s="53">
        <v>0</v>
      </c>
      <c r="F410" s="53"/>
      <c r="G410" s="53">
        <v>4689209.3899999997</v>
      </c>
      <c r="H410" s="53">
        <v>0</v>
      </c>
      <c r="I410" s="53">
        <v>0</v>
      </c>
      <c r="K410" s="54">
        <f t="shared" si="18"/>
        <v>7449429.0299999993</v>
      </c>
      <c r="L410" s="54">
        <f t="shared" si="18"/>
        <v>1247333.25</v>
      </c>
      <c r="M410" s="54">
        <f t="shared" si="18"/>
        <v>0</v>
      </c>
      <c r="N410" s="54">
        <f t="shared" si="19"/>
        <v>1247333.25</v>
      </c>
      <c r="O410" s="44">
        <f t="shared" si="20"/>
        <v>0.16744011453452293</v>
      </c>
      <c r="Q410" s="44"/>
    </row>
    <row r="411" spans="1:17" x14ac:dyDescent="0.25">
      <c r="A411" s="52">
        <v>85043</v>
      </c>
      <c r="B411" s="43" t="s">
        <v>402</v>
      </c>
      <c r="C411" s="53">
        <v>301005.59000000003</v>
      </c>
      <c r="D411" s="53">
        <v>90690.9</v>
      </c>
      <c r="E411" s="53">
        <v>0</v>
      </c>
      <c r="F411" s="53"/>
      <c r="G411" s="53">
        <v>424933.14</v>
      </c>
      <c r="H411" s="53">
        <v>0</v>
      </c>
      <c r="I411" s="53">
        <v>0</v>
      </c>
      <c r="K411" s="54">
        <f t="shared" si="18"/>
        <v>725938.73</v>
      </c>
      <c r="L411" s="54">
        <f t="shared" si="18"/>
        <v>90690.9</v>
      </c>
      <c r="M411" s="54">
        <f t="shared" si="18"/>
        <v>0</v>
      </c>
      <c r="N411" s="54">
        <f t="shared" si="19"/>
        <v>90690.9</v>
      </c>
      <c r="O411" s="44">
        <f t="shared" si="20"/>
        <v>0.12492913830344883</v>
      </c>
      <c r="Q411" s="44"/>
    </row>
    <row r="412" spans="1:17" x14ac:dyDescent="0.25">
      <c r="A412" s="52">
        <v>85044</v>
      </c>
      <c r="B412" s="43" t="s">
        <v>403</v>
      </c>
      <c r="C412" s="53">
        <v>2077611.79</v>
      </c>
      <c r="D412" s="53">
        <v>901558.17</v>
      </c>
      <c r="E412" s="53">
        <v>0</v>
      </c>
      <c r="F412" s="53"/>
      <c r="G412" s="53">
        <v>3210101.36</v>
      </c>
      <c r="H412" s="53">
        <v>1567.62</v>
      </c>
      <c r="I412" s="53">
        <v>0</v>
      </c>
      <c r="K412" s="54">
        <f t="shared" si="18"/>
        <v>5287713.1500000004</v>
      </c>
      <c r="L412" s="54">
        <f t="shared" si="18"/>
        <v>903125.79</v>
      </c>
      <c r="M412" s="54">
        <f t="shared" si="18"/>
        <v>0</v>
      </c>
      <c r="N412" s="54">
        <f t="shared" si="19"/>
        <v>903125.79</v>
      </c>
      <c r="O412" s="44">
        <f t="shared" si="20"/>
        <v>0.17079704673465504</v>
      </c>
      <c r="Q412" s="44"/>
    </row>
    <row r="413" spans="1:17" x14ac:dyDescent="0.25">
      <c r="A413" s="52">
        <v>85045</v>
      </c>
      <c r="B413" s="43" t="s">
        <v>404</v>
      </c>
      <c r="C413" s="53">
        <v>2317377.33</v>
      </c>
      <c r="D413" s="53">
        <v>977033</v>
      </c>
      <c r="E413" s="53">
        <v>0</v>
      </c>
      <c r="F413" s="53"/>
      <c r="G413" s="53">
        <v>3227108.11</v>
      </c>
      <c r="H413" s="53">
        <v>0</v>
      </c>
      <c r="I413" s="53">
        <v>0</v>
      </c>
      <c r="K413" s="54">
        <f t="shared" si="18"/>
        <v>5544485.4399999995</v>
      </c>
      <c r="L413" s="54">
        <f t="shared" si="18"/>
        <v>977033</v>
      </c>
      <c r="M413" s="54">
        <f t="shared" si="18"/>
        <v>0</v>
      </c>
      <c r="N413" s="54">
        <f t="shared" si="19"/>
        <v>977033</v>
      </c>
      <c r="O413" s="44">
        <f t="shared" si="20"/>
        <v>0.17621707380658214</v>
      </c>
      <c r="Q413" s="44"/>
    </row>
    <row r="414" spans="1:17" x14ac:dyDescent="0.25">
      <c r="A414" s="52">
        <v>85046</v>
      </c>
      <c r="B414" s="43" t="s">
        <v>405</v>
      </c>
      <c r="C414" s="53">
        <v>21728701.100000001</v>
      </c>
      <c r="D414" s="53">
        <v>13535224.359999999</v>
      </c>
      <c r="E414" s="53">
        <v>0</v>
      </c>
      <c r="F414" s="53"/>
      <c r="G414" s="53">
        <v>32734028.84</v>
      </c>
      <c r="H414" s="53">
        <v>0</v>
      </c>
      <c r="I414" s="53">
        <v>0</v>
      </c>
      <c r="K414" s="54">
        <f t="shared" si="18"/>
        <v>54462729.939999998</v>
      </c>
      <c r="L414" s="54">
        <f t="shared" si="18"/>
        <v>13535224.359999999</v>
      </c>
      <c r="M414" s="54">
        <f t="shared" si="18"/>
        <v>0</v>
      </c>
      <c r="N414" s="54">
        <f t="shared" si="19"/>
        <v>13535224.359999999</v>
      </c>
      <c r="O414" s="44">
        <f t="shared" si="20"/>
        <v>0.24852269386627079</v>
      </c>
      <c r="Q414" s="44"/>
    </row>
    <row r="415" spans="1:17" x14ac:dyDescent="0.25">
      <c r="A415" s="52">
        <v>85048</v>
      </c>
      <c r="B415" s="43" t="s">
        <v>406</v>
      </c>
      <c r="C415" s="53">
        <v>2838361.82</v>
      </c>
      <c r="D415" s="53">
        <v>3437141.16</v>
      </c>
      <c r="E415" s="53">
        <v>10266.290000000001</v>
      </c>
      <c r="F415" s="53"/>
      <c r="G415" s="53">
        <v>4883997.96</v>
      </c>
      <c r="H415" s="53">
        <v>0</v>
      </c>
      <c r="I415" s="53">
        <v>0</v>
      </c>
      <c r="K415" s="54">
        <f t="shared" si="18"/>
        <v>7722359.7799999993</v>
      </c>
      <c r="L415" s="54">
        <f t="shared" si="18"/>
        <v>3437141.16</v>
      </c>
      <c r="M415" s="54">
        <f t="shared" si="18"/>
        <v>10266.290000000001</v>
      </c>
      <c r="N415" s="54">
        <f t="shared" si="19"/>
        <v>3426874.87</v>
      </c>
      <c r="O415" s="44">
        <f t="shared" si="20"/>
        <v>0.44376006397360579</v>
      </c>
      <c r="Q415" s="44"/>
    </row>
    <row r="416" spans="1:17" x14ac:dyDescent="0.25">
      <c r="A416" s="52">
        <v>85049</v>
      </c>
      <c r="B416" s="43" t="s">
        <v>407</v>
      </c>
      <c r="C416" s="53">
        <v>1597771.09</v>
      </c>
      <c r="D416" s="53">
        <v>815797.59</v>
      </c>
      <c r="E416" s="53">
        <v>0</v>
      </c>
      <c r="F416" s="53"/>
      <c r="G416" s="53">
        <v>2614770.13</v>
      </c>
      <c r="H416" s="53">
        <v>0</v>
      </c>
      <c r="I416" s="53">
        <v>0</v>
      </c>
      <c r="K416" s="54">
        <f t="shared" si="18"/>
        <v>4212541.22</v>
      </c>
      <c r="L416" s="54">
        <f t="shared" si="18"/>
        <v>815797.59</v>
      </c>
      <c r="M416" s="54">
        <f t="shared" si="18"/>
        <v>0</v>
      </c>
      <c r="N416" s="54">
        <f t="shared" si="19"/>
        <v>815797.59</v>
      </c>
      <c r="O416" s="44">
        <f t="shared" si="20"/>
        <v>0.19365925397401809</v>
      </c>
      <c r="Q416" s="44"/>
    </row>
    <row r="417" spans="1:17" x14ac:dyDescent="0.25">
      <c r="A417" s="52">
        <v>86100</v>
      </c>
      <c r="B417" s="43" t="s">
        <v>408</v>
      </c>
      <c r="C417" s="53">
        <v>3100159.66</v>
      </c>
      <c r="D417" s="53">
        <v>1879522.81</v>
      </c>
      <c r="E417" s="53">
        <v>319764.83</v>
      </c>
      <c r="F417" s="53"/>
      <c r="G417" s="53">
        <v>3536259.49</v>
      </c>
      <c r="H417" s="53">
        <v>0</v>
      </c>
      <c r="I417" s="53">
        <v>0</v>
      </c>
      <c r="K417" s="54">
        <f t="shared" si="18"/>
        <v>6636419.1500000004</v>
      </c>
      <c r="L417" s="54">
        <f t="shared" si="18"/>
        <v>1879522.81</v>
      </c>
      <c r="M417" s="54">
        <f t="shared" si="18"/>
        <v>319764.83</v>
      </c>
      <c r="N417" s="54">
        <f t="shared" si="19"/>
        <v>1559757.98</v>
      </c>
      <c r="O417" s="44">
        <f t="shared" si="20"/>
        <v>0.23503005834102567</v>
      </c>
      <c r="Q417" s="44"/>
    </row>
    <row r="418" spans="1:17" x14ac:dyDescent="0.25">
      <c r="A418" s="52">
        <v>87083</v>
      </c>
      <c r="B418" s="43" t="s">
        <v>409</v>
      </c>
      <c r="C418" s="53">
        <v>2017338.2</v>
      </c>
      <c r="D418" s="53">
        <v>3124287.56</v>
      </c>
      <c r="E418" s="53">
        <v>0</v>
      </c>
      <c r="F418" s="53"/>
      <c r="G418" s="53">
        <v>3571436.05</v>
      </c>
      <c r="H418" s="53">
        <v>0</v>
      </c>
      <c r="I418" s="53">
        <v>0</v>
      </c>
      <c r="K418" s="54">
        <f t="shared" si="18"/>
        <v>5588774.25</v>
      </c>
      <c r="L418" s="54">
        <f t="shared" si="18"/>
        <v>3124287.56</v>
      </c>
      <c r="M418" s="54">
        <f t="shared" si="18"/>
        <v>0</v>
      </c>
      <c r="N418" s="54">
        <f t="shared" si="19"/>
        <v>3124287.56</v>
      </c>
      <c r="O418" s="44">
        <f t="shared" si="20"/>
        <v>0.55902912163610829</v>
      </c>
      <c r="Q418" s="44"/>
    </row>
    <row r="419" spans="1:17" x14ac:dyDescent="0.25">
      <c r="A419" s="52">
        <v>88072</v>
      </c>
      <c r="B419" s="43" t="s">
        <v>410</v>
      </c>
      <c r="C419" s="53">
        <v>1179753.58</v>
      </c>
      <c r="D419" s="53">
        <v>2827493.88</v>
      </c>
      <c r="E419" s="53">
        <v>0</v>
      </c>
      <c r="F419" s="53"/>
      <c r="G419" s="53">
        <v>2337527.1</v>
      </c>
      <c r="H419" s="53">
        <v>0</v>
      </c>
      <c r="I419" s="53">
        <v>0</v>
      </c>
      <c r="K419" s="54">
        <f t="shared" si="18"/>
        <v>3517280.68</v>
      </c>
      <c r="L419" s="54">
        <f t="shared" si="18"/>
        <v>2827493.88</v>
      </c>
      <c r="M419" s="54">
        <f t="shared" si="18"/>
        <v>0</v>
      </c>
      <c r="N419" s="54">
        <f t="shared" si="19"/>
        <v>2827493.88</v>
      </c>
      <c r="O419" s="44">
        <f t="shared" si="20"/>
        <v>0.80388633641828089</v>
      </c>
      <c r="Q419" s="44"/>
    </row>
    <row r="420" spans="1:17" x14ac:dyDescent="0.25">
      <c r="A420" s="52">
        <v>88073</v>
      </c>
      <c r="B420" s="43" t="s">
        <v>411</v>
      </c>
      <c r="C420" s="53">
        <v>713379.45</v>
      </c>
      <c r="D420" s="53">
        <v>1413904.87</v>
      </c>
      <c r="E420" s="53">
        <v>0</v>
      </c>
      <c r="F420" s="53"/>
      <c r="G420" s="53">
        <v>1117307.17</v>
      </c>
      <c r="H420" s="53">
        <v>0</v>
      </c>
      <c r="I420" s="53">
        <v>0</v>
      </c>
      <c r="K420" s="54">
        <f t="shared" si="18"/>
        <v>1830686.6199999999</v>
      </c>
      <c r="L420" s="54">
        <f t="shared" si="18"/>
        <v>1413904.87</v>
      </c>
      <c r="M420" s="54">
        <f t="shared" si="18"/>
        <v>0</v>
      </c>
      <c r="N420" s="54">
        <f t="shared" si="19"/>
        <v>1413904.87</v>
      </c>
      <c r="O420" s="44">
        <f t="shared" si="20"/>
        <v>0.77233582993030248</v>
      </c>
      <c r="Q420" s="44"/>
    </row>
    <row r="421" spans="1:17" x14ac:dyDescent="0.25">
      <c r="A421" s="52">
        <v>88075</v>
      </c>
      <c r="B421" s="43" t="s">
        <v>412</v>
      </c>
      <c r="C421" s="53">
        <v>894356.96</v>
      </c>
      <c r="D421" s="53">
        <v>1541829.59</v>
      </c>
      <c r="E421" s="53">
        <v>10000</v>
      </c>
      <c r="F421" s="53"/>
      <c r="G421" s="53">
        <v>1286433.05</v>
      </c>
      <c r="H421" s="53">
        <v>84913.38</v>
      </c>
      <c r="I421" s="53">
        <v>0</v>
      </c>
      <c r="K421" s="54">
        <f t="shared" si="18"/>
        <v>2180790.0099999998</v>
      </c>
      <c r="L421" s="54">
        <f t="shared" si="18"/>
        <v>1626742.9700000002</v>
      </c>
      <c r="M421" s="54">
        <f t="shared" si="18"/>
        <v>10000</v>
      </c>
      <c r="N421" s="54">
        <f t="shared" si="19"/>
        <v>1616742.9700000002</v>
      </c>
      <c r="O421" s="44">
        <f t="shared" si="20"/>
        <v>0.74135655546221091</v>
      </c>
      <c r="Q421" s="44"/>
    </row>
    <row r="422" spans="1:17" x14ac:dyDescent="0.25">
      <c r="A422" s="52">
        <v>88080</v>
      </c>
      <c r="B422" s="43" t="s">
        <v>413</v>
      </c>
      <c r="C422" s="53">
        <v>2932696.76</v>
      </c>
      <c r="D422" s="53">
        <v>3865445.5</v>
      </c>
      <c r="E422" s="53">
        <v>0</v>
      </c>
      <c r="F422" s="53"/>
      <c r="G422" s="53">
        <v>4798194.24</v>
      </c>
      <c r="H422" s="53">
        <v>1158711.44</v>
      </c>
      <c r="I422" s="53">
        <v>0</v>
      </c>
      <c r="K422" s="54">
        <f t="shared" si="18"/>
        <v>7730891</v>
      </c>
      <c r="L422" s="54">
        <f t="shared" si="18"/>
        <v>5024156.9399999995</v>
      </c>
      <c r="M422" s="54">
        <f t="shared" si="18"/>
        <v>0</v>
      </c>
      <c r="N422" s="54">
        <f t="shared" si="19"/>
        <v>5024156.9399999995</v>
      </c>
      <c r="O422" s="44">
        <f t="shared" si="20"/>
        <v>0.64988071103317835</v>
      </c>
      <c r="Q422" s="44"/>
    </row>
    <row r="423" spans="1:17" x14ac:dyDescent="0.25">
      <c r="A423" s="52">
        <v>88081</v>
      </c>
      <c r="B423" s="43" t="s">
        <v>414</v>
      </c>
      <c r="C423" s="53">
        <v>7400965.0800000001</v>
      </c>
      <c r="D423" s="53">
        <v>7523387.04</v>
      </c>
      <c r="E423" s="53">
        <v>20691.849999999999</v>
      </c>
      <c r="F423" s="53"/>
      <c r="G423" s="53">
        <v>12543790.58</v>
      </c>
      <c r="H423" s="53">
        <v>0</v>
      </c>
      <c r="I423" s="53">
        <v>0</v>
      </c>
      <c r="K423" s="54">
        <f t="shared" si="18"/>
        <v>19944755.66</v>
      </c>
      <c r="L423" s="54">
        <f t="shared" si="18"/>
        <v>7523387.04</v>
      </c>
      <c r="M423" s="54">
        <f t="shared" si="18"/>
        <v>20691.849999999999</v>
      </c>
      <c r="N423" s="54">
        <f t="shared" si="19"/>
        <v>7502695.1900000004</v>
      </c>
      <c r="O423" s="44">
        <f t="shared" si="20"/>
        <v>0.37617383325717818</v>
      </c>
      <c r="Q423" s="44"/>
    </row>
    <row r="424" spans="1:17" x14ac:dyDescent="0.25">
      <c r="A424" s="52">
        <v>89077</v>
      </c>
      <c r="B424" s="43" t="s">
        <v>599</v>
      </c>
      <c r="C424" s="53">
        <v>652557.56999999995</v>
      </c>
      <c r="D424" s="53">
        <v>42607.88</v>
      </c>
      <c r="E424" s="53">
        <v>0</v>
      </c>
      <c r="F424" s="53"/>
      <c r="G424" s="53">
        <v>562917.24</v>
      </c>
      <c r="H424" s="53">
        <v>102.43</v>
      </c>
      <c r="I424" s="53">
        <v>0</v>
      </c>
      <c r="K424" s="54">
        <f t="shared" si="18"/>
        <v>1215474.81</v>
      </c>
      <c r="L424" s="54">
        <f t="shared" si="18"/>
        <v>42710.31</v>
      </c>
      <c r="M424" s="54">
        <f t="shared" si="18"/>
        <v>0</v>
      </c>
      <c r="N424" s="54">
        <f t="shared" si="19"/>
        <v>42710.31</v>
      </c>
      <c r="O424" s="44">
        <f t="shared" si="20"/>
        <v>3.5138786627754132E-2</v>
      </c>
      <c r="Q424" s="44"/>
    </row>
    <row r="425" spans="1:17" x14ac:dyDescent="0.25">
      <c r="A425" s="52">
        <v>89080</v>
      </c>
      <c r="B425" s="43" t="s">
        <v>415</v>
      </c>
      <c r="C425" s="53">
        <v>3566251.22</v>
      </c>
      <c r="D425" s="53">
        <v>4798407.8899999997</v>
      </c>
      <c r="E425" s="53">
        <v>5411.76</v>
      </c>
      <c r="F425" s="53"/>
      <c r="G425" s="53">
        <v>6656006.4900000002</v>
      </c>
      <c r="H425" s="53">
        <v>0</v>
      </c>
      <c r="I425" s="53">
        <v>0</v>
      </c>
      <c r="K425" s="54">
        <f t="shared" si="18"/>
        <v>10222257.710000001</v>
      </c>
      <c r="L425" s="54">
        <f t="shared" si="18"/>
        <v>4798407.8899999997</v>
      </c>
      <c r="M425" s="54">
        <f t="shared" si="18"/>
        <v>5411.76</v>
      </c>
      <c r="N425" s="54">
        <f t="shared" si="19"/>
        <v>4792996.13</v>
      </c>
      <c r="O425" s="44">
        <f t="shared" si="20"/>
        <v>0.46887842842302979</v>
      </c>
      <c r="Q425" s="44"/>
    </row>
    <row r="426" spans="1:17" x14ac:dyDescent="0.25">
      <c r="A426" s="52">
        <v>89087</v>
      </c>
      <c r="B426" s="43" t="s">
        <v>416</v>
      </c>
      <c r="C426" s="53">
        <v>1386548.88</v>
      </c>
      <c r="D426" s="53">
        <v>1236335.58</v>
      </c>
      <c r="E426" s="53">
        <v>0</v>
      </c>
      <c r="F426" s="53"/>
      <c r="G426" s="53">
        <v>1914943.59</v>
      </c>
      <c r="H426" s="53">
        <v>177280.92</v>
      </c>
      <c r="I426" s="53">
        <v>0</v>
      </c>
      <c r="K426" s="54">
        <f t="shared" si="18"/>
        <v>3301492.4699999997</v>
      </c>
      <c r="L426" s="54">
        <f t="shared" si="18"/>
        <v>1413616.5</v>
      </c>
      <c r="M426" s="54">
        <f t="shared" si="18"/>
        <v>0</v>
      </c>
      <c r="N426" s="54">
        <f t="shared" si="19"/>
        <v>1413616.5</v>
      </c>
      <c r="O426" s="44">
        <f t="shared" si="20"/>
        <v>0.42817498838638879</v>
      </c>
      <c r="Q426" s="44"/>
    </row>
    <row r="427" spans="1:17" x14ac:dyDescent="0.25">
      <c r="A427" s="52">
        <v>89088</v>
      </c>
      <c r="B427" s="43" t="s">
        <v>417</v>
      </c>
      <c r="C427" s="53">
        <v>745251.12</v>
      </c>
      <c r="D427" s="53">
        <v>1888007.77</v>
      </c>
      <c r="E427" s="53">
        <v>0</v>
      </c>
      <c r="F427" s="53"/>
      <c r="G427" s="53">
        <v>1483543.43</v>
      </c>
      <c r="H427" s="53">
        <v>0</v>
      </c>
      <c r="I427" s="53">
        <v>0</v>
      </c>
      <c r="K427" s="54">
        <f t="shared" si="18"/>
        <v>2228794.5499999998</v>
      </c>
      <c r="L427" s="54">
        <f t="shared" si="18"/>
        <v>1888007.77</v>
      </c>
      <c r="M427" s="54">
        <f t="shared" si="18"/>
        <v>0</v>
      </c>
      <c r="N427" s="54">
        <f t="shared" si="19"/>
        <v>1888007.77</v>
      </c>
      <c r="O427" s="44">
        <f t="shared" si="20"/>
        <v>0.84709816344445032</v>
      </c>
      <c r="Q427" s="44"/>
    </row>
    <row r="428" spans="1:17" x14ac:dyDescent="0.25">
      <c r="A428" s="52">
        <v>89089</v>
      </c>
      <c r="B428" s="43" t="s">
        <v>418</v>
      </c>
      <c r="C428" s="53">
        <v>4599003</v>
      </c>
      <c r="D428" s="53">
        <v>3432457.55</v>
      </c>
      <c r="E428" s="53">
        <v>0</v>
      </c>
      <c r="F428" s="53"/>
      <c r="G428" s="53">
        <v>7131833.9199999999</v>
      </c>
      <c r="H428" s="53">
        <v>0</v>
      </c>
      <c r="I428" s="53">
        <v>0</v>
      </c>
      <c r="K428" s="54">
        <f t="shared" si="18"/>
        <v>11730836.92</v>
      </c>
      <c r="L428" s="54">
        <f t="shared" si="18"/>
        <v>3432457.55</v>
      </c>
      <c r="M428" s="54">
        <f t="shared" si="18"/>
        <v>0</v>
      </c>
      <c r="N428" s="54">
        <f t="shared" si="19"/>
        <v>3432457.55</v>
      </c>
      <c r="O428" s="44">
        <f t="shared" si="20"/>
        <v>0.29260125031215589</v>
      </c>
      <c r="Q428" s="44"/>
    </row>
    <row r="429" spans="1:17" x14ac:dyDescent="0.25">
      <c r="A429" s="52">
        <v>90075</v>
      </c>
      <c r="B429" s="43" t="s">
        <v>419</v>
      </c>
      <c r="C429" s="53">
        <v>374169.79</v>
      </c>
      <c r="D429" s="53">
        <v>389556.04</v>
      </c>
      <c r="E429" s="53">
        <v>0</v>
      </c>
      <c r="F429" s="53"/>
      <c r="G429" s="53">
        <v>669062.34</v>
      </c>
      <c r="H429" s="53">
        <v>0</v>
      </c>
      <c r="I429" s="53">
        <v>0</v>
      </c>
      <c r="K429" s="54">
        <f t="shared" si="18"/>
        <v>1043232.1299999999</v>
      </c>
      <c r="L429" s="54">
        <f t="shared" si="18"/>
        <v>389556.04</v>
      </c>
      <c r="M429" s="54">
        <f t="shared" si="18"/>
        <v>0</v>
      </c>
      <c r="N429" s="54">
        <f t="shared" si="19"/>
        <v>389556.04</v>
      </c>
      <c r="O429" s="44">
        <f t="shared" si="20"/>
        <v>0.37341261719000163</v>
      </c>
      <c r="Q429" s="44"/>
    </row>
    <row r="430" spans="1:17" x14ac:dyDescent="0.25">
      <c r="A430" s="52">
        <v>90076</v>
      </c>
      <c r="B430" s="43" t="s">
        <v>420</v>
      </c>
      <c r="C430" s="53">
        <v>2284579.5299999998</v>
      </c>
      <c r="D430" s="53">
        <v>1429832.05</v>
      </c>
      <c r="E430" s="53">
        <v>0</v>
      </c>
      <c r="F430" s="53"/>
      <c r="G430" s="53">
        <v>2455092.69</v>
      </c>
      <c r="H430" s="53">
        <v>0</v>
      </c>
      <c r="I430" s="53">
        <v>0</v>
      </c>
      <c r="K430" s="54">
        <f t="shared" si="18"/>
        <v>4739672.22</v>
      </c>
      <c r="L430" s="54">
        <f t="shared" si="18"/>
        <v>1429832.05</v>
      </c>
      <c r="M430" s="54">
        <f t="shared" si="18"/>
        <v>0</v>
      </c>
      <c r="N430" s="54">
        <f t="shared" si="19"/>
        <v>1429832.05</v>
      </c>
      <c r="O430" s="44">
        <f t="shared" si="20"/>
        <v>0.30167319249768715</v>
      </c>
      <c r="Q430" s="44"/>
    </row>
    <row r="431" spans="1:17" x14ac:dyDescent="0.25">
      <c r="A431" s="52">
        <v>90077</v>
      </c>
      <c r="B431" s="43" t="s">
        <v>421</v>
      </c>
      <c r="C431" s="53">
        <v>1248368.68</v>
      </c>
      <c r="D431" s="53">
        <v>1511075.06</v>
      </c>
      <c r="E431" s="53">
        <v>0</v>
      </c>
      <c r="F431" s="53"/>
      <c r="G431" s="53">
        <v>1774386</v>
      </c>
      <c r="H431" s="53">
        <v>218469</v>
      </c>
      <c r="I431" s="53">
        <v>0</v>
      </c>
      <c r="K431" s="54">
        <f t="shared" si="18"/>
        <v>3022754.6799999997</v>
      </c>
      <c r="L431" s="54">
        <f t="shared" si="18"/>
        <v>1729544.06</v>
      </c>
      <c r="M431" s="54">
        <f t="shared" si="18"/>
        <v>0</v>
      </c>
      <c r="N431" s="54">
        <f t="shared" si="19"/>
        <v>1729544.06</v>
      </c>
      <c r="O431" s="44">
        <f t="shared" si="20"/>
        <v>0.57217480182678937</v>
      </c>
      <c r="Q431" s="44"/>
    </row>
    <row r="432" spans="1:17" x14ac:dyDescent="0.25">
      <c r="A432" s="52">
        <v>90078</v>
      </c>
      <c r="B432" s="43" t="s">
        <v>422</v>
      </c>
      <c r="C432" s="53">
        <v>2324196.1800000002</v>
      </c>
      <c r="D432" s="53">
        <v>4633055.3899999997</v>
      </c>
      <c r="E432" s="53">
        <v>0</v>
      </c>
      <c r="F432" s="53"/>
      <c r="G432" s="53">
        <v>2415997.96</v>
      </c>
      <c r="H432" s="53">
        <v>0</v>
      </c>
      <c r="I432" s="53">
        <v>0</v>
      </c>
      <c r="K432" s="54">
        <f t="shared" si="18"/>
        <v>4740194.1400000006</v>
      </c>
      <c r="L432" s="54">
        <f t="shared" si="18"/>
        <v>4633055.3899999997</v>
      </c>
      <c r="M432" s="54">
        <f t="shared" si="18"/>
        <v>0</v>
      </c>
      <c r="N432" s="54">
        <f t="shared" si="19"/>
        <v>4633055.3899999997</v>
      </c>
      <c r="O432" s="44">
        <f t="shared" si="20"/>
        <v>0.9773978139216043</v>
      </c>
      <c r="Q432" s="44"/>
    </row>
    <row r="433" spans="1:17" x14ac:dyDescent="0.25">
      <c r="A433" s="52">
        <v>91091</v>
      </c>
      <c r="B433" s="43" t="s">
        <v>423</v>
      </c>
      <c r="C433" s="53">
        <v>1264669.6499999999</v>
      </c>
      <c r="D433" s="53">
        <v>607874.28</v>
      </c>
      <c r="E433" s="53">
        <v>0</v>
      </c>
      <c r="F433" s="53"/>
      <c r="G433" s="53">
        <v>2355368.86</v>
      </c>
      <c r="H433" s="53">
        <v>0</v>
      </c>
      <c r="I433" s="53">
        <v>0</v>
      </c>
      <c r="K433" s="54">
        <f t="shared" si="18"/>
        <v>3620038.51</v>
      </c>
      <c r="L433" s="54">
        <f t="shared" si="18"/>
        <v>607874.28</v>
      </c>
      <c r="M433" s="54">
        <f t="shared" si="18"/>
        <v>0</v>
      </c>
      <c r="N433" s="54">
        <f t="shared" si="19"/>
        <v>607874.28</v>
      </c>
      <c r="O433" s="44">
        <f t="shared" si="20"/>
        <v>0.16791928547743545</v>
      </c>
      <c r="Q433" s="44"/>
    </row>
    <row r="434" spans="1:17" x14ac:dyDescent="0.25">
      <c r="A434" s="52">
        <v>91092</v>
      </c>
      <c r="B434" s="43" t="s">
        <v>424</v>
      </c>
      <c r="C434" s="53">
        <v>4582088.8</v>
      </c>
      <c r="D434" s="53">
        <v>3005091.67</v>
      </c>
      <c r="E434" s="53">
        <v>46792.71</v>
      </c>
      <c r="F434" s="53"/>
      <c r="G434" s="53">
        <v>7242755.7599999998</v>
      </c>
      <c r="H434" s="53">
        <v>474531.77</v>
      </c>
      <c r="I434" s="53">
        <v>0</v>
      </c>
      <c r="K434" s="54">
        <f t="shared" si="18"/>
        <v>11824844.559999999</v>
      </c>
      <c r="L434" s="54">
        <f t="shared" si="18"/>
        <v>3479623.44</v>
      </c>
      <c r="M434" s="54">
        <f t="shared" si="18"/>
        <v>46792.71</v>
      </c>
      <c r="N434" s="54">
        <f t="shared" si="19"/>
        <v>3432830.73</v>
      </c>
      <c r="O434" s="44">
        <f t="shared" si="20"/>
        <v>0.29030662623779979</v>
      </c>
      <c r="Q434" s="44"/>
    </row>
    <row r="435" spans="1:17" x14ac:dyDescent="0.25">
      <c r="A435" s="52">
        <v>91093</v>
      </c>
      <c r="B435" s="43" t="s">
        <v>425</v>
      </c>
      <c r="C435" s="53">
        <v>650271.59</v>
      </c>
      <c r="D435" s="53">
        <v>1651910.37</v>
      </c>
      <c r="E435" s="53">
        <v>0</v>
      </c>
      <c r="F435" s="53"/>
      <c r="G435" s="53">
        <v>1175332.74</v>
      </c>
      <c r="H435" s="53">
        <v>0</v>
      </c>
      <c r="I435" s="53">
        <v>0</v>
      </c>
      <c r="K435" s="54">
        <f t="shared" si="18"/>
        <v>1825604.33</v>
      </c>
      <c r="L435" s="54">
        <f t="shared" si="18"/>
        <v>1651910.37</v>
      </c>
      <c r="M435" s="54">
        <f t="shared" si="18"/>
        <v>0</v>
      </c>
      <c r="N435" s="54">
        <f t="shared" si="19"/>
        <v>1651910.37</v>
      </c>
      <c r="O435" s="44">
        <f t="shared" si="20"/>
        <v>0.90485673311259074</v>
      </c>
      <c r="Q435" s="44"/>
    </row>
    <row r="436" spans="1:17" x14ac:dyDescent="0.25">
      <c r="A436" s="52">
        <v>91095</v>
      </c>
      <c r="B436" s="43" t="s">
        <v>426</v>
      </c>
      <c r="C436" s="53">
        <v>506424.82</v>
      </c>
      <c r="D436" s="53">
        <v>299289.84000000003</v>
      </c>
      <c r="E436" s="53">
        <v>0</v>
      </c>
      <c r="F436" s="53"/>
      <c r="G436" s="53">
        <v>913548.86</v>
      </c>
      <c r="H436" s="53">
        <v>0</v>
      </c>
      <c r="I436" s="53">
        <v>0</v>
      </c>
      <c r="K436" s="54">
        <f t="shared" si="18"/>
        <v>1419973.68</v>
      </c>
      <c r="L436" s="54">
        <f t="shared" si="18"/>
        <v>299289.84000000003</v>
      </c>
      <c r="M436" s="54">
        <f t="shared" si="18"/>
        <v>0</v>
      </c>
      <c r="N436" s="54">
        <f t="shared" si="19"/>
        <v>299289.84000000003</v>
      </c>
      <c r="O436" s="44">
        <f t="shared" si="20"/>
        <v>0.2107713996501682</v>
      </c>
      <c r="Q436" s="44"/>
    </row>
    <row r="437" spans="1:17" x14ac:dyDescent="0.25">
      <c r="A437" s="52">
        <v>92087</v>
      </c>
      <c r="B437" s="43" t="s">
        <v>427</v>
      </c>
      <c r="C437" s="53">
        <v>58480204.859999999</v>
      </c>
      <c r="D437" s="53">
        <v>34930801.880000003</v>
      </c>
      <c r="E437" s="53">
        <v>228855.11</v>
      </c>
      <c r="F437" s="53"/>
      <c r="G437" s="53">
        <v>121729025.41</v>
      </c>
      <c r="H437" s="53">
        <v>0</v>
      </c>
      <c r="I437" s="53">
        <v>0</v>
      </c>
      <c r="K437" s="54">
        <f t="shared" si="18"/>
        <v>180209230.26999998</v>
      </c>
      <c r="L437" s="54">
        <f t="shared" si="18"/>
        <v>34930801.880000003</v>
      </c>
      <c r="M437" s="54">
        <f t="shared" si="18"/>
        <v>228855.11</v>
      </c>
      <c r="N437" s="54">
        <f t="shared" si="19"/>
        <v>34701946.770000003</v>
      </c>
      <c r="O437" s="44">
        <f t="shared" si="20"/>
        <v>0.1925647577430275</v>
      </c>
      <c r="Q437" s="44"/>
    </row>
    <row r="438" spans="1:17" x14ac:dyDescent="0.25">
      <c r="A438" s="52">
        <v>92088</v>
      </c>
      <c r="B438" s="43" t="s">
        <v>428</v>
      </c>
      <c r="C438" s="53">
        <v>66027518.560000002</v>
      </c>
      <c r="D438" s="53">
        <v>52459011.950000003</v>
      </c>
      <c r="E438" s="53">
        <v>98123.14</v>
      </c>
      <c r="F438" s="53"/>
      <c r="G438" s="53">
        <v>108077977.45</v>
      </c>
      <c r="H438" s="53">
        <v>0</v>
      </c>
      <c r="I438" s="53">
        <v>0</v>
      </c>
      <c r="K438" s="54">
        <f t="shared" si="18"/>
        <v>174105496.00999999</v>
      </c>
      <c r="L438" s="54">
        <f t="shared" si="18"/>
        <v>52459011.950000003</v>
      </c>
      <c r="M438" s="54">
        <f t="shared" si="18"/>
        <v>98123.14</v>
      </c>
      <c r="N438" s="54">
        <f t="shared" si="19"/>
        <v>52360888.810000002</v>
      </c>
      <c r="O438" s="44">
        <f t="shared" si="20"/>
        <v>0.30074230860002593</v>
      </c>
      <c r="Q438" s="44"/>
    </row>
    <row r="439" spans="1:17" x14ac:dyDescent="0.25">
      <c r="A439" s="52">
        <v>92089</v>
      </c>
      <c r="B439" s="43" t="s">
        <v>429</v>
      </c>
      <c r="C439" s="53">
        <v>49533990.340000004</v>
      </c>
      <c r="D439" s="53">
        <v>36592756.780000001</v>
      </c>
      <c r="E439" s="53">
        <v>17848.150000000001</v>
      </c>
      <c r="F439" s="53"/>
      <c r="G439" s="53">
        <v>71343624.859999999</v>
      </c>
      <c r="H439" s="53">
        <v>3751806.08</v>
      </c>
      <c r="I439" s="53">
        <v>0</v>
      </c>
      <c r="K439" s="54">
        <f t="shared" si="18"/>
        <v>120877615.2</v>
      </c>
      <c r="L439" s="54">
        <f t="shared" si="18"/>
        <v>40344562.859999999</v>
      </c>
      <c r="M439" s="54">
        <f t="shared" si="18"/>
        <v>17848.150000000001</v>
      </c>
      <c r="N439" s="54">
        <f t="shared" si="19"/>
        <v>40326714.710000001</v>
      </c>
      <c r="O439" s="44">
        <f t="shared" si="20"/>
        <v>0.33361606814691691</v>
      </c>
      <c r="Q439" s="44"/>
    </row>
    <row r="440" spans="1:17" x14ac:dyDescent="0.25">
      <c r="A440" s="52">
        <v>92090</v>
      </c>
      <c r="B440" s="43" t="s">
        <v>430</v>
      </c>
      <c r="C440" s="53">
        <v>24192526.739999998</v>
      </c>
      <c r="D440" s="53">
        <v>14132427.74</v>
      </c>
      <c r="E440" s="53">
        <v>303118.77</v>
      </c>
      <c r="F440" s="53"/>
      <c r="G440" s="53">
        <v>39083207.450000003</v>
      </c>
      <c r="H440" s="53">
        <v>0</v>
      </c>
      <c r="I440" s="53">
        <v>0</v>
      </c>
      <c r="K440" s="54">
        <f t="shared" si="18"/>
        <v>63275734.189999998</v>
      </c>
      <c r="L440" s="54">
        <f t="shared" si="18"/>
        <v>14132427.74</v>
      </c>
      <c r="M440" s="54">
        <f t="shared" si="18"/>
        <v>303118.77</v>
      </c>
      <c r="N440" s="54">
        <f t="shared" si="19"/>
        <v>13829308.970000001</v>
      </c>
      <c r="O440" s="44">
        <f t="shared" si="20"/>
        <v>0.218556278279985</v>
      </c>
      <c r="Q440" s="44"/>
    </row>
    <row r="441" spans="1:17" x14ac:dyDescent="0.25">
      <c r="A441" s="52">
        <v>92091</v>
      </c>
      <c r="B441" s="43" t="s">
        <v>431</v>
      </c>
      <c r="C441" s="53">
        <v>6111597.54</v>
      </c>
      <c r="D441" s="53">
        <v>11124329.710000001</v>
      </c>
      <c r="E441" s="53">
        <v>0</v>
      </c>
      <c r="F441" s="53"/>
      <c r="G441" s="53">
        <v>10991628.689999999</v>
      </c>
      <c r="H441" s="53">
        <v>0</v>
      </c>
      <c r="I441" s="53">
        <v>0</v>
      </c>
      <c r="K441" s="54">
        <f t="shared" si="18"/>
        <v>17103226.23</v>
      </c>
      <c r="L441" s="54">
        <f t="shared" si="18"/>
        <v>11124329.710000001</v>
      </c>
      <c r="M441" s="54">
        <f t="shared" si="18"/>
        <v>0</v>
      </c>
      <c r="N441" s="54">
        <f t="shared" si="19"/>
        <v>11124329.710000001</v>
      </c>
      <c r="O441" s="44">
        <f t="shared" si="20"/>
        <v>0.65042288281770566</v>
      </c>
      <c r="Q441" s="44"/>
    </row>
    <row r="442" spans="1:17" x14ac:dyDescent="0.25">
      <c r="A442" s="52">
        <v>93120</v>
      </c>
      <c r="B442" s="43" t="s">
        <v>432</v>
      </c>
      <c r="C442" s="53">
        <v>1335757.05</v>
      </c>
      <c r="D442" s="53">
        <v>1130427.02</v>
      </c>
      <c r="E442" s="53">
        <v>10518.74</v>
      </c>
      <c r="F442" s="53"/>
      <c r="G442" s="53">
        <v>1831491.22</v>
      </c>
      <c r="H442" s="53">
        <v>0</v>
      </c>
      <c r="I442" s="53">
        <v>0</v>
      </c>
      <c r="K442" s="54">
        <f t="shared" si="18"/>
        <v>3167248.27</v>
      </c>
      <c r="L442" s="54">
        <f t="shared" si="18"/>
        <v>1130427.02</v>
      </c>
      <c r="M442" s="54">
        <f t="shared" si="18"/>
        <v>10518.74</v>
      </c>
      <c r="N442" s="54">
        <f t="shared" si="19"/>
        <v>1119908.28</v>
      </c>
      <c r="O442" s="44">
        <f t="shared" si="20"/>
        <v>0.35359030443167627</v>
      </c>
      <c r="Q442" s="44"/>
    </row>
    <row r="443" spans="1:17" x14ac:dyDescent="0.25">
      <c r="A443" s="52">
        <v>93121</v>
      </c>
      <c r="B443" s="43" t="s">
        <v>433</v>
      </c>
      <c r="C443" s="53">
        <v>290739.56</v>
      </c>
      <c r="D443" s="53">
        <v>324179.73</v>
      </c>
      <c r="E443" s="53">
        <v>0</v>
      </c>
      <c r="F443" s="53"/>
      <c r="G443" s="53">
        <v>587344.81999999995</v>
      </c>
      <c r="H443" s="53">
        <v>0</v>
      </c>
      <c r="I443" s="53">
        <v>0</v>
      </c>
      <c r="K443" s="54">
        <f t="shared" si="18"/>
        <v>878084.37999999989</v>
      </c>
      <c r="L443" s="54">
        <f t="shared" si="18"/>
        <v>324179.73</v>
      </c>
      <c r="M443" s="54">
        <f t="shared" si="18"/>
        <v>0</v>
      </c>
      <c r="N443" s="54">
        <f t="shared" si="19"/>
        <v>324179.73</v>
      </c>
      <c r="O443" s="44">
        <f t="shared" si="20"/>
        <v>0.36918972411284667</v>
      </c>
      <c r="Q443" s="44"/>
    </row>
    <row r="444" spans="1:17" x14ac:dyDescent="0.25">
      <c r="A444" s="52">
        <v>93123</v>
      </c>
      <c r="B444" s="43" t="s">
        <v>434</v>
      </c>
      <c r="C444" s="53">
        <v>1659795.11</v>
      </c>
      <c r="D444" s="53">
        <v>900000</v>
      </c>
      <c r="E444" s="53">
        <v>8550.11</v>
      </c>
      <c r="F444" s="53"/>
      <c r="G444" s="53">
        <v>2259067.9</v>
      </c>
      <c r="H444" s="53">
        <v>0</v>
      </c>
      <c r="I444" s="53">
        <v>0</v>
      </c>
      <c r="K444" s="54">
        <f t="shared" si="18"/>
        <v>3918863.01</v>
      </c>
      <c r="L444" s="54">
        <f t="shared" si="18"/>
        <v>900000</v>
      </c>
      <c r="M444" s="54">
        <f t="shared" si="18"/>
        <v>8550.11</v>
      </c>
      <c r="N444" s="54">
        <f t="shared" si="19"/>
        <v>891449.89</v>
      </c>
      <c r="O444" s="44">
        <f t="shared" si="20"/>
        <v>0.22747666548313464</v>
      </c>
      <c r="Q444" s="44"/>
    </row>
    <row r="445" spans="1:17" x14ac:dyDescent="0.25">
      <c r="A445" s="52">
        <v>93124</v>
      </c>
      <c r="B445" s="43" t="s">
        <v>435</v>
      </c>
      <c r="C445" s="53">
        <v>1602764.86</v>
      </c>
      <c r="D445" s="53">
        <v>931713.79</v>
      </c>
      <c r="E445" s="53">
        <v>0</v>
      </c>
      <c r="F445" s="53"/>
      <c r="G445" s="53">
        <v>2604033.59</v>
      </c>
      <c r="H445" s="53">
        <v>1721.61</v>
      </c>
      <c r="I445" s="53">
        <v>0</v>
      </c>
      <c r="K445" s="54">
        <f t="shared" si="18"/>
        <v>4206798.45</v>
      </c>
      <c r="L445" s="54">
        <f t="shared" si="18"/>
        <v>933435.4</v>
      </c>
      <c r="M445" s="54">
        <f t="shared" si="18"/>
        <v>0</v>
      </c>
      <c r="N445" s="54">
        <f t="shared" si="19"/>
        <v>933435.4</v>
      </c>
      <c r="O445" s="44">
        <f t="shared" si="20"/>
        <v>0.22188735949543767</v>
      </c>
      <c r="Q445" s="44"/>
    </row>
    <row r="446" spans="1:17" x14ac:dyDescent="0.25">
      <c r="A446" s="52">
        <v>94076</v>
      </c>
      <c r="B446" s="43" t="s">
        <v>436</v>
      </c>
      <c r="C446" s="53">
        <v>1716933.91</v>
      </c>
      <c r="D446" s="53">
        <v>2186307.1</v>
      </c>
      <c r="E446" s="53">
        <v>0</v>
      </c>
      <c r="F446" s="53"/>
      <c r="G446" s="53">
        <v>3381342.59</v>
      </c>
      <c r="H446" s="53">
        <v>0</v>
      </c>
      <c r="I446" s="53">
        <v>0</v>
      </c>
      <c r="K446" s="54">
        <f t="shared" si="18"/>
        <v>5098276.5</v>
      </c>
      <c r="L446" s="54">
        <f t="shared" si="18"/>
        <v>2186307.1</v>
      </c>
      <c r="M446" s="54">
        <f t="shared" si="18"/>
        <v>0</v>
      </c>
      <c r="N446" s="54">
        <f t="shared" si="19"/>
        <v>2186307.1</v>
      </c>
      <c r="O446" s="44">
        <f t="shared" si="20"/>
        <v>0.42883258685557757</v>
      </c>
      <c r="Q446" s="44"/>
    </row>
    <row r="447" spans="1:17" x14ac:dyDescent="0.25">
      <c r="A447" s="52">
        <v>94078</v>
      </c>
      <c r="B447" s="43" t="s">
        <v>437</v>
      </c>
      <c r="C447" s="53">
        <v>11007840.720000001</v>
      </c>
      <c r="D447" s="53">
        <v>6142140.5</v>
      </c>
      <c r="E447" s="53">
        <v>36065.06</v>
      </c>
      <c r="F447" s="53"/>
      <c r="G447" s="53">
        <v>20117196.030000001</v>
      </c>
      <c r="H447" s="53">
        <v>11630.05</v>
      </c>
      <c r="I447" s="53">
        <v>11630.05</v>
      </c>
      <c r="K447" s="54">
        <f t="shared" si="18"/>
        <v>31125036.75</v>
      </c>
      <c r="L447" s="54">
        <f t="shared" si="18"/>
        <v>6153770.5499999998</v>
      </c>
      <c r="M447" s="54">
        <f t="shared" si="18"/>
        <v>47695.11</v>
      </c>
      <c r="N447" s="54">
        <f t="shared" si="19"/>
        <v>6106075.4399999995</v>
      </c>
      <c r="O447" s="44">
        <f t="shared" si="20"/>
        <v>0.19617889896949275</v>
      </c>
      <c r="Q447" s="44"/>
    </row>
    <row r="448" spans="1:17" x14ac:dyDescent="0.25">
      <c r="A448" s="52">
        <v>94083</v>
      </c>
      <c r="B448" s="43" t="s">
        <v>438</v>
      </c>
      <c r="C448" s="53">
        <v>9364986.3499999996</v>
      </c>
      <c r="D448" s="53">
        <v>9078954.5899999999</v>
      </c>
      <c r="E448" s="53">
        <v>0</v>
      </c>
      <c r="F448" s="53"/>
      <c r="G448" s="53">
        <v>15907197.74</v>
      </c>
      <c r="H448" s="53">
        <v>0</v>
      </c>
      <c r="I448" s="53">
        <v>0</v>
      </c>
      <c r="K448" s="54">
        <f t="shared" si="18"/>
        <v>25272184.09</v>
      </c>
      <c r="L448" s="54">
        <f t="shared" si="18"/>
        <v>9078954.5899999999</v>
      </c>
      <c r="M448" s="54">
        <f t="shared" si="18"/>
        <v>0</v>
      </c>
      <c r="N448" s="54">
        <f t="shared" si="19"/>
        <v>9078954.5899999999</v>
      </c>
      <c r="O448" s="44">
        <f t="shared" si="20"/>
        <v>0.35924693163312582</v>
      </c>
      <c r="Q448" s="44"/>
    </row>
    <row r="449" spans="1:17" x14ac:dyDescent="0.25">
      <c r="A449" s="52">
        <v>94086</v>
      </c>
      <c r="B449" s="43" t="s">
        <v>439</v>
      </c>
      <c r="C449" s="53">
        <v>6464012.8399999999</v>
      </c>
      <c r="D449" s="53">
        <v>8443858.5099999998</v>
      </c>
      <c r="E449" s="53">
        <v>0</v>
      </c>
      <c r="F449" s="53"/>
      <c r="G449" s="53">
        <v>11535556.050000001</v>
      </c>
      <c r="H449" s="53">
        <v>0</v>
      </c>
      <c r="I449" s="53">
        <v>0</v>
      </c>
      <c r="K449" s="54">
        <f t="shared" si="18"/>
        <v>17999568.890000001</v>
      </c>
      <c r="L449" s="54">
        <f t="shared" si="18"/>
        <v>8443858.5099999998</v>
      </c>
      <c r="M449" s="54">
        <f t="shared" si="18"/>
        <v>0</v>
      </c>
      <c r="N449" s="54">
        <f t="shared" si="19"/>
        <v>8443858.5099999998</v>
      </c>
      <c r="O449" s="44">
        <f t="shared" si="20"/>
        <v>0.46911448610811696</v>
      </c>
      <c r="Q449" s="44"/>
    </row>
    <row r="450" spans="1:17" x14ac:dyDescent="0.25">
      <c r="A450" s="52">
        <v>94087</v>
      </c>
      <c r="B450" s="43" t="s">
        <v>440</v>
      </c>
      <c r="C450" s="53">
        <v>2863700.02</v>
      </c>
      <c r="D450" s="53">
        <v>3324588.97</v>
      </c>
      <c r="E450" s="53">
        <v>24856.29</v>
      </c>
      <c r="F450" s="53"/>
      <c r="G450" s="53">
        <v>5797497.8099999996</v>
      </c>
      <c r="H450" s="53">
        <v>1244219.49</v>
      </c>
      <c r="I450" s="53">
        <v>0</v>
      </c>
      <c r="K450" s="54">
        <f t="shared" si="18"/>
        <v>8661197.8300000001</v>
      </c>
      <c r="L450" s="54">
        <f t="shared" si="18"/>
        <v>4568808.46</v>
      </c>
      <c r="M450" s="54">
        <f t="shared" si="18"/>
        <v>24856.29</v>
      </c>
      <c r="N450" s="54">
        <f t="shared" si="19"/>
        <v>4543952.17</v>
      </c>
      <c r="O450" s="44">
        <f t="shared" si="20"/>
        <v>0.5246332273188592</v>
      </c>
      <c r="Q450" s="44"/>
    </row>
    <row r="451" spans="1:17" x14ac:dyDescent="0.25">
      <c r="A451" s="52">
        <v>95059</v>
      </c>
      <c r="B451" s="43" t="s">
        <v>441</v>
      </c>
      <c r="C451" s="53">
        <v>8050197.8399999999</v>
      </c>
      <c r="D451" s="53">
        <v>3954027.08</v>
      </c>
      <c r="E451" s="53">
        <v>0</v>
      </c>
      <c r="F451" s="53"/>
      <c r="G451" s="53">
        <v>12576472.439999999</v>
      </c>
      <c r="H451" s="53">
        <v>0</v>
      </c>
      <c r="I451" s="53">
        <v>0</v>
      </c>
      <c r="K451" s="54">
        <f t="shared" si="18"/>
        <v>20626670.280000001</v>
      </c>
      <c r="L451" s="54">
        <f t="shared" si="18"/>
        <v>3954027.08</v>
      </c>
      <c r="M451" s="54">
        <f t="shared" si="18"/>
        <v>0</v>
      </c>
      <c r="N451" s="54">
        <f t="shared" si="19"/>
        <v>3954027.08</v>
      </c>
      <c r="O451" s="44">
        <f t="shared" si="20"/>
        <v>0.19169487980005659</v>
      </c>
      <c r="Q451" s="44"/>
    </row>
    <row r="452" spans="1:17" x14ac:dyDescent="0.25">
      <c r="A452" s="52">
        <v>96088</v>
      </c>
      <c r="B452" s="43" t="s">
        <v>442</v>
      </c>
      <c r="C452" s="53">
        <v>71958269.439999998</v>
      </c>
      <c r="D452" s="53">
        <v>69007516.349999994</v>
      </c>
      <c r="E452" s="53">
        <v>0</v>
      </c>
      <c r="F452" s="53"/>
      <c r="G452" s="53">
        <v>116597534.11</v>
      </c>
      <c r="H452" s="53">
        <v>0</v>
      </c>
      <c r="I452" s="53">
        <v>0</v>
      </c>
      <c r="K452" s="54">
        <f t="shared" si="18"/>
        <v>188555803.55000001</v>
      </c>
      <c r="L452" s="54">
        <f t="shared" si="18"/>
        <v>69007516.349999994</v>
      </c>
      <c r="M452" s="54">
        <f t="shared" si="18"/>
        <v>0</v>
      </c>
      <c r="N452" s="54">
        <f t="shared" si="19"/>
        <v>69007516.349999994</v>
      </c>
      <c r="O452" s="44">
        <f t="shared" si="20"/>
        <v>0.36597927536980335</v>
      </c>
      <c r="Q452" s="44"/>
    </row>
    <row r="453" spans="1:17" x14ac:dyDescent="0.25">
      <c r="A453" s="52">
        <v>96089</v>
      </c>
      <c r="B453" s="43" t="s">
        <v>443</v>
      </c>
      <c r="C453" s="53">
        <v>50570663.039999999</v>
      </c>
      <c r="D453" s="53">
        <v>18355233.57</v>
      </c>
      <c r="E453" s="53">
        <v>296037.05</v>
      </c>
      <c r="F453" s="53"/>
      <c r="G453" s="53">
        <v>79392724.950000003</v>
      </c>
      <c r="H453" s="53">
        <v>6617847.04</v>
      </c>
      <c r="I453" s="53">
        <v>0</v>
      </c>
      <c r="K453" s="54">
        <f t="shared" si="18"/>
        <v>129963387.99000001</v>
      </c>
      <c r="L453" s="54">
        <f t="shared" si="18"/>
        <v>24973080.609999999</v>
      </c>
      <c r="M453" s="54">
        <f t="shared" si="18"/>
        <v>296037.05</v>
      </c>
      <c r="N453" s="54">
        <f t="shared" si="19"/>
        <v>24677043.559999999</v>
      </c>
      <c r="O453" s="44">
        <f t="shared" si="20"/>
        <v>0.1898768871884039</v>
      </c>
      <c r="Q453" s="44"/>
    </row>
    <row r="454" spans="1:17" x14ac:dyDescent="0.25">
      <c r="A454" s="52">
        <v>96090</v>
      </c>
      <c r="B454" s="43" t="s">
        <v>444</v>
      </c>
      <c r="C454" s="53">
        <v>32960838.32</v>
      </c>
      <c r="D454" s="53">
        <v>12824094.75</v>
      </c>
      <c r="E454" s="53">
        <v>0</v>
      </c>
      <c r="F454" s="53"/>
      <c r="G454" s="53">
        <v>46170943.659999996</v>
      </c>
      <c r="H454" s="53">
        <v>0</v>
      </c>
      <c r="I454" s="53">
        <v>0</v>
      </c>
      <c r="K454" s="54">
        <f t="shared" si="18"/>
        <v>79131781.979999989</v>
      </c>
      <c r="L454" s="54">
        <f t="shared" si="18"/>
        <v>12824094.75</v>
      </c>
      <c r="M454" s="54">
        <f t="shared" si="18"/>
        <v>0</v>
      </c>
      <c r="N454" s="54">
        <f t="shared" si="19"/>
        <v>12824094.75</v>
      </c>
      <c r="O454" s="44">
        <f t="shared" si="20"/>
        <v>0.162059976776982</v>
      </c>
      <c r="Q454" s="44"/>
    </row>
    <row r="455" spans="1:17" x14ac:dyDescent="0.25">
      <c r="A455" s="52">
        <v>96091</v>
      </c>
      <c r="B455" s="43" t="s">
        <v>445</v>
      </c>
      <c r="C455" s="53">
        <v>83459147.069999993</v>
      </c>
      <c r="D455" s="53">
        <v>38589598.590000004</v>
      </c>
      <c r="E455" s="53">
        <v>0</v>
      </c>
      <c r="F455" s="53"/>
      <c r="G455" s="53">
        <v>132999611.92</v>
      </c>
      <c r="H455" s="53">
        <v>21256613.359999999</v>
      </c>
      <c r="I455" s="53">
        <v>0</v>
      </c>
      <c r="K455" s="54">
        <f t="shared" ref="K455:M517" si="21">C455+G455</f>
        <v>216458758.99000001</v>
      </c>
      <c r="L455" s="54">
        <f t="shared" si="21"/>
        <v>59846211.950000003</v>
      </c>
      <c r="M455" s="54">
        <f t="shared" si="21"/>
        <v>0</v>
      </c>
      <c r="N455" s="54">
        <f t="shared" ref="N455:N518" si="22">L455-M455</f>
        <v>59846211.950000003</v>
      </c>
      <c r="O455" s="44">
        <f t="shared" ref="O455:O518" si="23">N455/K455</f>
        <v>0.27647858755747917</v>
      </c>
      <c r="Q455" s="44"/>
    </row>
    <row r="456" spans="1:17" x14ac:dyDescent="0.25">
      <c r="A456" s="52">
        <v>96092</v>
      </c>
      <c r="B456" s="43" t="s">
        <v>446</v>
      </c>
      <c r="C456" s="53">
        <v>23763034.68</v>
      </c>
      <c r="D456" s="53">
        <v>22892769.41</v>
      </c>
      <c r="E456" s="53">
        <v>3622444</v>
      </c>
      <c r="F456" s="53"/>
      <c r="G456" s="53">
        <v>39206812.68</v>
      </c>
      <c r="H456" s="53">
        <v>0</v>
      </c>
      <c r="I456" s="53">
        <v>0</v>
      </c>
      <c r="K456" s="54">
        <f t="shared" si="21"/>
        <v>62969847.359999999</v>
      </c>
      <c r="L456" s="54">
        <f t="shared" si="21"/>
        <v>22892769.41</v>
      </c>
      <c r="M456" s="54">
        <f t="shared" si="21"/>
        <v>3622444</v>
      </c>
      <c r="N456" s="54">
        <f t="shared" si="22"/>
        <v>19270325.41</v>
      </c>
      <c r="O456" s="44">
        <f t="shared" si="23"/>
        <v>0.30602464858825412</v>
      </c>
      <c r="Q456" s="44"/>
    </row>
    <row r="457" spans="1:17" x14ac:dyDescent="0.25">
      <c r="A457" s="52">
        <v>96093</v>
      </c>
      <c r="B457" s="43" t="s">
        <v>626</v>
      </c>
      <c r="C457" s="53">
        <v>22908960.18</v>
      </c>
      <c r="D457" s="53">
        <v>17420076.34</v>
      </c>
      <c r="E457" s="53">
        <v>52115.79</v>
      </c>
      <c r="F457" s="53"/>
      <c r="G457" s="53">
        <v>33899301.700000003</v>
      </c>
      <c r="H457" s="53">
        <v>0</v>
      </c>
      <c r="I457" s="53">
        <v>0</v>
      </c>
      <c r="K457" s="54">
        <f t="shared" si="21"/>
        <v>56808261.880000003</v>
      </c>
      <c r="L457" s="54">
        <f t="shared" si="21"/>
        <v>17420076.34</v>
      </c>
      <c r="M457" s="54">
        <f t="shared" si="21"/>
        <v>52115.79</v>
      </c>
      <c r="N457" s="54">
        <f t="shared" si="22"/>
        <v>17367960.550000001</v>
      </c>
      <c r="O457" s="44">
        <f t="shared" si="23"/>
        <v>0.30572948326930927</v>
      </c>
      <c r="Q457" s="44"/>
    </row>
    <row r="458" spans="1:17" x14ac:dyDescent="0.25">
      <c r="A458" s="52">
        <v>96094</v>
      </c>
      <c r="B458" s="43" t="s">
        <v>448</v>
      </c>
      <c r="C458" s="53">
        <v>31484286.57</v>
      </c>
      <c r="D458" s="53">
        <v>14141775.59</v>
      </c>
      <c r="E458" s="53">
        <v>0</v>
      </c>
      <c r="F458" s="53"/>
      <c r="G458" s="53">
        <v>56918548.729999997</v>
      </c>
      <c r="H458" s="53">
        <v>8202103.8399999999</v>
      </c>
      <c r="I458" s="53">
        <v>0</v>
      </c>
      <c r="K458" s="54">
        <f t="shared" si="21"/>
        <v>88402835.299999997</v>
      </c>
      <c r="L458" s="54">
        <f t="shared" si="21"/>
        <v>22343879.43</v>
      </c>
      <c r="M458" s="54">
        <f t="shared" si="21"/>
        <v>0</v>
      </c>
      <c r="N458" s="54">
        <f t="shared" si="22"/>
        <v>22343879.43</v>
      </c>
      <c r="O458" s="44">
        <f t="shared" si="23"/>
        <v>0.25275071047410175</v>
      </c>
      <c r="Q458" s="44"/>
    </row>
    <row r="459" spans="1:17" x14ac:dyDescent="0.25">
      <c r="A459" s="52">
        <v>96095</v>
      </c>
      <c r="B459" s="43" t="s">
        <v>449</v>
      </c>
      <c r="C459" s="53">
        <v>85050250.5</v>
      </c>
      <c r="D459" s="53">
        <v>25160811.129999999</v>
      </c>
      <c r="E459" s="53">
        <v>0</v>
      </c>
      <c r="F459" s="53"/>
      <c r="G459" s="53">
        <v>134953976.28999999</v>
      </c>
      <c r="H459" s="53">
        <v>1660657.77</v>
      </c>
      <c r="I459" s="53">
        <v>0</v>
      </c>
      <c r="K459" s="54">
        <f t="shared" si="21"/>
        <v>220004226.78999999</v>
      </c>
      <c r="L459" s="54">
        <f t="shared" si="21"/>
        <v>26821468.899999999</v>
      </c>
      <c r="M459" s="54">
        <f t="shared" si="21"/>
        <v>0</v>
      </c>
      <c r="N459" s="54">
        <f t="shared" si="22"/>
        <v>26821468.899999999</v>
      </c>
      <c r="O459" s="44">
        <f t="shared" si="23"/>
        <v>0.12191342544342032</v>
      </c>
      <c r="Q459" s="44"/>
    </row>
    <row r="460" spans="1:17" x14ac:dyDescent="0.25">
      <c r="A460" s="52">
        <v>96098</v>
      </c>
      <c r="B460" s="43" t="s">
        <v>450</v>
      </c>
      <c r="C460" s="53">
        <v>10799471.34</v>
      </c>
      <c r="D460" s="53">
        <v>7273770.8200000003</v>
      </c>
      <c r="E460" s="53">
        <v>0</v>
      </c>
      <c r="F460" s="53"/>
      <c r="G460" s="53">
        <v>15577490</v>
      </c>
      <c r="H460" s="53">
        <v>5770.06</v>
      </c>
      <c r="I460" s="53">
        <v>0</v>
      </c>
      <c r="K460" s="54">
        <f t="shared" si="21"/>
        <v>26376961.34</v>
      </c>
      <c r="L460" s="54">
        <f t="shared" si="21"/>
        <v>7279540.8799999999</v>
      </c>
      <c r="M460" s="54">
        <f t="shared" si="21"/>
        <v>0</v>
      </c>
      <c r="N460" s="54">
        <f t="shared" si="22"/>
        <v>7279540.8799999999</v>
      </c>
      <c r="O460" s="44">
        <f t="shared" si="23"/>
        <v>0.27598102700938332</v>
      </c>
      <c r="Q460" s="44"/>
    </row>
    <row r="461" spans="1:17" x14ac:dyDescent="0.25">
      <c r="A461" s="52">
        <v>96099</v>
      </c>
      <c r="B461" s="43" t="s">
        <v>451</v>
      </c>
      <c r="C461" s="53">
        <v>3893826.47</v>
      </c>
      <c r="D461" s="53">
        <v>3776062.69</v>
      </c>
      <c r="E461" s="53">
        <v>0</v>
      </c>
      <c r="F461" s="53"/>
      <c r="G461" s="53">
        <v>7973246.4500000002</v>
      </c>
      <c r="H461" s="53">
        <v>0</v>
      </c>
      <c r="I461" s="53">
        <v>0</v>
      </c>
      <c r="K461" s="54">
        <f t="shared" si="21"/>
        <v>11867072.92</v>
      </c>
      <c r="L461" s="54">
        <f t="shared" si="21"/>
        <v>3776062.69</v>
      </c>
      <c r="M461" s="54">
        <f t="shared" si="21"/>
        <v>0</v>
      </c>
      <c r="N461" s="54">
        <f t="shared" si="22"/>
        <v>3776062.69</v>
      </c>
      <c r="O461" s="44">
        <f t="shared" si="23"/>
        <v>0.31819663664795278</v>
      </c>
      <c r="Q461" s="44"/>
    </row>
    <row r="462" spans="1:17" x14ac:dyDescent="0.25">
      <c r="A462" s="52">
        <v>96101</v>
      </c>
      <c r="B462" s="43" t="s">
        <v>452</v>
      </c>
      <c r="C462" s="53">
        <v>5538788.2400000002</v>
      </c>
      <c r="D462" s="53">
        <v>1391008.5</v>
      </c>
      <c r="E462" s="53">
        <v>28382.400000000001</v>
      </c>
      <c r="F462" s="53"/>
      <c r="G462" s="53">
        <v>8779234.3599999994</v>
      </c>
      <c r="H462" s="53">
        <v>0</v>
      </c>
      <c r="I462" s="53">
        <v>0</v>
      </c>
      <c r="K462" s="54">
        <f t="shared" si="21"/>
        <v>14318022.6</v>
      </c>
      <c r="L462" s="54">
        <f t="shared" si="21"/>
        <v>1391008.5</v>
      </c>
      <c r="M462" s="54">
        <f t="shared" si="21"/>
        <v>28382.400000000001</v>
      </c>
      <c r="N462" s="54">
        <f t="shared" si="22"/>
        <v>1362626.1</v>
      </c>
      <c r="O462" s="44">
        <f t="shared" si="23"/>
        <v>9.5168595417638197E-2</v>
      </c>
      <c r="Q462" s="44"/>
    </row>
    <row r="463" spans="1:17" x14ac:dyDescent="0.25">
      <c r="A463" s="52">
        <v>96102</v>
      </c>
      <c r="B463" s="43" t="s">
        <v>453</v>
      </c>
      <c r="C463" s="53">
        <v>18858284.940000001</v>
      </c>
      <c r="D463" s="53">
        <v>5752033.75</v>
      </c>
      <c r="E463" s="53">
        <v>0</v>
      </c>
      <c r="F463" s="53"/>
      <c r="G463" s="53">
        <v>28868843.280000001</v>
      </c>
      <c r="H463" s="53">
        <v>12214622.689999999</v>
      </c>
      <c r="I463" s="53">
        <v>0</v>
      </c>
      <c r="K463" s="54">
        <f t="shared" si="21"/>
        <v>47727128.219999999</v>
      </c>
      <c r="L463" s="54">
        <f t="shared" si="21"/>
        <v>17966656.439999998</v>
      </c>
      <c r="M463" s="54">
        <f t="shared" si="21"/>
        <v>0</v>
      </c>
      <c r="N463" s="54">
        <f t="shared" si="22"/>
        <v>17966656.439999998</v>
      </c>
      <c r="O463" s="44">
        <f t="shared" si="23"/>
        <v>0.37644536996196409</v>
      </c>
      <c r="Q463" s="44"/>
    </row>
    <row r="464" spans="1:17" x14ac:dyDescent="0.25">
      <c r="A464" s="52">
        <v>96103</v>
      </c>
      <c r="B464" s="43" t="s">
        <v>454</v>
      </c>
      <c r="C464" s="53">
        <v>5854927</v>
      </c>
      <c r="D464" s="53">
        <v>1082274.19</v>
      </c>
      <c r="E464" s="53">
        <v>0</v>
      </c>
      <c r="F464" s="53"/>
      <c r="G464" s="53">
        <v>11583868.789999999</v>
      </c>
      <c r="H464" s="53">
        <v>0</v>
      </c>
      <c r="I464" s="53">
        <v>0</v>
      </c>
      <c r="K464" s="54">
        <f t="shared" si="21"/>
        <v>17438795.789999999</v>
      </c>
      <c r="L464" s="54">
        <f t="shared" si="21"/>
        <v>1082274.19</v>
      </c>
      <c r="M464" s="54">
        <f t="shared" si="21"/>
        <v>0</v>
      </c>
      <c r="N464" s="54">
        <f t="shared" si="22"/>
        <v>1082274.19</v>
      </c>
      <c r="O464" s="44">
        <f t="shared" si="23"/>
        <v>6.2061291561233425E-2</v>
      </c>
      <c r="Q464" s="44"/>
    </row>
    <row r="465" spans="1:17" x14ac:dyDescent="0.25">
      <c r="A465" s="52">
        <v>96104</v>
      </c>
      <c r="B465" s="43" t="s">
        <v>455</v>
      </c>
      <c r="C465" s="53">
        <v>12263725.25</v>
      </c>
      <c r="D465" s="53">
        <v>6576875.2300000004</v>
      </c>
      <c r="E465" s="53">
        <v>0</v>
      </c>
      <c r="F465" s="53"/>
      <c r="G465" s="53">
        <v>17840177.079999998</v>
      </c>
      <c r="H465" s="53">
        <v>0</v>
      </c>
      <c r="I465" s="53">
        <v>0</v>
      </c>
      <c r="K465" s="54">
        <f t="shared" si="21"/>
        <v>30103902.329999998</v>
      </c>
      <c r="L465" s="54">
        <f t="shared" si="21"/>
        <v>6576875.2300000004</v>
      </c>
      <c r="M465" s="54">
        <f t="shared" si="21"/>
        <v>0</v>
      </c>
      <c r="N465" s="54">
        <f t="shared" si="22"/>
        <v>6576875.2300000004</v>
      </c>
      <c r="O465" s="44">
        <f t="shared" si="23"/>
        <v>0.21847251422437103</v>
      </c>
      <c r="Q465" s="44"/>
    </row>
    <row r="466" spans="1:17" x14ac:dyDescent="0.25">
      <c r="A466" s="52">
        <v>96106</v>
      </c>
      <c r="B466" s="43" t="s">
        <v>456</v>
      </c>
      <c r="C466" s="53">
        <v>18166024.420000002</v>
      </c>
      <c r="D466" s="53">
        <v>9225261.5600000005</v>
      </c>
      <c r="E466" s="53">
        <v>0</v>
      </c>
      <c r="F466" s="53"/>
      <c r="G466" s="53">
        <v>30195226.370000001</v>
      </c>
      <c r="H466" s="53">
        <v>2055050.75</v>
      </c>
      <c r="I466" s="53">
        <v>0</v>
      </c>
      <c r="K466" s="54">
        <f t="shared" si="21"/>
        <v>48361250.790000007</v>
      </c>
      <c r="L466" s="54">
        <f t="shared" si="21"/>
        <v>11280312.310000001</v>
      </c>
      <c r="M466" s="54">
        <f t="shared" si="21"/>
        <v>0</v>
      </c>
      <c r="N466" s="54">
        <f t="shared" si="22"/>
        <v>11280312.310000001</v>
      </c>
      <c r="O466" s="44">
        <f t="shared" si="23"/>
        <v>0.2332510455319429</v>
      </c>
      <c r="Q466" s="44"/>
    </row>
    <row r="467" spans="1:17" x14ac:dyDescent="0.25">
      <c r="A467" s="52">
        <v>96107</v>
      </c>
      <c r="B467" s="43" t="s">
        <v>457</v>
      </c>
      <c r="C467" s="53">
        <v>7101879.6299999999</v>
      </c>
      <c r="D467" s="53">
        <v>3765628.63</v>
      </c>
      <c r="E467" s="53">
        <v>0</v>
      </c>
      <c r="F467" s="53"/>
      <c r="G467" s="53">
        <v>8997824.0700000003</v>
      </c>
      <c r="H467" s="53">
        <v>0</v>
      </c>
      <c r="I467" s="53">
        <v>0</v>
      </c>
      <c r="K467" s="54">
        <f t="shared" si="21"/>
        <v>16099703.699999999</v>
      </c>
      <c r="L467" s="54">
        <f t="shared" si="21"/>
        <v>3765628.63</v>
      </c>
      <c r="M467" s="54">
        <f t="shared" si="21"/>
        <v>0</v>
      </c>
      <c r="N467" s="54">
        <f t="shared" si="22"/>
        <v>3765628.63</v>
      </c>
      <c r="O467" s="44">
        <f t="shared" si="23"/>
        <v>0.23389428154506969</v>
      </c>
      <c r="Q467" s="44"/>
    </row>
    <row r="468" spans="1:17" x14ac:dyDescent="0.25">
      <c r="A468" s="52">
        <v>96109</v>
      </c>
      <c r="B468" s="43" t="s">
        <v>586</v>
      </c>
      <c r="C468" s="53">
        <v>22320078.120000001</v>
      </c>
      <c r="D468" s="53">
        <v>8571264.2400000002</v>
      </c>
      <c r="E468" s="53">
        <v>0</v>
      </c>
      <c r="F468" s="53"/>
      <c r="G468" s="53">
        <v>28003032.289999999</v>
      </c>
      <c r="H468" s="53">
        <v>0</v>
      </c>
      <c r="I468" s="53">
        <v>0</v>
      </c>
      <c r="K468" s="54">
        <f t="shared" si="21"/>
        <v>50323110.409999996</v>
      </c>
      <c r="L468" s="54">
        <f t="shared" si="21"/>
        <v>8571264.2400000002</v>
      </c>
      <c r="M468" s="54">
        <f t="shared" si="21"/>
        <v>0</v>
      </c>
      <c r="N468" s="54">
        <f t="shared" si="22"/>
        <v>8571264.2400000002</v>
      </c>
      <c r="O468" s="44">
        <f t="shared" si="23"/>
        <v>0.17032461169762581</v>
      </c>
      <c r="Q468" s="44"/>
    </row>
    <row r="469" spans="1:17" x14ac:dyDescent="0.25">
      <c r="A469" s="52">
        <v>96110</v>
      </c>
      <c r="B469" s="43" t="s">
        <v>458</v>
      </c>
      <c r="C469" s="53">
        <v>19485824.460000001</v>
      </c>
      <c r="D469" s="53">
        <v>21089037.84</v>
      </c>
      <c r="E469" s="53">
        <v>164816.48000000001</v>
      </c>
      <c r="F469" s="53"/>
      <c r="G469" s="53">
        <v>38088712.289999999</v>
      </c>
      <c r="H469" s="53">
        <v>0</v>
      </c>
      <c r="I469" s="53">
        <v>0</v>
      </c>
      <c r="K469" s="54">
        <f t="shared" si="21"/>
        <v>57574536.75</v>
      </c>
      <c r="L469" s="54">
        <f t="shared" si="21"/>
        <v>21089037.84</v>
      </c>
      <c r="M469" s="54">
        <f t="shared" si="21"/>
        <v>164816.48000000001</v>
      </c>
      <c r="N469" s="54">
        <f t="shared" si="22"/>
        <v>20924221.359999999</v>
      </c>
      <c r="O469" s="44">
        <f t="shared" si="23"/>
        <v>0.36342839284764195</v>
      </c>
      <c r="Q469" s="44"/>
    </row>
    <row r="470" spans="1:17" x14ac:dyDescent="0.25">
      <c r="A470" s="52">
        <v>96111</v>
      </c>
      <c r="B470" s="43" t="s">
        <v>459</v>
      </c>
      <c r="C470" s="53">
        <v>28898684.859999999</v>
      </c>
      <c r="D470" s="53">
        <v>28552637.32</v>
      </c>
      <c r="E470" s="53">
        <v>0</v>
      </c>
      <c r="F470" s="53"/>
      <c r="G470" s="53">
        <v>27211490.510000002</v>
      </c>
      <c r="H470" s="53">
        <v>0</v>
      </c>
      <c r="I470" s="53">
        <v>0</v>
      </c>
      <c r="K470" s="54">
        <f t="shared" si="21"/>
        <v>56110175.370000005</v>
      </c>
      <c r="L470" s="54">
        <f t="shared" si="21"/>
        <v>28552637.32</v>
      </c>
      <c r="M470" s="54">
        <f t="shared" si="21"/>
        <v>0</v>
      </c>
      <c r="N470" s="54">
        <f t="shared" si="22"/>
        <v>28552637.32</v>
      </c>
      <c r="O470" s="44">
        <f t="shared" si="23"/>
        <v>0.50886736909516095</v>
      </c>
      <c r="Q470" s="44"/>
    </row>
    <row r="471" spans="1:17" x14ac:dyDescent="0.25">
      <c r="A471" s="52">
        <v>96112</v>
      </c>
      <c r="B471" s="43" t="s">
        <v>460</v>
      </c>
      <c r="C471" s="53">
        <v>15067346.09</v>
      </c>
      <c r="D471" s="53">
        <v>6487831.6799999997</v>
      </c>
      <c r="E471" s="53">
        <v>0</v>
      </c>
      <c r="F471" s="53"/>
      <c r="G471" s="53">
        <v>22149004.399999999</v>
      </c>
      <c r="H471" s="53">
        <v>491394.07</v>
      </c>
      <c r="I471" s="53">
        <v>0</v>
      </c>
      <c r="K471" s="54">
        <f t="shared" si="21"/>
        <v>37216350.489999995</v>
      </c>
      <c r="L471" s="54">
        <f t="shared" si="21"/>
        <v>6979225.75</v>
      </c>
      <c r="M471" s="54">
        <f t="shared" si="21"/>
        <v>0</v>
      </c>
      <c r="N471" s="54">
        <f t="shared" si="22"/>
        <v>6979225.75</v>
      </c>
      <c r="O471" s="44">
        <f t="shared" si="23"/>
        <v>0.18753116998603375</v>
      </c>
      <c r="Q471" s="44"/>
    </row>
    <row r="472" spans="1:17" x14ac:dyDescent="0.25">
      <c r="A472" s="52">
        <v>96113</v>
      </c>
      <c r="B472" s="43" t="s">
        <v>461</v>
      </c>
      <c r="C472" s="53">
        <v>3865829.1</v>
      </c>
      <c r="D472" s="53">
        <v>3910429.5</v>
      </c>
      <c r="E472" s="53">
        <v>263861.14</v>
      </c>
      <c r="F472" s="53"/>
      <c r="G472" s="53">
        <v>7630412.5999999996</v>
      </c>
      <c r="H472" s="53">
        <v>0</v>
      </c>
      <c r="I472" s="53">
        <v>0</v>
      </c>
      <c r="K472" s="54">
        <f t="shared" si="21"/>
        <v>11496241.699999999</v>
      </c>
      <c r="L472" s="54">
        <f t="shared" si="21"/>
        <v>3910429.5</v>
      </c>
      <c r="M472" s="54">
        <f t="shared" si="21"/>
        <v>263861.14</v>
      </c>
      <c r="N472" s="54">
        <f t="shared" si="22"/>
        <v>3646568.36</v>
      </c>
      <c r="O472" s="44">
        <f t="shared" si="23"/>
        <v>0.31719656346473651</v>
      </c>
      <c r="Q472" s="44"/>
    </row>
    <row r="473" spans="1:17" x14ac:dyDescent="0.25">
      <c r="A473" s="52">
        <v>96114</v>
      </c>
      <c r="B473" s="43" t="s">
        <v>462</v>
      </c>
      <c r="C473" s="53">
        <v>19706982.309999999</v>
      </c>
      <c r="D473" s="53">
        <v>13376590.279999999</v>
      </c>
      <c r="E473" s="53">
        <v>0</v>
      </c>
      <c r="F473" s="53"/>
      <c r="G473" s="53">
        <v>30675949.91</v>
      </c>
      <c r="H473" s="53">
        <v>0</v>
      </c>
      <c r="I473" s="53">
        <v>0</v>
      </c>
      <c r="K473" s="54">
        <f t="shared" si="21"/>
        <v>50382932.219999999</v>
      </c>
      <c r="L473" s="54">
        <f t="shared" si="21"/>
        <v>13376590.279999999</v>
      </c>
      <c r="M473" s="54">
        <f t="shared" si="21"/>
        <v>0</v>
      </c>
      <c r="N473" s="54">
        <f t="shared" si="22"/>
        <v>13376590.279999999</v>
      </c>
      <c r="O473" s="44">
        <f t="shared" si="23"/>
        <v>0.26549844740259143</v>
      </c>
      <c r="Q473" s="44"/>
    </row>
    <row r="474" spans="1:17" x14ac:dyDescent="0.25">
      <c r="A474" s="52">
        <v>96119</v>
      </c>
      <c r="B474" s="43" t="s">
        <v>544</v>
      </c>
      <c r="C474" s="53">
        <v>151431634.25999999</v>
      </c>
      <c r="D474" s="53">
        <v>140728354.68000001</v>
      </c>
      <c r="E474" s="53">
        <v>0</v>
      </c>
      <c r="F474" s="53"/>
      <c r="G474" s="53">
        <v>210980975.03</v>
      </c>
      <c r="H474" s="53">
        <v>0</v>
      </c>
      <c r="I474" s="53">
        <v>0</v>
      </c>
      <c r="K474" s="54">
        <f t="shared" si="21"/>
        <v>362412609.28999996</v>
      </c>
      <c r="L474" s="54">
        <f t="shared" si="21"/>
        <v>140728354.68000001</v>
      </c>
      <c r="M474" s="54">
        <f t="shared" si="21"/>
        <v>0</v>
      </c>
      <c r="N474" s="54">
        <f t="shared" si="22"/>
        <v>140728354.68000001</v>
      </c>
      <c r="O474" s="44">
        <f t="shared" si="23"/>
        <v>0.38830976371296783</v>
      </c>
      <c r="Q474" s="44"/>
    </row>
    <row r="475" spans="1:17" x14ac:dyDescent="0.25">
      <c r="A475" s="52">
        <v>97116</v>
      </c>
      <c r="B475" s="43" t="s">
        <v>34</v>
      </c>
      <c r="C475" s="53">
        <v>286410.90000000002</v>
      </c>
      <c r="D475" s="53">
        <v>410369.46</v>
      </c>
      <c r="E475" s="53">
        <v>0</v>
      </c>
      <c r="F475" s="53"/>
      <c r="G475" s="53">
        <v>499733.91</v>
      </c>
      <c r="H475" s="53">
        <v>318677.12</v>
      </c>
      <c r="I475" s="53">
        <v>0</v>
      </c>
      <c r="K475" s="54">
        <f t="shared" si="21"/>
        <v>786144.81</v>
      </c>
      <c r="L475" s="54">
        <f t="shared" si="21"/>
        <v>729046.58000000007</v>
      </c>
      <c r="M475" s="54">
        <f t="shared" si="21"/>
        <v>0</v>
      </c>
      <c r="N475" s="54">
        <f t="shared" si="22"/>
        <v>729046.58000000007</v>
      </c>
      <c r="O475" s="44">
        <f t="shared" si="23"/>
        <v>0.92736932270786099</v>
      </c>
      <c r="Q475" s="44"/>
    </row>
    <row r="476" spans="1:17" x14ac:dyDescent="0.25">
      <c r="A476" s="52">
        <v>97118</v>
      </c>
      <c r="B476" s="43" t="s">
        <v>463</v>
      </c>
      <c r="C476" s="53">
        <v>216467.34</v>
      </c>
      <c r="D476" s="53">
        <v>50636.34</v>
      </c>
      <c r="E476" s="53">
        <v>0</v>
      </c>
      <c r="F476" s="53"/>
      <c r="G476" s="53">
        <v>405754.82</v>
      </c>
      <c r="H476" s="53">
        <v>0</v>
      </c>
      <c r="I476" s="53">
        <v>0</v>
      </c>
      <c r="K476" s="54">
        <f t="shared" si="21"/>
        <v>622222.16</v>
      </c>
      <c r="L476" s="54">
        <f t="shared" si="21"/>
        <v>50636.34</v>
      </c>
      <c r="M476" s="54">
        <f t="shared" si="21"/>
        <v>0</v>
      </c>
      <c r="N476" s="54">
        <f t="shared" si="22"/>
        <v>50636.34</v>
      </c>
      <c r="O476" s="44">
        <f t="shared" si="23"/>
        <v>8.1379840280841165E-2</v>
      </c>
      <c r="Q476" s="44"/>
    </row>
    <row r="477" spans="1:17" x14ac:dyDescent="0.25">
      <c r="A477" s="52">
        <v>97119</v>
      </c>
      <c r="B477" s="43" t="s">
        <v>464</v>
      </c>
      <c r="C477" s="53">
        <v>555811.19999999995</v>
      </c>
      <c r="D477" s="53">
        <v>402919.53</v>
      </c>
      <c r="E477" s="53">
        <v>0</v>
      </c>
      <c r="F477" s="53"/>
      <c r="G477" s="53">
        <v>833860.89</v>
      </c>
      <c r="H477" s="53">
        <v>0</v>
      </c>
      <c r="I477" s="53">
        <v>0</v>
      </c>
      <c r="K477" s="54">
        <f t="shared" si="21"/>
        <v>1389672.0899999999</v>
      </c>
      <c r="L477" s="54">
        <f t="shared" si="21"/>
        <v>402919.53</v>
      </c>
      <c r="M477" s="54">
        <f t="shared" si="21"/>
        <v>0</v>
      </c>
      <c r="N477" s="54">
        <f t="shared" si="22"/>
        <v>402919.53</v>
      </c>
      <c r="O477" s="44">
        <f t="shared" si="23"/>
        <v>0.28993856385213873</v>
      </c>
      <c r="Q477" s="44"/>
    </row>
    <row r="478" spans="1:17" x14ac:dyDescent="0.25">
      <c r="A478" s="52">
        <v>97122</v>
      </c>
      <c r="B478" s="43" t="s">
        <v>465</v>
      </c>
      <c r="C478" s="53">
        <v>272360.03000000003</v>
      </c>
      <c r="D478" s="53">
        <v>267397.42</v>
      </c>
      <c r="E478" s="53">
        <v>0</v>
      </c>
      <c r="F478" s="53"/>
      <c r="G478" s="53">
        <v>430868.47</v>
      </c>
      <c r="H478" s="53">
        <v>0</v>
      </c>
      <c r="I478" s="53">
        <v>0</v>
      </c>
      <c r="K478" s="54">
        <f t="shared" si="21"/>
        <v>703228.5</v>
      </c>
      <c r="L478" s="54">
        <f t="shared" si="21"/>
        <v>267397.42</v>
      </c>
      <c r="M478" s="54">
        <f t="shared" si="21"/>
        <v>0</v>
      </c>
      <c r="N478" s="54">
        <f t="shared" si="22"/>
        <v>267397.42</v>
      </c>
      <c r="O478" s="44">
        <f t="shared" si="23"/>
        <v>0.38024258118093901</v>
      </c>
      <c r="Q478" s="44"/>
    </row>
    <row r="479" spans="1:17" x14ac:dyDescent="0.25">
      <c r="A479" s="52">
        <v>97127</v>
      </c>
      <c r="B479" s="43" t="s">
        <v>466</v>
      </c>
      <c r="C479" s="53">
        <v>295822.06</v>
      </c>
      <c r="D479" s="53">
        <v>154394.29</v>
      </c>
      <c r="E479" s="53">
        <v>0</v>
      </c>
      <c r="F479" s="53"/>
      <c r="G479" s="53">
        <v>388288.36</v>
      </c>
      <c r="H479" s="53">
        <v>3449.76</v>
      </c>
      <c r="I479" s="53">
        <v>0</v>
      </c>
      <c r="K479" s="54">
        <f t="shared" si="21"/>
        <v>684110.41999999993</v>
      </c>
      <c r="L479" s="54">
        <f t="shared" si="21"/>
        <v>157844.05000000002</v>
      </c>
      <c r="M479" s="54">
        <f t="shared" si="21"/>
        <v>0</v>
      </c>
      <c r="N479" s="54">
        <f t="shared" si="22"/>
        <v>157844.05000000002</v>
      </c>
      <c r="O479" s="44">
        <f t="shared" si="23"/>
        <v>0.23072890776901195</v>
      </c>
      <c r="Q479" s="44"/>
    </row>
    <row r="480" spans="1:17" x14ac:dyDescent="0.25">
      <c r="A480" s="52">
        <v>97129</v>
      </c>
      <c r="B480" s="43" t="s">
        <v>467</v>
      </c>
      <c r="C480" s="53">
        <v>7913576.7199999997</v>
      </c>
      <c r="D480" s="53">
        <v>4103043.32</v>
      </c>
      <c r="E480" s="53">
        <v>0</v>
      </c>
      <c r="F480" s="53"/>
      <c r="G480" s="53">
        <v>13184135.710000001</v>
      </c>
      <c r="H480" s="53">
        <v>0</v>
      </c>
      <c r="I480" s="53">
        <v>0</v>
      </c>
      <c r="K480" s="54">
        <f t="shared" si="21"/>
        <v>21097712.43</v>
      </c>
      <c r="L480" s="54">
        <f t="shared" si="21"/>
        <v>4103043.32</v>
      </c>
      <c r="M480" s="54">
        <f t="shared" si="21"/>
        <v>0</v>
      </c>
      <c r="N480" s="54">
        <f t="shared" si="22"/>
        <v>4103043.32</v>
      </c>
      <c r="O480" s="44">
        <f t="shared" si="23"/>
        <v>0.19447811385302874</v>
      </c>
      <c r="Q480" s="44"/>
    </row>
    <row r="481" spans="1:17" x14ac:dyDescent="0.25">
      <c r="A481" s="52">
        <v>97130</v>
      </c>
      <c r="B481" s="43" t="s">
        <v>468</v>
      </c>
      <c r="C481" s="53">
        <v>1429011.57</v>
      </c>
      <c r="D481" s="53">
        <v>865617.02</v>
      </c>
      <c r="E481" s="53">
        <v>38018.68</v>
      </c>
      <c r="F481" s="53"/>
      <c r="G481" s="53">
        <v>1893633.25</v>
      </c>
      <c r="H481" s="53">
        <v>0</v>
      </c>
      <c r="I481" s="53">
        <v>0</v>
      </c>
      <c r="K481" s="54">
        <f t="shared" si="21"/>
        <v>3322644.8200000003</v>
      </c>
      <c r="L481" s="54">
        <f t="shared" si="21"/>
        <v>865617.02</v>
      </c>
      <c r="M481" s="54">
        <f t="shared" si="21"/>
        <v>38018.68</v>
      </c>
      <c r="N481" s="54">
        <f t="shared" si="22"/>
        <v>827598.34</v>
      </c>
      <c r="O481" s="44">
        <f t="shared" si="23"/>
        <v>0.24907818464929993</v>
      </c>
      <c r="Q481" s="44"/>
    </row>
    <row r="482" spans="1:17" x14ac:dyDescent="0.25">
      <c r="A482" s="52">
        <v>97131</v>
      </c>
      <c r="B482" s="43" t="s">
        <v>469</v>
      </c>
      <c r="C482" s="53">
        <v>1478595.64</v>
      </c>
      <c r="D482" s="53">
        <v>3877293.23</v>
      </c>
      <c r="E482" s="53">
        <v>0</v>
      </c>
      <c r="F482" s="53"/>
      <c r="G482" s="53">
        <v>2301262.06</v>
      </c>
      <c r="H482" s="53">
        <v>0</v>
      </c>
      <c r="I482" s="53">
        <v>0</v>
      </c>
      <c r="K482" s="54">
        <f t="shared" si="21"/>
        <v>3779857.7</v>
      </c>
      <c r="L482" s="54">
        <f t="shared" si="21"/>
        <v>3877293.23</v>
      </c>
      <c r="M482" s="54">
        <f t="shared" si="21"/>
        <v>0</v>
      </c>
      <c r="N482" s="54">
        <f t="shared" si="22"/>
        <v>3877293.23</v>
      </c>
      <c r="O482" s="44">
        <f t="shared" si="23"/>
        <v>1.025777565647511</v>
      </c>
      <c r="Q482" s="44"/>
    </row>
    <row r="483" spans="1:17" x14ac:dyDescent="0.25">
      <c r="A483" s="52">
        <v>98080</v>
      </c>
      <c r="B483" s="43" t="s">
        <v>470</v>
      </c>
      <c r="C483" s="53">
        <v>2019227.71</v>
      </c>
      <c r="D483" s="53">
        <v>1703525.18</v>
      </c>
      <c r="E483" s="53">
        <v>73573.97</v>
      </c>
      <c r="F483" s="53"/>
      <c r="G483" s="53">
        <v>3084326.61</v>
      </c>
      <c r="H483" s="53">
        <v>0</v>
      </c>
      <c r="I483" s="53">
        <v>0</v>
      </c>
      <c r="K483" s="54">
        <f t="shared" si="21"/>
        <v>5103554.32</v>
      </c>
      <c r="L483" s="54">
        <f t="shared" si="21"/>
        <v>1703525.18</v>
      </c>
      <c r="M483" s="54">
        <f t="shared" si="21"/>
        <v>73573.97</v>
      </c>
      <c r="N483" s="54">
        <f t="shared" si="22"/>
        <v>1629951.21</v>
      </c>
      <c r="O483" s="44">
        <f t="shared" si="23"/>
        <v>0.3193756954075096</v>
      </c>
      <c r="Q483" s="44"/>
    </row>
    <row r="484" spans="1:17" x14ac:dyDescent="0.25">
      <c r="A484" s="52">
        <v>99078</v>
      </c>
      <c r="B484" s="43" t="s">
        <v>582</v>
      </c>
      <c r="C484" s="53">
        <v>298222.84999999998</v>
      </c>
      <c r="D484" s="53">
        <v>328286.59999999998</v>
      </c>
      <c r="E484" s="53">
        <v>0</v>
      </c>
      <c r="F484" s="53"/>
      <c r="G484" s="53">
        <v>525245.85</v>
      </c>
      <c r="H484" s="53">
        <v>0</v>
      </c>
      <c r="I484" s="53">
        <v>0</v>
      </c>
      <c r="K484" s="54">
        <f t="shared" si="21"/>
        <v>823468.7</v>
      </c>
      <c r="L484" s="54">
        <f t="shared" si="21"/>
        <v>328286.59999999998</v>
      </c>
      <c r="M484" s="54">
        <f t="shared" si="21"/>
        <v>0</v>
      </c>
      <c r="N484" s="54">
        <f t="shared" si="22"/>
        <v>328286.59999999998</v>
      </c>
      <c r="O484" s="44">
        <f t="shared" si="23"/>
        <v>0.39866311858604947</v>
      </c>
      <c r="Q484" s="44"/>
    </row>
    <row r="485" spans="1:17" x14ac:dyDescent="0.25">
      <c r="A485" s="52">
        <v>99082</v>
      </c>
      <c r="B485" s="43" t="s">
        <v>471</v>
      </c>
      <c r="C485" s="53">
        <v>2198380.9700000002</v>
      </c>
      <c r="D485" s="53">
        <v>1886002.06</v>
      </c>
      <c r="E485" s="53">
        <v>104599.65</v>
      </c>
      <c r="F485" s="53"/>
      <c r="G485" s="53">
        <v>3239581.59</v>
      </c>
      <c r="H485" s="53">
        <v>0</v>
      </c>
      <c r="I485" s="53">
        <v>0</v>
      </c>
      <c r="K485" s="54">
        <f t="shared" si="21"/>
        <v>5437962.5600000005</v>
      </c>
      <c r="L485" s="54">
        <f t="shared" si="21"/>
        <v>1886002.06</v>
      </c>
      <c r="M485" s="54">
        <f t="shared" si="21"/>
        <v>104599.65</v>
      </c>
      <c r="N485" s="54">
        <f t="shared" si="22"/>
        <v>1781402.4100000001</v>
      </c>
      <c r="O485" s="44">
        <f t="shared" si="23"/>
        <v>0.3275863690389218</v>
      </c>
      <c r="Q485" s="44"/>
    </row>
    <row r="486" spans="1:17" x14ac:dyDescent="0.25">
      <c r="A486" s="52">
        <v>100059</v>
      </c>
      <c r="B486" s="43" t="s">
        <v>472</v>
      </c>
      <c r="C486" s="53">
        <v>2474307.12</v>
      </c>
      <c r="D486" s="53">
        <v>1344024.55</v>
      </c>
      <c r="E486" s="53">
        <v>0</v>
      </c>
      <c r="F486" s="53"/>
      <c r="G486" s="53">
        <v>4620239.08</v>
      </c>
      <c r="H486" s="53">
        <v>0</v>
      </c>
      <c r="I486" s="53">
        <v>0</v>
      </c>
      <c r="K486" s="54">
        <f t="shared" si="21"/>
        <v>7094546.2000000002</v>
      </c>
      <c r="L486" s="54">
        <f t="shared" si="21"/>
        <v>1344024.55</v>
      </c>
      <c r="M486" s="54">
        <f t="shared" si="21"/>
        <v>0</v>
      </c>
      <c r="N486" s="54">
        <f t="shared" si="22"/>
        <v>1344024.55</v>
      </c>
      <c r="O486" s="44">
        <f t="shared" si="23"/>
        <v>0.18944475264675845</v>
      </c>
      <c r="Q486" s="44"/>
    </row>
    <row r="487" spans="1:17" x14ac:dyDescent="0.25">
      <c r="A487" s="52">
        <v>100060</v>
      </c>
      <c r="B487" s="43" t="s">
        <v>473</v>
      </c>
      <c r="C487" s="53">
        <v>1559125.14</v>
      </c>
      <c r="D487" s="53">
        <v>763983.88</v>
      </c>
      <c r="E487" s="53">
        <v>0</v>
      </c>
      <c r="F487" s="53"/>
      <c r="G487" s="53">
        <v>2567630.5499999998</v>
      </c>
      <c r="H487" s="53">
        <v>77215.73</v>
      </c>
      <c r="I487" s="53">
        <v>0</v>
      </c>
      <c r="K487" s="54">
        <f t="shared" si="21"/>
        <v>4126755.6899999995</v>
      </c>
      <c r="L487" s="54">
        <f t="shared" si="21"/>
        <v>841199.61</v>
      </c>
      <c r="M487" s="54">
        <f t="shared" si="21"/>
        <v>0</v>
      </c>
      <c r="N487" s="54">
        <f t="shared" si="22"/>
        <v>841199.61</v>
      </c>
      <c r="O487" s="44">
        <f t="shared" si="23"/>
        <v>0.20384041925195726</v>
      </c>
      <c r="Q487" s="44"/>
    </row>
    <row r="488" spans="1:17" x14ac:dyDescent="0.25">
      <c r="A488" s="52">
        <v>100061</v>
      </c>
      <c r="B488" s="43" t="s">
        <v>474</v>
      </c>
      <c r="C488" s="53">
        <v>2650874.4900000002</v>
      </c>
      <c r="D488" s="53">
        <v>2500000</v>
      </c>
      <c r="E488" s="53">
        <v>0</v>
      </c>
      <c r="F488" s="53"/>
      <c r="G488" s="53">
        <v>4410442.91</v>
      </c>
      <c r="H488" s="53">
        <v>0</v>
      </c>
      <c r="I488" s="53">
        <v>0</v>
      </c>
      <c r="K488" s="54">
        <f t="shared" si="21"/>
        <v>7061317.4000000004</v>
      </c>
      <c r="L488" s="54">
        <f t="shared" si="21"/>
        <v>2500000</v>
      </c>
      <c r="M488" s="54">
        <f t="shared" si="21"/>
        <v>0</v>
      </c>
      <c r="N488" s="54">
        <f t="shared" si="22"/>
        <v>2500000</v>
      </c>
      <c r="O488" s="44">
        <f t="shared" si="23"/>
        <v>0.35404158436497979</v>
      </c>
      <c r="Q488" s="44"/>
    </row>
    <row r="489" spans="1:17" x14ac:dyDescent="0.25">
      <c r="A489" s="52">
        <v>100062</v>
      </c>
      <c r="B489" s="43" t="s">
        <v>475</v>
      </c>
      <c r="C489" s="53">
        <v>1410789.66</v>
      </c>
      <c r="D489" s="53">
        <v>866550.03</v>
      </c>
      <c r="E489" s="53">
        <v>17762.8</v>
      </c>
      <c r="F489" s="53"/>
      <c r="G489" s="53">
        <v>2013735.66</v>
      </c>
      <c r="H489" s="53">
        <v>50</v>
      </c>
      <c r="I489" s="53">
        <v>0</v>
      </c>
      <c r="K489" s="54">
        <f t="shared" si="21"/>
        <v>3424525.32</v>
      </c>
      <c r="L489" s="54">
        <f t="shared" si="21"/>
        <v>866600.03</v>
      </c>
      <c r="M489" s="54">
        <f t="shared" si="21"/>
        <v>17762.8</v>
      </c>
      <c r="N489" s="54">
        <f t="shared" si="22"/>
        <v>848837.23</v>
      </c>
      <c r="O489" s="44">
        <f t="shared" si="23"/>
        <v>0.24787004056959347</v>
      </c>
      <c r="Q489" s="44"/>
    </row>
    <row r="490" spans="1:17" x14ac:dyDescent="0.25">
      <c r="A490" s="52">
        <v>100063</v>
      </c>
      <c r="B490" s="43" t="s">
        <v>476</v>
      </c>
      <c r="C490" s="53">
        <v>10540431.66</v>
      </c>
      <c r="D490" s="53">
        <v>10224634.449999999</v>
      </c>
      <c r="E490" s="53">
        <v>0</v>
      </c>
      <c r="F490" s="53"/>
      <c r="G490" s="53">
        <v>17144081.780000001</v>
      </c>
      <c r="H490" s="53">
        <v>0</v>
      </c>
      <c r="I490" s="53">
        <v>0</v>
      </c>
      <c r="K490" s="54">
        <f t="shared" si="21"/>
        <v>27684513.440000001</v>
      </c>
      <c r="L490" s="54">
        <f t="shared" si="21"/>
        <v>10224634.449999999</v>
      </c>
      <c r="M490" s="54">
        <f t="shared" si="21"/>
        <v>0</v>
      </c>
      <c r="N490" s="54">
        <f t="shared" si="22"/>
        <v>10224634.449999999</v>
      </c>
      <c r="O490" s="44">
        <f t="shared" si="23"/>
        <v>0.36932686110448032</v>
      </c>
      <c r="Q490" s="44"/>
    </row>
    <row r="491" spans="1:17" x14ac:dyDescent="0.25">
      <c r="A491" s="52">
        <v>100064</v>
      </c>
      <c r="B491" s="43" t="s">
        <v>477</v>
      </c>
      <c r="C491" s="53">
        <v>339113.45</v>
      </c>
      <c r="D491" s="53">
        <v>439577.89</v>
      </c>
      <c r="E491" s="53">
        <v>0</v>
      </c>
      <c r="F491" s="53"/>
      <c r="G491" s="53">
        <v>1040882.85</v>
      </c>
      <c r="H491" s="53">
        <v>0</v>
      </c>
      <c r="I491" s="53">
        <v>0</v>
      </c>
      <c r="K491" s="54">
        <f t="shared" si="21"/>
        <v>1379996.3</v>
      </c>
      <c r="L491" s="54">
        <f t="shared" si="21"/>
        <v>439577.89</v>
      </c>
      <c r="M491" s="54">
        <f t="shared" si="21"/>
        <v>0</v>
      </c>
      <c r="N491" s="54">
        <f t="shared" si="22"/>
        <v>439577.89</v>
      </c>
      <c r="O491" s="44">
        <f t="shared" si="23"/>
        <v>0.31853555694315994</v>
      </c>
      <c r="Q491" s="44"/>
    </row>
    <row r="492" spans="1:17" x14ac:dyDescent="0.25">
      <c r="A492" s="52">
        <v>100065</v>
      </c>
      <c r="B492" s="43" t="s">
        <v>478</v>
      </c>
      <c r="C492" s="53">
        <v>1104184.5900000001</v>
      </c>
      <c r="D492" s="53">
        <v>1383373.08</v>
      </c>
      <c r="E492" s="53">
        <v>0</v>
      </c>
      <c r="F492" s="53"/>
      <c r="G492" s="53">
        <v>1823297.19</v>
      </c>
      <c r="H492" s="53">
        <v>54265.68</v>
      </c>
      <c r="I492" s="53">
        <v>0</v>
      </c>
      <c r="K492" s="54">
        <f t="shared" si="21"/>
        <v>2927481.7800000003</v>
      </c>
      <c r="L492" s="54">
        <f t="shared" si="21"/>
        <v>1437638.76</v>
      </c>
      <c r="M492" s="54">
        <f t="shared" si="21"/>
        <v>0</v>
      </c>
      <c r="N492" s="54">
        <f t="shared" si="22"/>
        <v>1437638.76</v>
      </c>
      <c r="O492" s="44">
        <f t="shared" si="23"/>
        <v>0.49108376004990878</v>
      </c>
      <c r="Q492" s="44"/>
    </row>
    <row r="493" spans="1:17" x14ac:dyDescent="0.25">
      <c r="A493" s="52">
        <v>101105</v>
      </c>
      <c r="B493" s="43" t="s">
        <v>479</v>
      </c>
      <c r="C493" s="53">
        <v>1717267.86</v>
      </c>
      <c r="D493" s="53">
        <v>2297318.77</v>
      </c>
      <c r="E493" s="53">
        <v>0</v>
      </c>
      <c r="F493" s="53"/>
      <c r="G493" s="53">
        <v>2849192.72</v>
      </c>
      <c r="H493" s="53">
        <v>0</v>
      </c>
      <c r="I493" s="53">
        <v>0</v>
      </c>
      <c r="K493" s="54">
        <f t="shared" si="21"/>
        <v>4566460.58</v>
      </c>
      <c r="L493" s="54">
        <f t="shared" si="21"/>
        <v>2297318.77</v>
      </c>
      <c r="M493" s="54">
        <f t="shared" si="21"/>
        <v>0</v>
      </c>
      <c r="N493" s="54">
        <f t="shared" si="22"/>
        <v>2297318.77</v>
      </c>
      <c r="O493" s="44">
        <f t="shared" si="23"/>
        <v>0.50308520784383948</v>
      </c>
      <c r="Q493" s="44"/>
    </row>
    <row r="494" spans="1:17" x14ac:dyDescent="0.25">
      <c r="A494" s="52">
        <v>101107</v>
      </c>
      <c r="B494" s="43" t="s">
        <v>480</v>
      </c>
      <c r="C494" s="53">
        <v>1374656.64</v>
      </c>
      <c r="D494" s="53">
        <v>759519.73</v>
      </c>
      <c r="E494" s="53">
        <v>15000</v>
      </c>
      <c r="F494" s="53"/>
      <c r="G494" s="53">
        <v>1362180.56</v>
      </c>
      <c r="H494" s="53">
        <v>0</v>
      </c>
      <c r="I494" s="53">
        <v>0</v>
      </c>
      <c r="K494" s="54">
        <f t="shared" si="21"/>
        <v>2736837.2</v>
      </c>
      <c r="L494" s="54">
        <f t="shared" si="21"/>
        <v>759519.73</v>
      </c>
      <c r="M494" s="54">
        <f t="shared" si="21"/>
        <v>15000</v>
      </c>
      <c r="N494" s="54">
        <f t="shared" si="22"/>
        <v>744519.73</v>
      </c>
      <c r="O494" s="44">
        <f t="shared" si="23"/>
        <v>0.27203654276549588</v>
      </c>
      <c r="Q494" s="44"/>
    </row>
    <row r="495" spans="1:17" x14ac:dyDescent="0.25">
      <c r="A495" s="52">
        <v>102081</v>
      </c>
      <c r="B495" s="43" t="s">
        <v>481</v>
      </c>
      <c r="C495" s="53">
        <v>1269829.95</v>
      </c>
      <c r="D495" s="53">
        <v>1262477.02</v>
      </c>
      <c r="E495" s="53">
        <v>0</v>
      </c>
      <c r="F495" s="53"/>
      <c r="G495" s="53">
        <v>1942236.58</v>
      </c>
      <c r="H495" s="53">
        <v>0</v>
      </c>
      <c r="I495" s="53">
        <v>0</v>
      </c>
      <c r="K495" s="54">
        <f t="shared" si="21"/>
        <v>3212066.5300000003</v>
      </c>
      <c r="L495" s="54">
        <f t="shared" si="21"/>
        <v>1262477.02</v>
      </c>
      <c r="M495" s="54">
        <f t="shared" si="21"/>
        <v>0</v>
      </c>
      <c r="N495" s="54">
        <f t="shared" si="22"/>
        <v>1262477.02</v>
      </c>
      <c r="O495" s="44">
        <f t="shared" si="23"/>
        <v>0.39304198970000781</v>
      </c>
      <c r="Q495" s="44"/>
    </row>
    <row r="496" spans="1:17" x14ac:dyDescent="0.25">
      <c r="A496" s="52">
        <v>102085</v>
      </c>
      <c r="B496" s="43" t="s">
        <v>482</v>
      </c>
      <c r="C496" s="53">
        <v>3144971.75</v>
      </c>
      <c r="D496" s="53">
        <v>3341991.8</v>
      </c>
      <c r="E496" s="53">
        <v>313786.15999999997</v>
      </c>
      <c r="F496" s="53"/>
      <c r="G496" s="53">
        <v>3714826.68</v>
      </c>
      <c r="H496" s="53">
        <v>0</v>
      </c>
      <c r="I496" s="53">
        <v>0</v>
      </c>
      <c r="K496" s="54">
        <f t="shared" si="21"/>
        <v>6859798.4299999997</v>
      </c>
      <c r="L496" s="54">
        <f t="shared" si="21"/>
        <v>3341991.8</v>
      </c>
      <c r="M496" s="54">
        <f t="shared" si="21"/>
        <v>313786.15999999997</v>
      </c>
      <c r="N496" s="54">
        <f t="shared" si="22"/>
        <v>3028205.6399999997</v>
      </c>
      <c r="O496" s="44">
        <f t="shared" si="23"/>
        <v>0.44144236465560399</v>
      </c>
      <c r="Q496" s="44"/>
    </row>
    <row r="497" spans="1:17" x14ac:dyDescent="0.25">
      <c r="A497" s="52">
        <v>103127</v>
      </c>
      <c r="B497" s="43" t="s">
        <v>483</v>
      </c>
      <c r="C497" s="53">
        <v>1135004.01</v>
      </c>
      <c r="D497" s="53">
        <v>1116900.73</v>
      </c>
      <c r="E497" s="53">
        <v>13000</v>
      </c>
      <c r="F497" s="53"/>
      <c r="G497" s="53">
        <v>1843104.32</v>
      </c>
      <c r="H497" s="53">
        <v>0</v>
      </c>
      <c r="I497" s="53">
        <v>0</v>
      </c>
      <c r="K497" s="54">
        <f t="shared" si="21"/>
        <v>2978108.33</v>
      </c>
      <c r="L497" s="54">
        <f t="shared" si="21"/>
        <v>1116900.73</v>
      </c>
      <c r="M497" s="54">
        <f t="shared" si="21"/>
        <v>13000</v>
      </c>
      <c r="N497" s="54">
        <f t="shared" si="22"/>
        <v>1103900.73</v>
      </c>
      <c r="O497" s="44">
        <f t="shared" si="23"/>
        <v>0.37067178479702917</v>
      </c>
      <c r="Q497" s="44"/>
    </row>
    <row r="498" spans="1:17" x14ac:dyDescent="0.25">
      <c r="A498" s="52">
        <v>103128</v>
      </c>
      <c r="B498" s="43" t="s">
        <v>484</v>
      </c>
      <c r="C498" s="53">
        <v>902585.02</v>
      </c>
      <c r="D498" s="53">
        <v>905404.81</v>
      </c>
      <c r="E498" s="53">
        <v>0</v>
      </c>
      <c r="F498" s="53"/>
      <c r="G498" s="53">
        <v>1470244.24</v>
      </c>
      <c r="H498" s="53">
        <v>0</v>
      </c>
      <c r="I498" s="53">
        <v>0</v>
      </c>
      <c r="K498" s="54">
        <f t="shared" si="21"/>
        <v>2372829.2599999998</v>
      </c>
      <c r="L498" s="54">
        <f t="shared" si="21"/>
        <v>905404.81</v>
      </c>
      <c r="M498" s="54">
        <f t="shared" si="21"/>
        <v>0</v>
      </c>
      <c r="N498" s="54">
        <f t="shared" si="22"/>
        <v>905404.81</v>
      </c>
      <c r="O498" s="44">
        <f t="shared" si="23"/>
        <v>0.38157183294342895</v>
      </c>
      <c r="Q498" s="44"/>
    </row>
    <row r="499" spans="1:17" x14ac:dyDescent="0.25">
      <c r="A499" s="52">
        <v>103129</v>
      </c>
      <c r="B499" s="43" t="s">
        <v>485</v>
      </c>
      <c r="C499" s="53">
        <v>1191354.07</v>
      </c>
      <c r="D499" s="53">
        <v>1364827</v>
      </c>
      <c r="E499" s="53">
        <v>50000</v>
      </c>
      <c r="F499" s="53"/>
      <c r="G499" s="53">
        <v>1956301.13</v>
      </c>
      <c r="H499" s="53">
        <v>0</v>
      </c>
      <c r="I499" s="53">
        <v>0</v>
      </c>
      <c r="K499" s="54">
        <f t="shared" si="21"/>
        <v>3147655.2</v>
      </c>
      <c r="L499" s="54">
        <f t="shared" si="21"/>
        <v>1364827</v>
      </c>
      <c r="M499" s="54">
        <f t="shared" si="21"/>
        <v>50000</v>
      </c>
      <c r="N499" s="54">
        <f t="shared" si="22"/>
        <v>1314827</v>
      </c>
      <c r="O499" s="44">
        <f t="shared" si="23"/>
        <v>0.41771633691009102</v>
      </c>
      <c r="Q499" s="44"/>
    </row>
    <row r="500" spans="1:17" x14ac:dyDescent="0.25">
      <c r="A500" s="52">
        <v>103130</v>
      </c>
      <c r="B500" s="43" t="s">
        <v>486</v>
      </c>
      <c r="C500" s="53">
        <v>2827502.5</v>
      </c>
      <c r="D500" s="53">
        <v>2257415.89</v>
      </c>
      <c r="E500" s="53">
        <v>135000</v>
      </c>
      <c r="F500" s="53"/>
      <c r="G500" s="53">
        <v>3783981.09</v>
      </c>
      <c r="H500" s="53">
        <v>0</v>
      </c>
      <c r="I500" s="53">
        <v>0</v>
      </c>
      <c r="K500" s="54">
        <f t="shared" si="21"/>
        <v>6611483.5899999999</v>
      </c>
      <c r="L500" s="54">
        <f t="shared" si="21"/>
        <v>2257415.89</v>
      </c>
      <c r="M500" s="54">
        <f t="shared" si="21"/>
        <v>135000</v>
      </c>
      <c r="N500" s="54">
        <f t="shared" si="22"/>
        <v>2122415.89</v>
      </c>
      <c r="O500" s="44">
        <f t="shared" si="23"/>
        <v>0.32101961097055376</v>
      </c>
      <c r="Q500" s="44"/>
    </row>
    <row r="501" spans="1:17" x14ac:dyDescent="0.25">
      <c r="A501" s="52">
        <v>103131</v>
      </c>
      <c r="B501" s="43" t="s">
        <v>487</v>
      </c>
      <c r="C501" s="53">
        <v>2473425.12</v>
      </c>
      <c r="D501" s="53">
        <v>687481.17</v>
      </c>
      <c r="E501" s="53">
        <v>0</v>
      </c>
      <c r="F501" s="53"/>
      <c r="G501" s="53">
        <v>3124701.6</v>
      </c>
      <c r="H501" s="53">
        <v>9698.64</v>
      </c>
      <c r="I501" s="53">
        <v>0</v>
      </c>
      <c r="K501" s="54">
        <f t="shared" si="21"/>
        <v>5598126.7200000007</v>
      </c>
      <c r="L501" s="54">
        <f t="shared" si="21"/>
        <v>697179.81</v>
      </c>
      <c r="M501" s="54">
        <f t="shared" si="21"/>
        <v>0</v>
      </c>
      <c r="N501" s="54">
        <f t="shared" si="22"/>
        <v>697179.81</v>
      </c>
      <c r="O501" s="44">
        <f t="shared" si="23"/>
        <v>0.1245380544011694</v>
      </c>
      <c r="Q501" s="44"/>
    </row>
    <row r="502" spans="1:17" x14ac:dyDescent="0.25">
      <c r="A502" s="52">
        <v>103132</v>
      </c>
      <c r="B502" s="43" t="s">
        <v>488</v>
      </c>
      <c r="C502" s="53">
        <v>5817261</v>
      </c>
      <c r="D502" s="53">
        <v>7208144.8600000003</v>
      </c>
      <c r="E502" s="53">
        <v>0</v>
      </c>
      <c r="F502" s="53"/>
      <c r="G502" s="53">
        <v>9958248.0099999998</v>
      </c>
      <c r="H502" s="53">
        <v>0</v>
      </c>
      <c r="I502" s="53">
        <v>0</v>
      </c>
      <c r="K502" s="54">
        <f t="shared" si="21"/>
        <v>15775509.01</v>
      </c>
      <c r="L502" s="54">
        <f t="shared" si="21"/>
        <v>7208144.8600000003</v>
      </c>
      <c r="M502" s="54">
        <f t="shared" si="21"/>
        <v>0</v>
      </c>
      <c r="N502" s="54">
        <f t="shared" si="22"/>
        <v>7208144.8600000003</v>
      </c>
      <c r="O502" s="44">
        <f t="shared" si="23"/>
        <v>0.45691995455936169</v>
      </c>
      <c r="Q502" s="44"/>
    </row>
    <row r="503" spans="1:17" x14ac:dyDescent="0.25">
      <c r="A503" s="52">
        <v>103135</v>
      </c>
      <c r="B503" s="43" t="s">
        <v>489</v>
      </c>
      <c r="C503" s="53">
        <v>1513424.98</v>
      </c>
      <c r="D503" s="53">
        <v>1652316.51</v>
      </c>
      <c r="E503" s="53">
        <v>92239.65</v>
      </c>
      <c r="F503" s="53"/>
      <c r="G503" s="53">
        <v>2505746.35</v>
      </c>
      <c r="H503" s="53">
        <v>0</v>
      </c>
      <c r="I503" s="53">
        <v>0</v>
      </c>
      <c r="K503" s="54">
        <f t="shared" si="21"/>
        <v>4019171.33</v>
      </c>
      <c r="L503" s="54">
        <f t="shared" si="21"/>
        <v>1652316.51</v>
      </c>
      <c r="M503" s="54">
        <f t="shared" si="21"/>
        <v>92239.65</v>
      </c>
      <c r="N503" s="54">
        <f t="shared" si="22"/>
        <v>1560076.86</v>
      </c>
      <c r="O503" s="44">
        <f t="shared" si="23"/>
        <v>0.38815883472178331</v>
      </c>
      <c r="Q503" s="44"/>
    </row>
    <row r="504" spans="1:17" x14ac:dyDescent="0.25">
      <c r="A504" s="52">
        <v>104041</v>
      </c>
      <c r="B504" s="43" t="s">
        <v>490</v>
      </c>
      <c r="C504" s="53">
        <v>965455.86</v>
      </c>
      <c r="D504" s="53">
        <v>782871.08</v>
      </c>
      <c r="E504" s="53">
        <v>0</v>
      </c>
      <c r="F504" s="53"/>
      <c r="G504" s="53">
        <v>1440920.92</v>
      </c>
      <c r="H504" s="53">
        <v>3008.44</v>
      </c>
      <c r="I504" s="53">
        <v>0</v>
      </c>
      <c r="K504" s="54">
        <f t="shared" si="21"/>
        <v>2406376.7799999998</v>
      </c>
      <c r="L504" s="54">
        <f t="shared" si="21"/>
        <v>785879.5199999999</v>
      </c>
      <c r="M504" s="54">
        <f t="shared" si="21"/>
        <v>0</v>
      </c>
      <c r="N504" s="54">
        <f t="shared" si="22"/>
        <v>785879.5199999999</v>
      </c>
      <c r="O504" s="44">
        <f t="shared" si="23"/>
        <v>0.32658207415049939</v>
      </c>
      <c r="Q504" s="44"/>
    </row>
    <row r="505" spans="1:17" x14ac:dyDescent="0.25">
      <c r="A505" s="52">
        <v>104042</v>
      </c>
      <c r="B505" s="43" t="s">
        <v>491</v>
      </c>
      <c r="C505" s="53">
        <v>2120936.2200000002</v>
      </c>
      <c r="D505" s="53">
        <v>1466081.84</v>
      </c>
      <c r="E505" s="53">
        <v>0</v>
      </c>
      <c r="F505" s="53"/>
      <c r="G505" s="53">
        <v>2645919.63</v>
      </c>
      <c r="H505" s="53">
        <v>6364.81</v>
      </c>
      <c r="I505" s="53">
        <v>0</v>
      </c>
      <c r="K505" s="54">
        <f t="shared" si="21"/>
        <v>4766855.8499999996</v>
      </c>
      <c r="L505" s="54">
        <f t="shared" si="21"/>
        <v>1472446.6500000001</v>
      </c>
      <c r="M505" s="54">
        <f t="shared" si="21"/>
        <v>0</v>
      </c>
      <c r="N505" s="54">
        <f t="shared" si="22"/>
        <v>1472446.6500000001</v>
      </c>
      <c r="O505" s="44">
        <f t="shared" si="23"/>
        <v>0.30889263202704154</v>
      </c>
      <c r="Q505" s="44"/>
    </row>
    <row r="506" spans="1:17" x14ac:dyDescent="0.25">
      <c r="A506" s="52">
        <v>104043</v>
      </c>
      <c r="B506" s="43" t="s">
        <v>0</v>
      </c>
      <c r="C506" s="53">
        <v>2143073.88</v>
      </c>
      <c r="D506" s="53">
        <v>1441918.04</v>
      </c>
      <c r="E506" s="53">
        <v>96526.77</v>
      </c>
      <c r="F506" s="53"/>
      <c r="G506" s="53">
        <v>3268794.49</v>
      </c>
      <c r="H506" s="53">
        <v>0</v>
      </c>
      <c r="I506" s="53">
        <v>0</v>
      </c>
      <c r="K506" s="54">
        <f t="shared" si="21"/>
        <v>5411868.3700000001</v>
      </c>
      <c r="L506" s="54">
        <f t="shared" si="21"/>
        <v>1441918.04</v>
      </c>
      <c r="M506" s="54">
        <f t="shared" si="21"/>
        <v>96526.77</v>
      </c>
      <c r="N506" s="54">
        <f t="shared" si="22"/>
        <v>1345391.27</v>
      </c>
      <c r="O506" s="44">
        <f t="shared" si="23"/>
        <v>0.2486001465700837</v>
      </c>
      <c r="Q506" s="44"/>
    </row>
    <row r="507" spans="1:17" x14ac:dyDescent="0.25">
      <c r="A507" s="52">
        <v>104044</v>
      </c>
      <c r="B507" s="43" t="s">
        <v>492</v>
      </c>
      <c r="C507" s="53">
        <v>7601237.0700000003</v>
      </c>
      <c r="D507" s="53">
        <v>5401729.1699999999</v>
      </c>
      <c r="E507" s="53">
        <v>0</v>
      </c>
      <c r="F507" s="53"/>
      <c r="G507" s="53">
        <v>10620438.57</v>
      </c>
      <c r="H507" s="53">
        <v>0</v>
      </c>
      <c r="I507" s="53">
        <v>0</v>
      </c>
      <c r="K507" s="54">
        <f t="shared" si="21"/>
        <v>18221675.640000001</v>
      </c>
      <c r="L507" s="54">
        <f t="shared" si="21"/>
        <v>5401729.1699999999</v>
      </c>
      <c r="M507" s="54">
        <f t="shared" si="21"/>
        <v>0</v>
      </c>
      <c r="N507" s="54">
        <f t="shared" si="22"/>
        <v>5401729.1699999999</v>
      </c>
      <c r="O507" s="44">
        <f t="shared" si="23"/>
        <v>0.29644524887393942</v>
      </c>
      <c r="Q507" s="44"/>
    </row>
    <row r="508" spans="1:17" x14ac:dyDescent="0.25">
      <c r="A508" s="52">
        <v>104045</v>
      </c>
      <c r="B508" s="43" t="s">
        <v>493</v>
      </c>
      <c r="C508" s="53">
        <v>3008678.79</v>
      </c>
      <c r="D508" s="53">
        <v>3479089.98</v>
      </c>
      <c r="E508" s="53">
        <v>0</v>
      </c>
      <c r="F508" s="53"/>
      <c r="G508" s="53">
        <v>3644374.39</v>
      </c>
      <c r="H508" s="53">
        <v>0</v>
      </c>
      <c r="I508" s="53">
        <v>0</v>
      </c>
      <c r="K508" s="54">
        <f t="shared" si="21"/>
        <v>6653053.1799999997</v>
      </c>
      <c r="L508" s="54">
        <f t="shared" si="21"/>
        <v>3479089.98</v>
      </c>
      <c r="M508" s="54">
        <f t="shared" si="21"/>
        <v>0</v>
      </c>
      <c r="N508" s="54">
        <f t="shared" si="22"/>
        <v>3479089.98</v>
      </c>
      <c r="O508" s="44">
        <f t="shared" si="23"/>
        <v>0.52293133481310905</v>
      </c>
      <c r="Q508" s="44"/>
    </row>
    <row r="509" spans="1:17" x14ac:dyDescent="0.25">
      <c r="A509" s="52">
        <v>105123</v>
      </c>
      <c r="B509" s="43" t="s">
        <v>494</v>
      </c>
      <c r="C509" s="53">
        <v>1187434.23</v>
      </c>
      <c r="D509" s="53">
        <v>2894675.35</v>
      </c>
      <c r="E509" s="53">
        <v>5332.22</v>
      </c>
      <c r="F509" s="53"/>
      <c r="G509" s="53">
        <v>1669421.76</v>
      </c>
      <c r="H509" s="53">
        <v>0</v>
      </c>
      <c r="I509" s="53">
        <v>0</v>
      </c>
      <c r="K509" s="54">
        <f t="shared" si="21"/>
        <v>2856855.99</v>
      </c>
      <c r="L509" s="54">
        <f t="shared" si="21"/>
        <v>2894675.35</v>
      </c>
      <c r="M509" s="54">
        <f t="shared" si="21"/>
        <v>5332.22</v>
      </c>
      <c r="N509" s="54">
        <f t="shared" si="22"/>
        <v>2889343.13</v>
      </c>
      <c r="O509" s="44">
        <f t="shared" si="23"/>
        <v>1.0113716407525322</v>
      </c>
      <c r="Q509" s="44"/>
    </row>
    <row r="510" spans="1:17" x14ac:dyDescent="0.25">
      <c r="A510" s="52">
        <v>105124</v>
      </c>
      <c r="B510" s="43" t="s">
        <v>495</v>
      </c>
      <c r="C510" s="53">
        <v>2816173.42</v>
      </c>
      <c r="D510" s="53">
        <v>1957723.66</v>
      </c>
      <c r="E510" s="53">
        <v>0</v>
      </c>
      <c r="F510" s="53"/>
      <c r="G510" s="53">
        <v>3489987.02</v>
      </c>
      <c r="H510" s="53">
        <v>0</v>
      </c>
      <c r="I510" s="53">
        <v>0</v>
      </c>
      <c r="K510" s="54">
        <f t="shared" si="21"/>
        <v>6306160.4399999995</v>
      </c>
      <c r="L510" s="54">
        <f t="shared" si="21"/>
        <v>1957723.66</v>
      </c>
      <c r="M510" s="54">
        <f t="shared" si="21"/>
        <v>0</v>
      </c>
      <c r="N510" s="54">
        <f t="shared" si="22"/>
        <v>1957723.66</v>
      </c>
      <c r="O510" s="44">
        <f t="shared" si="23"/>
        <v>0.310446218206272</v>
      </c>
      <c r="Q510" s="44"/>
    </row>
    <row r="511" spans="1:17" x14ac:dyDescent="0.25">
      <c r="A511" s="52">
        <v>105125</v>
      </c>
      <c r="B511" s="43" t="s">
        <v>496</v>
      </c>
      <c r="C511" s="53">
        <v>624588.93000000005</v>
      </c>
      <c r="D511" s="53">
        <v>136405.31</v>
      </c>
      <c r="E511" s="53">
        <v>0</v>
      </c>
      <c r="F511" s="53"/>
      <c r="G511" s="53">
        <v>934096.79</v>
      </c>
      <c r="H511" s="53">
        <v>0.01</v>
      </c>
      <c r="I511" s="53">
        <v>0</v>
      </c>
      <c r="K511" s="54">
        <f t="shared" si="21"/>
        <v>1558685.7200000002</v>
      </c>
      <c r="L511" s="54">
        <f t="shared" si="21"/>
        <v>136405.32</v>
      </c>
      <c r="M511" s="54">
        <f t="shared" si="21"/>
        <v>0</v>
      </c>
      <c r="N511" s="54">
        <f t="shared" si="22"/>
        <v>136405.32</v>
      </c>
      <c r="O511" s="44">
        <f t="shared" si="23"/>
        <v>8.7513036303431324E-2</v>
      </c>
      <c r="Q511" s="44"/>
    </row>
    <row r="512" spans="1:17" x14ac:dyDescent="0.25">
      <c r="A512" s="52">
        <v>106001</v>
      </c>
      <c r="B512" s="43" t="s">
        <v>497</v>
      </c>
      <c r="C512" s="53">
        <v>948164.08</v>
      </c>
      <c r="D512" s="53">
        <v>596757.64</v>
      </c>
      <c r="E512" s="53">
        <v>0</v>
      </c>
      <c r="F512" s="53"/>
      <c r="G512" s="53">
        <v>1404986.14</v>
      </c>
      <c r="H512" s="53">
        <v>0</v>
      </c>
      <c r="I512" s="53">
        <v>0</v>
      </c>
      <c r="K512" s="54">
        <f t="shared" si="21"/>
        <v>2353150.2199999997</v>
      </c>
      <c r="L512" s="54">
        <f t="shared" si="21"/>
        <v>596757.64</v>
      </c>
      <c r="M512" s="54">
        <f t="shared" si="21"/>
        <v>0</v>
      </c>
      <c r="N512" s="54">
        <f t="shared" si="22"/>
        <v>596757.64</v>
      </c>
      <c r="O512" s="44">
        <f t="shared" si="23"/>
        <v>0.25359946633581265</v>
      </c>
      <c r="Q512" s="44"/>
    </row>
    <row r="513" spans="1:17" x14ac:dyDescent="0.25">
      <c r="A513" s="52">
        <v>106002</v>
      </c>
      <c r="B513" s="43" t="s">
        <v>498</v>
      </c>
      <c r="C513" s="53">
        <v>987990.89</v>
      </c>
      <c r="D513" s="53">
        <v>208435.52</v>
      </c>
      <c r="E513" s="53">
        <v>0</v>
      </c>
      <c r="F513" s="53"/>
      <c r="G513" s="53">
        <v>1523164.57</v>
      </c>
      <c r="H513" s="53">
        <v>0</v>
      </c>
      <c r="I513" s="53">
        <v>0</v>
      </c>
      <c r="K513" s="54">
        <f t="shared" si="21"/>
        <v>2511155.46</v>
      </c>
      <c r="L513" s="54">
        <f t="shared" si="21"/>
        <v>208435.52</v>
      </c>
      <c r="M513" s="54">
        <f t="shared" si="21"/>
        <v>0</v>
      </c>
      <c r="N513" s="54">
        <f t="shared" si="22"/>
        <v>208435.52</v>
      </c>
      <c r="O513" s="44">
        <f t="shared" si="23"/>
        <v>8.3003829639444138E-2</v>
      </c>
      <c r="Q513" s="44"/>
    </row>
    <row r="514" spans="1:17" x14ac:dyDescent="0.25">
      <c r="A514" s="52">
        <v>106003</v>
      </c>
      <c r="B514" s="43" t="s">
        <v>499</v>
      </c>
      <c r="C514" s="53">
        <v>3675376.08</v>
      </c>
      <c r="D514" s="53">
        <v>4232649.91</v>
      </c>
      <c r="E514" s="53">
        <v>0</v>
      </c>
      <c r="F514" s="53"/>
      <c r="G514" s="53">
        <v>5850403.9800000004</v>
      </c>
      <c r="H514" s="53">
        <v>0</v>
      </c>
      <c r="I514" s="53">
        <v>0</v>
      </c>
      <c r="K514" s="54">
        <f t="shared" si="21"/>
        <v>9525780.0600000005</v>
      </c>
      <c r="L514" s="54">
        <f t="shared" si="21"/>
        <v>4232649.91</v>
      </c>
      <c r="M514" s="54">
        <f t="shared" si="21"/>
        <v>0</v>
      </c>
      <c r="N514" s="54">
        <f t="shared" si="22"/>
        <v>4232649.91</v>
      </c>
      <c r="O514" s="44">
        <f t="shared" si="23"/>
        <v>0.44433630456926587</v>
      </c>
      <c r="Q514" s="44"/>
    </row>
    <row r="515" spans="1:17" x14ac:dyDescent="0.25">
      <c r="A515" s="52">
        <v>106004</v>
      </c>
      <c r="B515" s="43" t="s">
        <v>500</v>
      </c>
      <c r="C515" s="53">
        <v>14780532.890000001</v>
      </c>
      <c r="D515" s="53">
        <v>14078043.09</v>
      </c>
      <c r="E515" s="53">
        <v>0</v>
      </c>
      <c r="F515" s="53"/>
      <c r="G515" s="53">
        <v>21728269.309999999</v>
      </c>
      <c r="H515" s="53">
        <v>0</v>
      </c>
      <c r="I515" s="53">
        <v>0</v>
      </c>
      <c r="K515" s="54">
        <f t="shared" si="21"/>
        <v>36508802.200000003</v>
      </c>
      <c r="L515" s="54">
        <f t="shared" si="21"/>
        <v>14078043.09</v>
      </c>
      <c r="M515" s="54">
        <f t="shared" si="21"/>
        <v>0</v>
      </c>
      <c r="N515" s="54">
        <f t="shared" si="22"/>
        <v>14078043.09</v>
      </c>
      <c r="O515" s="44">
        <f t="shared" si="23"/>
        <v>0.38560681922344742</v>
      </c>
      <c r="Q515" s="44"/>
    </row>
    <row r="516" spans="1:17" x14ac:dyDescent="0.25">
      <c r="A516" s="52">
        <v>106005</v>
      </c>
      <c r="B516" s="43" t="s">
        <v>501</v>
      </c>
      <c r="C516" s="53">
        <v>5856026.3300000001</v>
      </c>
      <c r="D516" s="53">
        <v>3102899.44</v>
      </c>
      <c r="E516" s="53">
        <v>0</v>
      </c>
      <c r="F516" s="53"/>
      <c r="G516" s="53">
        <v>7181002.3099999996</v>
      </c>
      <c r="H516" s="53">
        <v>0</v>
      </c>
      <c r="I516" s="53">
        <v>0</v>
      </c>
      <c r="K516" s="54">
        <f t="shared" si="21"/>
        <v>13037028.640000001</v>
      </c>
      <c r="L516" s="54">
        <f t="shared" si="21"/>
        <v>3102899.44</v>
      </c>
      <c r="M516" s="54">
        <f t="shared" si="21"/>
        <v>0</v>
      </c>
      <c r="N516" s="54">
        <f t="shared" si="22"/>
        <v>3102899.44</v>
      </c>
      <c r="O516" s="44">
        <f t="shared" si="23"/>
        <v>0.2380066444342796</v>
      </c>
      <c r="Q516" s="44"/>
    </row>
    <row r="517" spans="1:17" x14ac:dyDescent="0.25">
      <c r="A517" s="52">
        <v>106006</v>
      </c>
      <c r="B517" s="43" t="s">
        <v>502</v>
      </c>
      <c r="C517" s="53">
        <v>1161802.1200000001</v>
      </c>
      <c r="D517" s="53">
        <v>1271584.3</v>
      </c>
      <c r="E517" s="53">
        <v>0</v>
      </c>
      <c r="F517" s="53"/>
      <c r="G517" s="53">
        <v>2587973.9900000002</v>
      </c>
      <c r="H517" s="53">
        <v>0</v>
      </c>
      <c r="I517" s="53">
        <v>0</v>
      </c>
      <c r="K517" s="54">
        <f t="shared" si="21"/>
        <v>3749776.1100000003</v>
      </c>
      <c r="L517" s="54">
        <f t="shared" si="21"/>
        <v>1271584.3</v>
      </c>
      <c r="M517" s="54">
        <f t="shared" si="21"/>
        <v>0</v>
      </c>
      <c r="N517" s="54">
        <f t="shared" si="22"/>
        <v>1271584.3</v>
      </c>
      <c r="O517" s="44">
        <f t="shared" si="23"/>
        <v>0.33910939285385761</v>
      </c>
      <c r="Q517" s="44"/>
    </row>
    <row r="518" spans="1:17" x14ac:dyDescent="0.25">
      <c r="A518" s="52">
        <v>106008</v>
      </c>
      <c r="B518" s="43" t="s">
        <v>503</v>
      </c>
      <c r="C518" s="53">
        <v>398614.84</v>
      </c>
      <c r="D518" s="53">
        <v>325725.07</v>
      </c>
      <c r="E518" s="53">
        <v>0</v>
      </c>
      <c r="F518" s="53"/>
      <c r="G518" s="53">
        <v>472198.2</v>
      </c>
      <c r="H518" s="53">
        <v>0</v>
      </c>
      <c r="I518" s="53">
        <v>0</v>
      </c>
      <c r="K518" s="54">
        <f t="shared" ref="K518:M559" si="24">C518+G518</f>
        <v>870813.04</v>
      </c>
      <c r="L518" s="54">
        <f t="shared" si="24"/>
        <v>325725.07</v>
      </c>
      <c r="M518" s="54">
        <f t="shared" si="24"/>
        <v>0</v>
      </c>
      <c r="N518" s="54">
        <f t="shared" si="22"/>
        <v>325725.07</v>
      </c>
      <c r="O518" s="44">
        <f t="shared" si="23"/>
        <v>0.37404707444436064</v>
      </c>
      <c r="Q518" s="44"/>
    </row>
    <row r="519" spans="1:17" x14ac:dyDescent="0.25">
      <c r="A519" s="52">
        <v>107151</v>
      </c>
      <c r="B519" s="43" t="s">
        <v>504</v>
      </c>
      <c r="C519" s="53">
        <v>364020.43</v>
      </c>
      <c r="D519" s="53">
        <v>213878.41</v>
      </c>
      <c r="E519" s="53">
        <v>0</v>
      </c>
      <c r="F519" s="53"/>
      <c r="G519" s="53">
        <v>815978.55</v>
      </c>
      <c r="H519" s="53">
        <v>0</v>
      </c>
      <c r="I519" s="53">
        <v>0</v>
      </c>
      <c r="K519" s="54">
        <f t="shared" si="24"/>
        <v>1179998.98</v>
      </c>
      <c r="L519" s="54">
        <f t="shared" si="24"/>
        <v>213878.41</v>
      </c>
      <c r="M519" s="54">
        <f t="shared" si="24"/>
        <v>0</v>
      </c>
      <c r="N519" s="54">
        <f t="shared" ref="N519:N567" si="25">L519-M519</f>
        <v>213878.41</v>
      </c>
      <c r="O519" s="44">
        <f t="shared" ref="O519:O567" si="26">N519/K519</f>
        <v>0.18125304650687071</v>
      </c>
      <c r="Q519" s="44"/>
    </row>
    <row r="520" spans="1:17" x14ac:dyDescent="0.25">
      <c r="A520" s="52">
        <v>107152</v>
      </c>
      <c r="B520" s="43" t="s">
        <v>505</v>
      </c>
      <c r="C520" s="53">
        <v>3470728.08</v>
      </c>
      <c r="D520" s="53">
        <v>2607879.87</v>
      </c>
      <c r="E520" s="53">
        <v>12469.82</v>
      </c>
      <c r="F520" s="53"/>
      <c r="G520" s="53">
        <v>5697428.75</v>
      </c>
      <c r="H520" s="53">
        <v>9262.84</v>
      </c>
      <c r="I520" s="53">
        <v>0</v>
      </c>
      <c r="K520" s="54">
        <f t="shared" si="24"/>
        <v>9168156.8300000001</v>
      </c>
      <c r="L520" s="54">
        <f t="shared" si="24"/>
        <v>2617142.71</v>
      </c>
      <c r="M520" s="54">
        <f t="shared" si="24"/>
        <v>12469.82</v>
      </c>
      <c r="N520" s="54">
        <f t="shared" si="25"/>
        <v>2604672.89</v>
      </c>
      <c r="O520" s="44">
        <f t="shared" si="26"/>
        <v>0.28409994923701587</v>
      </c>
      <c r="Q520" s="44"/>
    </row>
    <row r="521" spans="1:17" x14ac:dyDescent="0.25">
      <c r="A521" s="52">
        <v>107153</v>
      </c>
      <c r="B521" s="43" t="s">
        <v>506</v>
      </c>
      <c r="C521" s="53">
        <v>1659855.01</v>
      </c>
      <c r="D521" s="53">
        <v>1302095.31</v>
      </c>
      <c r="E521" s="53">
        <v>2000</v>
      </c>
      <c r="F521" s="53"/>
      <c r="G521" s="53">
        <v>2123202.38</v>
      </c>
      <c r="H521" s="53">
        <v>0</v>
      </c>
      <c r="I521" s="53">
        <v>0</v>
      </c>
      <c r="K521" s="54">
        <f t="shared" si="24"/>
        <v>3783057.3899999997</v>
      </c>
      <c r="L521" s="54">
        <f t="shared" si="24"/>
        <v>1302095.31</v>
      </c>
      <c r="M521" s="54">
        <f t="shared" si="24"/>
        <v>2000</v>
      </c>
      <c r="N521" s="54">
        <f t="shared" si="25"/>
        <v>1300095.31</v>
      </c>
      <c r="O521" s="44">
        <f t="shared" si="26"/>
        <v>0.34366259244087233</v>
      </c>
      <c r="Q521" s="44"/>
    </row>
    <row r="522" spans="1:17" x14ac:dyDescent="0.25">
      <c r="A522" s="52">
        <v>107154</v>
      </c>
      <c r="B522" s="43" t="s">
        <v>507</v>
      </c>
      <c r="C522" s="53">
        <v>2337219.83</v>
      </c>
      <c r="D522" s="53">
        <v>998329.87</v>
      </c>
      <c r="E522" s="53">
        <v>0</v>
      </c>
      <c r="F522" s="53"/>
      <c r="G522" s="53">
        <v>3627046.44</v>
      </c>
      <c r="H522" s="53">
        <v>0</v>
      </c>
      <c r="I522" s="53">
        <v>0</v>
      </c>
      <c r="K522" s="54">
        <f t="shared" si="24"/>
        <v>5964266.2699999996</v>
      </c>
      <c r="L522" s="54">
        <f t="shared" si="24"/>
        <v>998329.87</v>
      </c>
      <c r="M522" s="54">
        <f t="shared" si="24"/>
        <v>0</v>
      </c>
      <c r="N522" s="54">
        <f t="shared" si="25"/>
        <v>998329.87</v>
      </c>
      <c r="O522" s="44">
        <f t="shared" si="26"/>
        <v>0.16738519455805584</v>
      </c>
      <c r="Q522" s="44"/>
    </row>
    <row r="523" spans="1:17" x14ac:dyDescent="0.25">
      <c r="A523" s="52">
        <v>107155</v>
      </c>
      <c r="B523" s="43" t="s">
        <v>508</v>
      </c>
      <c r="C523" s="53">
        <v>2504439.39</v>
      </c>
      <c r="D523" s="53">
        <v>856253.15</v>
      </c>
      <c r="E523" s="53">
        <v>0</v>
      </c>
      <c r="F523" s="53"/>
      <c r="G523" s="53">
        <v>4296413.2</v>
      </c>
      <c r="H523" s="53">
        <v>224790.81</v>
      </c>
      <c r="I523" s="53">
        <v>0</v>
      </c>
      <c r="K523" s="54">
        <f t="shared" si="24"/>
        <v>6800852.5899999999</v>
      </c>
      <c r="L523" s="54">
        <f t="shared" si="24"/>
        <v>1081043.96</v>
      </c>
      <c r="M523" s="54">
        <f t="shared" si="24"/>
        <v>0</v>
      </c>
      <c r="N523" s="54">
        <f t="shared" si="25"/>
        <v>1081043.96</v>
      </c>
      <c r="O523" s="44">
        <f t="shared" si="26"/>
        <v>0.15895712275686893</v>
      </c>
      <c r="Q523" s="44"/>
    </row>
    <row r="524" spans="1:17" x14ac:dyDescent="0.25">
      <c r="A524" s="52">
        <v>107156</v>
      </c>
      <c r="B524" s="43" t="s">
        <v>509</v>
      </c>
      <c r="C524" s="53">
        <v>1783243.61</v>
      </c>
      <c r="D524" s="53">
        <v>1021003.66</v>
      </c>
      <c r="E524" s="53">
        <v>0</v>
      </c>
      <c r="F524" s="53"/>
      <c r="G524" s="53">
        <v>2732016.82</v>
      </c>
      <c r="H524" s="53">
        <v>0</v>
      </c>
      <c r="I524" s="53">
        <v>0</v>
      </c>
      <c r="K524" s="54">
        <f t="shared" si="24"/>
        <v>4515260.43</v>
      </c>
      <c r="L524" s="54">
        <f t="shared" si="24"/>
        <v>1021003.66</v>
      </c>
      <c r="M524" s="54">
        <f t="shared" si="24"/>
        <v>0</v>
      </c>
      <c r="N524" s="54">
        <f t="shared" si="25"/>
        <v>1021003.66</v>
      </c>
      <c r="O524" s="44">
        <f t="shared" si="26"/>
        <v>0.22612287282840074</v>
      </c>
      <c r="Q524" s="44"/>
    </row>
    <row r="525" spans="1:17" x14ac:dyDescent="0.25">
      <c r="A525" s="52">
        <v>107158</v>
      </c>
      <c r="B525" s="43" t="s">
        <v>510</v>
      </c>
      <c r="C525" s="53">
        <v>796378.21</v>
      </c>
      <c r="D525" s="53">
        <v>607613.15</v>
      </c>
      <c r="E525" s="53">
        <v>0</v>
      </c>
      <c r="F525" s="53"/>
      <c r="G525" s="53">
        <v>746274.02</v>
      </c>
      <c r="H525" s="53">
        <v>0</v>
      </c>
      <c r="I525" s="53">
        <v>0</v>
      </c>
      <c r="K525" s="54">
        <f t="shared" si="24"/>
        <v>1542652.23</v>
      </c>
      <c r="L525" s="54">
        <f t="shared" si="24"/>
        <v>607613.15</v>
      </c>
      <c r="M525" s="54">
        <f t="shared" si="24"/>
        <v>0</v>
      </c>
      <c r="N525" s="54">
        <f t="shared" si="25"/>
        <v>607613.15</v>
      </c>
      <c r="O525" s="44">
        <f t="shared" si="26"/>
        <v>0.39387565011979403</v>
      </c>
      <c r="Q525" s="44"/>
    </row>
    <row r="526" spans="1:17" x14ac:dyDescent="0.25">
      <c r="A526" s="52">
        <v>108142</v>
      </c>
      <c r="B526" s="43" t="s">
        <v>511</v>
      </c>
      <c r="C526" s="53">
        <v>8608505.3900000006</v>
      </c>
      <c r="D526" s="53">
        <v>5094786.3</v>
      </c>
      <c r="E526" s="53">
        <v>0</v>
      </c>
      <c r="F526" s="53"/>
      <c r="G526" s="53">
        <v>13831686.08</v>
      </c>
      <c r="H526" s="53">
        <v>0</v>
      </c>
      <c r="I526" s="53">
        <v>0</v>
      </c>
      <c r="K526" s="54">
        <f t="shared" si="24"/>
        <v>22440191.469999999</v>
      </c>
      <c r="L526" s="54">
        <f t="shared" si="24"/>
        <v>5094786.3</v>
      </c>
      <c r="M526" s="54">
        <f t="shared" si="24"/>
        <v>0</v>
      </c>
      <c r="N526" s="54">
        <f t="shared" si="25"/>
        <v>5094786.3</v>
      </c>
      <c r="O526" s="44">
        <f t="shared" si="26"/>
        <v>0.22703845048787366</v>
      </c>
      <c r="Q526" s="44"/>
    </row>
    <row r="527" spans="1:17" x14ac:dyDescent="0.25">
      <c r="A527" s="52">
        <v>108143</v>
      </c>
      <c r="B527" s="43" t="s">
        <v>512</v>
      </c>
      <c r="C527" s="53">
        <v>1015976.65</v>
      </c>
      <c r="D527" s="53">
        <v>322494.33</v>
      </c>
      <c r="E527" s="53">
        <v>0</v>
      </c>
      <c r="F527" s="53"/>
      <c r="G527" s="53">
        <v>1221431.26</v>
      </c>
      <c r="H527" s="53">
        <v>0</v>
      </c>
      <c r="I527" s="53">
        <v>0</v>
      </c>
      <c r="K527" s="54">
        <f t="shared" si="24"/>
        <v>2237407.91</v>
      </c>
      <c r="L527" s="54">
        <f t="shared" si="24"/>
        <v>322494.33</v>
      </c>
      <c r="M527" s="54">
        <f t="shared" si="24"/>
        <v>0</v>
      </c>
      <c r="N527" s="54">
        <f t="shared" si="25"/>
        <v>322494.33</v>
      </c>
      <c r="O527" s="44">
        <f t="shared" si="26"/>
        <v>0.14413747647830566</v>
      </c>
      <c r="Q527" s="44"/>
    </row>
    <row r="528" spans="1:17" x14ac:dyDescent="0.25">
      <c r="A528" s="52">
        <v>108144</v>
      </c>
      <c r="B528" s="43" t="s">
        <v>513</v>
      </c>
      <c r="C528" s="53">
        <v>938836.44</v>
      </c>
      <c r="D528" s="53">
        <v>505060.26</v>
      </c>
      <c r="E528" s="53">
        <v>0</v>
      </c>
      <c r="F528" s="53"/>
      <c r="G528" s="53">
        <v>1328556.46</v>
      </c>
      <c r="H528" s="53">
        <v>0</v>
      </c>
      <c r="I528" s="53">
        <v>0</v>
      </c>
      <c r="K528" s="54">
        <f t="shared" si="24"/>
        <v>2267392.9</v>
      </c>
      <c r="L528" s="54">
        <f t="shared" si="24"/>
        <v>505060.26</v>
      </c>
      <c r="M528" s="54">
        <f t="shared" si="24"/>
        <v>0</v>
      </c>
      <c r="N528" s="54">
        <f t="shared" si="25"/>
        <v>505060.26</v>
      </c>
      <c r="O528" s="44">
        <f t="shared" si="26"/>
        <v>0.22274933470948066</v>
      </c>
      <c r="Q528" s="44"/>
    </row>
    <row r="529" spans="1:17" x14ac:dyDescent="0.25">
      <c r="A529" s="52">
        <v>108147</v>
      </c>
      <c r="B529" s="43" t="s">
        <v>514</v>
      </c>
      <c r="C529" s="53">
        <v>944163.91</v>
      </c>
      <c r="D529" s="53">
        <v>324167.51</v>
      </c>
      <c r="E529" s="53">
        <v>0</v>
      </c>
      <c r="F529" s="53"/>
      <c r="G529" s="53">
        <v>1377013.43</v>
      </c>
      <c r="H529" s="53">
        <v>0</v>
      </c>
      <c r="I529" s="53">
        <v>0</v>
      </c>
      <c r="K529" s="54">
        <f t="shared" si="24"/>
        <v>2321177.34</v>
      </c>
      <c r="L529" s="54">
        <f t="shared" si="24"/>
        <v>324167.51</v>
      </c>
      <c r="M529" s="54">
        <f t="shared" si="24"/>
        <v>0</v>
      </c>
      <c r="N529" s="54">
        <f t="shared" si="25"/>
        <v>324167.51</v>
      </c>
      <c r="O529" s="44">
        <f t="shared" si="26"/>
        <v>0.13965650293656581</v>
      </c>
      <c r="Q529" s="44"/>
    </row>
    <row r="530" spans="1:17" x14ac:dyDescent="0.25">
      <c r="A530" s="55">
        <v>109002</v>
      </c>
      <c r="B530" s="56" t="s">
        <v>600</v>
      </c>
      <c r="C530" s="53">
        <v>6122800.4299999997</v>
      </c>
      <c r="D530" s="53">
        <v>3899996.6</v>
      </c>
      <c r="E530" s="53">
        <v>0</v>
      </c>
      <c r="F530" s="53"/>
      <c r="G530" s="53">
        <v>7351442.4000000004</v>
      </c>
      <c r="H530" s="53">
        <v>0</v>
      </c>
      <c r="I530" s="53">
        <v>0</v>
      </c>
      <c r="K530" s="54">
        <f t="shared" si="24"/>
        <v>13474242.83</v>
      </c>
      <c r="L530" s="54">
        <f t="shared" si="24"/>
        <v>3899996.6</v>
      </c>
      <c r="M530" s="54">
        <f t="shared" si="24"/>
        <v>0</v>
      </c>
      <c r="N530" s="54">
        <f t="shared" si="25"/>
        <v>3899996.6</v>
      </c>
      <c r="O530" s="44">
        <f t="shared" si="26"/>
        <v>0.2894408724263729</v>
      </c>
      <c r="Q530" s="44"/>
    </row>
    <row r="531" spans="1:17" x14ac:dyDescent="0.25">
      <c r="A531" s="52">
        <v>109003</v>
      </c>
      <c r="B531" s="43" t="s">
        <v>515</v>
      </c>
      <c r="C531" s="53">
        <v>10103580.539999999</v>
      </c>
      <c r="D531" s="53">
        <v>5680665.0300000003</v>
      </c>
      <c r="E531" s="53">
        <v>23812</v>
      </c>
      <c r="F531" s="53"/>
      <c r="G531" s="53">
        <v>15089437.939999999</v>
      </c>
      <c r="H531" s="53">
        <v>0</v>
      </c>
      <c r="I531" s="53">
        <v>0</v>
      </c>
      <c r="K531" s="54">
        <f t="shared" si="24"/>
        <v>25193018.479999997</v>
      </c>
      <c r="L531" s="54">
        <f t="shared" si="24"/>
        <v>5680665.0300000003</v>
      </c>
      <c r="M531" s="54">
        <f t="shared" si="24"/>
        <v>23812</v>
      </c>
      <c r="N531" s="54">
        <f t="shared" si="25"/>
        <v>5656853.0300000003</v>
      </c>
      <c r="O531" s="44">
        <f t="shared" si="26"/>
        <v>0.22454050254005137</v>
      </c>
      <c r="Q531" s="44"/>
    </row>
    <row r="532" spans="1:17" x14ac:dyDescent="0.25">
      <c r="A532" s="52">
        <v>110014</v>
      </c>
      <c r="B532" s="43" t="s">
        <v>516</v>
      </c>
      <c r="C532" s="53">
        <v>3132043.66</v>
      </c>
      <c r="D532" s="53">
        <v>2478573.0099999998</v>
      </c>
      <c r="E532" s="53">
        <v>0</v>
      </c>
      <c r="F532" s="53"/>
      <c r="G532" s="53">
        <v>4017975.39</v>
      </c>
      <c r="H532" s="53">
        <v>10948.21</v>
      </c>
      <c r="I532" s="53">
        <v>0</v>
      </c>
      <c r="K532" s="54">
        <f t="shared" si="24"/>
        <v>7150019.0500000007</v>
      </c>
      <c r="L532" s="54">
        <f t="shared" si="24"/>
        <v>2489521.2199999997</v>
      </c>
      <c r="M532" s="54">
        <f t="shared" si="24"/>
        <v>0</v>
      </c>
      <c r="N532" s="54">
        <f t="shared" si="25"/>
        <v>2489521.2199999997</v>
      </c>
      <c r="O532" s="44">
        <f t="shared" si="26"/>
        <v>0.34818385833531446</v>
      </c>
      <c r="Q532" s="44"/>
    </row>
    <row r="533" spans="1:17" x14ac:dyDescent="0.25">
      <c r="A533" s="52">
        <v>110029</v>
      </c>
      <c r="B533" s="43" t="s">
        <v>517</v>
      </c>
      <c r="C533" s="53">
        <v>6646788.5199999996</v>
      </c>
      <c r="D533" s="53">
        <v>9190887.8300000001</v>
      </c>
      <c r="E533" s="53">
        <v>62397.71</v>
      </c>
      <c r="F533" s="53"/>
      <c r="G533" s="53">
        <v>11924663.92</v>
      </c>
      <c r="H533" s="53">
        <v>344821.97</v>
      </c>
      <c r="I533" s="53">
        <v>0</v>
      </c>
      <c r="K533" s="54">
        <f t="shared" si="24"/>
        <v>18571452.439999998</v>
      </c>
      <c r="L533" s="54">
        <f t="shared" si="24"/>
        <v>9535709.8000000007</v>
      </c>
      <c r="M533" s="54">
        <f t="shared" si="24"/>
        <v>62397.71</v>
      </c>
      <c r="N533" s="54">
        <f t="shared" si="25"/>
        <v>9473312.0899999999</v>
      </c>
      <c r="O533" s="44">
        <f t="shared" si="26"/>
        <v>0.51010076463357112</v>
      </c>
      <c r="Q533" s="44"/>
    </row>
    <row r="534" spans="1:17" x14ac:dyDescent="0.25">
      <c r="A534" s="52">
        <v>110030</v>
      </c>
      <c r="B534" s="43" t="s">
        <v>518</v>
      </c>
      <c r="C534" s="53">
        <v>732187.74</v>
      </c>
      <c r="D534" s="53">
        <v>638300.57999999996</v>
      </c>
      <c r="E534" s="53">
        <v>0</v>
      </c>
      <c r="F534" s="53"/>
      <c r="G534" s="53">
        <v>1247579.27</v>
      </c>
      <c r="H534" s="53">
        <v>0</v>
      </c>
      <c r="I534" s="53">
        <v>0</v>
      </c>
      <c r="K534" s="54">
        <f t="shared" si="24"/>
        <v>1979767.01</v>
      </c>
      <c r="L534" s="54">
        <f t="shared" si="24"/>
        <v>638300.57999999996</v>
      </c>
      <c r="M534" s="54">
        <f t="shared" si="24"/>
        <v>0</v>
      </c>
      <c r="N534" s="54">
        <f t="shared" si="25"/>
        <v>638300.57999999996</v>
      </c>
      <c r="O534" s="44">
        <f t="shared" si="26"/>
        <v>0.32241196907306785</v>
      </c>
      <c r="Q534" s="44"/>
    </row>
    <row r="535" spans="1:17" x14ac:dyDescent="0.25">
      <c r="A535" s="52">
        <v>110031</v>
      </c>
      <c r="B535" s="43" t="s">
        <v>519</v>
      </c>
      <c r="C535" s="53">
        <v>1587571.58</v>
      </c>
      <c r="D535" s="53">
        <v>1720358.44</v>
      </c>
      <c r="E535" s="53">
        <v>0</v>
      </c>
      <c r="F535" s="53"/>
      <c r="G535" s="53">
        <v>2251872.7000000002</v>
      </c>
      <c r="H535" s="53">
        <v>0</v>
      </c>
      <c r="I535" s="53">
        <v>0</v>
      </c>
      <c r="K535" s="54">
        <f t="shared" si="24"/>
        <v>3839444.2800000003</v>
      </c>
      <c r="L535" s="54">
        <f t="shared" si="24"/>
        <v>1720358.44</v>
      </c>
      <c r="M535" s="54">
        <f t="shared" si="24"/>
        <v>0</v>
      </c>
      <c r="N535" s="54">
        <f t="shared" si="25"/>
        <v>1720358.44</v>
      </c>
      <c r="O535" s="44">
        <f t="shared" si="26"/>
        <v>0.44807485524962476</v>
      </c>
      <c r="Q535" s="44"/>
    </row>
    <row r="536" spans="1:17" x14ac:dyDescent="0.25">
      <c r="A536" s="52">
        <v>111086</v>
      </c>
      <c r="B536" s="43" t="s">
        <v>520</v>
      </c>
      <c r="C536" s="53">
        <v>2665143.48</v>
      </c>
      <c r="D536" s="53">
        <v>2040349.7</v>
      </c>
      <c r="E536" s="53">
        <v>0</v>
      </c>
      <c r="F536" s="53"/>
      <c r="G536" s="53">
        <v>3496127.28</v>
      </c>
      <c r="H536" s="53">
        <v>0</v>
      </c>
      <c r="I536" s="53">
        <v>0</v>
      </c>
      <c r="K536" s="54">
        <f t="shared" si="24"/>
        <v>6161270.7599999998</v>
      </c>
      <c r="L536" s="54">
        <f t="shared" si="24"/>
        <v>2040349.7</v>
      </c>
      <c r="M536" s="54">
        <f t="shared" si="24"/>
        <v>0</v>
      </c>
      <c r="N536" s="54">
        <f t="shared" si="25"/>
        <v>2040349.7</v>
      </c>
      <c r="O536" s="44">
        <f t="shared" si="26"/>
        <v>0.33115728548180212</v>
      </c>
      <c r="Q536" s="44"/>
    </row>
    <row r="537" spans="1:17" x14ac:dyDescent="0.25">
      <c r="A537" s="52">
        <v>111087</v>
      </c>
      <c r="B537" s="43" t="s">
        <v>521</v>
      </c>
      <c r="C537" s="53">
        <v>3658458.67</v>
      </c>
      <c r="D537" s="53">
        <v>2794809.97</v>
      </c>
      <c r="E537" s="53">
        <v>0</v>
      </c>
      <c r="F537" s="53"/>
      <c r="G537" s="53">
        <v>5341078.01</v>
      </c>
      <c r="H537" s="53">
        <v>0</v>
      </c>
      <c r="I537" s="53">
        <v>0</v>
      </c>
      <c r="K537" s="54">
        <f t="shared" si="24"/>
        <v>8999536.6799999997</v>
      </c>
      <c r="L537" s="54">
        <f t="shared" si="24"/>
        <v>2794809.97</v>
      </c>
      <c r="M537" s="54">
        <f t="shared" si="24"/>
        <v>0</v>
      </c>
      <c r="N537" s="54">
        <f t="shared" si="25"/>
        <v>2794809.97</v>
      </c>
      <c r="O537" s="44">
        <f t="shared" si="26"/>
        <v>0.31055042824715728</v>
      </c>
      <c r="Q537" s="44"/>
    </row>
    <row r="538" spans="1:17" x14ac:dyDescent="0.25">
      <c r="A538" s="52">
        <v>112099</v>
      </c>
      <c r="B538" s="43" t="s">
        <v>522</v>
      </c>
      <c r="C538" s="53">
        <v>952199.17</v>
      </c>
      <c r="D538" s="53">
        <v>973716.65</v>
      </c>
      <c r="E538" s="53">
        <v>0</v>
      </c>
      <c r="F538" s="53"/>
      <c r="G538" s="53">
        <v>1305247.17</v>
      </c>
      <c r="H538" s="53">
        <v>0</v>
      </c>
      <c r="I538" s="53">
        <v>0</v>
      </c>
      <c r="K538" s="54">
        <f t="shared" si="24"/>
        <v>2257446.34</v>
      </c>
      <c r="L538" s="54">
        <f t="shared" si="24"/>
        <v>973716.65</v>
      </c>
      <c r="M538" s="54">
        <f t="shared" si="24"/>
        <v>0</v>
      </c>
      <c r="N538" s="54">
        <f t="shared" si="25"/>
        <v>973716.65</v>
      </c>
      <c r="O538" s="44">
        <f t="shared" si="26"/>
        <v>0.43133545756839564</v>
      </c>
      <c r="Q538" s="44"/>
    </row>
    <row r="539" spans="1:17" x14ac:dyDescent="0.25">
      <c r="A539" s="52">
        <v>112101</v>
      </c>
      <c r="B539" s="43" t="s">
        <v>523</v>
      </c>
      <c r="C539" s="53">
        <v>2178645.84</v>
      </c>
      <c r="D539" s="53">
        <v>1698432.81</v>
      </c>
      <c r="E539" s="53">
        <v>0</v>
      </c>
      <c r="F539" s="53"/>
      <c r="G539" s="53">
        <v>2886129.4</v>
      </c>
      <c r="H539" s="53">
        <v>0</v>
      </c>
      <c r="I539" s="53">
        <v>0</v>
      </c>
      <c r="K539" s="54">
        <f t="shared" si="24"/>
        <v>5064775.24</v>
      </c>
      <c r="L539" s="54">
        <f t="shared" si="24"/>
        <v>1698432.81</v>
      </c>
      <c r="M539" s="54">
        <f t="shared" si="24"/>
        <v>0</v>
      </c>
      <c r="N539" s="54">
        <f t="shared" si="25"/>
        <v>1698432.81</v>
      </c>
      <c r="O539" s="44">
        <f t="shared" si="26"/>
        <v>0.33534218785985059</v>
      </c>
      <c r="Q539" s="44"/>
    </row>
    <row r="540" spans="1:17" x14ac:dyDescent="0.25">
      <c r="A540" s="52">
        <v>112102</v>
      </c>
      <c r="B540" s="43" t="s">
        <v>524</v>
      </c>
      <c r="C540" s="53">
        <v>8353768.0999999996</v>
      </c>
      <c r="D540" s="53">
        <v>5497316.7400000002</v>
      </c>
      <c r="E540" s="53">
        <v>0</v>
      </c>
      <c r="F540" s="53"/>
      <c r="G540" s="53">
        <v>14061051.83</v>
      </c>
      <c r="H540" s="53">
        <v>0</v>
      </c>
      <c r="I540" s="53">
        <v>0</v>
      </c>
      <c r="K540" s="54">
        <f t="shared" si="24"/>
        <v>22414819.93</v>
      </c>
      <c r="L540" s="54">
        <f t="shared" si="24"/>
        <v>5497316.7400000002</v>
      </c>
      <c r="M540" s="54">
        <f t="shared" si="24"/>
        <v>0</v>
      </c>
      <c r="N540" s="54">
        <f t="shared" si="25"/>
        <v>5497316.7400000002</v>
      </c>
      <c r="O540" s="44">
        <f t="shared" si="26"/>
        <v>0.24525366508264429</v>
      </c>
      <c r="Q540" s="44"/>
    </row>
    <row r="541" spans="1:17" x14ac:dyDescent="0.25">
      <c r="A541" s="52">
        <v>112103</v>
      </c>
      <c r="B541" s="43" t="s">
        <v>525</v>
      </c>
      <c r="C541" s="53">
        <v>2639211.7799999998</v>
      </c>
      <c r="D541" s="53">
        <v>2031792.75</v>
      </c>
      <c r="E541" s="53">
        <v>274146.14</v>
      </c>
      <c r="F541" s="53"/>
      <c r="G541" s="53">
        <v>4608445.2300000004</v>
      </c>
      <c r="H541" s="53">
        <v>180.88</v>
      </c>
      <c r="I541" s="53">
        <v>0</v>
      </c>
      <c r="K541" s="54">
        <f t="shared" si="24"/>
        <v>7247657.0099999998</v>
      </c>
      <c r="L541" s="54">
        <f t="shared" si="24"/>
        <v>2031973.63</v>
      </c>
      <c r="M541" s="54">
        <f t="shared" si="24"/>
        <v>274146.14</v>
      </c>
      <c r="N541" s="54">
        <f t="shared" si="25"/>
        <v>1757827.4899999998</v>
      </c>
      <c r="O541" s="44">
        <f t="shared" si="26"/>
        <v>0.24253734518267439</v>
      </c>
      <c r="Q541" s="44"/>
    </row>
    <row r="542" spans="1:17" x14ac:dyDescent="0.25">
      <c r="A542" s="52">
        <v>113001</v>
      </c>
      <c r="B542" s="43" t="s">
        <v>526</v>
      </c>
      <c r="C542" s="53">
        <v>1129429.0900000001</v>
      </c>
      <c r="D542" s="53">
        <v>553122.86</v>
      </c>
      <c r="E542" s="53">
        <v>0</v>
      </c>
      <c r="F542" s="53"/>
      <c r="G542" s="53">
        <v>2051999.02</v>
      </c>
      <c r="H542" s="53">
        <v>0</v>
      </c>
      <c r="I542" s="53">
        <v>0</v>
      </c>
      <c r="K542" s="54">
        <f t="shared" si="24"/>
        <v>3181428.1100000003</v>
      </c>
      <c r="L542" s="54">
        <f t="shared" si="24"/>
        <v>553122.86</v>
      </c>
      <c r="M542" s="54">
        <f t="shared" si="24"/>
        <v>0</v>
      </c>
      <c r="N542" s="54">
        <f t="shared" si="25"/>
        <v>553122.86</v>
      </c>
      <c r="O542" s="44">
        <f t="shared" si="26"/>
        <v>0.17385992732678782</v>
      </c>
      <c r="Q542" s="44"/>
    </row>
    <row r="543" spans="1:17" x14ac:dyDescent="0.25">
      <c r="A543" s="52">
        <v>114112</v>
      </c>
      <c r="B543" s="43" t="s">
        <v>527</v>
      </c>
      <c r="C543" s="53">
        <v>1409719.99</v>
      </c>
      <c r="D543" s="53">
        <v>2803427.94</v>
      </c>
      <c r="E543" s="53">
        <v>13263.84</v>
      </c>
      <c r="F543" s="53"/>
      <c r="G543" s="53">
        <v>2758877.19</v>
      </c>
      <c r="H543" s="53">
        <v>0</v>
      </c>
      <c r="I543" s="53">
        <v>0</v>
      </c>
      <c r="K543" s="54">
        <f t="shared" si="24"/>
        <v>4168597.1799999997</v>
      </c>
      <c r="L543" s="54">
        <f t="shared" si="24"/>
        <v>2803427.94</v>
      </c>
      <c r="M543" s="54">
        <f t="shared" si="24"/>
        <v>13263.84</v>
      </c>
      <c r="N543" s="54">
        <f t="shared" si="25"/>
        <v>2790164.1</v>
      </c>
      <c r="O543" s="44">
        <f t="shared" si="26"/>
        <v>0.669329268221594</v>
      </c>
      <c r="Q543" s="44"/>
    </row>
    <row r="544" spans="1:17" x14ac:dyDescent="0.25">
      <c r="A544" s="52">
        <v>114113</v>
      </c>
      <c r="B544" s="43" t="s">
        <v>528</v>
      </c>
      <c r="C544" s="53">
        <v>2186823.33</v>
      </c>
      <c r="D544" s="53">
        <v>1162629.76</v>
      </c>
      <c r="E544" s="53">
        <v>160484.81</v>
      </c>
      <c r="F544" s="53"/>
      <c r="G544" s="53">
        <v>3671834.75</v>
      </c>
      <c r="H544" s="53">
        <v>0</v>
      </c>
      <c r="I544" s="53">
        <v>0</v>
      </c>
      <c r="K544" s="54">
        <f t="shared" si="24"/>
        <v>5858658.0800000001</v>
      </c>
      <c r="L544" s="54">
        <f t="shared" si="24"/>
        <v>1162629.76</v>
      </c>
      <c r="M544" s="54">
        <f t="shared" si="24"/>
        <v>160484.81</v>
      </c>
      <c r="N544" s="54">
        <f t="shared" si="25"/>
        <v>1002144.95</v>
      </c>
      <c r="O544" s="44">
        <f t="shared" si="26"/>
        <v>0.17105366729303989</v>
      </c>
      <c r="Q544" s="44"/>
    </row>
    <row r="545" spans="1:17" x14ac:dyDescent="0.25">
      <c r="A545" s="52">
        <v>114114</v>
      </c>
      <c r="B545" s="43" t="s">
        <v>529</v>
      </c>
      <c r="C545" s="53">
        <v>4163618.99</v>
      </c>
      <c r="D545" s="53">
        <v>3610500.56</v>
      </c>
      <c r="E545" s="53">
        <v>6545.66</v>
      </c>
      <c r="F545" s="53"/>
      <c r="G545" s="53">
        <v>7740502.5199999996</v>
      </c>
      <c r="H545" s="53">
        <v>0</v>
      </c>
      <c r="I545" s="53">
        <v>0</v>
      </c>
      <c r="K545" s="54">
        <f t="shared" si="24"/>
        <v>11904121.51</v>
      </c>
      <c r="L545" s="54">
        <f t="shared" si="24"/>
        <v>3610500.56</v>
      </c>
      <c r="M545" s="54">
        <f t="shared" si="24"/>
        <v>6545.66</v>
      </c>
      <c r="N545" s="54">
        <f t="shared" si="25"/>
        <v>3603954.9</v>
      </c>
      <c r="O545" s="44">
        <f t="shared" si="26"/>
        <v>0.30274849739836029</v>
      </c>
      <c r="Q545" s="44"/>
    </row>
    <row r="546" spans="1:17" x14ac:dyDescent="0.25">
      <c r="A546" s="52">
        <v>114115</v>
      </c>
      <c r="B546" s="43" t="s">
        <v>530</v>
      </c>
      <c r="C546" s="53">
        <v>2149904.62</v>
      </c>
      <c r="D546" s="53">
        <v>1375071.17</v>
      </c>
      <c r="E546" s="53">
        <v>0</v>
      </c>
      <c r="F546" s="53"/>
      <c r="G546" s="53">
        <v>3350379.63</v>
      </c>
      <c r="H546" s="53">
        <v>219858.87</v>
      </c>
      <c r="I546" s="53">
        <v>0</v>
      </c>
      <c r="K546" s="54">
        <f t="shared" si="24"/>
        <v>5500284.25</v>
      </c>
      <c r="L546" s="54">
        <f t="shared" si="24"/>
        <v>1594930.04</v>
      </c>
      <c r="M546" s="54">
        <f t="shared" si="24"/>
        <v>0</v>
      </c>
      <c r="N546" s="54">
        <f t="shared" si="25"/>
        <v>1594930.04</v>
      </c>
      <c r="O546" s="44">
        <f t="shared" si="26"/>
        <v>0.28997229370463901</v>
      </c>
      <c r="Q546" s="44"/>
    </row>
    <row r="547" spans="1:17" x14ac:dyDescent="0.25">
      <c r="A547" s="52">
        <v>114116</v>
      </c>
      <c r="B547" s="43" t="s">
        <v>531</v>
      </c>
      <c r="C547" s="53">
        <v>399935.46</v>
      </c>
      <c r="D547" s="53">
        <v>236941.65</v>
      </c>
      <c r="E547" s="53">
        <v>0</v>
      </c>
      <c r="F547" s="53"/>
      <c r="G547" s="53">
        <v>601332.43000000005</v>
      </c>
      <c r="H547" s="53">
        <v>0</v>
      </c>
      <c r="I547" s="53">
        <v>0</v>
      </c>
      <c r="K547" s="54">
        <f t="shared" si="24"/>
        <v>1001267.8900000001</v>
      </c>
      <c r="L547" s="54">
        <f t="shared" si="24"/>
        <v>236941.65</v>
      </c>
      <c r="M547" s="54">
        <f t="shared" si="24"/>
        <v>0</v>
      </c>
      <c r="N547" s="54">
        <f t="shared" si="25"/>
        <v>236941.65</v>
      </c>
      <c r="O547" s="44">
        <f t="shared" si="26"/>
        <v>0.23664161446343793</v>
      </c>
      <c r="Q547" s="44"/>
    </row>
    <row r="548" spans="1:17" x14ac:dyDescent="0.25">
      <c r="A548" s="52">
        <v>115115</v>
      </c>
      <c r="B548" s="43" t="s">
        <v>532</v>
      </c>
      <c r="C548" s="53">
        <v>155714821.13999999</v>
      </c>
      <c r="D548" s="53">
        <v>18010979.23</v>
      </c>
      <c r="E548" s="53">
        <v>0</v>
      </c>
      <c r="F548" s="53"/>
      <c r="G548" s="53">
        <v>188966151.31</v>
      </c>
      <c r="H548" s="53">
        <v>0</v>
      </c>
      <c r="I548" s="53">
        <v>0</v>
      </c>
      <c r="K548" s="54">
        <f t="shared" si="24"/>
        <v>344680972.44999999</v>
      </c>
      <c r="L548" s="54">
        <f t="shared" si="24"/>
        <v>18010979.23</v>
      </c>
      <c r="M548" s="54">
        <f t="shared" si="24"/>
        <v>0</v>
      </c>
      <c r="N548" s="54">
        <f t="shared" si="25"/>
        <v>18010979.23</v>
      </c>
      <c r="O548" s="44">
        <f t="shared" si="26"/>
        <v>5.2254057141528761E-2</v>
      </c>
      <c r="Q548" s="44"/>
    </row>
    <row r="549" spans="1:17" x14ac:dyDescent="0.25">
      <c r="A549" s="52">
        <v>115901</v>
      </c>
      <c r="B549" s="43" t="s">
        <v>583</v>
      </c>
      <c r="C549" s="53">
        <v>2700521.25</v>
      </c>
      <c r="D549" s="53">
        <v>264669.06</v>
      </c>
      <c r="E549" s="53">
        <v>0</v>
      </c>
      <c r="F549" s="53"/>
      <c r="G549" s="53">
        <v>935302.8</v>
      </c>
      <c r="H549" s="53">
        <v>0</v>
      </c>
      <c r="I549" s="53">
        <v>0</v>
      </c>
      <c r="K549" s="54">
        <f t="shared" si="24"/>
        <v>3635824.05</v>
      </c>
      <c r="L549" s="54">
        <f t="shared" si="24"/>
        <v>264669.06</v>
      </c>
      <c r="M549" s="54">
        <f t="shared" si="24"/>
        <v>0</v>
      </c>
      <c r="N549" s="54">
        <f t="shared" si="25"/>
        <v>264669.06</v>
      </c>
      <c r="O549" s="44">
        <f t="shared" si="26"/>
        <v>7.2794793246389364E-2</v>
      </c>
      <c r="Q549" s="44"/>
    </row>
    <row r="550" spans="1:17" x14ac:dyDescent="0.25">
      <c r="A550" s="52">
        <v>115902</v>
      </c>
      <c r="B550" s="43" t="s">
        <v>533</v>
      </c>
      <c r="C550" s="53">
        <v>2851184.88</v>
      </c>
      <c r="D550" s="53">
        <v>232517.22</v>
      </c>
      <c r="E550" s="53">
        <v>0</v>
      </c>
      <c r="F550" s="53"/>
      <c r="G550" s="53">
        <v>2701944</v>
      </c>
      <c r="H550" s="53">
        <v>0</v>
      </c>
      <c r="I550" s="53">
        <v>0</v>
      </c>
      <c r="K550" s="54">
        <f t="shared" si="24"/>
        <v>5553128.8799999999</v>
      </c>
      <c r="L550" s="54">
        <f t="shared" si="24"/>
        <v>232517.22</v>
      </c>
      <c r="M550" s="54">
        <f t="shared" si="24"/>
        <v>0</v>
      </c>
      <c r="N550" s="54">
        <f t="shared" si="25"/>
        <v>232517.22</v>
      </c>
      <c r="O550" s="44">
        <f t="shared" si="26"/>
        <v>4.1871389089748627E-2</v>
      </c>
      <c r="Q550" s="44"/>
    </row>
    <row r="551" spans="1:17" x14ac:dyDescent="0.25">
      <c r="A551" s="52">
        <v>115903</v>
      </c>
      <c r="B551" s="43" t="s">
        <v>587</v>
      </c>
      <c r="C551" s="53">
        <v>4684018.47</v>
      </c>
      <c r="D551" s="53">
        <v>4518131.2699999996</v>
      </c>
      <c r="E551" s="53">
        <v>0</v>
      </c>
      <c r="F551" s="53"/>
      <c r="G551" s="53">
        <v>5562595</v>
      </c>
      <c r="H551" s="53">
        <v>0</v>
      </c>
      <c r="I551" s="53">
        <v>0</v>
      </c>
      <c r="K551" s="54">
        <f t="shared" si="24"/>
        <v>10246613.469999999</v>
      </c>
      <c r="L551" s="54">
        <f t="shared" si="24"/>
        <v>4518131.2699999996</v>
      </c>
      <c r="M551" s="54">
        <f t="shared" si="24"/>
        <v>0</v>
      </c>
      <c r="N551" s="54">
        <f t="shared" si="25"/>
        <v>4518131.2699999996</v>
      </c>
      <c r="O551" s="44">
        <f t="shared" si="26"/>
        <v>0.44093897786114111</v>
      </c>
      <c r="Q551" s="44"/>
    </row>
    <row r="552" spans="1:17" x14ac:dyDescent="0.25">
      <c r="A552" s="52">
        <v>115906</v>
      </c>
      <c r="B552" s="43" t="s">
        <v>534</v>
      </c>
      <c r="C552" s="53">
        <v>24696146.84</v>
      </c>
      <c r="D552" s="53">
        <v>3920780.24</v>
      </c>
      <c r="E552" s="53">
        <v>0</v>
      </c>
      <c r="F552" s="53"/>
      <c r="G552" s="53">
        <v>14254918.27</v>
      </c>
      <c r="H552" s="53">
        <v>0</v>
      </c>
      <c r="I552" s="53">
        <v>0</v>
      </c>
      <c r="K552" s="54">
        <f t="shared" si="24"/>
        <v>38951065.109999999</v>
      </c>
      <c r="L552" s="54">
        <f t="shared" si="24"/>
        <v>3920780.24</v>
      </c>
      <c r="M552" s="54">
        <f t="shared" si="24"/>
        <v>0</v>
      </c>
      <c r="N552" s="54">
        <f t="shared" si="25"/>
        <v>3920780.24</v>
      </c>
      <c r="O552" s="44">
        <f t="shared" si="26"/>
        <v>0.10065912777808504</v>
      </c>
      <c r="Q552" s="44"/>
    </row>
    <row r="553" spans="1:17" x14ac:dyDescent="0.25">
      <c r="A553" s="52">
        <v>115907</v>
      </c>
      <c r="B553" s="43" t="s">
        <v>601</v>
      </c>
      <c r="C553" s="53">
        <v>0</v>
      </c>
      <c r="D553" s="53">
        <v>0</v>
      </c>
      <c r="E553" s="53">
        <v>0</v>
      </c>
      <c r="F553" s="53"/>
      <c r="G553" s="53">
        <v>0</v>
      </c>
      <c r="H553" s="53">
        <v>0</v>
      </c>
      <c r="I553" s="53">
        <v>0</v>
      </c>
      <c r="K553" s="54">
        <f t="shared" si="24"/>
        <v>0</v>
      </c>
      <c r="L553" s="54">
        <f t="shared" si="24"/>
        <v>0</v>
      </c>
      <c r="M553" s="54">
        <f t="shared" si="24"/>
        <v>0</v>
      </c>
      <c r="N553" s="54">
        <f t="shared" si="25"/>
        <v>0</v>
      </c>
      <c r="O553" s="44">
        <v>0</v>
      </c>
      <c r="Q553" s="44"/>
    </row>
    <row r="554" spans="1:17" x14ac:dyDescent="0.25">
      <c r="A554" s="52">
        <v>115908</v>
      </c>
      <c r="B554" s="43" t="s">
        <v>602</v>
      </c>
      <c r="C554" s="53">
        <v>0</v>
      </c>
      <c r="D554" s="53">
        <v>0</v>
      </c>
      <c r="E554" s="53">
        <v>0</v>
      </c>
      <c r="F554" s="53"/>
      <c r="G554" s="53">
        <v>0</v>
      </c>
      <c r="H554" s="53">
        <v>0</v>
      </c>
      <c r="I554" s="53">
        <v>0</v>
      </c>
      <c r="K554" s="54">
        <f t="shared" si="24"/>
        <v>0</v>
      </c>
      <c r="L554" s="54">
        <f t="shared" si="24"/>
        <v>0</v>
      </c>
      <c r="M554" s="54">
        <f t="shared" si="24"/>
        <v>0</v>
      </c>
      <c r="N554" s="54">
        <f t="shared" si="25"/>
        <v>0</v>
      </c>
      <c r="O554" s="44">
        <v>0</v>
      </c>
      <c r="Q554" s="44"/>
    </row>
    <row r="555" spans="1:17" x14ac:dyDescent="0.25">
      <c r="A555" s="52">
        <v>115909</v>
      </c>
      <c r="B555" s="43" t="s">
        <v>603</v>
      </c>
      <c r="C555" s="53">
        <v>0</v>
      </c>
      <c r="D555" s="53">
        <v>0</v>
      </c>
      <c r="E555" s="53">
        <v>0</v>
      </c>
      <c r="F555" s="53"/>
      <c r="G555" s="53">
        <v>0</v>
      </c>
      <c r="H555" s="53">
        <v>0</v>
      </c>
      <c r="I555" s="53">
        <v>0</v>
      </c>
      <c r="K555" s="54">
        <f t="shared" si="24"/>
        <v>0</v>
      </c>
      <c r="L555" s="54">
        <f t="shared" si="24"/>
        <v>0</v>
      </c>
      <c r="M555" s="54">
        <f t="shared" si="24"/>
        <v>0</v>
      </c>
      <c r="N555" s="54">
        <f t="shared" si="25"/>
        <v>0</v>
      </c>
      <c r="O555" s="44">
        <v>0</v>
      </c>
      <c r="Q555" s="44"/>
    </row>
    <row r="556" spans="1:17" x14ac:dyDescent="0.25">
      <c r="A556" s="52">
        <v>115911</v>
      </c>
      <c r="B556" s="43" t="s">
        <v>535</v>
      </c>
      <c r="C556" s="53">
        <v>914673.66</v>
      </c>
      <c r="D556" s="53">
        <v>426036.95</v>
      </c>
      <c r="E556" s="53">
        <v>0</v>
      </c>
      <c r="F556" s="53"/>
      <c r="G556" s="53">
        <v>431164.92</v>
      </c>
      <c r="H556" s="53">
        <v>0</v>
      </c>
      <c r="I556" s="53">
        <v>0</v>
      </c>
      <c r="K556" s="54">
        <f t="shared" si="24"/>
        <v>1345838.58</v>
      </c>
      <c r="L556" s="54">
        <f t="shared" si="24"/>
        <v>426036.95</v>
      </c>
      <c r="M556" s="54">
        <f t="shared" si="24"/>
        <v>0</v>
      </c>
      <c r="N556" s="54">
        <f t="shared" si="25"/>
        <v>426036.95</v>
      </c>
      <c r="O556" s="44">
        <f t="shared" si="26"/>
        <v>0.31655872875928404</v>
      </c>
      <c r="Q556" s="44"/>
    </row>
    <row r="557" spans="1:17" x14ac:dyDescent="0.25">
      <c r="A557" s="52">
        <v>115912</v>
      </c>
      <c r="B557" s="43" t="s">
        <v>536</v>
      </c>
      <c r="C557" s="53">
        <v>3530984.27</v>
      </c>
      <c r="D557" s="53">
        <v>364814.78</v>
      </c>
      <c r="E557" s="53">
        <v>0</v>
      </c>
      <c r="F557" s="53"/>
      <c r="G557" s="53">
        <v>1548442.12</v>
      </c>
      <c r="H557" s="53">
        <v>0</v>
      </c>
      <c r="I557" s="53">
        <v>0</v>
      </c>
      <c r="K557" s="54">
        <f t="shared" si="24"/>
        <v>5079426.3900000006</v>
      </c>
      <c r="L557" s="54">
        <f t="shared" si="24"/>
        <v>364814.78</v>
      </c>
      <c r="M557" s="54">
        <f t="shared" si="24"/>
        <v>0</v>
      </c>
      <c r="N557" s="54">
        <f t="shared" si="25"/>
        <v>364814.78</v>
      </c>
      <c r="O557" s="44">
        <f t="shared" si="26"/>
        <v>7.1822042882286954E-2</v>
      </c>
      <c r="Q557" s="44"/>
    </row>
    <row r="558" spans="1:17" x14ac:dyDescent="0.25">
      <c r="A558" s="52">
        <v>115913</v>
      </c>
      <c r="B558" s="43" t="s">
        <v>537</v>
      </c>
      <c r="C558" s="53">
        <v>1011546.16</v>
      </c>
      <c r="D558" s="53">
        <v>581834.76</v>
      </c>
      <c r="E558" s="53">
        <v>0</v>
      </c>
      <c r="F558" s="53"/>
      <c r="G558" s="53">
        <v>723841.89</v>
      </c>
      <c r="H558" s="53">
        <v>0</v>
      </c>
      <c r="I558" s="53">
        <v>0</v>
      </c>
      <c r="K558" s="54">
        <f t="shared" si="24"/>
        <v>1735388.05</v>
      </c>
      <c r="L558" s="54">
        <f t="shared" si="24"/>
        <v>581834.76</v>
      </c>
      <c r="M558" s="54">
        <f t="shared" si="24"/>
        <v>0</v>
      </c>
      <c r="N558" s="54">
        <f t="shared" si="25"/>
        <v>581834.76</v>
      </c>
      <c r="O558" s="44">
        <f t="shared" si="26"/>
        <v>0.33527645877243423</v>
      </c>
      <c r="Q558" s="44"/>
    </row>
    <row r="559" spans="1:17" x14ac:dyDescent="0.25">
      <c r="A559" s="55">
        <v>115914</v>
      </c>
      <c r="B559" s="43" t="s">
        <v>577</v>
      </c>
      <c r="C559" s="53">
        <v>2207901.3199999998</v>
      </c>
      <c r="D559" s="53">
        <v>1732888.81</v>
      </c>
      <c r="E559" s="53">
        <v>1040773</v>
      </c>
      <c r="F559" s="53"/>
      <c r="G559" s="53">
        <v>1259331</v>
      </c>
      <c r="H559" s="53">
        <v>206001</v>
      </c>
      <c r="I559" s="53">
        <v>0</v>
      </c>
      <c r="K559" s="54">
        <f t="shared" si="24"/>
        <v>3467232.32</v>
      </c>
      <c r="L559" s="54">
        <f t="shared" si="24"/>
        <v>1938889.81</v>
      </c>
      <c r="M559" s="54">
        <f t="shared" si="24"/>
        <v>1040773</v>
      </c>
      <c r="N559" s="54">
        <f t="shared" si="25"/>
        <v>898116.81</v>
      </c>
      <c r="O559" s="44">
        <f t="shared" si="26"/>
        <v>0.25902989102270485</v>
      </c>
      <c r="Q559" s="44"/>
    </row>
    <row r="560" spans="1:17" x14ac:dyDescent="0.25">
      <c r="A560" s="55">
        <v>115915</v>
      </c>
      <c r="B560" s="43" t="s">
        <v>538</v>
      </c>
      <c r="C560" s="53">
        <v>1270947.74</v>
      </c>
      <c r="D560" s="53">
        <v>-68236.679999999993</v>
      </c>
      <c r="E560" s="53">
        <v>0</v>
      </c>
      <c r="F560" s="53"/>
      <c r="G560" s="53">
        <v>1391525.37</v>
      </c>
      <c r="H560" s="53">
        <v>0</v>
      </c>
      <c r="I560" s="53">
        <v>0</v>
      </c>
      <c r="K560" s="54">
        <f t="shared" ref="K560:M567" si="27">C560+G560</f>
        <v>2662473.1100000003</v>
      </c>
      <c r="L560" s="54">
        <f t="shared" si="27"/>
        <v>-68236.679999999993</v>
      </c>
      <c r="M560" s="54">
        <f t="shared" si="27"/>
        <v>0</v>
      </c>
      <c r="N560" s="54">
        <f t="shared" si="25"/>
        <v>-68236.679999999993</v>
      </c>
      <c r="O560" s="44">
        <f t="shared" si="26"/>
        <v>-2.5629058841461872E-2</v>
      </c>
      <c r="Q560" s="44"/>
    </row>
    <row r="561" spans="1:17" x14ac:dyDescent="0.25">
      <c r="A561" s="55">
        <v>115916</v>
      </c>
      <c r="B561" s="43" t="s">
        <v>539</v>
      </c>
      <c r="C561" s="53">
        <v>1559064.09</v>
      </c>
      <c r="D561" s="53">
        <v>144506.01</v>
      </c>
      <c r="E561" s="53">
        <v>0</v>
      </c>
      <c r="F561" s="53"/>
      <c r="G561" s="53">
        <v>2197694.2000000002</v>
      </c>
      <c r="H561" s="53">
        <v>208808.73</v>
      </c>
      <c r="I561" s="53">
        <v>0</v>
      </c>
      <c r="K561" s="54">
        <f t="shared" si="27"/>
        <v>3756758.29</v>
      </c>
      <c r="L561" s="54">
        <f t="shared" si="27"/>
        <v>353314.74</v>
      </c>
      <c r="M561" s="54">
        <f t="shared" si="27"/>
        <v>0</v>
      </c>
      <c r="N561" s="54">
        <f t="shared" si="25"/>
        <v>353314.74</v>
      </c>
      <c r="O561" s="44">
        <f t="shared" si="26"/>
        <v>9.404777010553958E-2</v>
      </c>
      <c r="Q561" s="44"/>
    </row>
    <row r="562" spans="1:17" x14ac:dyDescent="0.25">
      <c r="A562" s="55">
        <v>115917</v>
      </c>
      <c r="B562" s="43" t="s">
        <v>588</v>
      </c>
      <c r="C562" s="53">
        <v>706647.54</v>
      </c>
      <c r="D562" s="53">
        <v>449238.63</v>
      </c>
      <c r="E562" s="53">
        <v>0</v>
      </c>
      <c r="F562" s="53"/>
      <c r="G562" s="53">
        <v>289963.28999999998</v>
      </c>
      <c r="H562" s="53">
        <v>0</v>
      </c>
      <c r="I562" s="53">
        <v>0</v>
      </c>
      <c r="K562" s="54">
        <f t="shared" si="27"/>
        <v>996610.83000000007</v>
      </c>
      <c r="L562" s="54">
        <f t="shared" si="27"/>
        <v>449238.63</v>
      </c>
      <c r="M562" s="54">
        <f t="shared" si="27"/>
        <v>0</v>
      </c>
      <c r="N562" s="54">
        <f t="shared" si="25"/>
        <v>449238.63</v>
      </c>
      <c r="O562" s="44">
        <f t="shared" si="26"/>
        <v>0.45076635380331959</v>
      </c>
    </row>
    <row r="563" spans="1:17" x14ac:dyDescent="0.25">
      <c r="A563" s="55">
        <v>115918</v>
      </c>
      <c r="B563" s="43" t="s">
        <v>540</v>
      </c>
      <c r="C563" s="53">
        <v>2604902.9500000002</v>
      </c>
      <c r="D563" s="53">
        <v>1143400.27</v>
      </c>
      <c r="E563" s="53">
        <v>0</v>
      </c>
      <c r="F563" s="53"/>
      <c r="G563" s="53">
        <v>1669798.28</v>
      </c>
      <c r="H563" s="53">
        <v>0</v>
      </c>
      <c r="I563" s="53">
        <v>0</v>
      </c>
      <c r="K563" s="54">
        <f t="shared" si="27"/>
        <v>4274701.2300000004</v>
      </c>
      <c r="L563" s="54">
        <f t="shared" si="27"/>
        <v>1143400.27</v>
      </c>
      <c r="M563" s="54">
        <f t="shared" si="27"/>
        <v>0</v>
      </c>
      <c r="N563" s="54">
        <f t="shared" si="25"/>
        <v>1143400.27</v>
      </c>
      <c r="O563" s="44">
        <f t="shared" si="26"/>
        <v>0.26748074508121822</v>
      </c>
    </row>
    <row r="564" spans="1:17" x14ac:dyDescent="0.25">
      <c r="A564" s="55">
        <v>115919</v>
      </c>
      <c r="B564" s="43" t="s">
        <v>541</v>
      </c>
      <c r="C564" s="53">
        <v>1021686</v>
      </c>
      <c r="D564" s="53">
        <v>187617.01</v>
      </c>
      <c r="E564" s="53">
        <v>0</v>
      </c>
      <c r="F564" s="53"/>
      <c r="G564" s="53">
        <v>318432</v>
      </c>
      <c r="H564" s="53">
        <v>1221</v>
      </c>
      <c r="I564" s="53">
        <v>0</v>
      </c>
      <c r="K564" s="54">
        <f t="shared" si="27"/>
        <v>1340118</v>
      </c>
      <c r="L564" s="54">
        <f t="shared" si="27"/>
        <v>188838.01</v>
      </c>
      <c r="M564" s="54">
        <f t="shared" si="27"/>
        <v>0</v>
      </c>
      <c r="N564" s="54">
        <f t="shared" si="25"/>
        <v>188838.01</v>
      </c>
      <c r="O564" s="44">
        <f t="shared" si="26"/>
        <v>0.14091147943688542</v>
      </c>
    </row>
    <row r="565" spans="1:17" x14ac:dyDescent="0.25">
      <c r="A565" s="55">
        <v>115920</v>
      </c>
      <c r="B565" s="43" t="s">
        <v>578</v>
      </c>
      <c r="C565" s="53">
        <v>436375.44</v>
      </c>
      <c r="D565" s="53">
        <v>11110.33</v>
      </c>
      <c r="E565" s="53">
        <v>0</v>
      </c>
      <c r="F565" s="53"/>
      <c r="G565" s="53">
        <v>633292.34</v>
      </c>
      <c r="H565" s="53">
        <v>1247.18</v>
      </c>
      <c r="I565" s="53">
        <v>0</v>
      </c>
      <c r="K565" s="54">
        <f t="shared" si="27"/>
        <v>1069667.78</v>
      </c>
      <c r="L565" s="54">
        <f t="shared" si="27"/>
        <v>12357.51</v>
      </c>
      <c r="M565" s="54">
        <f t="shared" si="27"/>
        <v>0</v>
      </c>
      <c r="N565" s="54">
        <f t="shared" si="25"/>
        <v>12357.51</v>
      </c>
      <c r="O565" s="44">
        <f t="shared" si="26"/>
        <v>1.1552661705861609E-2</v>
      </c>
    </row>
    <row r="566" spans="1:17" x14ac:dyDescent="0.25">
      <c r="A566" s="55">
        <v>115921</v>
      </c>
      <c r="B566" s="43" t="s">
        <v>579</v>
      </c>
      <c r="C566" s="53">
        <v>891928.12</v>
      </c>
      <c r="D566" s="53">
        <v>-109535.65</v>
      </c>
      <c r="E566" s="53">
        <v>0</v>
      </c>
      <c r="F566" s="53"/>
      <c r="G566" s="53">
        <v>286413.34999999998</v>
      </c>
      <c r="H566" s="53">
        <v>0</v>
      </c>
      <c r="I566" s="53">
        <v>0</v>
      </c>
      <c r="K566" s="54">
        <f t="shared" si="27"/>
        <v>1178341.47</v>
      </c>
      <c r="L566" s="54">
        <f t="shared" si="27"/>
        <v>-109535.65</v>
      </c>
      <c r="M566" s="54">
        <f t="shared" si="27"/>
        <v>0</v>
      </c>
      <c r="N566" s="54">
        <f t="shared" si="25"/>
        <v>-109535.65</v>
      </c>
      <c r="O566" s="44">
        <f t="shared" si="26"/>
        <v>-9.2957476918808596E-2</v>
      </c>
    </row>
    <row r="567" spans="1:17" x14ac:dyDescent="0.25">
      <c r="A567" s="55">
        <v>115922</v>
      </c>
      <c r="B567" s="43" t="s">
        <v>580</v>
      </c>
      <c r="C567" s="53">
        <v>617031.62</v>
      </c>
      <c r="D567" s="53">
        <v>74807.25</v>
      </c>
      <c r="E567" s="53">
        <v>0</v>
      </c>
      <c r="F567" s="53"/>
      <c r="G567" s="53">
        <v>318025.64</v>
      </c>
      <c r="H567" s="53">
        <v>3940.79</v>
      </c>
      <c r="I567" s="53">
        <v>0</v>
      </c>
      <c r="K567" s="54">
        <f t="shared" si="27"/>
        <v>935057.26</v>
      </c>
      <c r="L567" s="54">
        <f t="shared" si="27"/>
        <v>78748.039999999994</v>
      </c>
      <c r="M567" s="54">
        <f t="shared" si="27"/>
        <v>0</v>
      </c>
      <c r="N567" s="54">
        <f t="shared" si="25"/>
        <v>78748.039999999994</v>
      </c>
      <c r="O567" s="44">
        <f t="shared" si="26"/>
        <v>8.4217345149536604E-2</v>
      </c>
    </row>
  </sheetData>
  <mergeCells count="3">
    <mergeCell ref="C1:E1"/>
    <mergeCell ref="G1:I1"/>
    <mergeCell ref="K1:O1"/>
  </mergeCells>
  <pageMargins left="0.25" right="0.25" top="1" bottom="0.5" header="0.25" footer="0.25"/>
  <pageSetup scale="83" orientation="landscape" r:id="rId1"/>
  <headerFooter alignWithMargins="0">
    <oddHeader>&amp;C&amp;"Arial,Bold"MISSOURI DEPARTMENT OF ELEMENTARY AND SECONDARY EDUCATION
SCHOOL FINANCE SECTION
JUNE 30, 2012 UNRESTRICTED INCIDENTAL + TEACHERS FUND BALANCE PERCENTAGE (2011-12 ASBR Report)</oddHeader>
    <oddFooter>&amp;L&amp;8May 29, 2013&amp;R&amp;8Page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FE43C-76AF-41D7-9ABB-D0B2C0F01095}">
  <dimension ref="A1:IJ560"/>
  <sheetViews>
    <sheetView view="pageLayout" zoomScale="110" zoomScaleNormal="100" zoomScalePageLayoutView="110" workbookViewId="0">
      <selection activeCell="G3" activeCellId="1" sqref="C3 G3"/>
    </sheetView>
  </sheetViews>
  <sheetFormatPr defaultColWidth="9.140625" defaultRowHeight="12" x14ac:dyDescent="0.2"/>
  <cols>
    <col min="1" max="1" width="9.28515625" style="10" bestFit="1" customWidth="1"/>
    <col min="2" max="2" width="30" style="5" bestFit="1" customWidth="1"/>
    <col min="3" max="3" width="14.42578125" style="14" bestFit="1" customWidth="1"/>
    <col min="4" max="4" width="14.140625" style="14" bestFit="1" customWidth="1"/>
    <col min="5" max="5" width="12.140625" style="14" bestFit="1" customWidth="1"/>
    <col min="6" max="6" width="4" style="14" customWidth="1"/>
    <col min="7" max="7" width="14.140625" style="14" bestFit="1" customWidth="1"/>
    <col min="8" max="8" width="12.85546875" style="14" bestFit="1" customWidth="1"/>
    <col min="9" max="9" width="12.140625" style="14" bestFit="1" customWidth="1"/>
    <col min="10" max="10" width="3.28515625" style="14" customWidth="1"/>
    <col min="11" max="11" width="14.42578125" style="14" bestFit="1" customWidth="1"/>
    <col min="12" max="12" width="14.140625" style="14" bestFit="1" customWidth="1"/>
    <col min="13" max="13" width="12.140625" style="14" bestFit="1" customWidth="1"/>
    <col min="14" max="14" width="14.140625" style="14" bestFit="1" customWidth="1"/>
    <col min="15" max="15" width="9.7109375" style="7" bestFit="1" customWidth="1"/>
    <col min="16" max="16" width="9.140625" style="6"/>
    <col min="17" max="17" width="32" style="67" bestFit="1" customWidth="1"/>
    <col min="18" max="16384" width="9.140625" style="6"/>
  </cols>
  <sheetData>
    <row r="1" spans="1:22" s="3" customFormat="1" x14ac:dyDescent="0.2">
      <c r="A1" s="9"/>
      <c r="B1" s="2"/>
      <c r="C1" s="70" t="s">
        <v>8</v>
      </c>
      <c r="D1" s="70"/>
      <c r="E1" s="70"/>
      <c r="F1" s="11"/>
      <c r="G1" s="70" t="s">
        <v>9</v>
      </c>
      <c r="H1" s="70"/>
      <c r="I1" s="70"/>
      <c r="J1" s="11"/>
      <c r="K1" s="71" t="s">
        <v>10</v>
      </c>
      <c r="L1" s="71"/>
      <c r="M1" s="71"/>
      <c r="N1" s="71"/>
      <c r="O1" s="71"/>
      <c r="Q1" s="15"/>
    </row>
    <row r="2" spans="1:22" s="4" customFormat="1" ht="45" customHeight="1" x14ac:dyDescent="0.2">
      <c r="A2" s="8" t="s">
        <v>2</v>
      </c>
      <c r="B2" s="8" t="s">
        <v>11</v>
      </c>
      <c r="C2" s="12" t="s">
        <v>3</v>
      </c>
      <c r="D2" s="12" t="s">
        <v>4</v>
      </c>
      <c r="E2" s="12" t="s">
        <v>5</v>
      </c>
      <c r="F2" s="13"/>
      <c r="G2" s="12" t="s">
        <v>3</v>
      </c>
      <c r="H2" s="12" t="s">
        <v>4</v>
      </c>
      <c r="I2" s="12" t="s">
        <v>5</v>
      </c>
      <c r="J2" s="13"/>
      <c r="K2" s="12" t="s">
        <v>3</v>
      </c>
      <c r="L2" s="12" t="s">
        <v>4</v>
      </c>
      <c r="M2" s="12" t="s">
        <v>5</v>
      </c>
      <c r="N2" s="12" t="s">
        <v>6</v>
      </c>
      <c r="O2" s="1" t="s">
        <v>1</v>
      </c>
      <c r="Q2" s="67"/>
      <c r="R2" s="6"/>
      <c r="S2" s="6"/>
      <c r="T2" s="6"/>
    </row>
    <row r="3" spans="1:22" x14ac:dyDescent="0.2">
      <c r="A3" s="10">
        <v>1090</v>
      </c>
      <c r="B3" s="6" t="s">
        <v>12</v>
      </c>
      <c r="C3" s="69">
        <v>1310575.83</v>
      </c>
      <c r="D3" s="69">
        <v>2429260.73</v>
      </c>
      <c r="E3" s="69">
        <v>388.58</v>
      </c>
      <c r="F3" s="57"/>
      <c r="G3" s="57">
        <v>1778884.87</v>
      </c>
      <c r="H3" s="57">
        <v>586016.68000000005</v>
      </c>
      <c r="I3" s="57">
        <v>0</v>
      </c>
      <c r="J3" s="57"/>
      <c r="K3" s="57">
        <v>3089460.7</v>
      </c>
      <c r="L3" s="57">
        <v>3015277.41</v>
      </c>
      <c r="M3" s="57">
        <v>388.58</v>
      </c>
      <c r="N3" s="57">
        <f>L3-M3</f>
        <v>3014888.83</v>
      </c>
      <c r="O3" s="66">
        <f>N3/K3</f>
        <v>0.97586249600132469</v>
      </c>
      <c r="P3" s="7"/>
      <c r="U3" s="67"/>
      <c r="V3" s="7"/>
    </row>
    <row r="4" spans="1:22" x14ac:dyDescent="0.2">
      <c r="A4" s="10">
        <v>1091</v>
      </c>
      <c r="B4" s="6" t="s">
        <v>13</v>
      </c>
      <c r="C4" s="69">
        <v>14440645.310000001</v>
      </c>
      <c r="D4" s="69">
        <v>21225314.420000002</v>
      </c>
      <c r="E4" s="69">
        <v>221750.12</v>
      </c>
      <c r="F4" s="57"/>
      <c r="G4" s="57">
        <v>18246115.309999999</v>
      </c>
      <c r="H4" s="57">
        <v>0</v>
      </c>
      <c r="I4" s="57">
        <v>0</v>
      </c>
      <c r="J4" s="57"/>
      <c r="K4" s="57">
        <v>32686760.620000001</v>
      </c>
      <c r="L4" s="57">
        <v>21225314.420000002</v>
      </c>
      <c r="M4" s="57">
        <v>221750.12</v>
      </c>
      <c r="N4" s="57">
        <f t="shared" ref="N4:N67" si="0">L4-M4</f>
        <v>21003564.300000001</v>
      </c>
      <c r="O4" s="66">
        <f t="shared" ref="O4:O67" si="1">N4/K4</f>
        <v>0.64257099515540794</v>
      </c>
      <c r="P4" s="7"/>
      <c r="U4" s="67"/>
      <c r="V4" s="7"/>
    </row>
    <row r="5" spans="1:22" x14ac:dyDescent="0.2">
      <c r="A5" s="10">
        <v>1092</v>
      </c>
      <c r="B5" s="6" t="s">
        <v>14</v>
      </c>
      <c r="C5" s="69">
        <v>1243547.8400000001</v>
      </c>
      <c r="D5" s="69">
        <v>457231.59</v>
      </c>
      <c r="E5" s="69">
        <v>41356.57</v>
      </c>
      <c r="F5" s="57"/>
      <c r="G5" s="57">
        <v>2195352.7599999998</v>
      </c>
      <c r="H5" s="57">
        <v>0</v>
      </c>
      <c r="I5" s="57">
        <v>0</v>
      </c>
      <c r="J5" s="57"/>
      <c r="K5" s="57">
        <v>3438900.6</v>
      </c>
      <c r="L5" s="57">
        <v>457231.59</v>
      </c>
      <c r="M5" s="57">
        <v>41356.57</v>
      </c>
      <c r="N5" s="57">
        <f t="shared" si="0"/>
        <v>415875.02</v>
      </c>
      <c r="O5" s="66">
        <f t="shared" si="1"/>
        <v>0.12093255036217099</v>
      </c>
      <c r="P5" s="7"/>
      <c r="U5" s="67"/>
      <c r="V5" s="7"/>
    </row>
    <row r="6" spans="1:22" x14ac:dyDescent="0.2">
      <c r="A6" s="10">
        <v>2089</v>
      </c>
      <c r="B6" s="6" t="s">
        <v>15</v>
      </c>
      <c r="C6" s="69">
        <v>2055544.57</v>
      </c>
      <c r="D6" s="69">
        <v>2079576.59</v>
      </c>
      <c r="E6" s="69">
        <v>0</v>
      </c>
      <c r="F6" s="57"/>
      <c r="G6" s="57">
        <v>2722824.87</v>
      </c>
      <c r="H6" s="57">
        <v>406431.53</v>
      </c>
      <c r="I6" s="57">
        <v>0</v>
      </c>
      <c r="J6" s="57"/>
      <c r="K6" s="57">
        <v>4778369.4400000004</v>
      </c>
      <c r="L6" s="57">
        <v>2486008.12</v>
      </c>
      <c r="M6" s="57">
        <v>0</v>
      </c>
      <c r="N6" s="57">
        <f t="shared" si="0"/>
        <v>2486008.12</v>
      </c>
      <c r="O6" s="66">
        <f t="shared" si="1"/>
        <v>0.52026285351431512</v>
      </c>
      <c r="P6" s="7"/>
      <c r="U6" s="67"/>
      <c r="V6" s="7"/>
    </row>
    <row r="7" spans="1:22" x14ac:dyDescent="0.2">
      <c r="A7" s="10">
        <v>2090</v>
      </c>
      <c r="B7" s="6" t="s">
        <v>16</v>
      </c>
      <c r="C7" s="69">
        <v>1032049.63</v>
      </c>
      <c r="D7" s="69">
        <v>5057992.71</v>
      </c>
      <c r="E7" s="69">
        <v>12840.73</v>
      </c>
      <c r="F7" s="57"/>
      <c r="G7" s="57">
        <v>1593473.67</v>
      </c>
      <c r="H7" s="57">
        <v>463592.18</v>
      </c>
      <c r="I7" s="57">
        <v>0</v>
      </c>
      <c r="J7" s="57"/>
      <c r="K7" s="57">
        <v>2625523.2999999998</v>
      </c>
      <c r="L7" s="57">
        <v>5521584.8899999997</v>
      </c>
      <c r="M7" s="57">
        <v>12840.73</v>
      </c>
      <c r="N7" s="57">
        <f t="shared" si="0"/>
        <v>5508744.1599999992</v>
      </c>
      <c r="O7" s="66">
        <f t="shared" si="1"/>
        <v>2.098150932425547</v>
      </c>
      <c r="P7" s="7"/>
      <c r="U7" s="67"/>
      <c r="V7" s="7"/>
    </row>
    <row r="8" spans="1:22" x14ac:dyDescent="0.2">
      <c r="A8" s="10">
        <v>2097</v>
      </c>
      <c r="B8" s="6" t="s">
        <v>17</v>
      </c>
      <c r="C8" s="69">
        <v>9864277.1199999992</v>
      </c>
      <c r="D8" s="69">
        <v>9576221.1099999994</v>
      </c>
      <c r="E8" s="69">
        <v>13738.73</v>
      </c>
      <c r="F8" s="57"/>
      <c r="G8" s="57">
        <v>17323188.780000001</v>
      </c>
      <c r="H8" s="57">
        <v>166.85</v>
      </c>
      <c r="I8" s="57">
        <v>0</v>
      </c>
      <c r="J8" s="57"/>
      <c r="K8" s="57">
        <v>27187465.899999999</v>
      </c>
      <c r="L8" s="57">
        <v>9576387.9600000009</v>
      </c>
      <c r="M8" s="57">
        <v>13738.73</v>
      </c>
      <c r="N8" s="57">
        <f t="shared" si="0"/>
        <v>9562649.2300000004</v>
      </c>
      <c r="O8" s="66">
        <f t="shared" si="1"/>
        <v>0.35173006800902329</v>
      </c>
      <c r="P8" s="7"/>
      <c r="U8" s="67"/>
      <c r="V8" s="7"/>
    </row>
    <row r="9" spans="1:22" x14ac:dyDescent="0.2">
      <c r="A9" s="10">
        <v>3031</v>
      </c>
      <c r="B9" s="6" t="s">
        <v>18</v>
      </c>
      <c r="C9" s="69">
        <v>2622077.34</v>
      </c>
      <c r="D9" s="69">
        <v>3990537.96</v>
      </c>
      <c r="E9" s="69">
        <v>0</v>
      </c>
      <c r="F9" s="57"/>
      <c r="G9" s="57">
        <v>3496229.33</v>
      </c>
      <c r="H9" s="57">
        <v>19506.2</v>
      </c>
      <c r="I9" s="57">
        <v>0</v>
      </c>
      <c r="J9" s="57"/>
      <c r="K9" s="57">
        <v>6118306.6699999999</v>
      </c>
      <c r="L9" s="57">
        <v>4010044.16</v>
      </c>
      <c r="M9" s="57">
        <v>0</v>
      </c>
      <c r="N9" s="57">
        <f t="shared" si="0"/>
        <v>4010044.16</v>
      </c>
      <c r="O9" s="66">
        <f t="shared" si="1"/>
        <v>0.65541731990364582</v>
      </c>
      <c r="P9" s="7"/>
      <c r="U9" s="67"/>
      <c r="V9" s="7"/>
    </row>
    <row r="10" spans="1:22" x14ac:dyDescent="0.2">
      <c r="A10" s="10">
        <v>3032</v>
      </c>
      <c r="B10" s="6" t="s">
        <v>19</v>
      </c>
      <c r="C10" s="69">
        <v>2193637.5099999998</v>
      </c>
      <c r="D10" s="69">
        <v>2753344.95</v>
      </c>
      <c r="E10" s="69">
        <v>0</v>
      </c>
      <c r="F10" s="57"/>
      <c r="G10" s="57">
        <v>3315530.88</v>
      </c>
      <c r="H10" s="57">
        <v>236126.87</v>
      </c>
      <c r="I10" s="57">
        <v>0</v>
      </c>
      <c r="J10" s="57"/>
      <c r="K10" s="57">
        <v>5509168.3899999997</v>
      </c>
      <c r="L10" s="57">
        <v>2989471.82</v>
      </c>
      <c r="M10" s="57">
        <v>0</v>
      </c>
      <c r="N10" s="57">
        <f t="shared" si="0"/>
        <v>2989471.82</v>
      </c>
      <c r="O10" s="66">
        <f t="shared" si="1"/>
        <v>0.54263576793665591</v>
      </c>
      <c r="P10" s="7"/>
      <c r="U10" s="67"/>
      <c r="V10" s="7"/>
    </row>
    <row r="11" spans="1:22" x14ac:dyDescent="0.2">
      <c r="A11" s="10">
        <v>3033</v>
      </c>
      <c r="B11" s="6" t="s">
        <v>20</v>
      </c>
      <c r="C11" s="69">
        <v>938751.02</v>
      </c>
      <c r="D11" s="69">
        <v>1144347.22</v>
      </c>
      <c r="E11" s="69">
        <v>929.34</v>
      </c>
      <c r="F11" s="57"/>
      <c r="G11" s="57">
        <v>1460113.31</v>
      </c>
      <c r="H11" s="57">
        <v>895754.62</v>
      </c>
      <c r="I11" s="57">
        <v>0</v>
      </c>
      <c r="J11" s="57"/>
      <c r="K11" s="57">
        <v>2398864.33</v>
      </c>
      <c r="L11" s="57">
        <v>2040101.84</v>
      </c>
      <c r="M11" s="57">
        <v>929.34</v>
      </c>
      <c r="N11" s="57">
        <f t="shared" si="0"/>
        <v>2039172.5</v>
      </c>
      <c r="O11" s="66">
        <f t="shared" si="1"/>
        <v>0.8500574519777031</v>
      </c>
      <c r="P11" s="7"/>
      <c r="U11" s="67"/>
      <c r="V11" s="7"/>
    </row>
    <row r="12" spans="1:22" x14ac:dyDescent="0.2">
      <c r="A12" s="10">
        <v>4106</v>
      </c>
      <c r="B12" s="6" t="s">
        <v>21</v>
      </c>
      <c r="C12" s="69">
        <v>2115360.29</v>
      </c>
      <c r="D12" s="69">
        <v>4226786.6900000004</v>
      </c>
      <c r="E12" s="69">
        <v>0</v>
      </c>
      <c r="F12" s="57"/>
      <c r="G12" s="57">
        <v>2557251.54</v>
      </c>
      <c r="H12" s="57">
        <v>0</v>
      </c>
      <c r="I12" s="57">
        <v>0</v>
      </c>
      <c r="J12" s="57"/>
      <c r="K12" s="57">
        <v>4672611.83</v>
      </c>
      <c r="L12" s="57">
        <v>4226786.6900000004</v>
      </c>
      <c r="M12" s="57">
        <v>0</v>
      </c>
      <c r="N12" s="57">
        <f t="shared" si="0"/>
        <v>4226786.6900000004</v>
      </c>
      <c r="O12" s="66">
        <f t="shared" si="1"/>
        <v>0.9045875933588946</v>
      </c>
      <c r="P12" s="7"/>
      <c r="U12" s="67"/>
      <c r="V12" s="7"/>
    </row>
    <row r="13" spans="1:22" x14ac:dyDescent="0.2">
      <c r="A13" s="10">
        <v>4109</v>
      </c>
      <c r="B13" s="6" t="s">
        <v>22</v>
      </c>
      <c r="C13" s="69">
        <v>3715855.29</v>
      </c>
      <c r="D13" s="69">
        <v>4502539.5</v>
      </c>
      <c r="E13" s="69">
        <v>213889.44</v>
      </c>
      <c r="F13" s="57"/>
      <c r="G13" s="57">
        <v>4136513.79</v>
      </c>
      <c r="H13" s="57">
        <v>0</v>
      </c>
      <c r="I13" s="57">
        <v>0</v>
      </c>
      <c r="J13" s="57"/>
      <c r="K13" s="57">
        <v>7852369.0800000001</v>
      </c>
      <c r="L13" s="57">
        <v>4502539.5</v>
      </c>
      <c r="M13" s="57">
        <v>213889.44</v>
      </c>
      <c r="N13" s="57">
        <f t="shared" si="0"/>
        <v>4288650.0599999996</v>
      </c>
      <c r="O13" s="66">
        <f t="shared" si="1"/>
        <v>0.54616002079209447</v>
      </c>
      <c r="P13" s="7"/>
      <c r="U13" s="67"/>
      <c r="V13" s="7"/>
    </row>
    <row r="14" spans="1:22" x14ac:dyDescent="0.2">
      <c r="A14" s="10">
        <v>4110</v>
      </c>
      <c r="B14" s="6" t="s">
        <v>23</v>
      </c>
      <c r="C14" s="69">
        <v>12405769.560000001</v>
      </c>
      <c r="D14" s="69">
        <v>13577628.17</v>
      </c>
      <c r="E14" s="69">
        <v>0</v>
      </c>
      <c r="F14" s="57"/>
      <c r="G14" s="57">
        <v>17330083.100000001</v>
      </c>
      <c r="H14" s="57">
        <v>758499</v>
      </c>
      <c r="I14" s="57">
        <v>0</v>
      </c>
      <c r="J14" s="57"/>
      <c r="K14" s="57">
        <v>29735852.66</v>
      </c>
      <c r="L14" s="57">
        <v>14336127.17</v>
      </c>
      <c r="M14" s="57">
        <v>0</v>
      </c>
      <c r="N14" s="57">
        <f t="shared" si="0"/>
        <v>14336127.17</v>
      </c>
      <c r="O14" s="66">
        <f t="shared" si="1"/>
        <v>0.48211589336009308</v>
      </c>
      <c r="P14" s="7"/>
      <c r="U14" s="67"/>
      <c r="V14" s="7"/>
    </row>
    <row r="15" spans="1:22" x14ac:dyDescent="0.2">
      <c r="A15" s="10">
        <v>5120</v>
      </c>
      <c r="B15" s="6" t="s">
        <v>24</v>
      </c>
      <c r="C15" s="69">
        <v>2681064.4900000002</v>
      </c>
      <c r="D15" s="69">
        <v>767664.02</v>
      </c>
      <c r="E15" s="69">
        <v>0</v>
      </c>
      <c r="F15" s="57"/>
      <c r="G15" s="57">
        <v>2907473.73</v>
      </c>
      <c r="H15" s="57">
        <v>0</v>
      </c>
      <c r="I15" s="57">
        <v>0</v>
      </c>
      <c r="J15" s="57"/>
      <c r="K15" s="57">
        <v>5588538.2199999997</v>
      </c>
      <c r="L15" s="57">
        <v>767664.02</v>
      </c>
      <c r="M15" s="57">
        <v>0</v>
      </c>
      <c r="N15" s="57">
        <f t="shared" si="0"/>
        <v>767664.02</v>
      </c>
      <c r="O15" s="66">
        <f t="shared" si="1"/>
        <v>0.13736401001119039</v>
      </c>
      <c r="P15" s="7"/>
      <c r="U15" s="67"/>
      <c r="V15" s="7"/>
    </row>
    <row r="16" spans="1:22" x14ac:dyDescent="0.2">
      <c r="A16" s="10">
        <v>5121</v>
      </c>
      <c r="B16" s="6" t="s">
        <v>25</v>
      </c>
      <c r="C16" s="69">
        <v>3908730.29</v>
      </c>
      <c r="D16" s="69">
        <v>3209513.15</v>
      </c>
      <c r="E16" s="69">
        <v>0</v>
      </c>
      <c r="F16" s="57"/>
      <c r="G16" s="57">
        <v>5276406.6100000003</v>
      </c>
      <c r="H16" s="57">
        <v>0</v>
      </c>
      <c r="I16" s="57">
        <v>0</v>
      </c>
      <c r="J16" s="57"/>
      <c r="K16" s="57">
        <v>9185136.9000000004</v>
      </c>
      <c r="L16" s="57">
        <v>3209513.15</v>
      </c>
      <c r="M16" s="57">
        <v>0</v>
      </c>
      <c r="N16" s="57">
        <f t="shared" si="0"/>
        <v>3209513.15</v>
      </c>
      <c r="O16" s="66">
        <f t="shared" si="1"/>
        <v>0.34942463949557462</v>
      </c>
      <c r="P16" s="7"/>
      <c r="U16" s="67"/>
      <c r="V16" s="7"/>
    </row>
    <row r="17" spans="1:22" x14ac:dyDescent="0.2">
      <c r="A17" s="10">
        <v>5122</v>
      </c>
      <c r="B17" s="6" t="s">
        <v>26</v>
      </c>
      <c r="C17" s="69">
        <v>2045304.16</v>
      </c>
      <c r="D17" s="69">
        <v>1732219.33</v>
      </c>
      <c r="E17" s="69">
        <v>0</v>
      </c>
      <c r="F17" s="57"/>
      <c r="G17" s="57">
        <v>1857223.74</v>
      </c>
      <c r="H17" s="57">
        <v>0</v>
      </c>
      <c r="I17" s="57">
        <v>0</v>
      </c>
      <c r="J17" s="57"/>
      <c r="K17" s="57">
        <v>3902527.9</v>
      </c>
      <c r="L17" s="57">
        <v>1732219.33</v>
      </c>
      <c r="M17" s="57">
        <v>0</v>
      </c>
      <c r="N17" s="57">
        <f t="shared" si="0"/>
        <v>1732219.33</v>
      </c>
      <c r="O17" s="66">
        <f t="shared" si="1"/>
        <v>0.44387109442574391</v>
      </c>
      <c r="P17" s="7"/>
      <c r="U17" s="67"/>
      <c r="V17" s="7"/>
    </row>
    <row r="18" spans="1:22" x14ac:dyDescent="0.2">
      <c r="A18" s="10">
        <v>5123</v>
      </c>
      <c r="B18" s="6" t="s">
        <v>27</v>
      </c>
      <c r="C18" s="69">
        <v>8794336.25</v>
      </c>
      <c r="D18" s="69">
        <v>5540567.3200000003</v>
      </c>
      <c r="E18" s="69">
        <v>4001.54</v>
      </c>
      <c r="F18" s="57"/>
      <c r="G18" s="57">
        <v>12410649.449999999</v>
      </c>
      <c r="H18" s="57">
        <v>0</v>
      </c>
      <c r="I18" s="57">
        <v>0</v>
      </c>
      <c r="J18" s="57"/>
      <c r="K18" s="57">
        <v>21204985.699999999</v>
      </c>
      <c r="L18" s="57">
        <v>5540567.3200000003</v>
      </c>
      <c r="M18" s="57">
        <v>4001.54</v>
      </c>
      <c r="N18" s="57">
        <f t="shared" si="0"/>
        <v>5536565.7800000003</v>
      </c>
      <c r="O18" s="66">
        <f t="shared" si="1"/>
        <v>0.26109735975912496</v>
      </c>
      <c r="P18" s="7"/>
      <c r="U18" s="67"/>
      <c r="V18" s="7"/>
    </row>
    <row r="19" spans="1:22" x14ac:dyDescent="0.2">
      <c r="A19" s="10">
        <v>5124</v>
      </c>
      <c r="B19" s="6" t="s">
        <v>28</v>
      </c>
      <c r="C19" s="69">
        <v>3165081.18</v>
      </c>
      <c r="D19" s="69">
        <v>1760363.34</v>
      </c>
      <c r="E19" s="69">
        <v>0</v>
      </c>
      <c r="F19" s="57"/>
      <c r="G19" s="57">
        <v>4591545.29</v>
      </c>
      <c r="H19" s="57">
        <v>0</v>
      </c>
      <c r="I19" s="57">
        <v>0</v>
      </c>
      <c r="J19" s="57"/>
      <c r="K19" s="57">
        <v>7756626.4699999997</v>
      </c>
      <c r="L19" s="57">
        <v>1760363.34</v>
      </c>
      <c r="M19" s="57">
        <v>0</v>
      </c>
      <c r="N19" s="57">
        <f t="shared" si="0"/>
        <v>1760363.34</v>
      </c>
      <c r="O19" s="66">
        <f t="shared" si="1"/>
        <v>0.22694960841655692</v>
      </c>
      <c r="P19" s="7"/>
      <c r="U19" s="67"/>
      <c r="V19" s="7"/>
    </row>
    <row r="20" spans="1:22" x14ac:dyDescent="0.2">
      <c r="A20" s="10">
        <v>5127</v>
      </c>
      <c r="B20" s="6" t="s">
        <v>29</v>
      </c>
      <c r="C20" s="69">
        <v>2247538.4900000002</v>
      </c>
      <c r="D20" s="69">
        <v>3961691.14</v>
      </c>
      <c r="E20" s="69">
        <v>0</v>
      </c>
      <c r="F20" s="57"/>
      <c r="G20" s="57">
        <v>2052526.88</v>
      </c>
      <c r="H20" s="57">
        <v>0</v>
      </c>
      <c r="I20" s="57">
        <v>0</v>
      </c>
      <c r="J20" s="57"/>
      <c r="K20" s="57">
        <v>4300065.37</v>
      </c>
      <c r="L20" s="57">
        <v>3961691.14</v>
      </c>
      <c r="M20" s="57">
        <v>0</v>
      </c>
      <c r="N20" s="57">
        <f t="shared" si="0"/>
        <v>3961691.14</v>
      </c>
      <c r="O20" s="66">
        <f t="shared" si="1"/>
        <v>0.92130951488302604</v>
      </c>
      <c r="P20" s="7"/>
      <c r="U20" s="67"/>
      <c r="V20" s="7"/>
    </row>
    <row r="21" spans="1:22" x14ac:dyDescent="0.2">
      <c r="A21" s="10">
        <v>5128</v>
      </c>
      <c r="B21" s="6" t="s">
        <v>30</v>
      </c>
      <c r="C21" s="69">
        <v>14701774.550000001</v>
      </c>
      <c r="D21" s="69">
        <v>14942216.23</v>
      </c>
      <c r="E21" s="69">
        <v>0</v>
      </c>
      <c r="F21" s="57"/>
      <c r="G21" s="57">
        <v>18277227.609999999</v>
      </c>
      <c r="H21" s="57">
        <v>0</v>
      </c>
      <c r="I21" s="57">
        <v>0</v>
      </c>
      <c r="J21" s="57"/>
      <c r="K21" s="57">
        <v>32979002.16</v>
      </c>
      <c r="L21" s="57">
        <v>14942216.23</v>
      </c>
      <c r="M21" s="57">
        <v>0</v>
      </c>
      <c r="N21" s="57">
        <f t="shared" si="0"/>
        <v>14942216.23</v>
      </c>
      <c r="O21" s="66">
        <f t="shared" si="1"/>
        <v>0.45308272692747842</v>
      </c>
      <c r="P21" s="7"/>
      <c r="U21" s="67"/>
      <c r="V21" s="7"/>
    </row>
    <row r="22" spans="1:22" x14ac:dyDescent="0.2">
      <c r="A22" s="10">
        <v>6101</v>
      </c>
      <c r="B22" s="6" t="s">
        <v>31</v>
      </c>
      <c r="C22" s="69">
        <v>2216101.2799999998</v>
      </c>
      <c r="D22" s="69">
        <v>3747954.03</v>
      </c>
      <c r="E22" s="69">
        <v>2477.89</v>
      </c>
      <c r="F22" s="57"/>
      <c r="G22" s="57">
        <v>2536015.35</v>
      </c>
      <c r="H22" s="57">
        <v>0</v>
      </c>
      <c r="I22" s="57">
        <v>0</v>
      </c>
      <c r="J22" s="57"/>
      <c r="K22" s="57">
        <v>4752116.63</v>
      </c>
      <c r="L22" s="57">
        <v>3747954.03</v>
      </c>
      <c r="M22" s="57">
        <v>2477.89</v>
      </c>
      <c r="N22" s="57">
        <f t="shared" si="0"/>
        <v>3745476.1399999997</v>
      </c>
      <c r="O22" s="66">
        <f t="shared" si="1"/>
        <v>0.78817007906643055</v>
      </c>
      <c r="P22" s="7"/>
      <c r="U22" s="67"/>
      <c r="V22" s="7"/>
    </row>
    <row r="23" spans="1:22" x14ac:dyDescent="0.2">
      <c r="A23" s="10">
        <v>6103</v>
      </c>
      <c r="B23" s="6" t="s">
        <v>32</v>
      </c>
      <c r="C23" s="69">
        <v>1298181.43</v>
      </c>
      <c r="D23" s="69">
        <v>2719440.22</v>
      </c>
      <c r="E23" s="69">
        <v>0</v>
      </c>
      <c r="F23" s="57"/>
      <c r="G23" s="57">
        <v>1570134.28</v>
      </c>
      <c r="H23" s="57">
        <v>135207.10999999999</v>
      </c>
      <c r="I23" s="57">
        <v>0</v>
      </c>
      <c r="J23" s="57"/>
      <c r="K23" s="57">
        <v>2868315.71</v>
      </c>
      <c r="L23" s="57">
        <v>2854647.33</v>
      </c>
      <c r="M23" s="57">
        <v>0</v>
      </c>
      <c r="N23" s="57">
        <f t="shared" si="0"/>
        <v>2854647.33</v>
      </c>
      <c r="O23" s="66">
        <f t="shared" si="1"/>
        <v>0.99523470169188599</v>
      </c>
      <c r="P23" s="7"/>
      <c r="U23" s="67"/>
      <c r="V23" s="7"/>
    </row>
    <row r="24" spans="1:22" x14ac:dyDescent="0.2">
      <c r="A24" s="10">
        <v>6104</v>
      </c>
      <c r="B24" s="6" t="s">
        <v>33</v>
      </c>
      <c r="C24" s="69">
        <v>6736553.2300000004</v>
      </c>
      <c r="D24" s="69">
        <v>6266604.8099999996</v>
      </c>
      <c r="E24" s="69">
        <v>0</v>
      </c>
      <c r="F24" s="57"/>
      <c r="G24" s="57">
        <v>8885246.1799999997</v>
      </c>
      <c r="H24" s="57">
        <v>0</v>
      </c>
      <c r="I24" s="57">
        <v>0</v>
      </c>
      <c r="J24" s="57"/>
      <c r="K24" s="57">
        <v>15621799.41</v>
      </c>
      <c r="L24" s="57">
        <v>6266604.8099999996</v>
      </c>
      <c r="M24" s="57">
        <v>0</v>
      </c>
      <c r="N24" s="57">
        <f t="shared" si="0"/>
        <v>6266604.8099999996</v>
      </c>
      <c r="O24" s="66">
        <f t="shared" si="1"/>
        <v>0.40114487745813399</v>
      </c>
      <c r="P24" s="7"/>
      <c r="U24" s="67"/>
      <c r="V24" s="7"/>
    </row>
    <row r="25" spans="1:22" x14ac:dyDescent="0.2">
      <c r="A25" s="10">
        <v>7121</v>
      </c>
      <c r="B25" s="6" t="s">
        <v>34</v>
      </c>
      <c r="C25" s="69">
        <v>1135432.6599999999</v>
      </c>
      <c r="D25" s="69">
        <v>1195039.81</v>
      </c>
      <c r="E25" s="69">
        <v>3874.58</v>
      </c>
      <c r="F25" s="57"/>
      <c r="G25" s="57">
        <v>1504806</v>
      </c>
      <c r="H25" s="57">
        <v>0</v>
      </c>
      <c r="I25" s="57">
        <v>0</v>
      </c>
      <c r="J25" s="57"/>
      <c r="K25" s="57">
        <v>2640238.66</v>
      </c>
      <c r="L25" s="57">
        <v>1195039.81</v>
      </c>
      <c r="M25" s="57">
        <v>3874.58</v>
      </c>
      <c r="N25" s="57">
        <f t="shared" si="0"/>
        <v>1191165.23</v>
      </c>
      <c r="O25" s="66">
        <f t="shared" si="1"/>
        <v>0.45115816537585279</v>
      </c>
      <c r="P25" s="7"/>
      <c r="U25" s="67"/>
      <c r="V25" s="7"/>
    </row>
    <row r="26" spans="1:22" x14ac:dyDescent="0.2">
      <c r="A26" s="10">
        <v>7122</v>
      </c>
      <c r="B26" s="6" t="s">
        <v>35</v>
      </c>
      <c r="C26" s="69">
        <v>861289.54</v>
      </c>
      <c r="D26" s="69">
        <v>1894398.73</v>
      </c>
      <c r="E26" s="69">
        <v>1450</v>
      </c>
      <c r="F26" s="57"/>
      <c r="G26" s="57">
        <v>1174093.01</v>
      </c>
      <c r="H26" s="57">
        <v>0</v>
      </c>
      <c r="I26" s="57">
        <v>0</v>
      </c>
      <c r="J26" s="57"/>
      <c r="K26" s="57">
        <v>2035382.55</v>
      </c>
      <c r="L26" s="57">
        <v>1894398.73</v>
      </c>
      <c r="M26" s="57">
        <v>1450</v>
      </c>
      <c r="N26" s="57">
        <f t="shared" si="0"/>
        <v>1892948.73</v>
      </c>
      <c r="O26" s="66">
        <f t="shared" si="1"/>
        <v>0.93002110586041919</v>
      </c>
      <c r="P26" s="7"/>
      <c r="U26" s="67"/>
      <c r="V26" s="7"/>
    </row>
    <row r="27" spans="1:22" x14ac:dyDescent="0.2">
      <c r="A27" s="10">
        <v>7123</v>
      </c>
      <c r="B27" s="6" t="s">
        <v>36</v>
      </c>
      <c r="C27" s="69">
        <v>3551746.14</v>
      </c>
      <c r="D27" s="69">
        <v>5057484.8099999996</v>
      </c>
      <c r="E27" s="69">
        <v>40968.97</v>
      </c>
      <c r="F27" s="57"/>
      <c r="G27" s="57">
        <v>4518846.93</v>
      </c>
      <c r="H27" s="57">
        <v>0</v>
      </c>
      <c r="I27" s="57">
        <v>0</v>
      </c>
      <c r="J27" s="57"/>
      <c r="K27" s="57">
        <v>8070593.0700000003</v>
      </c>
      <c r="L27" s="57">
        <v>5057484.8099999996</v>
      </c>
      <c r="M27" s="57">
        <v>40968.97</v>
      </c>
      <c r="N27" s="57">
        <f t="shared" si="0"/>
        <v>5016515.84</v>
      </c>
      <c r="O27" s="66">
        <f t="shared" si="1"/>
        <v>0.62157957866162117</v>
      </c>
      <c r="P27" s="7"/>
      <c r="U27" s="67"/>
      <c r="V27" s="7"/>
    </row>
    <row r="28" spans="1:22" x14ac:dyDescent="0.2">
      <c r="A28" s="10">
        <v>7124</v>
      </c>
      <c r="B28" s="6" t="s">
        <v>37</v>
      </c>
      <c r="C28" s="69">
        <v>2080079.36</v>
      </c>
      <c r="D28" s="69">
        <v>1619046.47</v>
      </c>
      <c r="E28" s="69">
        <v>0</v>
      </c>
      <c r="F28" s="57"/>
      <c r="G28" s="57">
        <v>2477653.98</v>
      </c>
      <c r="H28" s="57">
        <v>248834.74</v>
      </c>
      <c r="I28" s="57">
        <v>0</v>
      </c>
      <c r="J28" s="57"/>
      <c r="K28" s="57">
        <v>4557733.34</v>
      </c>
      <c r="L28" s="57">
        <v>1867881.21</v>
      </c>
      <c r="M28" s="57">
        <v>0</v>
      </c>
      <c r="N28" s="57">
        <f t="shared" si="0"/>
        <v>1867881.21</v>
      </c>
      <c r="O28" s="66">
        <f t="shared" si="1"/>
        <v>0.40982678683874035</v>
      </c>
      <c r="P28" s="7"/>
      <c r="U28" s="67"/>
      <c r="V28" s="7"/>
    </row>
    <row r="29" spans="1:22" x14ac:dyDescent="0.2">
      <c r="A29" s="10">
        <v>7125</v>
      </c>
      <c r="B29" s="6" t="s">
        <v>38</v>
      </c>
      <c r="C29" s="69">
        <v>947709.11</v>
      </c>
      <c r="D29" s="69">
        <v>1260959.08</v>
      </c>
      <c r="E29" s="69">
        <v>3948.42</v>
      </c>
      <c r="F29" s="57"/>
      <c r="G29" s="57">
        <v>1074463.83</v>
      </c>
      <c r="H29" s="57">
        <v>0</v>
      </c>
      <c r="I29" s="57">
        <v>0</v>
      </c>
      <c r="J29" s="57"/>
      <c r="K29" s="57">
        <v>2022172.94</v>
      </c>
      <c r="L29" s="57">
        <v>1260959.08</v>
      </c>
      <c r="M29" s="57">
        <v>3948.42</v>
      </c>
      <c r="N29" s="57">
        <f t="shared" si="0"/>
        <v>1257010.6600000001</v>
      </c>
      <c r="O29" s="66">
        <f t="shared" si="1"/>
        <v>0.62161382695586864</v>
      </c>
      <c r="P29" s="7"/>
      <c r="U29" s="67"/>
      <c r="V29" s="7"/>
    </row>
    <row r="30" spans="1:22" x14ac:dyDescent="0.2">
      <c r="A30" s="10">
        <v>7126</v>
      </c>
      <c r="B30" s="6" t="s">
        <v>39</v>
      </c>
      <c r="C30" s="69">
        <v>395190.84</v>
      </c>
      <c r="D30" s="69">
        <v>454304.23</v>
      </c>
      <c r="E30" s="69">
        <v>15043.78</v>
      </c>
      <c r="F30" s="57"/>
      <c r="G30" s="57">
        <v>531649.68999999994</v>
      </c>
      <c r="H30" s="57">
        <v>107933.14</v>
      </c>
      <c r="I30" s="57">
        <v>0</v>
      </c>
      <c r="J30" s="57"/>
      <c r="K30" s="57">
        <v>926840.53</v>
      </c>
      <c r="L30" s="57">
        <v>562237.37</v>
      </c>
      <c r="M30" s="57">
        <v>15043.78</v>
      </c>
      <c r="N30" s="57">
        <f t="shared" si="0"/>
        <v>547193.59</v>
      </c>
      <c r="O30" s="66">
        <f t="shared" si="1"/>
        <v>0.59038591029246412</v>
      </c>
      <c r="P30" s="7"/>
      <c r="U30" s="67"/>
      <c r="V30" s="7"/>
    </row>
    <row r="31" spans="1:22" x14ac:dyDescent="0.2">
      <c r="A31" s="10">
        <v>7129</v>
      </c>
      <c r="B31" s="6" t="s">
        <v>40</v>
      </c>
      <c r="C31" s="69">
        <v>4625393.67</v>
      </c>
      <c r="D31" s="69">
        <v>3580811.79</v>
      </c>
      <c r="E31" s="69">
        <v>196176.12</v>
      </c>
      <c r="F31" s="57"/>
      <c r="G31" s="57">
        <v>6836932.3799999999</v>
      </c>
      <c r="H31" s="57">
        <v>0</v>
      </c>
      <c r="I31" s="57">
        <v>0</v>
      </c>
      <c r="J31" s="57"/>
      <c r="K31" s="57">
        <v>11462326.050000001</v>
      </c>
      <c r="L31" s="57">
        <v>3580811.79</v>
      </c>
      <c r="M31" s="57">
        <v>196176.12</v>
      </c>
      <c r="N31" s="57">
        <f t="shared" si="0"/>
        <v>3384635.67</v>
      </c>
      <c r="O31" s="66">
        <f t="shared" si="1"/>
        <v>0.29528349265548937</v>
      </c>
      <c r="P31" s="7"/>
      <c r="U31" s="67"/>
      <c r="V31" s="7"/>
    </row>
    <row r="32" spans="1:22" x14ac:dyDescent="0.2">
      <c r="A32" s="10">
        <v>8106</v>
      </c>
      <c r="B32" s="6" t="s">
        <v>41</v>
      </c>
      <c r="C32" s="69">
        <v>3384221.6</v>
      </c>
      <c r="D32" s="69">
        <v>2882454.58</v>
      </c>
      <c r="E32" s="69">
        <v>292605.55</v>
      </c>
      <c r="F32" s="57"/>
      <c r="G32" s="57">
        <v>2721424.64</v>
      </c>
      <c r="H32" s="57">
        <v>1671573.25</v>
      </c>
      <c r="I32" s="57">
        <v>0</v>
      </c>
      <c r="J32" s="57"/>
      <c r="K32" s="57">
        <v>6105646.2400000002</v>
      </c>
      <c r="L32" s="57">
        <v>4554027.83</v>
      </c>
      <c r="M32" s="57">
        <v>292605.55</v>
      </c>
      <c r="N32" s="57">
        <f t="shared" si="0"/>
        <v>4261422.28</v>
      </c>
      <c r="O32" s="66">
        <f t="shared" si="1"/>
        <v>0.69794778676859603</v>
      </c>
      <c r="P32" s="7"/>
      <c r="U32" s="67"/>
      <c r="V32" s="7"/>
    </row>
    <row r="33" spans="1:22" x14ac:dyDescent="0.2">
      <c r="A33" s="10">
        <v>8107</v>
      </c>
      <c r="B33" s="6" t="s">
        <v>42</v>
      </c>
      <c r="C33" s="69">
        <v>7339637.29</v>
      </c>
      <c r="D33" s="69">
        <v>6535830.9900000002</v>
      </c>
      <c r="E33" s="69">
        <v>0</v>
      </c>
      <c r="F33" s="57"/>
      <c r="G33" s="57">
        <v>8530525.3499999996</v>
      </c>
      <c r="H33" s="57">
        <v>0</v>
      </c>
      <c r="I33" s="57">
        <v>0</v>
      </c>
      <c r="J33" s="57"/>
      <c r="K33" s="57">
        <v>15870162.640000001</v>
      </c>
      <c r="L33" s="57">
        <v>6535830.9900000002</v>
      </c>
      <c r="M33" s="57">
        <v>0</v>
      </c>
      <c r="N33" s="57">
        <f t="shared" si="0"/>
        <v>6535830.9900000002</v>
      </c>
      <c r="O33" s="66">
        <f t="shared" si="1"/>
        <v>0.41183138057619806</v>
      </c>
      <c r="P33" s="7"/>
      <c r="U33" s="67"/>
      <c r="V33" s="7"/>
    </row>
    <row r="34" spans="1:22" x14ac:dyDescent="0.2">
      <c r="A34" s="10">
        <v>8111</v>
      </c>
      <c r="B34" s="6" t="s">
        <v>43</v>
      </c>
      <c r="C34" s="69">
        <v>3637247.89</v>
      </c>
      <c r="D34" s="69">
        <v>4214872.43</v>
      </c>
      <c r="E34" s="69">
        <v>0</v>
      </c>
      <c r="F34" s="57"/>
      <c r="G34" s="57">
        <v>4596579.93</v>
      </c>
      <c r="H34" s="57">
        <v>475662.43</v>
      </c>
      <c r="I34" s="57">
        <v>0</v>
      </c>
      <c r="J34" s="57"/>
      <c r="K34" s="57">
        <v>8233827.8200000003</v>
      </c>
      <c r="L34" s="57">
        <v>4690534.8600000003</v>
      </c>
      <c r="M34" s="57">
        <v>0</v>
      </c>
      <c r="N34" s="57">
        <f t="shared" si="0"/>
        <v>4690534.8600000003</v>
      </c>
      <c r="O34" s="66">
        <f t="shared" si="1"/>
        <v>0.56966637662821573</v>
      </c>
      <c r="P34" s="7"/>
      <c r="U34" s="67"/>
      <c r="V34" s="7"/>
    </row>
    <row r="35" spans="1:22" x14ac:dyDescent="0.2">
      <c r="A35" s="10">
        <v>9077</v>
      </c>
      <c r="B35" s="6" t="s">
        <v>44</v>
      </c>
      <c r="C35" s="69">
        <v>2190380.6800000002</v>
      </c>
      <c r="D35" s="69">
        <v>1867550.12</v>
      </c>
      <c r="E35" s="69">
        <v>7022.71</v>
      </c>
      <c r="F35" s="57"/>
      <c r="G35" s="57">
        <v>3535094.52</v>
      </c>
      <c r="H35" s="57">
        <v>46827.06</v>
      </c>
      <c r="I35" s="57">
        <v>0</v>
      </c>
      <c r="J35" s="57"/>
      <c r="K35" s="57">
        <v>5725475.2000000002</v>
      </c>
      <c r="L35" s="57">
        <v>1914377.18</v>
      </c>
      <c r="M35" s="57">
        <v>7022.71</v>
      </c>
      <c r="N35" s="57">
        <f t="shared" si="0"/>
        <v>1907354.47</v>
      </c>
      <c r="O35" s="66">
        <f t="shared" si="1"/>
        <v>0.33313470120349137</v>
      </c>
      <c r="P35" s="7"/>
      <c r="U35" s="67"/>
      <c r="V35" s="7"/>
    </row>
    <row r="36" spans="1:22" x14ac:dyDescent="0.2">
      <c r="A36" s="10">
        <v>9078</v>
      </c>
      <c r="B36" s="6" t="s">
        <v>45</v>
      </c>
      <c r="C36" s="69">
        <v>901769.92</v>
      </c>
      <c r="D36" s="69">
        <v>1373741.17</v>
      </c>
      <c r="E36" s="69">
        <v>0</v>
      </c>
      <c r="F36" s="57"/>
      <c r="G36" s="57">
        <v>1385326.37</v>
      </c>
      <c r="H36" s="57">
        <v>0</v>
      </c>
      <c r="I36" s="57">
        <v>0</v>
      </c>
      <c r="J36" s="57"/>
      <c r="K36" s="57">
        <v>2287096.29</v>
      </c>
      <c r="L36" s="57">
        <v>1373741.17</v>
      </c>
      <c r="M36" s="57">
        <v>0</v>
      </c>
      <c r="N36" s="57">
        <f t="shared" si="0"/>
        <v>1373741.17</v>
      </c>
      <c r="O36" s="66">
        <f t="shared" si="1"/>
        <v>0.6006485935928827</v>
      </c>
      <c r="P36" s="7"/>
      <c r="U36" s="67"/>
      <c r="V36" s="7"/>
    </row>
    <row r="37" spans="1:22" x14ac:dyDescent="0.2">
      <c r="A37" s="10">
        <v>9079</v>
      </c>
      <c r="B37" s="6" t="s">
        <v>46</v>
      </c>
      <c r="C37" s="69">
        <v>1334818.3</v>
      </c>
      <c r="D37" s="69">
        <v>281330.57</v>
      </c>
      <c r="E37" s="69">
        <v>1408.94</v>
      </c>
      <c r="F37" s="57"/>
      <c r="G37" s="57">
        <v>1252621.29</v>
      </c>
      <c r="H37" s="57">
        <v>0</v>
      </c>
      <c r="I37" s="57">
        <v>0</v>
      </c>
      <c r="J37" s="57"/>
      <c r="K37" s="57">
        <v>2587439.59</v>
      </c>
      <c r="L37" s="57">
        <v>281330.57</v>
      </c>
      <c r="M37" s="57">
        <v>1408.94</v>
      </c>
      <c r="N37" s="57">
        <f t="shared" si="0"/>
        <v>279921.63</v>
      </c>
      <c r="O37" s="66">
        <f t="shared" si="1"/>
        <v>0.10818479823909628</v>
      </c>
      <c r="P37" s="7"/>
      <c r="U37" s="67"/>
      <c r="V37" s="7"/>
    </row>
    <row r="38" spans="1:22" x14ac:dyDescent="0.2">
      <c r="A38" s="10">
        <v>9080</v>
      </c>
      <c r="B38" s="6" t="s">
        <v>47</v>
      </c>
      <c r="C38" s="69">
        <v>4794690.7</v>
      </c>
      <c r="D38" s="69">
        <v>4890936.9800000004</v>
      </c>
      <c r="E38" s="69">
        <v>85564.72</v>
      </c>
      <c r="F38" s="57"/>
      <c r="G38" s="57">
        <v>5572531.8399999999</v>
      </c>
      <c r="H38" s="57">
        <v>0</v>
      </c>
      <c r="I38" s="57">
        <v>0</v>
      </c>
      <c r="J38" s="57"/>
      <c r="K38" s="57">
        <v>10367222.539999999</v>
      </c>
      <c r="L38" s="57">
        <v>4890936.9800000004</v>
      </c>
      <c r="M38" s="57">
        <v>85564.72</v>
      </c>
      <c r="N38" s="57">
        <f t="shared" si="0"/>
        <v>4805372.2600000007</v>
      </c>
      <c r="O38" s="66">
        <f t="shared" si="1"/>
        <v>0.46351587818814211</v>
      </c>
      <c r="P38" s="7"/>
      <c r="U38" s="67"/>
      <c r="V38" s="7"/>
    </row>
    <row r="39" spans="1:22" x14ac:dyDescent="0.2">
      <c r="A39" s="10">
        <v>10087</v>
      </c>
      <c r="B39" s="6" t="s">
        <v>48</v>
      </c>
      <c r="C39" s="69">
        <v>8784490.7899999991</v>
      </c>
      <c r="D39" s="69">
        <v>4851601.46</v>
      </c>
      <c r="E39" s="69">
        <v>20918.150000000001</v>
      </c>
      <c r="F39" s="57"/>
      <c r="G39" s="57">
        <v>13825232.16</v>
      </c>
      <c r="H39" s="57">
        <v>0</v>
      </c>
      <c r="I39" s="57">
        <v>0</v>
      </c>
      <c r="J39" s="57"/>
      <c r="K39" s="57">
        <v>22609722.949999999</v>
      </c>
      <c r="L39" s="57">
        <v>4851601.46</v>
      </c>
      <c r="M39" s="57">
        <v>20918.150000000001</v>
      </c>
      <c r="N39" s="57">
        <f t="shared" si="0"/>
        <v>4830683.3099999996</v>
      </c>
      <c r="O39" s="66">
        <f t="shared" si="1"/>
        <v>0.21365513061273489</v>
      </c>
      <c r="P39" s="7"/>
      <c r="U39" s="67"/>
      <c r="V39" s="7"/>
    </row>
    <row r="40" spans="1:22" x14ac:dyDescent="0.2">
      <c r="A40" s="10">
        <v>10089</v>
      </c>
      <c r="B40" s="6" t="s">
        <v>49</v>
      </c>
      <c r="C40" s="69">
        <v>6771946.4000000004</v>
      </c>
      <c r="D40" s="69">
        <v>8596330.0199999996</v>
      </c>
      <c r="E40" s="69">
        <v>21488.05</v>
      </c>
      <c r="F40" s="57"/>
      <c r="G40" s="57">
        <v>9413537.5199999996</v>
      </c>
      <c r="H40" s="57">
        <v>0</v>
      </c>
      <c r="I40" s="57">
        <v>0</v>
      </c>
      <c r="J40" s="57"/>
      <c r="K40" s="57">
        <v>16185483.92</v>
      </c>
      <c r="L40" s="57">
        <v>8596330.0199999996</v>
      </c>
      <c r="M40" s="57">
        <v>21488.05</v>
      </c>
      <c r="N40" s="57">
        <f t="shared" si="0"/>
        <v>8574841.9699999988</v>
      </c>
      <c r="O40" s="66">
        <f t="shared" si="1"/>
        <v>0.52978594970548143</v>
      </c>
      <c r="P40" s="7"/>
      <c r="U40" s="67"/>
      <c r="V40" s="7"/>
    </row>
    <row r="41" spans="1:22" x14ac:dyDescent="0.2">
      <c r="A41" s="10">
        <v>10090</v>
      </c>
      <c r="B41" s="6" t="s">
        <v>50</v>
      </c>
      <c r="C41" s="69">
        <v>2539737.85</v>
      </c>
      <c r="D41" s="69">
        <v>4850538.04</v>
      </c>
      <c r="E41" s="69">
        <v>15741</v>
      </c>
      <c r="F41" s="57"/>
      <c r="G41" s="57">
        <v>12859030.699999999</v>
      </c>
      <c r="H41" s="57">
        <v>486604.27</v>
      </c>
      <c r="I41" s="57">
        <v>0</v>
      </c>
      <c r="J41" s="57"/>
      <c r="K41" s="57">
        <v>15398768.550000001</v>
      </c>
      <c r="L41" s="57">
        <v>5337142.3099999996</v>
      </c>
      <c r="M41" s="57">
        <v>15741</v>
      </c>
      <c r="N41" s="57">
        <f t="shared" si="0"/>
        <v>5321401.3099999996</v>
      </c>
      <c r="O41" s="66">
        <f t="shared" si="1"/>
        <v>0.34557317312234032</v>
      </c>
      <c r="P41" s="7"/>
      <c r="U41" s="67"/>
      <c r="V41" s="7"/>
    </row>
    <row r="42" spans="1:22" x14ac:dyDescent="0.2">
      <c r="A42" s="10">
        <v>10091</v>
      </c>
      <c r="B42" s="6" t="s">
        <v>51</v>
      </c>
      <c r="C42" s="69">
        <v>5952633.2699999996</v>
      </c>
      <c r="D42" s="69">
        <v>7540410.5199999996</v>
      </c>
      <c r="E42" s="69">
        <v>482025.35</v>
      </c>
      <c r="F42" s="57"/>
      <c r="G42" s="57">
        <v>9101396.4100000001</v>
      </c>
      <c r="H42" s="57">
        <v>239570.47</v>
      </c>
      <c r="I42" s="57">
        <v>0</v>
      </c>
      <c r="J42" s="57"/>
      <c r="K42" s="57">
        <v>15054029.68</v>
      </c>
      <c r="L42" s="57">
        <v>7779980.9900000002</v>
      </c>
      <c r="M42" s="57">
        <v>482025.35</v>
      </c>
      <c r="N42" s="57">
        <f t="shared" si="0"/>
        <v>7297955.6400000006</v>
      </c>
      <c r="O42" s="66">
        <f t="shared" si="1"/>
        <v>0.48478419367644032</v>
      </c>
      <c r="P42" s="7"/>
      <c r="U42" s="67"/>
      <c r="V42" s="7"/>
    </row>
    <row r="43" spans="1:22" x14ac:dyDescent="0.2">
      <c r="A43" s="10">
        <v>10092</v>
      </c>
      <c r="B43" s="6" t="s">
        <v>52</v>
      </c>
      <c r="C43" s="69">
        <v>3130824.95</v>
      </c>
      <c r="D43" s="69">
        <v>2026730.61</v>
      </c>
      <c r="E43" s="69">
        <v>0</v>
      </c>
      <c r="F43" s="57"/>
      <c r="G43" s="57">
        <v>4692182.18</v>
      </c>
      <c r="H43" s="57">
        <v>52322.17</v>
      </c>
      <c r="I43" s="57">
        <v>0</v>
      </c>
      <c r="J43" s="57"/>
      <c r="K43" s="57">
        <v>7823007.1299999999</v>
      </c>
      <c r="L43" s="57">
        <v>2079052.78</v>
      </c>
      <c r="M43" s="57">
        <v>0</v>
      </c>
      <c r="N43" s="57">
        <f t="shared" si="0"/>
        <v>2079052.78</v>
      </c>
      <c r="O43" s="66">
        <f t="shared" si="1"/>
        <v>0.26576133006796837</v>
      </c>
      <c r="P43" s="7"/>
      <c r="U43" s="67"/>
      <c r="V43" s="7"/>
    </row>
    <row r="44" spans="1:22" x14ac:dyDescent="0.2">
      <c r="A44" s="10">
        <v>10093</v>
      </c>
      <c r="B44" s="6" t="s">
        <v>53</v>
      </c>
      <c r="C44" s="69">
        <v>117190630.37</v>
      </c>
      <c r="D44" s="69">
        <v>100694754.56</v>
      </c>
      <c r="E44" s="69">
        <v>0</v>
      </c>
      <c r="F44" s="57"/>
      <c r="G44" s="57">
        <v>166993767.80000001</v>
      </c>
      <c r="H44" s="57">
        <v>25227105.27</v>
      </c>
      <c r="I44" s="57">
        <v>0</v>
      </c>
      <c r="J44" s="57"/>
      <c r="K44" s="57">
        <v>284184398.17000002</v>
      </c>
      <c r="L44" s="57">
        <v>125921859.83</v>
      </c>
      <c r="M44" s="57">
        <v>0</v>
      </c>
      <c r="N44" s="57">
        <f t="shared" si="0"/>
        <v>125921859.83</v>
      </c>
      <c r="O44" s="66">
        <f t="shared" si="1"/>
        <v>0.44309913084909447</v>
      </c>
      <c r="P44" s="7"/>
      <c r="U44" s="67"/>
      <c r="V44" s="7"/>
    </row>
    <row r="45" spans="1:22" x14ac:dyDescent="0.2">
      <c r="A45" s="10">
        <v>11076</v>
      </c>
      <c r="B45" s="6" t="s">
        <v>636</v>
      </c>
      <c r="C45" s="69">
        <v>4611335.84</v>
      </c>
      <c r="D45" s="69">
        <v>2452571.09</v>
      </c>
      <c r="E45" s="69">
        <v>0</v>
      </c>
      <c r="F45" s="57"/>
      <c r="G45" s="57">
        <v>5563506.7999999998</v>
      </c>
      <c r="H45" s="57">
        <v>0</v>
      </c>
      <c r="I45" s="57">
        <v>0</v>
      </c>
      <c r="J45" s="57"/>
      <c r="K45" s="57">
        <v>10174842.640000001</v>
      </c>
      <c r="L45" s="57">
        <v>2452571.09</v>
      </c>
      <c r="M45" s="57">
        <v>0</v>
      </c>
      <c r="N45" s="57">
        <f t="shared" si="0"/>
        <v>2452571.09</v>
      </c>
      <c r="O45" s="66">
        <f t="shared" si="1"/>
        <v>0.24104265557467133</v>
      </c>
      <c r="P45" s="7"/>
      <c r="U45" s="67"/>
      <c r="V45" s="7"/>
    </row>
    <row r="46" spans="1:22" x14ac:dyDescent="0.2">
      <c r="A46" s="10">
        <v>11078</v>
      </c>
      <c r="B46" s="6" t="s">
        <v>55</v>
      </c>
      <c r="C46" s="69">
        <v>4588567.17</v>
      </c>
      <c r="D46" s="69">
        <v>3175109.67</v>
      </c>
      <c r="E46" s="69">
        <v>0</v>
      </c>
      <c r="F46" s="57"/>
      <c r="G46" s="57">
        <v>5765323.0800000001</v>
      </c>
      <c r="H46" s="57">
        <v>4981.47</v>
      </c>
      <c r="I46" s="57">
        <v>0</v>
      </c>
      <c r="J46" s="57"/>
      <c r="K46" s="57">
        <v>10353890.25</v>
      </c>
      <c r="L46" s="57">
        <v>3180091.14</v>
      </c>
      <c r="M46" s="57">
        <v>0</v>
      </c>
      <c r="N46" s="57">
        <f t="shared" si="0"/>
        <v>3180091.14</v>
      </c>
      <c r="O46" s="66">
        <f t="shared" si="1"/>
        <v>0.30713973812886419</v>
      </c>
      <c r="P46" s="7"/>
      <c r="U46" s="67"/>
      <c r="V46" s="7"/>
    </row>
    <row r="47" spans="1:22" x14ac:dyDescent="0.2">
      <c r="A47" s="10">
        <v>11079</v>
      </c>
      <c r="B47" s="6" t="s">
        <v>56</v>
      </c>
      <c r="C47" s="69">
        <v>1900916.9</v>
      </c>
      <c r="D47" s="69">
        <v>3336378.92</v>
      </c>
      <c r="E47" s="69">
        <v>0</v>
      </c>
      <c r="F47" s="57"/>
      <c r="G47" s="57">
        <v>2154890.25</v>
      </c>
      <c r="H47" s="57">
        <v>0</v>
      </c>
      <c r="I47" s="57">
        <v>0</v>
      </c>
      <c r="J47" s="57"/>
      <c r="K47" s="57">
        <v>4055807.15</v>
      </c>
      <c r="L47" s="57">
        <v>3336378.92</v>
      </c>
      <c r="M47" s="57">
        <v>0</v>
      </c>
      <c r="N47" s="57">
        <f t="shared" si="0"/>
        <v>3336378.92</v>
      </c>
      <c r="O47" s="66">
        <f t="shared" si="1"/>
        <v>0.82261774206892457</v>
      </c>
      <c r="P47" s="7"/>
      <c r="U47" s="67"/>
      <c r="V47" s="7"/>
    </row>
    <row r="48" spans="1:22" x14ac:dyDescent="0.2">
      <c r="A48" s="10">
        <v>11082</v>
      </c>
      <c r="B48" s="6" t="s">
        <v>57</v>
      </c>
      <c r="C48" s="69">
        <v>68347016.230000004</v>
      </c>
      <c r="D48" s="69">
        <v>36867753.579999998</v>
      </c>
      <c r="E48" s="69">
        <v>0</v>
      </c>
      <c r="F48" s="57"/>
      <c r="G48" s="57">
        <v>77345122.980000004</v>
      </c>
      <c r="H48" s="57">
        <v>0</v>
      </c>
      <c r="I48" s="57">
        <v>0</v>
      </c>
      <c r="J48" s="57"/>
      <c r="K48" s="57">
        <v>145692139.21000001</v>
      </c>
      <c r="L48" s="57">
        <v>36867753.579999998</v>
      </c>
      <c r="M48" s="57">
        <v>0</v>
      </c>
      <c r="N48" s="57">
        <f t="shared" si="0"/>
        <v>36867753.579999998</v>
      </c>
      <c r="O48" s="66">
        <f t="shared" si="1"/>
        <v>0.25305245554023326</v>
      </c>
      <c r="P48" s="7"/>
      <c r="U48" s="67"/>
      <c r="V48" s="7"/>
    </row>
    <row r="49" spans="1:22" x14ac:dyDescent="0.2">
      <c r="A49" s="10">
        <v>12108</v>
      </c>
      <c r="B49" s="6" t="s">
        <v>58</v>
      </c>
      <c r="C49" s="69">
        <v>3261191.35</v>
      </c>
      <c r="D49" s="69">
        <v>3563901.83</v>
      </c>
      <c r="E49" s="69">
        <v>0</v>
      </c>
      <c r="F49" s="57"/>
      <c r="G49" s="57">
        <v>3868038.15</v>
      </c>
      <c r="H49" s="57">
        <v>173321.83</v>
      </c>
      <c r="I49" s="57">
        <v>0</v>
      </c>
      <c r="J49" s="57"/>
      <c r="K49" s="57">
        <v>7129229.5</v>
      </c>
      <c r="L49" s="57">
        <v>3737223.66</v>
      </c>
      <c r="M49" s="57">
        <v>0</v>
      </c>
      <c r="N49" s="57">
        <f t="shared" si="0"/>
        <v>3737223.66</v>
      </c>
      <c r="O49" s="66">
        <f t="shared" si="1"/>
        <v>0.52421143967942119</v>
      </c>
      <c r="P49" s="7"/>
      <c r="U49" s="67"/>
      <c r="V49" s="7"/>
    </row>
    <row r="50" spans="1:22" x14ac:dyDescent="0.2">
      <c r="A50" s="10">
        <v>12109</v>
      </c>
      <c r="B50" s="6" t="s">
        <v>59</v>
      </c>
      <c r="C50" s="69">
        <v>28341729.75</v>
      </c>
      <c r="D50" s="69">
        <v>35576070.299999997</v>
      </c>
      <c r="E50" s="69">
        <v>0</v>
      </c>
      <c r="F50" s="57"/>
      <c r="G50" s="57">
        <v>33253748.739999998</v>
      </c>
      <c r="H50" s="57">
        <v>0</v>
      </c>
      <c r="I50" s="57">
        <v>0</v>
      </c>
      <c r="J50" s="57"/>
      <c r="K50" s="57">
        <v>61595478.490000002</v>
      </c>
      <c r="L50" s="57">
        <v>35576070.299999997</v>
      </c>
      <c r="M50" s="57">
        <v>0</v>
      </c>
      <c r="N50" s="57">
        <f t="shared" si="0"/>
        <v>35576070.299999997</v>
      </c>
      <c r="O50" s="66">
        <f t="shared" si="1"/>
        <v>0.57757600350122706</v>
      </c>
      <c r="P50" s="7"/>
      <c r="U50" s="67"/>
      <c r="V50" s="7"/>
    </row>
    <row r="51" spans="1:22" x14ac:dyDescent="0.2">
      <c r="A51" s="10">
        <v>12110</v>
      </c>
      <c r="B51" s="6" t="s">
        <v>60</v>
      </c>
      <c r="C51" s="69">
        <v>4565257.3099999996</v>
      </c>
      <c r="D51" s="69">
        <v>4481784.82</v>
      </c>
      <c r="E51" s="69">
        <v>0</v>
      </c>
      <c r="F51" s="57"/>
      <c r="G51" s="57">
        <v>5588125.7699999996</v>
      </c>
      <c r="H51" s="57">
        <v>133610.88</v>
      </c>
      <c r="I51" s="57">
        <v>0</v>
      </c>
      <c r="J51" s="57"/>
      <c r="K51" s="57">
        <v>10153383.08</v>
      </c>
      <c r="L51" s="57">
        <v>4615395.7</v>
      </c>
      <c r="M51" s="57">
        <v>0</v>
      </c>
      <c r="N51" s="57">
        <f t="shared" si="0"/>
        <v>4615395.7</v>
      </c>
      <c r="O51" s="66">
        <f t="shared" si="1"/>
        <v>0.45456727709716238</v>
      </c>
      <c r="P51" s="7"/>
      <c r="U51" s="67"/>
      <c r="V51" s="7"/>
    </row>
    <row r="52" spans="1:22" x14ac:dyDescent="0.2">
      <c r="A52" s="10">
        <v>13054</v>
      </c>
      <c r="B52" s="6" t="s">
        <v>61</v>
      </c>
      <c r="C52" s="69">
        <v>1073357.8</v>
      </c>
      <c r="D52" s="69">
        <v>30390.46</v>
      </c>
      <c r="E52" s="69">
        <v>0</v>
      </c>
      <c r="F52" s="57"/>
      <c r="G52" s="57">
        <v>660201.71</v>
      </c>
      <c r="H52" s="57">
        <v>588024.23</v>
      </c>
      <c r="I52" s="57">
        <v>0</v>
      </c>
      <c r="J52" s="57"/>
      <c r="K52" s="57">
        <v>1733559.51</v>
      </c>
      <c r="L52" s="57">
        <v>618414.68999999994</v>
      </c>
      <c r="M52" s="57">
        <v>0</v>
      </c>
      <c r="N52" s="57">
        <f t="shared" si="0"/>
        <v>618414.68999999994</v>
      </c>
      <c r="O52" s="66">
        <f t="shared" si="1"/>
        <v>0.35673115715537213</v>
      </c>
      <c r="P52" s="7"/>
      <c r="U52" s="67"/>
      <c r="V52" s="7"/>
    </row>
    <row r="53" spans="1:22" x14ac:dyDescent="0.2">
      <c r="A53" s="10">
        <v>13055</v>
      </c>
      <c r="B53" s="6" t="s">
        <v>62</v>
      </c>
      <c r="C53" s="69">
        <v>3349181.49</v>
      </c>
      <c r="D53" s="69">
        <v>3696059.65</v>
      </c>
      <c r="E53" s="69">
        <v>14936.3</v>
      </c>
      <c r="F53" s="57"/>
      <c r="G53" s="57">
        <v>4900098.8099999996</v>
      </c>
      <c r="H53" s="57">
        <v>0</v>
      </c>
      <c r="I53" s="57">
        <v>0</v>
      </c>
      <c r="J53" s="57"/>
      <c r="K53" s="57">
        <v>8249280.2999999998</v>
      </c>
      <c r="L53" s="57">
        <v>3696059.65</v>
      </c>
      <c r="M53" s="57">
        <v>14936.3</v>
      </c>
      <c r="N53" s="57">
        <f t="shared" si="0"/>
        <v>3681123.35</v>
      </c>
      <c r="O53" s="66">
        <f t="shared" si="1"/>
        <v>0.44623569767655974</v>
      </c>
      <c r="P53" s="7"/>
      <c r="U53" s="67"/>
      <c r="V53" s="7"/>
    </row>
    <row r="54" spans="1:22" x14ac:dyDescent="0.2">
      <c r="A54" s="10">
        <v>13057</v>
      </c>
      <c r="B54" s="6" t="s">
        <v>63</v>
      </c>
      <c r="C54" s="69">
        <v>275669.13</v>
      </c>
      <c r="D54" s="69">
        <v>987818.68</v>
      </c>
      <c r="E54" s="69">
        <v>6509.98</v>
      </c>
      <c r="F54" s="57"/>
      <c r="G54" s="57">
        <v>509560.92</v>
      </c>
      <c r="H54" s="57">
        <v>152427.54</v>
      </c>
      <c r="I54" s="57">
        <v>0</v>
      </c>
      <c r="J54" s="57"/>
      <c r="K54" s="57">
        <v>785230.05</v>
      </c>
      <c r="L54" s="57">
        <v>1140246.22</v>
      </c>
      <c r="M54" s="57">
        <v>6509.98</v>
      </c>
      <c r="N54" s="57">
        <f t="shared" si="0"/>
        <v>1133736.24</v>
      </c>
      <c r="O54" s="66">
        <f t="shared" si="1"/>
        <v>1.4438268632230771</v>
      </c>
      <c r="P54" s="7"/>
      <c r="U54" s="67"/>
      <c r="V54" s="7"/>
    </row>
    <row r="55" spans="1:22" x14ac:dyDescent="0.2">
      <c r="A55" s="10">
        <v>13058</v>
      </c>
      <c r="B55" s="6" t="s">
        <v>64</v>
      </c>
      <c r="C55" s="69">
        <v>366840.48</v>
      </c>
      <c r="D55" s="69">
        <v>490949.33</v>
      </c>
      <c r="E55" s="69">
        <v>0</v>
      </c>
      <c r="F55" s="57"/>
      <c r="G55" s="57">
        <v>627035.89</v>
      </c>
      <c r="H55" s="57">
        <v>0</v>
      </c>
      <c r="I55" s="57">
        <v>0</v>
      </c>
      <c r="J55" s="57"/>
      <c r="K55" s="57">
        <v>993876.37</v>
      </c>
      <c r="L55" s="57">
        <v>490949.33</v>
      </c>
      <c r="M55" s="57">
        <v>0</v>
      </c>
      <c r="N55" s="57">
        <f t="shared" si="0"/>
        <v>490949.33</v>
      </c>
      <c r="O55" s="66">
        <f t="shared" si="1"/>
        <v>0.49397424550902647</v>
      </c>
      <c r="P55" s="7"/>
      <c r="R55" s="64"/>
      <c r="S55" s="64"/>
      <c r="T55" s="64"/>
      <c r="U55" s="67"/>
      <c r="V55" s="7"/>
    </row>
    <row r="56" spans="1:22" s="64" customFormat="1" x14ac:dyDescent="0.2">
      <c r="A56" s="63">
        <v>13059</v>
      </c>
      <c r="B56" s="64" t="s">
        <v>65</v>
      </c>
      <c r="C56" s="69">
        <v>2264974.86</v>
      </c>
      <c r="D56" s="69">
        <v>1405812.94</v>
      </c>
      <c r="E56" s="69">
        <v>0</v>
      </c>
      <c r="F56" s="65"/>
      <c r="G56" s="65">
        <v>3754320.47</v>
      </c>
      <c r="H56" s="65">
        <v>0</v>
      </c>
      <c r="I56" s="65">
        <v>0</v>
      </c>
      <c r="J56" s="65"/>
      <c r="K56" s="65">
        <v>6019295.3300000001</v>
      </c>
      <c r="L56" s="65">
        <v>1405812.94</v>
      </c>
      <c r="M56" s="65">
        <v>0</v>
      </c>
      <c r="N56" s="57">
        <f t="shared" si="0"/>
        <v>1405812.94</v>
      </c>
      <c r="O56" s="66">
        <f t="shared" si="1"/>
        <v>0.23355108246532902</v>
      </c>
      <c r="P56" s="7"/>
      <c r="Q56" s="67"/>
      <c r="R56" s="6"/>
      <c r="S56" s="6"/>
      <c r="T56" s="6"/>
      <c r="U56" s="67"/>
      <c r="V56" s="7"/>
    </row>
    <row r="57" spans="1:22" x14ac:dyDescent="0.2">
      <c r="A57" s="10">
        <v>13060</v>
      </c>
      <c r="B57" s="6" t="s">
        <v>66</v>
      </c>
      <c r="C57" s="69">
        <v>289649.03000000003</v>
      </c>
      <c r="D57" s="69">
        <v>250688.02</v>
      </c>
      <c r="E57" s="69">
        <v>0</v>
      </c>
      <c r="F57" s="57"/>
      <c r="G57" s="57">
        <v>565661.94999999995</v>
      </c>
      <c r="H57" s="57">
        <v>0</v>
      </c>
      <c r="I57" s="57">
        <v>0</v>
      </c>
      <c r="J57" s="57"/>
      <c r="K57" s="57">
        <v>855310.98</v>
      </c>
      <c r="L57" s="57">
        <v>250688.02</v>
      </c>
      <c r="M57" s="57">
        <v>0</v>
      </c>
      <c r="N57" s="57">
        <f t="shared" si="0"/>
        <v>250688.02</v>
      </c>
      <c r="O57" s="66">
        <f t="shared" si="1"/>
        <v>0.29309575798968462</v>
      </c>
      <c r="P57" s="7"/>
      <c r="U57" s="67"/>
      <c r="V57" s="7"/>
    </row>
    <row r="58" spans="1:22" x14ac:dyDescent="0.2">
      <c r="A58" s="10">
        <v>13061</v>
      </c>
      <c r="B58" s="6" t="s">
        <v>67</v>
      </c>
      <c r="C58" s="69">
        <v>1961597.57</v>
      </c>
      <c r="D58" s="69">
        <v>3315073.59</v>
      </c>
      <c r="E58" s="69">
        <v>9008.5</v>
      </c>
      <c r="F58" s="57"/>
      <c r="G58" s="57">
        <v>2162540.65</v>
      </c>
      <c r="H58" s="57">
        <v>0</v>
      </c>
      <c r="I58" s="57">
        <v>0</v>
      </c>
      <c r="J58" s="57"/>
      <c r="K58" s="57">
        <v>4124138.22</v>
      </c>
      <c r="L58" s="57">
        <v>3315073.59</v>
      </c>
      <c r="M58" s="57">
        <v>9008.5</v>
      </c>
      <c r="N58" s="57">
        <f t="shared" si="0"/>
        <v>3306065.09</v>
      </c>
      <c r="O58" s="66">
        <f t="shared" si="1"/>
        <v>0.80163780010263563</v>
      </c>
      <c r="P58" s="7"/>
      <c r="U58" s="67"/>
      <c r="V58" s="7"/>
    </row>
    <row r="59" spans="1:22" x14ac:dyDescent="0.2">
      <c r="A59" s="10">
        <v>13062</v>
      </c>
      <c r="B59" s="6" t="s">
        <v>68</v>
      </c>
      <c r="C59" s="69">
        <v>296914.53999999998</v>
      </c>
      <c r="D59" s="69">
        <v>743270.98</v>
      </c>
      <c r="E59" s="69">
        <v>0</v>
      </c>
      <c r="F59" s="57"/>
      <c r="G59" s="57">
        <v>500074.4</v>
      </c>
      <c r="H59" s="57">
        <v>0</v>
      </c>
      <c r="I59" s="57">
        <v>0</v>
      </c>
      <c r="J59" s="57"/>
      <c r="K59" s="57">
        <v>796988.94</v>
      </c>
      <c r="L59" s="57">
        <v>743270.98</v>
      </c>
      <c r="M59" s="57">
        <v>0</v>
      </c>
      <c r="N59" s="57">
        <f t="shared" si="0"/>
        <v>743270.98</v>
      </c>
      <c r="O59" s="66">
        <f t="shared" si="1"/>
        <v>0.93259886391898994</v>
      </c>
      <c r="P59" s="7"/>
      <c r="U59" s="67"/>
      <c r="V59" s="7"/>
    </row>
    <row r="60" spans="1:22" x14ac:dyDescent="0.2">
      <c r="A60" s="10">
        <v>14126</v>
      </c>
      <c r="B60" s="6" t="s">
        <v>69</v>
      </c>
      <c r="C60" s="69">
        <v>5936731.5700000003</v>
      </c>
      <c r="D60" s="69">
        <v>6104188.1699999999</v>
      </c>
      <c r="E60" s="69">
        <v>23743.5</v>
      </c>
      <c r="F60" s="57"/>
      <c r="G60" s="57">
        <v>7255022.4400000004</v>
      </c>
      <c r="H60" s="57">
        <v>896.36</v>
      </c>
      <c r="I60" s="57">
        <v>0</v>
      </c>
      <c r="J60" s="57"/>
      <c r="K60" s="57">
        <v>13191754.01</v>
      </c>
      <c r="L60" s="57">
        <v>6105084.5300000003</v>
      </c>
      <c r="M60" s="57">
        <v>23743.5</v>
      </c>
      <c r="N60" s="57">
        <f t="shared" si="0"/>
        <v>6081341.0300000003</v>
      </c>
      <c r="O60" s="66">
        <f t="shared" si="1"/>
        <v>0.46099563601550209</v>
      </c>
      <c r="P60" s="7"/>
      <c r="U60" s="67"/>
      <c r="V60" s="7"/>
    </row>
    <row r="61" spans="1:22" x14ac:dyDescent="0.2">
      <c r="A61" s="10">
        <v>14127</v>
      </c>
      <c r="B61" s="6" t="s">
        <v>70</v>
      </c>
      <c r="C61" s="69">
        <v>3735177.36</v>
      </c>
      <c r="D61" s="69">
        <v>4647041.4800000004</v>
      </c>
      <c r="E61" s="69">
        <v>1165.8800000000001</v>
      </c>
      <c r="F61" s="57"/>
      <c r="G61" s="57">
        <v>3933041.65</v>
      </c>
      <c r="H61" s="57">
        <v>242040</v>
      </c>
      <c r="I61" s="57">
        <v>0</v>
      </c>
      <c r="J61" s="57"/>
      <c r="K61" s="57">
        <v>7668219.0099999998</v>
      </c>
      <c r="L61" s="57">
        <v>4889081.4800000004</v>
      </c>
      <c r="M61" s="57">
        <v>1165.8800000000001</v>
      </c>
      <c r="N61" s="57">
        <f t="shared" si="0"/>
        <v>4887915.6000000006</v>
      </c>
      <c r="O61" s="66">
        <f t="shared" si="1"/>
        <v>0.63742514312981269</v>
      </c>
      <c r="P61" s="7"/>
      <c r="U61" s="67"/>
      <c r="V61" s="7"/>
    </row>
    <row r="62" spans="1:22" x14ac:dyDescent="0.2">
      <c r="A62" s="10">
        <v>14129</v>
      </c>
      <c r="B62" s="6" t="s">
        <v>71</v>
      </c>
      <c r="C62" s="69">
        <v>12282803.720000001</v>
      </c>
      <c r="D62" s="69">
        <v>18187525.620000001</v>
      </c>
      <c r="E62" s="69">
        <v>0</v>
      </c>
      <c r="F62" s="57"/>
      <c r="G62" s="57">
        <v>13902082.07</v>
      </c>
      <c r="H62" s="57">
        <v>0</v>
      </c>
      <c r="I62" s="57">
        <v>0</v>
      </c>
      <c r="J62" s="57"/>
      <c r="K62" s="57">
        <v>26184885.789999999</v>
      </c>
      <c r="L62" s="57">
        <v>18187525.620000001</v>
      </c>
      <c r="M62" s="57">
        <v>0</v>
      </c>
      <c r="N62" s="57">
        <f t="shared" si="0"/>
        <v>18187525.620000001</v>
      </c>
      <c r="O62" s="66">
        <f t="shared" si="1"/>
        <v>0.6945810558755926</v>
      </c>
      <c r="P62" s="7"/>
      <c r="U62" s="67"/>
      <c r="V62" s="7"/>
    </row>
    <row r="63" spans="1:22" x14ac:dyDescent="0.2">
      <c r="A63" s="10">
        <v>14130</v>
      </c>
      <c r="B63" s="6" t="s">
        <v>72</v>
      </c>
      <c r="C63" s="69">
        <v>5063740.66</v>
      </c>
      <c r="D63" s="69">
        <v>4657016.84</v>
      </c>
      <c r="E63" s="69">
        <v>0</v>
      </c>
      <c r="F63" s="57"/>
      <c r="G63" s="57">
        <v>6249013.8700000001</v>
      </c>
      <c r="H63" s="57">
        <v>1784910.98</v>
      </c>
      <c r="I63" s="57">
        <v>0</v>
      </c>
      <c r="J63" s="57"/>
      <c r="K63" s="57">
        <v>11312754.529999999</v>
      </c>
      <c r="L63" s="57">
        <v>6441927.8200000003</v>
      </c>
      <c r="M63" s="57">
        <v>0</v>
      </c>
      <c r="N63" s="57">
        <f t="shared" si="0"/>
        <v>6441927.8200000003</v>
      </c>
      <c r="O63" s="66">
        <f t="shared" si="1"/>
        <v>0.56943937066050709</v>
      </c>
      <c r="P63" s="7"/>
      <c r="U63" s="67"/>
      <c r="V63" s="7"/>
    </row>
    <row r="64" spans="1:22" x14ac:dyDescent="0.2">
      <c r="A64" s="10">
        <v>15001</v>
      </c>
      <c r="B64" s="6" t="s">
        <v>73</v>
      </c>
      <c r="C64" s="69">
        <v>2445028.14</v>
      </c>
      <c r="D64" s="69">
        <v>211718.67</v>
      </c>
      <c r="E64" s="69">
        <v>19801.599999999999</v>
      </c>
      <c r="F64" s="57"/>
      <c r="G64" s="57">
        <v>3168757.52</v>
      </c>
      <c r="H64" s="57">
        <v>0</v>
      </c>
      <c r="I64" s="57">
        <v>0</v>
      </c>
      <c r="J64" s="57"/>
      <c r="K64" s="57">
        <v>5613785.6600000001</v>
      </c>
      <c r="L64" s="57">
        <v>211718.67</v>
      </c>
      <c r="M64" s="57">
        <v>19801.599999999999</v>
      </c>
      <c r="N64" s="57">
        <f t="shared" si="0"/>
        <v>191917.07</v>
      </c>
      <c r="O64" s="66">
        <f t="shared" si="1"/>
        <v>3.4186746987415265E-2</v>
      </c>
      <c r="P64" s="7"/>
      <c r="U64" s="67"/>
      <c r="V64" s="7"/>
    </row>
    <row r="65" spans="1:22" x14ac:dyDescent="0.2">
      <c r="A65" s="10">
        <v>15002</v>
      </c>
      <c r="B65" s="6" t="s">
        <v>74</v>
      </c>
      <c r="C65" s="69">
        <v>21805244.18</v>
      </c>
      <c r="D65" s="69">
        <v>20409732.030000001</v>
      </c>
      <c r="E65" s="69">
        <v>3249.22</v>
      </c>
      <c r="F65" s="57"/>
      <c r="G65" s="57">
        <v>30929927.989999998</v>
      </c>
      <c r="H65" s="57">
        <v>0</v>
      </c>
      <c r="I65" s="57">
        <v>0</v>
      </c>
      <c r="J65" s="57"/>
      <c r="K65" s="57">
        <v>52735172.170000002</v>
      </c>
      <c r="L65" s="57">
        <v>20409732.030000001</v>
      </c>
      <c r="M65" s="57">
        <v>3249.22</v>
      </c>
      <c r="N65" s="57">
        <f t="shared" si="0"/>
        <v>20406482.810000002</v>
      </c>
      <c r="O65" s="66">
        <f t="shared" si="1"/>
        <v>0.38696152814703139</v>
      </c>
      <c r="P65" s="7"/>
      <c r="U65" s="67"/>
      <c r="V65" s="7"/>
    </row>
    <row r="66" spans="1:22" x14ac:dyDescent="0.2">
      <c r="A66" s="10">
        <v>15003</v>
      </c>
      <c r="B66" s="6" t="s">
        <v>75</v>
      </c>
      <c r="C66" s="69">
        <v>2344166.9</v>
      </c>
      <c r="D66" s="69">
        <v>3073517.71</v>
      </c>
      <c r="E66" s="69">
        <v>0</v>
      </c>
      <c r="F66" s="57"/>
      <c r="G66" s="57">
        <v>1767405.8</v>
      </c>
      <c r="H66" s="57">
        <v>0</v>
      </c>
      <c r="I66" s="57">
        <v>0</v>
      </c>
      <c r="J66" s="57"/>
      <c r="K66" s="57">
        <v>4111572.7</v>
      </c>
      <c r="L66" s="57">
        <v>3073517.71</v>
      </c>
      <c r="M66" s="57">
        <v>0</v>
      </c>
      <c r="N66" s="57">
        <f t="shared" si="0"/>
        <v>3073517.71</v>
      </c>
      <c r="O66" s="66">
        <f t="shared" si="1"/>
        <v>0.74752848465989663</v>
      </c>
      <c r="P66" s="7"/>
      <c r="U66" s="67"/>
      <c r="V66" s="7"/>
    </row>
    <row r="67" spans="1:22" x14ac:dyDescent="0.2">
      <c r="A67" s="10">
        <v>15004</v>
      </c>
      <c r="B67" s="6" t="s">
        <v>76</v>
      </c>
      <c r="C67" s="69">
        <v>1816172.05</v>
      </c>
      <c r="D67" s="69">
        <v>2249266.62</v>
      </c>
      <c r="E67" s="69">
        <v>20811.37</v>
      </c>
      <c r="F67" s="57"/>
      <c r="G67" s="57">
        <v>2405082.88</v>
      </c>
      <c r="H67" s="57">
        <v>0</v>
      </c>
      <c r="I67" s="57">
        <v>0</v>
      </c>
      <c r="J67" s="57"/>
      <c r="K67" s="57">
        <v>4221254.93</v>
      </c>
      <c r="L67" s="57">
        <v>2249266.62</v>
      </c>
      <c r="M67" s="57">
        <v>20811.37</v>
      </c>
      <c r="N67" s="57">
        <f t="shared" si="0"/>
        <v>2228455.25</v>
      </c>
      <c r="O67" s="66">
        <f t="shared" si="1"/>
        <v>0.52791297539568405</v>
      </c>
      <c r="P67" s="7"/>
      <c r="U67" s="67"/>
      <c r="V67" s="7"/>
    </row>
    <row r="68" spans="1:22" x14ac:dyDescent="0.2">
      <c r="A68" s="10">
        <v>16090</v>
      </c>
      <c r="B68" s="6" t="s">
        <v>77</v>
      </c>
      <c r="C68" s="69">
        <v>28110070.27</v>
      </c>
      <c r="D68" s="69">
        <v>23533056.440000001</v>
      </c>
      <c r="E68" s="69">
        <v>0</v>
      </c>
      <c r="F68" s="57"/>
      <c r="G68" s="57">
        <v>33858798.420000002</v>
      </c>
      <c r="H68" s="57">
        <v>0</v>
      </c>
      <c r="I68" s="57">
        <v>0</v>
      </c>
      <c r="J68" s="57"/>
      <c r="K68" s="57">
        <v>61968868.689999998</v>
      </c>
      <c r="L68" s="57">
        <v>23533056.440000001</v>
      </c>
      <c r="M68" s="57">
        <v>0</v>
      </c>
      <c r="N68" s="57">
        <f t="shared" ref="N68:N131" si="2">L68-M68</f>
        <v>23533056.440000001</v>
      </c>
      <c r="O68" s="66">
        <f t="shared" ref="O68:O131" si="3">N68/K68</f>
        <v>0.37975610879269711</v>
      </c>
      <c r="P68" s="7"/>
      <c r="U68" s="67"/>
      <c r="V68" s="7"/>
    </row>
    <row r="69" spans="1:22" x14ac:dyDescent="0.2">
      <c r="A69" s="10">
        <v>16092</v>
      </c>
      <c r="B69" s="6" t="s">
        <v>78</v>
      </c>
      <c r="C69" s="69">
        <v>1425506.26</v>
      </c>
      <c r="D69" s="69">
        <v>1535570.63</v>
      </c>
      <c r="E69" s="69">
        <v>1575.19</v>
      </c>
      <c r="F69" s="57"/>
      <c r="G69" s="57">
        <v>1898111.81</v>
      </c>
      <c r="H69" s="57">
        <v>0</v>
      </c>
      <c r="I69" s="57">
        <v>0</v>
      </c>
      <c r="J69" s="57"/>
      <c r="K69" s="57">
        <v>3323618.07</v>
      </c>
      <c r="L69" s="57">
        <v>1535570.63</v>
      </c>
      <c r="M69" s="57">
        <v>1575.19</v>
      </c>
      <c r="N69" s="57">
        <f t="shared" si="2"/>
        <v>1533995.44</v>
      </c>
      <c r="O69" s="66">
        <f t="shared" si="3"/>
        <v>0.46154383797774934</v>
      </c>
      <c r="P69" s="7"/>
      <c r="U69" s="67"/>
      <c r="V69" s="7"/>
    </row>
    <row r="70" spans="1:22" x14ac:dyDescent="0.2">
      <c r="A70" s="10">
        <v>16094</v>
      </c>
      <c r="B70" s="6" t="s">
        <v>79</v>
      </c>
      <c r="C70" s="69">
        <v>1987932.45</v>
      </c>
      <c r="D70" s="69">
        <v>2208159</v>
      </c>
      <c r="E70" s="69">
        <v>0</v>
      </c>
      <c r="F70" s="57"/>
      <c r="G70" s="57">
        <v>2239480.2400000002</v>
      </c>
      <c r="H70" s="57">
        <v>0</v>
      </c>
      <c r="I70" s="57">
        <v>0</v>
      </c>
      <c r="J70" s="57"/>
      <c r="K70" s="57">
        <v>4227412.6900000004</v>
      </c>
      <c r="L70" s="57">
        <v>2208159</v>
      </c>
      <c r="M70" s="57">
        <v>0</v>
      </c>
      <c r="N70" s="57">
        <f t="shared" si="2"/>
        <v>2208159</v>
      </c>
      <c r="O70" s="66">
        <f t="shared" si="3"/>
        <v>0.52234289905582887</v>
      </c>
      <c r="P70" s="7"/>
      <c r="U70" s="67"/>
      <c r="V70" s="7"/>
    </row>
    <row r="71" spans="1:22" x14ac:dyDescent="0.2">
      <c r="A71" s="10">
        <v>16096</v>
      </c>
      <c r="B71" s="6" t="s">
        <v>80</v>
      </c>
      <c r="C71" s="69">
        <v>23286803.73</v>
      </c>
      <c r="D71" s="69">
        <v>22120488.870000001</v>
      </c>
      <c r="E71" s="69">
        <v>0</v>
      </c>
      <c r="F71" s="57"/>
      <c r="G71" s="57">
        <v>36060929.640000001</v>
      </c>
      <c r="H71" s="57">
        <v>0</v>
      </c>
      <c r="I71" s="57">
        <v>0</v>
      </c>
      <c r="J71" s="57"/>
      <c r="K71" s="57">
        <v>59347733.369999997</v>
      </c>
      <c r="L71" s="57">
        <v>22120488.870000001</v>
      </c>
      <c r="M71" s="57">
        <v>0</v>
      </c>
      <c r="N71" s="57">
        <f t="shared" si="2"/>
        <v>22120488.870000001</v>
      </c>
      <c r="O71" s="66">
        <f t="shared" si="3"/>
        <v>0.3727267683854259</v>
      </c>
      <c r="P71" s="7"/>
      <c r="U71" s="67"/>
      <c r="V71" s="7"/>
    </row>
    <row r="72" spans="1:22" x14ac:dyDescent="0.2">
      <c r="A72" s="10">
        <v>16097</v>
      </c>
      <c r="B72" s="6" t="s">
        <v>81</v>
      </c>
      <c r="C72" s="69">
        <v>2417034.1800000002</v>
      </c>
      <c r="D72" s="69">
        <v>1384759.68</v>
      </c>
      <c r="E72" s="69">
        <v>0</v>
      </c>
      <c r="F72" s="57"/>
      <c r="G72" s="57">
        <v>2445041.67</v>
      </c>
      <c r="H72" s="57">
        <v>0</v>
      </c>
      <c r="I72" s="57">
        <v>0</v>
      </c>
      <c r="J72" s="57"/>
      <c r="K72" s="57">
        <v>4862075.8499999996</v>
      </c>
      <c r="L72" s="57">
        <v>1384759.68</v>
      </c>
      <c r="M72" s="57">
        <v>0</v>
      </c>
      <c r="N72" s="57">
        <f t="shared" si="2"/>
        <v>1384759.68</v>
      </c>
      <c r="O72" s="66">
        <f t="shared" si="3"/>
        <v>0.28480832523416927</v>
      </c>
      <c r="P72" s="7"/>
      <c r="U72" s="67"/>
      <c r="V72" s="7"/>
    </row>
    <row r="73" spans="1:22" x14ac:dyDescent="0.2">
      <c r="A73" s="10">
        <v>17121</v>
      </c>
      <c r="B73" s="6" t="s">
        <v>82</v>
      </c>
      <c r="C73" s="69">
        <v>838546.54</v>
      </c>
      <c r="D73" s="69">
        <v>1102354.75</v>
      </c>
      <c r="E73" s="69">
        <v>1812.27</v>
      </c>
      <c r="F73" s="57"/>
      <c r="G73" s="57">
        <v>1393194.14</v>
      </c>
      <c r="H73" s="57">
        <v>0</v>
      </c>
      <c r="I73" s="57">
        <v>0</v>
      </c>
      <c r="J73" s="57"/>
      <c r="K73" s="57">
        <v>2231740.6800000002</v>
      </c>
      <c r="L73" s="57">
        <v>1102354.75</v>
      </c>
      <c r="M73" s="57">
        <v>1812.27</v>
      </c>
      <c r="N73" s="57">
        <f t="shared" si="2"/>
        <v>1100542.48</v>
      </c>
      <c r="O73" s="66">
        <f t="shared" si="3"/>
        <v>0.49313188125423241</v>
      </c>
      <c r="P73" s="7"/>
      <c r="U73" s="67"/>
      <c r="V73" s="7"/>
    </row>
    <row r="74" spans="1:22" x14ac:dyDescent="0.2">
      <c r="A74" s="10">
        <v>17122</v>
      </c>
      <c r="B74" s="6" t="s">
        <v>83</v>
      </c>
      <c r="C74" s="69">
        <v>872274.23</v>
      </c>
      <c r="D74" s="69">
        <v>1666681.06</v>
      </c>
      <c r="E74" s="69">
        <v>214016.74</v>
      </c>
      <c r="F74" s="57"/>
      <c r="G74" s="57">
        <v>1484780.45</v>
      </c>
      <c r="H74" s="57">
        <v>506949.11</v>
      </c>
      <c r="I74" s="57">
        <v>0</v>
      </c>
      <c r="J74" s="57"/>
      <c r="K74" s="57">
        <v>2357054.6800000002</v>
      </c>
      <c r="L74" s="57">
        <v>2173630.17</v>
      </c>
      <c r="M74" s="57">
        <v>214016.74</v>
      </c>
      <c r="N74" s="57">
        <f t="shared" si="2"/>
        <v>1959613.43</v>
      </c>
      <c r="O74" s="66">
        <f t="shared" si="3"/>
        <v>0.83138225287162193</v>
      </c>
      <c r="P74" s="7"/>
      <c r="U74" s="67"/>
      <c r="V74" s="7"/>
    </row>
    <row r="75" spans="1:22" x14ac:dyDescent="0.2">
      <c r="A75" s="10">
        <v>17124</v>
      </c>
      <c r="B75" s="6" t="s">
        <v>84</v>
      </c>
      <c r="C75" s="69">
        <v>617230.98</v>
      </c>
      <c r="D75" s="69">
        <v>1084999.6000000001</v>
      </c>
      <c r="E75" s="69">
        <v>0</v>
      </c>
      <c r="F75" s="57"/>
      <c r="G75" s="57">
        <v>1016749.78</v>
      </c>
      <c r="H75" s="57">
        <v>0</v>
      </c>
      <c r="I75" s="57">
        <v>0</v>
      </c>
      <c r="J75" s="57"/>
      <c r="K75" s="57">
        <v>1633980.76</v>
      </c>
      <c r="L75" s="57">
        <v>1084999.6000000001</v>
      </c>
      <c r="M75" s="57">
        <v>0</v>
      </c>
      <c r="N75" s="57">
        <f t="shared" si="2"/>
        <v>1084999.6000000001</v>
      </c>
      <c r="O75" s="66">
        <f t="shared" si="3"/>
        <v>0.66402226180435564</v>
      </c>
      <c r="P75" s="7"/>
      <c r="U75" s="67"/>
      <c r="V75" s="7"/>
    </row>
    <row r="76" spans="1:22" x14ac:dyDescent="0.2">
      <c r="A76" s="10">
        <v>17125</v>
      </c>
      <c r="B76" s="6" t="s">
        <v>85</v>
      </c>
      <c r="C76" s="69">
        <v>4537569.75</v>
      </c>
      <c r="D76" s="69">
        <v>8259589.6100000003</v>
      </c>
      <c r="E76" s="69">
        <v>0</v>
      </c>
      <c r="F76" s="57"/>
      <c r="G76" s="57">
        <v>7064077.0300000003</v>
      </c>
      <c r="H76" s="57">
        <v>0</v>
      </c>
      <c r="I76" s="57">
        <v>0</v>
      </c>
      <c r="J76" s="57"/>
      <c r="K76" s="57">
        <v>11601646.779999999</v>
      </c>
      <c r="L76" s="57">
        <v>8259589.6100000003</v>
      </c>
      <c r="M76" s="57">
        <v>0</v>
      </c>
      <c r="N76" s="57">
        <f t="shared" si="2"/>
        <v>8259589.6100000003</v>
      </c>
      <c r="O76" s="66">
        <f t="shared" si="3"/>
        <v>0.71193251842821581</v>
      </c>
      <c r="P76" s="7"/>
      <c r="U76" s="67"/>
      <c r="V76" s="7"/>
    </row>
    <row r="77" spans="1:22" x14ac:dyDescent="0.2">
      <c r="A77" s="10">
        <v>17126</v>
      </c>
      <c r="B77" s="6" t="s">
        <v>86</v>
      </c>
      <c r="C77" s="69">
        <v>1607948.93</v>
      </c>
      <c r="D77" s="69">
        <v>1798134.48</v>
      </c>
      <c r="E77" s="69">
        <v>0</v>
      </c>
      <c r="F77" s="57"/>
      <c r="G77" s="57">
        <v>1989039.42</v>
      </c>
      <c r="H77" s="57">
        <v>774360.17</v>
      </c>
      <c r="I77" s="57">
        <v>0</v>
      </c>
      <c r="J77" s="57"/>
      <c r="K77" s="57">
        <v>3596988.35</v>
      </c>
      <c r="L77" s="57">
        <v>2572494.65</v>
      </c>
      <c r="M77" s="57">
        <v>0</v>
      </c>
      <c r="N77" s="57">
        <f t="shared" si="2"/>
        <v>2572494.65</v>
      </c>
      <c r="O77" s="66">
        <f t="shared" si="3"/>
        <v>0.71518014507886851</v>
      </c>
      <c r="P77" s="7"/>
      <c r="U77" s="67"/>
      <c r="V77" s="7"/>
    </row>
    <row r="78" spans="1:22" x14ac:dyDescent="0.2">
      <c r="A78" s="10">
        <v>18047</v>
      </c>
      <c r="B78" s="6" t="s">
        <v>87</v>
      </c>
      <c r="C78" s="69">
        <v>4408747.28</v>
      </c>
      <c r="D78" s="69">
        <v>504824.61</v>
      </c>
      <c r="E78" s="69">
        <v>0</v>
      </c>
      <c r="F78" s="57"/>
      <c r="G78" s="57">
        <v>4863395.17</v>
      </c>
      <c r="H78" s="57">
        <v>447.91</v>
      </c>
      <c r="I78" s="57">
        <v>0</v>
      </c>
      <c r="J78" s="57"/>
      <c r="K78" s="57">
        <v>9272142.4499999993</v>
      </c>
      <c r="L78" s="57">
        <v>505272.52</v>
      </c>
      <c r="M78" s="57">
        <v>0</v>
      </c>
      <c r="N78" s="57">
        <f t="shared" si="2"/>
        <v>505272.52</v>
      </c>
      <c r="O78" s="66">
        <f t="shared" si="3"/>
        <v>5.4493610589427477E-2</v>
      </c>
      <c r="P78" s="7"/>
      <c r="U78" s="67"/>
      <c r="V78" s="7"/>
    </row>
    <row r="79" spans="1:22" x14ac:dyDescent="0.2">
      <c r="A79" s="10">
        <v>18050</v>
      </c>
      <c r="B79" s="6" t="s">
        <v>88</v>
      </c>
      <c r="C79" s="69">
        <v>4278800.67</v>
      </c>
      <c r="D79" s="69">
        <v>2381553.89</v>
      </c>
      <c r="E79" s="69">
        <v>0</v>
      </c>
      <c r="F79" s="57"/>
      <c r="G79" s="57">
        <v>3886852.11</v>
      </c>
      <c r="H79" s="57">
        <v>0</v>
      </c>
      <c r="I79" s="57">
        <v>0</v>
      </c>
      <c r="J79" s="57"/>
      <c r="K79" s="57">
        <v>8165652.7800000003</v>
      </c>
      <c r="L79" s="57">
        <v>2381553.89</v>
      </c>
      <c r="M79" s="57">
        <v>0</v>
      </c>
      <c r="N79" s="57">
        <f t="shared" si="2"/>
        <v>2381553.89</v>
      </c>
      <c r="O79" s="66">
        <f t="shared" si="3"/>
        <v>0.29165505246966916</v>
      </c>
      <c r="P79" s="7"/>
      <c r="U79" s="67"/>
      <c r="V79" s="7"/>
    </row>
    <row r="80" spans="1:22" x14ac:dyDescent="0.2">
      <c r="A80" s="10">
        <v>19139</v>
      </c>
      <c r="B80" s="6" t="s">
        <v>89</v>
      </c>
      <c r="C80" s="69">
        <v>3019199.63</v>
      </c>
      <c r="D80" s="69">
        <v>2396299.1800000002</v>
      </c>
      <c r="E80" s="69">
        <v>0</v>
      </c>
      <c r="F80" s="57"/>
      <c r="G80" s="57">
        <v>3696747.52</v>
      </c>
      <c r="H80" s="57">
        <v>0</v>
      </c>
      <c r="I80" s="57">
        <v>0</v>
      </c>
      <c r="J80" s="57"/>
      <c r="K80" s="57">
        <v>6715947.1500000004</v>
      </c>
      <c r="L80" s="57">
        <v>2396299.1800000002</v>
      </c>
      <c r="M80" s="57">
        <v>0</v>
      </c>
      <c r="N80" s="57">
        <f t="shared" si="2"/>
        <v>2396299.1800000002</v>
      </c>
      <c r="O80" s="66">
        <f t="shared" si="3"/>
        <v>0.3568073313382164</v>
      </c>
      <c r="P80" s="7"/>
      <c r="U80" s="67"/>
      <c r="V80" s="7"/>
    </row>
    <row r="81" spans="1:22" x14ac:dyDescent="0.2">
      <c r="A81" s="10">
        <v>19140</v>
      </c>
      <c r="B81" s="6" t="s">
        <v>90</v>
      </c>
      <c r="C81" s="69">
        <v>1180705.43</v>
      </c>
      <c r="D81" s="69">
        <v>1299461.9099999999</v>
      </c>
      <c r="E81" s="69">
        <v>0</v>
      </c>
      <c r="F81" s="57"/>
      <c r="G81" s="57">
        <v>1019124.61</v>
      </c>
      <c r="H81" s="57">
        <v>0</v>
      </c>
      <c r="I81" s="57">
        <v>0</v>
      </c>
      <c r="J81" s="57"/>
      <c r="K81" s="57">
        <v>2199830.04</v>
      </c>
      <c r="L81" s="57">
        <v>1299461.9099999999</v>
      </c>
      <c r="M81" s="57">
        <v>0</v>
      </c>
      <c r="N81" s="57">
        <f t="shared" si="2"/>
        <v>1299461.9099999999</v>
      </c>
      <c r="O81" s="66">
        <f t="shared" si="3"/>
        <v>0.59071013958878382</v>
      </c>
      <c r="P81" s="7"/>
      <c r="U81" s="67"/>
      <c r="V81" s="7"/>
    </row>
    <row r="82" spans="1:22" x14ac:dyDescent="0.2">
      <c r="A82" s="10">
        <v>19142</v>
      </c>
      <c r="B82" s="6" t="s">
        <v>91</v>
      </c>
      <c r="C82" s="69">
        <v>36399351.670000002</v>
      </c>
      <c r="D82" s="69">
        <v>33520931.309999999</v>
      </c>
      <c r="E82" s="69">
        <v>83760.45</v>
      </c>
      <c r="F82" s="57"/>
      <c r="G82" s="57">
        <v>48455460.780000001</v>
      </c>
      <c r="H82" s="57">
        <v>0</v>
      </c>
      <c r="I82" s="57">
        <v>0</v>
      </c>
      <c r="J82" s="57"/>
      <c r="K82" s="57">
        <v>84854812.450000003</v>
      </c>
      <c r="L82" s="57">
        <v>33520931.309999999</v>
      </c>
      <c r="M82" s="57">
        <v>83760.45</v>
      </c>
      <c r="N82" s="57">
        <f t="shared" si="2"/>
        <v>33437170.859999999</v>
      </c>
      <c r="O82" s="66">
        <f t="shared" si="3"/>
        <v>0.3940515557641775</v>
      </c>
      <c r="P82" s="7"/>
      <c r="U82" s="67"/>
      <c r="V82" s="7"/>
    </row>
    <row r="83" spans="1:22" x14ac:dyDescent="0.2">
      <c r="A83" s="10">
        <v>19144</v>
      </c>
      <c r="B83" s="6" t="s">
        <v>92</v>
      </c>
      <c r="C83" s="69">
        <v>4029699.51</v>
      </c>
      <c r="D83" s="69">
        <v>3985100.71</v>
      </c>
      <c r="E83" s="69">
        <v>153887.01</v>
      </c>
      <c r="F83" s="57"/>
      <c r="G83" s="57">
        <v>4996304.1100000003</v>
      </c>
      <c r="H83" s="57">
        <v>0</v>
      </c>
      <c r="I83" s="57">
        <v>0</v>
      </c>
      <c r="J83" s="57"/>
      <c r="K83" s="57">
        <v>9026003.6199999992</v>
      </c>
      <c r="L83" s="57">
        <v>3985100.71</v>
      </c>
      <c r="M83" s="57">
        <v>153887.01</v>
      </c>
      <c r="N83" s="57">
        <f t="shared" si="2"/>
        <v>3831213.7</v>
      </c>
      <c r="O83" s="66">
        <f t="shared" si="3"/>
        <v>0.42446401101709291</v>
      </c>
      <c r="P83" s="7"/>
      <c r="U83" s="67"/>
      <c r="V83" s="7"/>
    </row>
    <row r="84" spans="1:22" x14ac:dyDescent="0.2">
      <c r="A84" s="10">
        <v>19147</v>
      </c>
      <c r="B84" s="6" t="s">
        <v>93</v>
      </c>
      <c r="C84" s="69">
        <v>1132535.18</v>
      </c>
      <c r="D84" s="69">
        <v>658667.59</v>
      </c>
      <c r="E84" s="69">
        <v>0</v>
      </c>
      <c r="F84" s="57"/>
      <c r="G84" s="57">
        <v>1742359.28</v>
      </c>
      <c r="H84" s="57">
        <v>0</v>
      </c>
      <c r="I84" s="57">
        <v>0</v>
      </c>
      <c r="J84" s="57"/>
      <c r="K84" s="57">
        <v>2874894.46</v>
      </c>
      <c r="L84" s="57">
        <v>658667.59</v>
      </c>
      <c r="M84" s="57">
        <v>0</v>
      </c>
      <c r="N84" s="57">
        <f t="shared" si="2"/>
        <v>658667.59</v>
      </c>
      <c r="O84" s="66">
        <f t="shared" si="3"/>
        <v>0.2291101809699129</v>
      </c>
      <c r="P84" s="7"/>
      <c r="U84" s="67"/>
      <c r="V84" s="7"/>
    </row>
    <row r="85" spans="1:22" x14ac:dyDescent="0.2">
      <c r="A85" s="10">
        <v>19148</v>
      </c>
      <c r="B85" s="6" t="s">
        <v>94</v>
      </c>
      <c r="C85" s="69">
        <v>11900286.199999999</v>
      </c>
      <c r="D85" s="69">
        <v>9701073.0999999996</v>
      </c>
      <c r="E85" s="69">
        <v>0</v>
      </c>
      <c r="F85" s="57"/>
      <c r="G85" s="57">
        <v>14107494.970000001</v>
      </c>
      <c r="H85" s="57">
        <v>496.26</v>
      </c>
      <c r="I85" s="57">
        <v>0</v>
      </c>
      <c r="J85" s="57"/>
      <c r="K85" s="57">
        <v>26007781.170000002</v>
      </c>
      <c r="L85" s="57">
        <v>9701569.3599999994</v>
      </c>
      <c r="M85" s="57">
        <v>0</v>
      </c>
      <c r="N85" s="57">
        <f t="shared" si="2"/>
        <v>9701569.3599999994</v>
      </c>
      <c r="O85" s="66">
        <f t="shared" si="3"/>
        <v>0.37302564553991124</v>
      </c>
      <c r="P85" s="7"/>
      <c r="U85" s="67"/>
      <c r="V85" s="7"/>
    </row>
    <row r="86" spans="1:22" x14ac:dyDescent="0.2">
      <c r="A86" s="10">
        <v>19149</v>
      </c>
      <c r="B86" s="6" t="s">
        <v>95</v>
      </c>
      <c r="C86" s="69">
        <v>13071305.630000001</v>
      </c>
      <c r="D86" s="69">
        <v>13031275.710000001</v>
      </c>
      <c r="E86" s="69">
        <v>0</v>
      </c>
      <c r="F86" s="57"/>
      <c r="G86" s="57">
        <v>17036985.550000001</v>
      </c>
      <c r="H86" s="57">
        <v>0</v>
      </c>
      <c r="I86" s="57">
        <v>0</v>
      </c>
      <c r="J86" s="57"/>
      <c r="K86" s="57">
        <v>30108291.18</v>
      </c>
      <c r="L86" s="57">
        <v>13031275.710000001</v>
      </c>
      <c r="M86" s="57">
        <v>0</v>
      </c>
      <c r="N86" s="57">
        <f t="shared" si="2"/>
        <v>13031275.710000001</v>
      </c>
      <c r="O86" s="66">
        <f t="shared" si="3"/>
        <v>0.43281352741321538</v>
      </c>
      <c r="P86" s="7"/>
      <c r="U86" s="67"/>
      <c r="V86" s="7"/>
    </row>
    <row r="87" spans="1:22" x14ac:dyDescent="0.2">
      <c r="A87" s="10">
        <v>19150</v>
      </c>
      <c r="B87" s="6" t="s">
        <v>96</v>
      </c>
      <c r="C87" s="69">
        <v>1997059.86</v>
      </c>
      <c r="D87" s="69">
        <v>1000022.97</v>
      </c>
      <c r="E87" s="69">
        <v>3915.49</v>
      </c>
      <c r="F87" s="57"/>
      <c r="G87" s="57">
        <v>2368582.11</v>
      </c>
      <c r="H87" s="57">
        <v>0</v>
      </c>
      <c r="I87" s="57">
        <v>0</v>
      </c>
      <c r="J87" s="57"/>
      <c r="K87" s="57">
        <v>4365641.97</v>
      </c>
      <c r="L87" s="57">
        <v>1000022.97</v>
      </c>
      <c r="M87" s="57">
        <v>3915.49</v>
      </c>
      <c r="N87" s="57">
        <f t="shared" si="2"/>
        <v>996107.48</v>
      </c>
      <c r="O87" s="66">
        <f t="shared" si="3"/>
        <v>0.22816975987611737</v>
      </c>
      <c r="P87" s="7"/>
      <c r="U87" s="67"/>
      <c r="V87" s="7"/>
    </row>
    <row r="88" spans="1:22" x14ac:dyDescent="0.2">
      <c r="A88" s="10">
        <v>19151</v>
      </c>
      <c r="B88" s="6" t="s">
        <v>97</v>
      </c>
      <c r="C88" s="69">
        <v>3137866.34</v>
      </c>
      <c r="D88" s="69">
        <v>2771320.68</v>
      </c>
      <c r="E88" s="69">
        <v>0</v>
      </c>
      <c r="F88" s="57"/>
      <c r="G88" s="57">
        <v>3365120.05</v>
      </c>
      <c r="H88" s="57">
        <v>0.08</v>
      </c>
      <c r="I88" s="57">
        <v>0</v>
      </c>
      <c r="J88" s="57"/>
      <c r="K88" s="57">
        <v>6502986.3899999997</v>
      </c>
      <c r="L88" s="57">
        <v>2771320.76</v>
      </c>
      <c r="M88" s="57">
        <v>0</v>
      </c>
      <c r="N88" s="57">
        <f t="shared" si="2"/>
        <v>2771320.76</v>
      </c>
      <c r="O88" s="66">
        <f t="shared" si="3"/>
        <v>0.42616124251184229</v>
      </c>
      <c r="P88" s="7"/>
      <c r="U88" s="67"/>
      <c r="V88" s="7"/>
    </row>
    <row r="89" spans="1:22" x14ac:dyDescent="0.2">
      <c r="A89" s="10">
        <v>19152</v>
      </c>
      <c r="B89" s="6" t="s">
        <v>98</v>
      </c>
      <c r="C89" s="69">
        <v>29536521.890000001</v>
      </c>
      <c r="D89" s="69">
        <v>24608811.079999998</v>
      </c>
      <c r="E89" s="69">
        <v>0</v>
      </c>
      <c r="F89" s="57"/>
      <c r="G89" s="57">
        <v>35716711.899999999</v>
      </c>
      <c r="H89" s="57">
        <v>0.01</v>
      </c>
      <c r="I89" s="57">
        <v>0</v>
      </c>
      <c r="J89" s="57"/>
      <c r="K89" s="57">
        <v>65253233.789999999</v>
      </c>
      <c r="L89" s="57">
        <v>24608811.09</v>
      </c>
      <c r="M89" s="57">
        <v>0</v>
      </c>
      <c r="N89" s="57">
        <f t="shared" si="2"/>
        <v>24608811.09</v>
      </c>
      <c r="O89" s="66">
        <f t="shared" si="3"/>
        <v>0.37712783965920904</v>
      </c>
      <c r="P89" s="7"/>
      <c r="U89" s="67"/>
      <c r="V89" s="7"/>
    </row>
    <row r="90" spans="1:22" x14ac:dyDescent="0.2">
      <c r="A90" s="10">
        <v>20001</v>
      </c>
      <c r="B90" s="6" t="s">
        <v>99</v>
      </c>
      <c r="C90" s="69">
        <v>5896091.1299999999</v>
      </c>
      <c r="D90" s="69">
        <v>3001105.79</v>
      </c>
      <c r="E90" s="69">
        <v>8252.7900000000009</v>
      </c>
      <c r="F90" s="57"/>
      <c r="G90" s="57">
        <v>5629726.0899999999</v>
      </c>
      <c r="H90" s="57">
        <v>4360070.29</v>
      </c>
      <c r="I90" s="57">
        <v>0</v>
      </c>
      <c r="J90" s="57"/>
      <c r="K90" s="57">
        <v>11525817.220000001</v>
      </c>
      <c r="L90" s="57">
        <v>7361176.0800000001</v>
      </c>
      <c r="M90" s="57">
        <v>8252.7900000000009</v>
      </c>
      <c r="N90" s="57">
        <f t="shared" si="2"/>
        <v>7352923.29</v>
      </c>
      <c r="O90" s="66">
        <f t="shared" si="3"/>
        <v>0.63795244620407054</v>
      </c>
      <c r="P90" s="7"/>
      <c r="U90" s="67"/>
      <c r="V90" s="7"/>
    </row>
    <row r="91" spans="1:22" x14ac:dyDescent="0.2">
      <c r="A91" s="10">
        <v>20002</v>
      </c>
      <c r="B91" s="6" t="s">
        <v>100</v>
      </c>
      <c r="C91" s="69">
        <v>7298827.6900000004</v>
      </c>
      <c r="D91" s="69">
        <v>3869289.16</v>
      </c>
      <c r="E91" s="69">
        <v>8083.69</v>
      </c>
      <c r="F91" s="57"/>
      <c r="G91" s="57">
        <v>7882066.75</v>
      </c>
      <c r="H91" s="57">
        <v>0</v>
      </c>
      <c r="I91" s="57">
        <v>0</v>
      </c>
      <c r="J91" s="57"/>
      <c r="K91" s="57">
        <v>15180894.439999999</v>
      </c>
      <c r="L91" s="57">
        <v>3869289.16</v>
      </c>
      <c r="M91" s="57">
        <v>8083.69</v>
      </c>
      <c r="N91" s="57">
        <f t="shared" si="2"/>
        <v>3861205.47</v>
      </c>
      <c r="O91" s="66">
        <f t="shared" si="3"/>
        <v>0.25434637499527996</v>
      </c>
      <c r="P91" s="7"/>
      <c r="U91" s="67"/>
      <c r="V91" s="7"/>
    </row>
    <row r="92" spans="1:22" x14ac:dyDescent="0.2">
      <c r="A92" s="10">
        <v>21148</v>
      </c>
      <c r="B92" s="6" t="s">
        <v>101</v>
      </c>
      <c r="C92" s="69">
        <v>1114622.4099999999</v>
      </c>
      <c r="D92" s="69">
        <v>710955.26</v>
      </c>
      <c r="E92" s="69">
        <v>0</v>
      </c>
      <c r="F92" s="57"/>
      <c r="G92" s="57">
        <v>1918179.68</v>
      </c>
      <c r="H92" s="57">
        <v>16240</v>
      </c>
      <c r="I92" s="57">
        <v>0</v>
      </c>
      <c r="J92" s="57"/>
      <c r="K92" s="57">
        <v>3032802.09</v>
      </c>
      <c r="L92" s="57">
        <v>727195.26</v>
      </c>
      <c r="M92" s="57">
        <v>0</v>
      </c>
      <c r="N92" s="57">
        <f t="shared" si="2"/>
        <v>727195.26</v>
      </c>
      <c r="O92" s="66">
        <f t="shared" si="3"/>
        <v>0.23977669442980371</v>
      </c>
      <c r="P92" s="7"/>
      <c r="U92" s="67"/>
      <c r="V92" s="7"/>
    </row>
    <row r="93" spans="1:22" x14ac:dyDescent="0.2">
      <c r="A93" s="10">
        <v>21149</v>
      </c>
      <c r="B93" s="6" t="s">
        <v>102</v>
      </c>
      <c r="C93" s="69">
        <v>1675976.12</v>
      </c>
      <c r="D93" s="69">
        <v>4391373.28</v>
      </c>
      <c r="E93" s="69">
        <v>0</v>
      </c>
      <c r="F93" s="57"/>
      <c r="G93" s="57">
        <v>2531388.92</v>
      </c>
      <c r="H93" s="57">
        <v>0</v>
      </c>
      <c r="I93" s="57">
        <v>0</v>
      </c>
      <c r="J93" s="57"/>
      <c r="K93" s="57">
        <v>4207365.04</v>
      </c>
      <c r="L93" s="57">
        <v>4391373.28</v>
      </c>
      <c r="M93" s="57">
        <v>0</v>
      </c>
      <c r="N93" s="57">
        <f t="shared" si="2"/>
        <v>4391373.28</v>
      </c>
      <c r="O93" s="66">
        <f t="shared" si="3"/>
        <v>1.0437347932139496</v>
      </c>
      <c r="P93" s="7"/>
      <c r="U93" s="67"/>
      <c r="V93" s="7"/>
    </row>
    <row r="94" spans="1:22" x14ac:dyDescent="0.2">
      <c r="A94" s="10">
        <v>21150</v>
      </c>
      <c r="B94" s="6" t="s">
        <v>103</v>
      </c>
      <c r="C94" s="69">
        <v>1438205.68</v>
      </c>
      <c r="D94" s="69">
        <v>1503750.33</v>
      </c>
      <c r="E94" s="69">
        <v>0</v>
      </c>
      <c r="F94" s="57"/>
      <c r="G94" s="57">
        <v>1569896.6</v>
      </c>
      <c r="H94" s="57">
        <v>177832.06</v>
      </c>
      <c r="I94" s="57">
        <v>0</v>
      </c>
      <c r="J94" s="57"/>
      <c r="K94" s="57">
        <v>3008102.28</v>
      </c>
      <c r="L94" s="57">
        <v>1681582.39</v>
      </c>
      <c r="M94" s="57">
        <v>0</v>
      </c>
      <c r="N94" s="57">
        <f t="shared" si="2"/>
        <v>1681582.39</v>
      </c>
      <c r="O94" s="66">
        <f t="shared" si="3"/>
        <v>0.55901769071495799</v>
      </c>
      <c r="P94" s="7"/>
      <c r="U94" s="67"/>
      <c r="V94" s="7"/>
    </row>
    <row r="95" spans="1:22" x14ac:dyDescent="0.2">
      <c r="A95" s="10">
        <v>21151</v>
      </c>
      <c r="B95" s="6" t="s">
        <v>104</v>
      </c>
      <c r="C95" s="69">
        <v>2815346.48</v>
      </c>
      <c r="D95" s="69">
        <v>3103750.59</v>
      </c>
      <c r="E95" s="69">
        <v>0</v>
      </c>
      <c r="F95" s="57"/>
      <c r="G95" s="57">
        <v>4107434.16</v>
      </c>
      <c r="H95" s="57">
        <v>1309224.05</v>
      </c>
      <c r="I95" s="57">
        <v>0</v>
      </c>
      <c r="J95" s="57"/>
      <c r="K95" s="57">
        <v>6922780.6399999997</v>
      </c>
      <c r="L95" s="57">
        <v>4412974.6399999997</v>
      </c>
      <c r="M95" s="57">
        <v>0</v>
      </c>
      <c r="N95" s="57">
        <f t="shared" si="2"/>
        <v>4412974.6399999997</v>
      </c>
      <c r="O95" s="66">
        <f t="shared" si="3"/>
        <v>0.63745695111321621</v>
      </c>
      <c r="P95" s="7"/>
      <c r="U95" s="67"/>
      <c r="V95" s="7"/>
    </row>
    <row r="96" spans="1:22" x14ac:dyDescent="0.2">
      <c r="A96" s="10">
        <v>22088</v>
      </c>
      <c r="B96" s="6" t="s">
        <v>105</v>
      </c>
      <c r="C96" s="69">
        <v>1568089.7</v>
      </c>
      <c r="D96" s="69">
        <v>2038249.91</v>
      </c>
      <c r="E96" s="69">
        <v>4372.99</v>
      </c>
      <c r="F96" s="57"/>
      <c r="G96" s="57">
        <v>1737095.09</v>
      </c>
      <c r="H96" s="57">
        <v>0</v>
      </c>
      <c r="I96" s="57">
        <v>0</v>
      </c>
      <c r="J96" s="57"/>
      <c r="K96" s="57">
        <v>3305184.79</v>
      </c>
      <c r="L96" s="57">
        <v>2038249.91</v>
      </c>
      <c r="M96" s="57">
        <v>4372.99</v>
      </c>
      <c r="N96" s="57">
        <f t="shared" si="2"/>
        <v>2033876.92</v>
      </c>
      <c r="O96" s="66">
        <f t="shared" si="3"/>
        <v>0.61535951821925206</v>
      </c>
      <c r="P96" s="7"/>
      <c r="U96" s="67"/>
      <c r="V96" s="7"/>
    </row>
    <row r="97" spans="1:22" x14ac:dyDescent="0.2">
      <c r="A97" s="10">
        <v>22089</v>
      </c>
      <c r="B97" s="6" t="s">
        <v>542</v>
      </c>
      <c r="C97" s="69">
        <v>32226467.93</v>
      </c>
      <c r="D97" s="69">
        <v>28571658.489999998</v>
      </c>
      <c r="E97" s="69">
        <v>0</v>
      </c>
      <c r="F97" s="57"/>
      <c r="G97" s="57">
        <v>46889921.719999999</v>
      </c>
      <c r="H97" s="57">
        <v>0</v>
      </c>
      <c r="I97" s="57">
        <v>0</v>
      </c>
      <c r="J97" s="57"/>
      <c r="K97" s="57">
        <v>79116389.650000006</v>
      </c>
      <c r="L97" s="57">
        <v>28571658.489999998</v>
      </c>
      <c r="M97" s="57">
        <v>0</v>
      </c>
      <c r="N97" s="57">
        <f t="shared" si="2"/>
        <v>28571658.489999998</v>
      </c>
      <c r="O97" s="66">
        <f t="shared" si="3"/>
        <v>0.3611345084930831</v>
      </c>
      <c r="P97" s="7"/>
      <c r="U97" s="67"/>
      <c r="V97" s="7"/>
    </row>
    <row r="98" spans="1:22" x14ac:dyDescent="0.2">
      <c r="A98" s="10">
        <v>22090</v>
      </c>
      <c r="B98" s="6" t="s">
        <v>106</v>
      </c>
      <c r="C98" s="69">
        <v>3524747.33</v>
      </c>
      <c r="D98" s="69">
        <v>2369385.98</v>
      </c>
      <c r="E98" s="69">
        <v>16005.83</v>
      </c>
      <c r="F98" s="57"/>
      <c r="G98" s="57">
        <v>4874979.6399999997</v>
      </c>
      <c r="H98" s="57">
        <v>0</v>
      </c>
      <c r="I98" s="57">
        <v>0</v>
      </c>
      <c r="J98" s="57"/>
      <c r="K98" s="57">
        <v>8399726.9700000007</v>
      </c>
      <c r="L98" s="57">
        <v>2369385.98</v>
      </c>
      <c r="M98" s="57">
        <v>16005.83</v>
      </c>
      <c r="N98" s="57">
        <f t="shared" si="2"/>
        <v>2353380.15</v>
      </c>
      <c r="O98" s="66">
        <f t="shared" si="3"/>
        <v>0.28017341020787961</v>
      </c>
      <c r="P98" s="7"/>
      <c r="U98" s="67"/>
      <c r="V98" s="7"/>
    </row>
    <row r="99" spans="1:22" x14ac:dyDescent="0.2">
      <c r="A99" s="10">
        <v>22091</v>
      </c>
      <c r="B99" s="6" t="s">
        <v>107</v>
      </c>
      <c r="C99" s="69">
        <v>2217978.7599999998</v>
      </c>
      <c r="D99" s="69">
        <v>396357.69</v>
      </c>
      <c r="E99" s="69">
        <v>0</v>
      </c>
      <c r="F99" s="57"/>
      <c r="G99" s="57">
        <v>2671983.56</v>
      </c>
      <c r="H99" s="57">
        <v>0</v>
      </c>
      <c r="I99" s="57">
        <v>0</v>
      </c>
      <c r="J99" s="57"/>
      <c r="K99" s="57">
        <v>4889962.32</v>
      </c>
      <c r="L99" s="57">
        <v>396357.69</v>
      </c>
      <c r="M99" s="57">
        <v>0</v>
      </c>
      <c r="N99" s="57">
        <f t="shared" si="2"/>
        <v>396357.69</v>
      </c>
      <c r="O99" s="66">
        <f t="shared" si="3"/>
        <v>8.105536690515848E-2</v>
      </c>
      <c r="P99" s="7"/>
      <c r="U99" s="67"/>
      <c r="V99" s="7"/>
    </row>
    <row r="100" spans="1:22" x14ac:dyDescent="0.2">
      <c r="A100" s="10">
        <v>22092</v>
      </c>
      <c r="B100" s="6" t="s">
        <v>108</v>
      </c>
      <c r="C100" s="69">
        <v>6061486.4500000002</v>
      </c>
      <c r="D100" s="69">
        <v>4554601.7</v>
      </c>
      <c r="E100" s="69">
        <v>10590</v>
      </c>
      <c r="F100" s="57"/>
      <c r="G100" s="57">
        <v>8212188.0499999998</v>
      </c>
      <c r="H100" s="57">
        <v>0</v>
      </c>
      <c r="I100" s="57">
        <v>0</v>
      </c>
      <c r="J100" s="57"/>
      <c r="K100" s="57">
        <v>14273674.5</v>
      </c>
      <c r="L100" s="57">
        <v>4554601.7</v>
      </c>
      <c r="M100" s="57">
        <v>10590</v>
      </c>
      <c r="N100" s="57">
        <f t="shared" si="2"/>
        <v>4544011.7</v>
      </c>
      <c r="O100" s="66">
        <f t="shared" si="3"/>
        <v>0.31834911886214023</v>
      </c>
      <c r="P100" s="7"/>
      <c r="U100" s="67"/>
      <c r="V100" s="7"/>
    </row>
    <row r="101" spans="1:22" x14ac:dyDescent="0.2">
      <c r="A101" s="10">
        <v>22093</v>
      </c>
      <c r="B101" s="6" t="s">
        <v>109</v>
      </c>
      <c r="C101" s="69">
        <v>28221266.559999999</v>
      </c>
      <c r="D101" s="69">
        <v>18603791.640000001</v>
      </c>
      <c r="E101" s="69">
        <v>0</v>
      </c>
      <c r="F101" s="57"/>
      <c r="G101" s="57">
        <v>43011380.270000003</v>
      </c>
      <c r="H101" s="57">
        <v>0</v>
      </c>
      <c r="I101" s="57">
        <v>0</v>
      </c>
      <c r="J101" s="57"/>
      <c r="K101" s="57">
        <v>71232646.829999998</v>
      </c>
      <c r="L101" s="57">
        <v>18603791.640000001</v>
      </c>
      <c r="M101" s="57">
        <v>0</v>
      </c>
      <c r="N101" s="57">
        <f t="shared" si="2"/>
        <v>18603791.640000001</v>
      </c>
      <c r="O101" s="66">
        <f t="shared" si="3"/>
        <v>0.26116945625225479</v>
      </c>
      <c r="P101" s="7"/>
      <c r="U101" s="67"/>
      <c r="V101" s="7"/>
    </row>
    <row r="102" spans="1:22" x14ac:dyDescent="0.2">
      <c r="A102" s="10">
        <v>22094</v>
      </c>
      <c r="B102" s="6" t="s">
        <v>110</v>
      </c>
      <c r="C102" s="69">
        <v>4357170.26</v>
      </c>
      <c r="D102" s="69">
        <v>5445118.3399999999</v>
      </c>
      <c r="E102" s="69">
        <v>0</v>
      </c>
      <c r="F102" s="57"/>
      <c r="G102" s="57">
        <v>4506603.9800000004</v>
      </c>
      <c r="H102" s="57">
        <v>0</v>
      </c>
      <c r="I102" s="57">
        <v>0</v>
      </c>
      <c r="J102" s="57"/>
      <c r="K102" s="57">
        <v>8863774.2400000002</v>
      </c>
      <c r="L102" s="57">
        <v>5445118.3399999999</v>
      </c>
      <c r="M102" s="57">
        <v>0</v>
      </c>
      <c r="N102" s="57">
        <f t="shared" si="2"/>
        <v>5445118.3399999999</v>
      </c>
      <c r="O102" s="66">
        <f t="shared" si="3"/>
        <v>0.6143114876987209</v>
      </c>
      <c r="P102" s="7"/>
      <c r="U102" s="67"/>
      <c r="V102" s="7"/>
    </row>
    <row r="103" spans="1:22" x14ac:dyDescent="0.2">
      <c r="A103" s="10">
        <v>23101</v>
      </c>
      <c r="B103" s="6" t="s">
        <v>111</v>
      </c>
      <c r="C103" s="69">
        <v>5243246.66</v>
      </c>
      <c r="D103" s="69">
        <v>4730025.75</v>
      </c>
      <c r="E103" s="69">
        <v>11680.61</v>
      </c>
      <c r="F103" s="57"/>
      <c r="G103" s="57">
        <v>8155781.6600000001</v>
      </c>
      <c r="H103" s="57">
        <v>0</v>
      </c>
      <c r="I103" s="57">
        <v>0</v>
      </c>
      <c r="J103" s="57"/>
      <c r="K103" s="57">
        <v>13399028.32</v>
      </c>
      <c r="L103" s="57">
        <v>4730025.75</v>
      </c>
      <c r="M103" s="57">
        <v>11680.61</v>
      </c>
      <c r="N103" s="57">
        <f t="shared" si="2"/>
        <v>4718345.1399999997</v>
      </c>
      <c r="O103" s="66">
        <f t="shared" si="3"/>
        <v>0.35214084389665651</v>
      </c>
      <c r="P103" s="7"/>
      <c r="U103" s="67"/>
      <c r="V103" s="7"/>
    </row>
    <row r="104" spans="1:22" x14ac:dyDescent="0.2">
      <c r="A104" s="10">
        <v>24086</v>
      </c>
      <c r="B104" s="6" t="s">
        <v>112</v>
      </c>
      <c r="C104" s="69">
        <v>20786981.48</v>
      </c>
      <c r="D104" s="69">
        <v>12045165.73</v>
      </c>
      <c r="E104" s="69">
        <v>134378.60999999999</v>
      </c>
      <c r="F104" s="57"/>
      <c r="G104" s="57">
        <v>27539132.07</v>
      </c>
      <c r="H104" s="57">
        <v>0</v>
      </c>
      <c r="I104" s="57">
        <v>0</v>
      </c>
      <c r="J104" s="57"/>
      <c r="K104" s="57">
        <v>48326113.549999997</v>
      </c>
      <c r="L104" s="57">
        <v>12045165.73</v>
      </c>
      <c r="M104" s="57">
        <v>134378.60999999999</v>
      </c>
      <c r="N104" s="57">
        <f t="shared" si="2"/>
        <v>11910787.120000001</v>
      </c>
      <c r="O104" s="66">
        <f t="shared" si="3"/>
        <v>0.24646689429466859</v>
      </c>
      <c r="P104" s="7"/>
      <c r="U104" s="67"/>
      <c r="V104" s="7"/>
    </row>
    <row r="105" spans="1:22" x14ac:dyDescent="0.2">
      <c r="A105" s="10">
        <v>24087</v>
      </c>
      <c r="B105" s="6" t="s">
        <v>113</v>
      </c>
      <c r="C105" s="69">
        <v>15281381.43</v>
      </c>
      <c r="D105" s="69">
        <v>7784792.8399999999</v>
      </c>
      <c r="E105" s="69">
        <v>0</v>
      </c>
      <c r="F105" s="57"/>
      <c r="G105" s="57">
        <v>19478927.960000001</v>
      </c>
      <c r="H105" s="57">
        <v>0</v>
      </c>
      <c r="I105" s="57">
        <v>0</v>
      </c>
      <c r="J105" s="57"/>
      <c r="K105" s="57">
        <v>34760309.390000001</v>
      </c>
      <c r="L105" s="57">
        <v>7784792.8399999999</v>
      </c>
      <c r="M105" s="57">
        <v>0</v>
      </c>
      <c r="N105" s="57">
        <f t="shared" si="2"/>
        <v>7784792.8399999999</v>
      </c>
      <c r="O105" s="66">
        <f t="shared" si="3"/>
        <v>0.2239563737093653</v>
      </c>
      <c r="P105" s="7"/>
      <c r="U105" s="67"/>
      <c r="V105" s="7"/>
    </row>
    <row r="106" spans="1:22" x14ac:dyDescent="0.2">
      <c r="A106" s="10">
        <v>24089</v>
      </c>
      <c r="B106" s="6" t="s">
        <v>114</v>
      </c>
      <c r="C106" s="69">
        <v>16631426.689999999</v>
      </c>
      <c r="D106" s="69">
        <v>9538387.9700000007</v>
      </c>
      <c r="E106" s="69">
        <v>0</v>
      </c>
      <c r="F106" s="57"/>
      <c r="G106" s="57">
        <v>20047643.41</v>
      </c>
      <c r="H106" s="57">
        <v>0</v>
      </c>
      <c r="I106" s="57">
        <v>0</v>
      </c>
      <c r="J106" s="57"/>
      <c r="K106" s="57">
        <v>36679070.100000001</v>
      </c>
      <c r="L106" s="57">
        <v>9538387.9700000007</v>
      </c>
      <c r="M106" s="57">
        <v>0</v>
      </c>
      <c r="N106" s="57">
        <f t="shared" si="2"/>
        <v>9538387.9700000007</v>
      </c>
      <c r="O106" s="66">
        <f t="shared" si="3"/>
        <v>0.26004988523414069</v>
      </c>
      <c r="P106" s="7"/>
      <c r="U106" s="67"/>
      <c r="V106" s="7"/>
    </row>
    <row r="107" spans="1:22" x14ac:dyDescent="0.2">
      <c r="A107" s="10">
        <v>24090</v>
      </c>
      <c r="B107" s="6" t="s">
        <v>115</v>
      </c>
      <c r="C107" s="69">
        <v>84558174.790000007</v>
      </c>
      <c r="D107" s="69">
        <v>51940399.009999998</v>
      </c>
      <c r="E107" s="69">
        <v>55912.4</v>
      </c>
      <c r="F107" s="57"/>
      <c r="G107" s="57">
        <v>100833170.5</v>
      </c>
      <c r="H107" s="57">
        <v>0</v>
      </c>
      <c r="I107" s="57">
        <v>0</v>
      </c>
      <c r="J107" s="57"/>
      <c r="K107" s="57">
        <v>185391345.28999999</v>
      </c>
      <c r="L107" s="57">
        <v>51940399.009999998</v>
      </c>
      <c r="M107" s="57">
        <v>55912.4</v>
      </c>
      <c r="N107" s="57">
        <f t="shared" si="2"/>
        <v>51884486.609999999</v>
      </c>
      <c r="O107" s="66">
        <f t="shared" si="3"/>
        <v>0.27986466427998163</v>
      </c>
      <c r="P107" s="7"/>
      <c r="U107" s="67"/>
      <c r="V107" s="7"/>
    </row>
    <row r="108" spans="1:22" x14ac:dyDescent="0.2">
      <c r="A108" s="10">
        <v>24091</v>
      </c>
      <c r="B108" s="6" t="s">
        <v>116</v>
      </c>
      <c r="C108" s="69">
        <v>468981.36</v>
      </c>
      <c r="D108" s="69">
        <v>431663.38</v>
      </c>
      <c r="E108" s="69">
        <v>0</v>
      </c>
      <c r="F108" s="57"/>
      <c r="G108" s="57">
        <v>388295.78</v>
      </c>
      <c r="H108" s="57">
        <v>0</v>
      </c>
      <c r="I108" s="57">
        <v>0</v>
      </c>
      <c r="J108" s="57"/>
      <c r="K108" s="57">
        <v>857277.14</v>
      </c>
      <c r="L108" s="57">
        <v>431663.38</v>
      </c>
      <c r="M108" s="57">
        <v>0</v>
      </c>
      <c r="N108" s="57">
        <f t="shared" si="2"/>
        <v>431663.38</v>
      </c>
      <c r="O108" s="66">
        <f t="shared" si="3"/>
        <v>0.50352839223031187</v>
      </c>
      <c r="P108" s="7"/>
      <c r="U108" s="67"/>
      <c r="V108" s="7"/>
    </row>
    <row r="109" spans="1:22" x14ac:dyDescent="0.2">
      <c r="A109" s="10">
        <v>24093</v>
      </c>
      <c r="B109" s="6" t="s">
        <v>117</v>
      </c>
      <c r="C109" s="69">
        <v>149323906.05000001</v>
      </c>
      <c r="D109" s="69">
        <v>71825589.730000004</v>
      </c>
      <c r="E109" s="69">
        <v>0</v>
      </c>
      <c r="F109" s="57"/>
      <c r="G109" s="57">
        <v>169416420.15000001</v>
      </c>
      <c r="H109" s="57">
        <v>0</v>
      </c>
      <c r="I109" s="57">
        <v>0</v>
      </c>
      <c r="J109" s="57"/>
      <c r="K109" s="57">
        <v>318740326.19999999</v>
      </c>
      <c r="L109" s="57">
        <v>71825589.730000004</v>
      </c>
      <c r="M109" s="57">
        <v>0</v>
      </c>
      <c r="N109" s="57">
        <f t="shared" si="2"/>
        <v>71825589.730000004</v>
      </c>
      <c r="O109" s="66">
        <f t="shared" si="3"/>
        <v>0.22534202241147108</v>
      </c>
      <c r="P109" s="7"/>
      <c r="U109" s="67"/>
      <c r="V109" s="7"/>
    </row>
    <row r="110" spans="1:22" x14ac:dyDescent="0.2">
      <c r="A110" s="10">
        <v>25001</v>
      </c>
      <c r="B110" s="6" t="s">
        <v>118</v>
      </c>
      <c r="C110" s="69">
        <v>9538813.3900000006</v>
      </c>
      <c r="D110" s="69">
        <v>6522603.1100000003</v>
      </c>
      <c r="E110" s="69">
        <v>0</v>
      </c>
      <c r="F110" s="57"/>
      <c r="G110" s="57">
        <v>11931154.43</v>
      </c>
      <c r="H110" s="57">
        <v>0</v>
      </c>
      <c r="I110" s="57">
        <v>0</v>
      </c>
      <c r="J110" s="57"/>
      <c r="K110" s="57">
        <v>21469967.82</v>
      </c>
      <c r="L110" s="57">
        <v>6522603.1100000003</v>
      </c>
      <c r="M110" s="57">
        <v>0</v>
      </c>
      <c r="N110" s="57">
        <f t="shared" si="2"/>
        <v>6522603.1100000003</v>
      </c>
      <c r="O110" s="66">
        <f t="shared" si="3"/>
        <v>0.30380125227407073</v>
      </c>
      <c r="P110" s="7"/>
      <c r="U110" s="67"/>
      <c r="V110" s="7"/>
    </row>
    <row r="111" spans="1:22" x14ac:dyDescent="0.2">
      <c r="A111" s="10">
        <v>25002</v>
      </c>
      <c r="B111" s="6" t="s">
        <v>119</v>
      </c>
      <c r="C111" s="69">
        <v>4441212.42</v>
      </c>
      <c r="D111" s="69">
        <v>2543726.2000000002</v>
      </c>
      <c r="E111" s="69">
        <v>0</v>
      </c>
      <c r="F111" s="57"/>
      <c r="G111" s="57">
        <v>7726734.8700000001</v>
      </c>
      <c r="H111" s="57">
        <v>0</v>
      </c>
      <c r="I111" s="57">
        <v>0</v>
      </c>
      <c r="J111" s="57"/>
      <c r="K111" s="57">
        <v>12167947.289999999</v>
      </c>
      <c r="L111" s="57">
        <v>2543726.2000000002</v>
      </c>
      <c r="M111" s="57">
        <v>0</v>
      </c>
      <c r="N111" s="57">
        <f t="shared" si="2"/>
        <v>2543726.2000000002</v>
      </c>
      <c r="O111" s="66">
        <f t="shared" si="3"/>
        <v>0.2090513822401675</v>
      </c>
      <c r="P111" s="7"/>
      <c r="U111" s="67"/>
      <c r="V111" s="7"/>
    </row>
    <row r="112" spans="1:22" x14ac:dyDescent="0.2">
      <c r="A112" s="10">
        <v>25003</v>
      </c>
      <c r="B112" s="6" t="s">
        <v>120</v>
      </c>
      <c r="C112" s="69">
        <v>4374615.96</v>
      </c>
      <c r="D112" s="69">
        <v>3519026.71</v>
      </c>
      <c r="E112" s="69">
        <v>0</v>
      </c>
      <c r="F112" s="57"/>
      <c r="G112" s="57">
        <v>5229471.1500000004</v>
      </c>
      <c r="H112" s="57">
        <v>0</v>
      </c>
      <c r="I112" s="57">
        <v>0</v>
      </c>
      <c r="J112" s="57"/>
      <c r="K112" s="57">
        <v>9604087.1099999994</v>
      </c>
      <c r="L112" s="57">
        <v>3519026.71</v>
      </c>
      <c r="M112" s="57">
        <v>0</v>
      </c>
      <c r="N112" s="57">
        <f t="shared" si="2"/>
        <v>3519026.71</v>
      </c>
      <c r="O112" s="66">
        <f t="shared" si="3"/>
        <v>0.36640928697282504</v>
      </c>
      <c r="P112" s="7"/>
      <c r="U112" s="67"/>
      <c r="V112" s="7"/>
    </row>
    <row r="113" spans="1:22" x14ac:dyDescent="0.2">
      <c r="A113" s="10">
        <v>26001</v>
      </c>
      <c r="B113" s="6" t="s">
        <v>121</v>
      </c>
      <c r="C113" s="69">
        <v>3618516.71</v>
      </c>
      <c r="D113" s="69">
        <v>2226733.34</v>
      </c>
      <c r="E113" s="69">
        <v>0</v>
      </c>
      <c r="F113" s="57"/>
      <c r="G113" s="57">
        <v>4043054.78</v>
      </c>
      <c r="H113" s="57">
        <v>189300.75</v>
      </c>
      <c r="I113" s="57">
        <v>0</v>
      </c>
      <c r="J113" s="57"/>
      <c r="K113" s="57">
        <v>7661571.4900000002</v>
      </c>
      <c r="L113" s="57">
        <v>2416034.09</v>
      </c>
      <c r="M113" s="57">
        <v>0</v>
      </c>
      <c r="N113" s="57">
        <f t="shared" si="2"/>
        <v>2416034.09</v>
      </c>
      <c r="O113" s="66">
        <f t="shared" si="3"/>
        <v>0.31534445552762175</v>
      </c>
      <c r="P113" s="7"/>
      <c r="U113" s="67"/>
      <c r="V113" s="7"/>
    </row>
    <row r="114" spans="1:22" x14ac:dyDescent="0.2">
      <c r="A114" s="10">
        <v>26002</v>
      </c>
      <c r="B114" s="6" t="s">
        <v>122</v>
      </c>
      <c r="C114" s="69">
        <v>6601153.0499999998</v>
      </c>
      <c r="D114" s="69">
        <v>3632826.79</v>
      </c>
      <c r="E114" s="69">
        <v>12229.64</v>
      </c>
      <c r="F114" s="57"/>
      <c r="G114" s="57">
        <v>7421254.1600000001</v>
      </c>
      <c r="H114" s="57">
        <v>0</v>
      </c>
      <c r="I114" s="57">
        <v>0</v>
      </c>
      <c r="J114" s="57"/>
      <c r="K114" s="57">
        <v>14022407.210000001</v>
      </c>
      <c r="L114" s="57">
        <v>3632826.79</v>
      </c>
      <c r="M114" s="57">
        <v>12229.64</v>
      </c>
      <c r="N114" s="57">
        <f t="shared" si="2"/>
        <v>3620597.15</v>
      </c>
      <c r="O114" s="66">
        <f t="shared" si="3"/>
        <v>0.25820082784487897</v>
      </c>
      <c r="P114" s="7"/>
      <c r="U114" s="67"/>
      <c r="V114" s="7"/>
    </row>
    <row r="115" spans="1:22" x14ac:dyDescent="0.2">
      <c r="A115" s="10">
        <v>26005</v>
      </c>
      <c r="B115" s="6" t="s">
        <v>123</v>
      </c>
      <c r="C115" s="69">
        <v>3166251.13</v>
      </c>
      <c r="D115" s="69">
        <v>3527190.64</v>
      </c>
      <c r="E115" s="69">
        <v>0</v>
      </c>
      <c r="F115" s="57"/>
      <c r="G115" s="57">
        <v>3889595.2</v>
      </c>
      <c r="H115" s="57">
        <v>429362.72</v>
      </c>
      <c r="I115" s="57">
        <v>0</v>
      </c>
      <c r="J115" s="57"/>
      <c r="K115" s="57">
        <v>7055846.3300000001</v>
      </c>
      <c r="L115" s="57">
        <v>3956553.36</v>
      </c>
      <c r="M115" s="57">
        <v>0</v>
      </c>
      <c r="N115" s="57">
        <f t="shared" si="2"/>
        <v>3956553.36</v>
      </c>
      <c r="O115" s="66">
        <f t="shared" si="3"/>
        <v>0.56074823273539176</v>
      </c>
      <c r="P115" s="7"/>
      <c r="U115" s="67"/>
      <c r="V115" s="7"/>
    </row>
    <row r="116" spans="1:22" x14ac:dyDescent="0.2">
      <c r="A116" s="10">
        <v>26006</v>
      </c>
      <c r="B116" s="6" t="s">
        <v>124</v>
      </c>
      <c r="C116" s="69">
        <v>48881110.880000003</v>
      </c>
      <c r="D116" s="69">
        <v>57695840.460000001</v>
      </c>
      <c r="E116" s="69">
        <v>0</v>
      </c>
      <c r="F116" s="57"/>
      <c r="G116" s="57">
        <v>66533653</v>
      </c>
      <c r="H116" s="57">
        <v>5085392.22</v>
      </c>
      <c r="I116" s="57">
        <v>0</v>
      </c>
      <c r="J116" s="57"/>
      <c r="K116" s="57">
        <v>115414763.88</v>
      </c>
      <c r="L116" s="57">
        <v>62781232.68</v>
      </c>
      <c r="M116" s="57">
        <v>0</v>
      </c>
      <c r="N116" s="57">
        <f t="shared" si="2"/>
        <v>62781232.68</v>
      </c>
      <c r="O116" s="66">
        <f t="shared" si="3"/>
        <v>0.54396188641234344</v>
      </c>
      <c r="P116" s="7"/>
      <c r="U116" s="67"/>
      <c r="V116" s="7"/>
    </row>
    <row r="117" spans="1:22" x14ac:dyDescent="0.2">
      <c r="A117" s="10">
        <v>27055</v>
      </c>
      <c r="B117" s="6" t="s">
        <v>125</v>
      </c>
      <c r="C117" s="69">
        <v>589455.81999999995</v>
      </c>
      <c r="D117" s="69">
        <v>933361.26</v>
      </c>
      <c r="E117" s="69">
        <v>0</v>
      </c>
      <c r="F117" s="57"/>
      <c r="G117" s="57">
        <v>1137775.19</v>
      </c>
      <c r="H117" s="57">
        <v>0</v>
      </c>
      <c r="I117" s="57">
        <v>0</v>
      </c>
      <c r="J117" s="57"/>
      <c r="K117" s="57">
        <v>1727231.01</v>
      </c>
      <c r="L117" s="57">
        <v>933361.26</v>
      </c>
      <c r="M117" s="57">
        <v>0</v>
      </c>
      <c r="N117" s="57">
        <f t="shared" si="2"/>
        <v>933361.26</v>
      </c>
      <c r="O117" s="66">
        <f t="shared" si="3"/>
        <v>0.54038009658013264</v>
      </c>
      <c r="P117" s="7"/>
      <c r="U117" s="67"/>
      <c r="V117" s="7"/>
    </row>
    <row r="118" spans="1:22" x14ac:dyDescent="0.2">
      <c r="A118" s="10">
        <v>27056</v>
      </c>
      <c r="B118" s="6" t="s">
        <v>126</v>
      </c>
      <c r="C118" s="69">
        <v>1101918.1000000001</v>
      </c>
      <c r="D118" s="69">
        <v>256773.19</v>
      </c>
      <c r="E118" s="69">
        <v>646.70000000000005</v>
      </c>
      <c r="F118" s="57"/>
      <c r="G118" s="57">
        <v>1297069</v>
      </c>
      <c r="H118" s="57">
        <v>145329.98000000001</v>
      </c>
      <c r="I118" s="57">
        <v>0</v>
      </c>
      <c r="J118" s="57"/>
      <c r="K118" s="57">
        <v>2398987.1</v>
      </c>
      <c r="L118" s="57">
        <v>402103.17</v>
      </c>
      <c r="M118" s="57">
        <v>646.70000000000005</v>
      </c>
      <c r="N118" s="57">
        <f t="shared" si="2"/>
        <v>401456.47</v>
      </c>
      <c r="O118" s="66">
        <f t="shared" si="3"/>
        <v>0.16734415537290714</v>
      </c>
      <c r="P118" s="7"/>
      <c r="U118" s="67"/>
      <c r="V118" s="7"/>
    </row>
    <row r="119" spans="1:22" x14ac:dyDescent="0.2">
      <c r="A119" s="10">
        <v>27057</v>
      </c>
      <c r="B119" s="6" t="s">
        <v>127</v>
      </c>
      <c r="C119" s="69">
        <v>965036.73</v>
      </c>
      <c r="D119" s="69">
        <v>1334717.9099999999</v>
      </c>
      <c r="E119" s="69">
        <v>0</v>
      </c>
      <c r="F119" s="57"/>
      <c r="G119" s="57">
        <v>1349009.99</v>
      </c>
      <c r="H119" s="57">
        <v>0</v>
      </c>
      <c r="I119" s="57">
        <v>0</v>
      </c>
      <c r="J119" s="57"/>
      <c r="K119" s="57">
        <v>2314046.7200000002</v>
      </c>
      <c r="L119" s="57">
        <v>1334717.9099999999</v>
      </c>
      <c r="M119" s="57">
        <v>0</v>
      </c>
      <c r="N119" s="57">
        <f t="shared" si="2"/>
        <v>1334717.9099999999</v>
      </c>
      <c r="O119" s="66">
        <f t="shared" si="3"/>
        <v>0.57678952566696662</v>
      </c>
      <c r="P119" s="7"/>
      <c r="U119" s="67"/>
      <c r="V119" s="7"/>
    </row>
    <row r="120" spans="1:22" x14ac:dyDescent="0.2">
      <c r="A120" s="10">
        <v>27058</v>
      </c>
      <c r="B120" s="6" t="s">
        <v>128</v>
      </c>
      <c r="C120" s="69">
        <v>1585061.23</v>
      </c>
      <c r="D120" s="69">
        <v>807233.02</v>
      </c>
      <c r="E120" s="69">
        <v>0</v>
      </c>
      <c r="F120" s="57"/>
      <c r="G120" s="57">
        <v>1642135.65</v>
      </c>
      <c r="H120" s="57">
        <v>0</v>
      </c>
      <c r="I120" s="57">
        <v>0</v>
      </c>
      <c r="J120" s="57"/>
      <c r="K120" s="57">
        <v>3227196.88</v>
      </c>
      <c r="L120" s="57">
        <v>807233.02</v>
      </c>
      <c r="M120" s="57">
        <v>0</v>
      </c>
      <c r="N120" s="57">
        <f t="shared" si="2"/>
        <v>807233.02</v>
      </c>
      <c r="O120" s="66">
        <f t="shared" si="3"/>
        <v>0.25013442006054493</v>
      </c>
      <c r="P120" s="7"/>
      <c r="U120" s="67"/>
      <c r="V120" s="7"/>
    </row>
    <row r="121" spans="1:22" x14ac:dyDescent="0.2">
      <c r="A121" s="10">
        <v>27059</v>
      </c>
      <c r="B121" s="6" t="s">
        <v>129</v>
      </c>
      <c r="C121" s="69">
        <v>1630060.1</v>
      </c>
      <c r="D121" s="69">
        <v>1210063.32</v>
      </c>
      <c r="E121" s="69">
        <v>0</v>
      </c>
      <c r="F121" s="57"/>
      <c r="G121" s="57">
        <v>2181464.44</v>
      </c>
      <c r="H121" s="57">
        <v>0</v>
      </c>
      <c r="I121" s="57">
        <v>0</v>
      </c>
      <c r="J121" s="57"/>
      <c r="K121" s="57">
        <v>3811524.54</v>
      </c>
      <c r="L121" s="57">
        <v>1210063.32</v>
      </c>
      <c r="M121" s="57">
        <v>0</v>
      </c>
      <c r="N121" s="57">
        <f t="shared" si="2"/>
        <v>1210063.32</v>
      </c>
      <c r="O121" s="66">
        <f t="shared" si="3"/>
        <v>0.31747488630887838</v>
      </c>
      <c r="P121" s="7"/>
      <c r="U121" s="67"/>
      <c r="V121" s="7"/>
    </row>
    <row r="122" spans="1:22" x14ac:dyDescent="0.2">
      <c r="A122" s="10">
        <v>27061</v>
      </c>
      <c r="B122" s="6" t="s">
        <v>130</v>
      </c>
      <c r="C122" s="69">
        <v>9593815.0299999993</v>
      </c>
      <c r="D122" s="69">
        <v>6868030.6500000004</v>
      </c>
      <c r="E122" s="69">
        <v>0</v>
      </c>
      <c r="F122" s="57"/>
      <c r="G122" s="57">
        <v>10424775.1</v>
      </c>
      <c r="H122" s="57">
        <v>0.08</v>
      </c>
      <c r="I122" s="57">
        <v>0</v>
      </c>
      <c r="J122" s="57"/>
      <c r="K122" s="57">
        <v>20018590.129999999</v>
      </c>
      <c r="L122" s="57">
        <v>6868030.7300000004</v>
      </c>
      <c r="M122" s="57">
        <v>0</v>
      </c>
      <c r="N122" s="57">
        <f t="shared" si="2"/>
        <v>6868030.7300000004</v>
      </c>
      <c r="O122" s="66">
        <f t="shared" si="3"/>
        <v>0.34308263895705232</v>
      </c>
      <c r="P122" s="7"/>
      <c r="U122" s="67"/>
      <c r="V122" s="7"/>
    </row>
    <row r="123" spans="1:22" x14ac:dyDescent="0.2">
      <c r="A123" s="10">
        <v>28101</v>
      </c>
      <c r="B123" s="6" t="s">
        <v>131</v>
      </c>
      <c r="C123" s="69">
        <v>3979993.34</v>
      </c>
      <c r="D123" s="69">
        <v>5642551.3399999999</v>
      </c>
      <c r="E123" s="69">
        <v>0</v>
      </c>
      <c r="F123" s="57"/>
      <c r="G123" s="57">
        <v>6071355.1399999997</v>
      </c>
      <c r="H123" s="57">
        <v>0</v>
      </c>
      <c r="I123" s="57">
        <v>0</v>
      </c>
      <c r="J123" s="57"/>
      <c r="K123" s="57">
        <v>10051348.48</v>
      </c>
      <c r="L123" s="57">
        <v>5642551.3399999999</v>
      </c>
      <c r="M123" s="57">
        <v>0</v>
      </c>
      <c r="N123" s="57">
        <f t="shared" si="2"/>
        <v>5642551.3399999999</v>
      </c>
      <c r="O123" s="66">
        <f t="shared" si="3"/>
        <v>0.56137257117564388</v>
      </c>
      <c r="P123" s="7"/>
      <c r="U123" s="67"/>
      <c r="V123" s="7"/>
    </row>
    <row r="124" spans="1:22" x14ac:dyDescent="0.2">
      <c r="A124" s="10">
        <v>28102</v>
      </c>
      <c r="B124" s="6" t="s">
        <v>132</v>
      </c>
      <c r="C124" s="69">
        <v>5983107.2699999996</v>
      </c>
      <c r="D124" s="69">
        <v>12023466.34</v>
      </c>
      <c r="E124" s="69">
        <v>0</v>
      </c>
      <c r="F124" s="57"/>
      <c r="G124" s="57">
        <v>8677657.4100000001</v>
      </c>
      <c r="H124" s="57">
        <v>0</v>
      </c>
      <c r="I124" s="57">
        <v>0</v>
      </c>
      <c r="J124" s="57"/>
      <c r="K124" s="57">
        <v>14660764.68</v>
      </c>
      <c r="L124" s="57">
        <v>12023466.34</v>
      </c>
      <c r="M124" s="57">
        <v>0</v>
      </c>
      <c r="N124" s="57">
        <f t="shared" si="2"/>
        <v>12023466.34</v>
      </c>
      <c r="O124" s="66">
        <f t="shared" si="3"/>
        <v>0.82011181561369961</v>
      </c>
      <c r="P124" s="7"/>
      <c r="U124" s="67"/>
      <c r="V124" s="7"/>
    </row>
    <row r="125" spans="1:22" x14ac:dyDescent="0.2">
      <c r="A125" s="10">
        <v>28103</v>
      </c>
      <c r="B125" s="6" t="s">
        <v>133</v>
      </c>
      <c r="C125" s="69">
        <v>5163674.26</v>
      </c>
      <c r="D125" s="69">
        <v>5629820.29</v>
      </c>
      <c r="E125" s="69">
        <v>9414.65</v>
      </c>
      <c r="F125" s="57"/>
      <c r="G125" s="57">
        <v>6185755.1600000001</v>
      </c>
      <c r="H125" s="57">
        <v>1323686.51</v>
      </c>
      <c r="I125" s="57">
        <v>0</v>
      </c>
      <c r="J125" s="57"/>
      <c r="K125" s="57">
        <v>11349429.42</v>
      </c>
      <c r="L125" s="57">
        <v>6953506.7999999998</v>
      </c>
      <c r="M125" s="57">
        <v>9414.65</v>
      </c>
      <c r="N125" s="57">
        <f t="shared" si="2"/>
        <v>6944092.1499999994</v>
      </c>
      <c r="O125" s="66">
        <f t="shared" si="3"/>
        <v>0.61184504462956513</v>
      </c>
      <c r="P125" s="7"/>
      <c r="U125" s="67"/>
      <c r="V125" s="7"/>
    </row>
    <row r="126" spans="1:22" x14ac:dyDescent="0.2">
      <c r="A126" s="10">
        <v>29001</v>
      </c>
      <c r="B126" s="6" t="s">
        <v>134</v>
      </c>
      <c r="C126" s="69">
        <v>1653707.79</v>
      </c>
      <c r="D126" s="69">
        <v>3484261.43</v>
      </c>
      <c r="E126" s="69">
        <v>0</v>
      </c>
      <c r="F126" s="57"/>
      <c r="G126" s="57">
        <v>2226757.59</v>
      </c>
      <c r="H126" s="57">
        <v>0</v>
      </c>
      <c r="I126" s="57">
        <v>0</v>
      </c>
      <c r="J126" s="57"/>
      <c r="K126" s="57">
        <v>3880465.38</v>
      </c>
      <c r="L126" s="57">
        <v>3484261.43</v>
      </c>
      <c r="M126" s="57">
        <v>0</v>
      </c>
      <c r="N126" s="57">
        <f t="shared" si="2"/>
        <v>3484261.43</v>
      </c>
      <c r="O126" s="66">
        <f t="shared" si="3"/>
        <v>0.89789782636844462</v>
      </c>
      <c r="P126" s="7"/>
      <c r="U126" s="67"/>
      <c r="V126" s="7"/>
    </row>
    <row r="127" spans="1:22" x14ac:dyDescent="0.2">
      <c r="A127" s="10">
        <v>29002</v>
      </c>
      <c r="B127" s="6" t="s">
        <v>135</v>
      </c>
      <c r="C127" s="69">
        <v>1083528.3700000001</v>
      </c>
      <c r="D127" s="69">
        <v>1004302.58</v>
      </c>
      <c r="E127" s="69">
        <v>0</v>
      </c>
      <c r="F127" s="57"/>
      <c r="G127" s="57">
        <v>1416484.61</v>
      </c>
      <c r="H127" s="57">
        <v>515391.09</v>
      </c>
      <c r="I127" s="57">
        <v>0</v>
      </c>
      <c r="J127" s="57"/>
      <c r="K127" s="57">
        <v>2500012.98</v>
      </c>
      <c r="L127" s="57">
        <v>1519693.67</v>
      </c>
      <c r="M127" s="57">
        <v>0</v>
      </c>
      <c r="N127" s="57">
        <f t="shared" si="2"/>
        <v>1519693.67</v>
      </c>
      <c r="O127" s="66">
        <f t="shared" si="3"/>
        <v>0.60787431191657249</v>
      </c>
      <c r="P127" s="7"/>
      <c r="U127" s="67"/>
      <c r="V127" s="7"/>
    </row>
    <row r="128" spans="1:22" x14ac:dyDescent="0.2">
      <c r="A128" s="10">
        <v>29003</v>
      </c>
      <c r="B128" s="6" t="s">
        <v>136</v>
      </c>
      <c r="C128" s="69">
        <v>936284.8</v>
      </c>
      <c r="D128" s="69">
        <v>1195593.74</v>
      </c>
      <c r="E128" s="69">
        <v>758.95</v>
      </c>
      <c r="F128" s="57"/>
      <c r="G128" s="57">
        <v>1366682.54</v>
      </c>
      <c r="H128" s="57">
        <v>0</v>
      </c>
      <c r="I128" s="57">
        <v>0</v>
      </c>
      <c r="J128" s="57"/>
      <c r="K128" s="57">
        <v>2302967.34</v>
      </c>
      <c r="L128" s="57">
        <v>1195593.74</v>
      </c>
      <c r="M128" s="57">
        <v>758.95</v>
      </c>
      <c r="N128" s="57">
        <f t="shared" si="2"/>
        <v>1194834.79</v>
      </c>
      <c r="O128" s="66">
        <f t="shared" si="3"/>
        <v>0.51882402726562338</v>
      </c>
      <c r="P128" s="7"/>
      <c r="U128" s="67"/>
      <c r="V128" s="7"/>
    </row>
    <row r="129" spans="1:22" x14ac:dyDescent="0.2">
      <c r="A129" s="10">
        <v>29004</v>
      </c>
      <c r="B129" s="6" t="s">
        <v>137</v>
      </c>
      <c r="C129" s="69">
        <v>2302696.2999999998</v>
      </c>
      <c r="D129" s="69">
        <v>1687872.89</v>
      </c>
      <c r="E129" s="69">
        <v>244.61</v>
      </c>
      <c r="F129" s="57"/>
      <c r="G129" s="57">
        <v>2936859.41</v>
      </c>
      <c r="H129" s="57">
        <v>116912.42</v>
      </c>
      <c r="I129" s="57">
        <v>0</v>
      </c>
      <c r="J129" s="57"/>
      <c r="K129" s="57">
        <v>5239555.71</v>
      </c>
      <c r="L129" s="57">
        <v>1804785.31</v>
      </c>
      <c r="M129" s="57">
        <v>244.61</v>
      </c>
      <c r="N129" s="57">
        <f t="shared" si="2"/>
        <v>1804540.7</v>
      </c>
      <c r="O129" s="66">
        <f t="shared" si="3"/>
        <v>0.34440719783853579</v>
      </c>
      <c r="P129" s="7"/>
      <c r="U129" s="67"/>
      <c r="V129" s="7"/>
    </row>
    <row r="130" spans="1:22" x14ac:dyDescent="0.2">
      <c r="A130" s="10">
        <v>30093</v>
      </c>
      <c r="B130" s="6" t="s">
        <v>138</v>
      </c>
      <c r="C130" s="69">
        <v>11372453.73</v>
      </c>
      <c r="D130" s="69">
        <v>2783586.39</v>
      </c>
      <c r="E130" s="69">
        <v>457369</v>
      </c>
      <c r="F130" s="57"/>
      <c r="G130" s="57">
        <v>12211839.76</v>
      </c>
      <c r="H130" s="57">
        <v>0</v>
      </c>
      <c r="I130" s="57">
        <v>0</v>
      </c>
      <c r="J130" s="57"/>
      <c r="K130" s="57">
        <v>23584293.489999998</v>
      </c>
      <c r="L130" s="57">
        <v>2783586.39</v>
      </c>
      <c r="M130" s="57">
        <v>457369</v>
      </c>
      <c r="N130" s="57">
        <f t="shared" si="2"/>
        <v>2326217.39</v>
      </c>
      <c r="O130" s="66">
        <f t="shared" si="3"/>
        <v>9.863417748707809E-2</v>
      </c>
      <c r="P130" s="7"/>
      <c r="U130" s="67"/>
      <c r="V130" s="7"/>
    </row>
    <row r="131" spans="1:22" x14ac:dyDescent="0.2">
      <c r="A131" s="10">
        <v>31116</v>
      </c>
      <c r="B131" s="6" t="s">
        <v>139</v>
      </c>
      <c r="C131" s="69">
        <v>1274533.6299999999</v>
      </c>
      <c r="D131" s="69">
        <v>1136443.21</v>
      </c>
      <c r="E131" s="69">
        <v>0</v>
      </c>
      <c r="F131" s="57"/>
      <c r="G131" s="57">
        <v>1646292.65</v>
      </c>
      <c r="H131" s="57">
        <v>0</v>
      </c>
      <c r="I131" s="57">
        <v>0</v>
      </c>
      <c r="J131" s="57"/>
      <c r="K131" s="57">
        <v>2920826.28</v>
      </c>
      <c r="L131" s="57">
        <v>1136443.21</v>
      </c>
      <c r="M131" s="57">
        <v>0</v>
      </c>
      <c r="N131" s="57">
        <f t="shared" si="2"/>
        <v>1136443.21</v>
      </c>
      <c r="O131" s="66">
        <f t="shared" si="3"/>
        <v>0.38908278036994381</v>
      </c>
      <c r="P131" s="7"/>
      <c r="U131" s="67"/>
      <c r="V131" s="7"/>
    </row>
    <row r="132" spans="1:22" x14ac:dyDescent="0.2">
      <c r="A132" s="10">
        <v>31117</v>
      </c>
      <c r="B132" s="6" t="s">
        <v>140</v>
      </c>
      <c r="C132" s="69">
        <v>1009852.38</v>
      </c>
      <c r="D132" s="69">
        <v>1158735.27</v>
      </c>
      <c r="E132" s="69">
        <v>0</v>
      </c>
      <c r="F132" s="57"/>
      <c r="G132" s="57">
        <v>1452837.92</v>
      </c>
      <c r="H132" s="57">
        <v>0</v>
      </c>
      <c r="I132" s="57">
        <v>0</v>
      </c>
      <c r="J132" s="57"/>
      <c r="K132" s="57">
        <v>2462690.2999999998</v>
      </c>
      <c r="L132" s="57">
        <v>1158735.27</v>
      </c>
      <c r="M132" s="57">
        <v>0</v>
      </c>
      <c r="N132" s="57">
        <f t="shared" ref="N132:N195" si="4">L132-M132</f>
        <v>1158735.27</v>
      </c>
      <c r="O132" s="66">
        <f t="shared" ref="O132:O195" si="5">N132/K132</f>
        <v>0.4705160328117588</v>
      </c>
      <c r="P132" s="7"/>
      <c r="U132" s="67"/>
      <c r="V132" s="7"/>
    </row>
    <row r="133" spans="1:22" x14ac:dyDescent="0.2">
      <c r="A133" s="10">
        <v>31118</v>
      </c>
      <c r="B133" s="6" t="s">
        <v>141</v>
      </c>
      <c r="C133" s="69">
        <v>703442.4</v>
      </c>
      <c r="D133" s="69">
        <v>973260.34</v>
      </c>
      <c r="E133" s="69">
        <v>566.5</v>
      </c>
      <c r="F133" s="57"/>
      <c r="G133" s="57">
        <v>1243467.67</v>
      </c>
      <c r="H133" s="57">
        <v>679670.35</v>
      </c>
      <c r="I133" s="57">
        <v>0</v>
      </c>
      <c r="J133" s="57"/>
      <c r="K133" s="57">
        <v>1946910.07</v>
      </c>
      <c r="L133" s="57">
        <v>1652930.69</v>
      </c>
      <c r="M133" s="57">
        <v>566.5</v>
      </c>
      <c r="N133" s="57">
        <f t="shared" si="4"/>
        <v>1652364.19</v>
      </c>
      <c r="O133" s="66">
        <f t="shared" si="5"/>
        <v>0.8487111014840043</v>
      </c>
      <c r="P133" s="7"/>
      <c r="U133" s="67"/>
      <c r="V133" s="7"/>
    </row>
    <row r="134" spans="1:22" x14ac:dyDescent="0.2">
      <c r="A134" s="10">
        <v>31121</v>
      </c>
      <c r="B134" s="6" t="s">
        <v>142</v>
      </c>
      <c r="C134" s="69">
        <v>3454387.88</v>
      </c>
      <c r="D134" s="69">
        <v>2285195.0699999998</v>
      </c>
      <c r="E134" s="69">
        <v>0</v>
      </c>
      <c r="F134" s="57"/>
      <c r="G134" s="57">
        <v>3853582.19</v>
      </c>
      <c r="H134" s="57">
        <v>0</v>
      </c>
      <c r="I134" s="57">
        <v>0</v>
      </c>
      <c r="J134" s="57"/>
      <c r="K134" s="57">
        <v>7307970.0700000003</v>
      </c>
      <c r="L134" s="57">
        <v>2285195.0699999998</v>
      </c>
      <c r="M134" s="57">
        <v>0</v>
      </c>
      <c r="N134" s="57">
        <f t="shared" si="4"/>
        <v>2285195.0699999998</v>
      </c>
      <c r="O134" s="66">
        <f t="shared" si="5"/>
        <v>0.31269901875774919</v>
      </c>
      <c r="P134" s="7"/>
      <c r="U134" s="67"/>
      <c r="V134" s="7"/>
    </row>
    <row r="135" spans="1:22" x14ac:dyDescent="0.2">
      <c r="A135" s="10">
        <v>31122</v>
      </c>
      <c r="B135" s="6" t="s">
        <v>143</v>
      </c>
      <c r="C135" s="69">
        <v>1422149.31</v>
      </c>
      <c r="D135" s="69">
        <v>1567849.62</v>
      </c>
      <c r="E135" s="69">
        <v>0</v>
      </c>
      <c r="F135" s="57"/>
      <c r="G135" s="57">
        <v>1992643.89</v>
      </c>
      <c r="H135" s="57">
        <v>670992.87</v>
      </c>
      <c r="I135" s="57">
        <v>0</v>
      </c>
      <c r="J135" s="57"/>
      <c r="K135" s="57">
        <v>3414793.2</v>
      </c>
      <c r="L135" s="57">
        <v>2238842.4900000002</v>
      </c>
      <c r="M135" s="57">
        <v>0</v>
      </c>
      <c r="N135" s="57">
        <f t="shared" si="4"/>
        <v>2238842.4900000002</v>
      </c>
      <c r="O135" s="66">
        <f t="shared" si="5"/>
        <v>0.65563047566101518</v>
      </c>
      <c r="P135" s="7"/>
      <c r="U135" s="67"/>
      <c r="V135" s="7"/>
    </row>
    <row r="136" spans="1:22" x14ac:dyDescent="0.2">
      <c r="A136" s="10">
        <v>32054</v>
      </c>
      <c r="B136" s="6" t="s">
        <v>144</v>
      </c>
      <c r="C136" s="69">
        <v>1312939.21</v>
      </c>
      <c r="D136" s="69">
        <v>1397705.35</v>
      </c>
      <c r="E136" s="69">
        <v>0</v>
      </c>
      <c r="F136" s="57"/>
      <c r="G136" s="57">
        <v>998441.04</v>
      </c>
      <c r="H136" s="57">
        <v>88297.4</v>
      </c>
      <c r="I136" s="57">
        <v>0</v>
      </c>
      <c r="J136" s="57"/>
      <c r="K136" s="57">
        <v>2311380.25</v>
      </c>
      <c r="L136" s="57">
        <v>1486002.75</v>
      </c>
      <c r="M136" s="57">
        <v>0</v>
      </c>
      <c r="N136" s="57">
        <f t="shared" si="4"/>
        <v>1486002.75</v>
      </c>
      <c r="O136" s="66">
        <f t="shared" si="5"/>
        <v>0.64290708982219602</v>
      </c>
      <c r="P136" s="7"/>
      <c r="U136" s="67"/>
      <c r="V136" s="7"/>
    </row>
    <row r="137" spans="1:22" x14ac:dyDescent="0.2">
      <c r="A137" s="10">
        <v>32055</v>
      </c>
      <c r="B137" s="6" t="s">
        <v>145</v>
      </c>
      <c r="C137" s="69">
        <v>2742351.08</v>
      </c>
      <c r="D137" s="69">
        <v>3607189.94</v>
      </c>
      <c r="E137" s="69">
        <v>1741.89</v>
      </c>
      <c r="F137" s="57"/>
      <c r="G137" s="57">
        <v>3646453.98</v>
      </c>
      <c r="H137" s="57">
        <v>12082.31</v>
      </c>
      <c r="I137" s="57">
        <v>0</v>
      </c>
      <c r="J137" s="57"/>
      <c r="K137" s="57">
        <v>6388805.0599999996</v>
      </c>
      <c r="L137" s="57">
        <v>3619272.25</v>
      </c>
      <c r="M137" s="57">
        <v>1741.89</v>
      </c>
      <c r="N137" s="57">
        <f t="shared" si="4"/>
        <v>3617530.36</v>
      </c>
      <c r="O137" s="66">
        <f t="shared" si="5"/>
        <v>0.56622957282719155</v>
      </c>
      <c r="P137" s="7"/>
      <c r="U137" s="67"/>
      <c r="V137" s="7"/>
    </row>
    <row r="138" spans="1:22" x14ac:dyDescent="0.2">
      <c r="A138" s="10">
        <v>32056</v>
      </c>
      <c r="B138" s="6" t="s">
        <v>146</v>
      </c>
      <c r="C138" s="69">
        <v>1124286.48</v>
      </c>
      <c r="D138" s="69">
        <v>4639268.6900000004</v>
      </c>
      <c r="E138" s="69">
        <v>0</v>
      </c>
      <c r="F138" s="57"/>
      <c r="G138" s="57">
        <v>1700944.79</v>
      </c>
      <c r="H138" s="57">
        <v>0</v>
      </c>
      <c r="I138" s="57">
        <v>0</v>
      </c>
      <c r="J138" s="57"/>
      <c r="K138" s="57">
        <v>2825231.27</v>
      </c>
      <c r="L138" s="57">
        <v>4639268.6900000004</v>
      </c>
      <c r="M138" s="57">
        <v>0</v>
      </c>
      <c r="N138" s="57">
        <f t="shared" si="4"/>
        <v>4639268.6900000004</v>
      </c>
      <c r="O138" s="66">
        <f t="shared" si="5"/>
        <v>1.6420845752567366</v>
      </c>
      <c r="P138" s="7"/>
      <c r="U138" s="67"/>
      <c r="V138" s="7"/>
    </row>
    <row r="139" spans="1:22" x14ac:dyDescent="0.2">
      <c r="A139" s="10">
        <v>32058</v>
      </c>
      <c r="B139" s="6" t="s">
        <v>147</v>
      </c>
      <c r="C139" s="69">
        <v>1415298.69</v>
      </c>
      <c r="D139" s="69">
        <v>1774597.02</v>
      </c>
      <c r="E139" s="69">
        <v>0</v>
      </c>
      <c r="F139" s="57"/>
      <c r="G139" s="57">
        <v>1758105.24</v>
      </c>
      <c r="H139" s="57">
        <v>203908.32</v>
      </c>
      <c r="I139" s="57">
        <v>0</v>
      </c>
      <c r="J139" s="57"/>
      <c r="K139" s="57">
        <v>3173403.93</v>
      </c>
      <c r="L139" s="57">
        <v>1978505.34</v>
      </c>
      <c r="M139" s="57">
        <v>0</v>
      </c>
      <c r="N139" s="57">
        <f t="shared" si="4"/>
        <v>1978505.34</v>
      </c>
      <c r="O139" s="66">
        <f t="shared" si="5"/>
        <v>0.6234647034044607</v>
      </c>
      <c r="P139" s="7"/>
      <c r="U139" s="67"/>
      <c r="V139" s="7"/>
    </row>
    <row r="140" spans="1:22" x14ac:dyDescent="0.2">
      <c r="A140" s="10">
        <v>33090</v>
      </c>
      <c r="B140" s="6" t="s">
        <v>148</v>
      </c>
      <c r="C140" s="69">
        <v>6194961.5300000003</v>
      </c>
      <c r="D140" s="69">
        <v>5660559.5199999996</v>
      </c>
      <c r="E140" s="69">
        <v>8623.81</v>
      </c>
      <c r="F140" s="57"/>
      <c r="G140" s="57">
        <v>8588295.1799999997</v>
      </c>
      <c r="H140" s="57">
        <v>0</v>
      </c>
      <c r="I140" s="57">
        <v>0</v>
      </c>
      <c r="J140" s="57"/>
      <c r="K140" s="57">
        <v>14783256.710000001</v>
      </c>
      <c r="L140" s="57">
        <v>5660559.5199999996</v>
      </c>
      <c r="M140" s="57">
        <v>8623.81</v>
      </c>
      <c r="N140" s="57">
        <f t="shared" si="4"/>
        <v>5651935.71</v>
      </c>
      <c r="O140" s="66">
        <f t="shared" si="5"/>
        <v>0.38232006795747508</v>
      </c>
      <c r="P140" s="7"/>
      <c r="U140" s="67"/>
      <c r="V140" s="7"/>
    </row>
    <row r="141" spans="1:22" x14ac:dyDescent="0.2">
      <c r="A141" s="10">
        <v>33091</v>
      </c>
      <c r="B141" s="6" t="s">
        <v>149</v>
      </c>
      <c r="C141" s="69">
        <v>738689.93</v>
      </c>
      <c r="D141" s="69">
        <v>2572496.5299999998</v>
      </c>
      <c r="E141" s="69">
        <v>0</v>
      </c>
      <c r="F141" s="57"/>
      <c r="G141" s="57">
        <v>1342752.89</v>
      </c>
      <c r="H141" s="57">
        <v>1633.92</v>
      </c>
      <c r="I141" s="57">
        <v>0</v>
      </c>
      <c r="J141" s="57"/>
      <c r="K141" s="57">
        <v>2081442.82</v>
      </c>
      <c r="L141" s="57">
        <v>2574130.4500000002</v>
      </c>
      <c r="M141" s="57">
        <v>0</v>
      </c>
      <c r="N141" s="57">
        <f t="shared" si="4"/>
        <v>2574130.4500000002</v>
      </c>
      <c r="O141" s="66">
        <f t="shared" si="5"/>
        <v>1.2367048593725001</v>
      </c>
      <c r="P141" s="7"/>
      <c r="U141" s="67"/>
      <c r="V141" s="7"/>
    </row>
    <row r="142" spans="1:22" x14ac:dyDescent="0.2">
      <c r="A142" s="10">
        <v>33092</v>
      </c>
      <c r="B142" s="6" t="s">
        <v>150</v>
      </c>
      <c r="C142" s="69">
        <v>1103518.3700000001</v>
      </c>
      <c r="D142" s="69">
        <v>3779611.7</v>
      </c>
      <c r="E142" s="69">
        <v>0</v>
      </c>
      <c r="F142" s="57"/>
      <c r="G142" s="57">
        <v>1707118.83</v>
      </c>
      <c r="H142" s="57">
        <v>0</v>
      </c>
      <c r="I142" s="57">
        <v>0</v>
      </c>
      <c r="J142" s="57"/>
      <c r="K142" s="57">
        <v>2810637.2</v>
      </c>
      <c r="L142" s="57">
        <v>3779611.7</v>
      </c>
      <c r="M142" s="57">
        <v>0</v>
      </c>
      <c r="N142" s="57">
        <f t="shared" si="4"/>
        <v>3779611.7</v>
      </c>
      <c r="O142" s="66">
        <f t="shared" si="5"/>
        <v>1.3447526062773238</v>
      </c>
      <c r="P142" s="7"/>
      <c r="U142" s="67"/>
      <c r="V142" s="7"/>
    </row>
    <row r="143" spans="1:22" x14ac:dyDescent="0.2">
      <c r="A143" s="10">
        <v>33093</v>
      </c>
      <c r="B143" s="6" t="s">
        <v>151</v>
      </c>
      <c r="C143" s="69">
        <v>1660209.58</v>
      </c>
      <c r="D143" s="69">
        <v>2728494.88</v>
      </c>
      <c r="E143" s="69">
        <v>1219.04</v>
      </c>
      <c r="F143" s="57"/>
      <c r="G143" s="57">
        <v>2728288.04</v>
      </c>
      <c r="H143" s="57">
        <v>0</v>
      </c>
      <c r="I143" s="57">
        <v>0</v>
      </c>
      <c r="J143" s="57"/>
      <c r="K143" s="57">
        <v>4388497.62</v>
      </c>
      <c r="L143" s="57">
        <v>2728494.88</v>
      </c>
      <c r="M143" s="57">
        <v>1219.04</v>
      </c>
      <c r="N143" s="57">
        <f t="shared" si="4"/>
        <v>2727275.84</v>
      </c>
      <c r="O143" s="66">
        <f t="shared" si="5"/>
        <v>0.62146002485470186</v>
      </c>
      <c r="P143" s="7"/>
      <c r="U143" s="67"/>
      <c r="V143" s="7"/>
    </row>
    <row r="144" spans="1:22" x14ac:dyDescent="0.2">
      <c r="A144" s="10">
        <v>33094</v>
      </c>
      <c r="B144" s="6" t="s">
        <v>152</v>
      </c>
      <c r="C144" s="69">
        <v>837550.88</v>
      </c>
      <c r="D144" s="69">
        <v>2837453.84</v>
      </c>
      <c r="E144" s="69">
        <v>0</v>
      </c>
      <c r="F144" s="57"/>
      <c r="G144" s="57">
        <v>1940119.17</v>
      </c>
      <c r="H144" s="57">
        <v>152020.13</v>
      </c>
      <c r="I144" s="57">
        <v>0</v>
      </c>
      <c r="J144" s="57"/>
      <c r="K144" s="57">
        <v>2777670.05</v>
      </c>
      <c r="L144" s="57">
        <v>2989473.97</v>
      </c>
      <c r="M144" s="57">
        <v>0</v>
      </c>
      <c r="N144" s="57">
        <f t="shared" si="4"/>
        <v>2989473.97</v>
      </c>
      <c r="O144" s="66">
        <f t="shared" si="5"/>
        <v>1.0762523684193521</v>
      </c>
      <c r="P144" s="7"/>
      <c r="U144" s="67"/>
      <c r="V144" s="7"/>
    </row>
    <row r="145" spans="1:22" x14ac:dyDescent="0.2">
      <c r="A145" s="10">
        <v>34121</v>
      </c>
      <c r="B145" s="6" t="s">
        <v>153</v>
      </c>
      <c r="C145" s="69">
        <v>639857.22</v>
      </c>
      <c r="D145" s="69">
        <v>852747.12</v>
      </c>
      <c r="E145" s="69">
        <v>0</v>
      </c>
      <c r="F145" s="57"/>
      <c r="G145" s="57">
        <v>893994.32</v>
      </c>
      <c r="H145" s="57">
        <v>8310.52</v>
      </c>
      <c r="I145" s="57">
        <v>0</v>
      </c>
      <c r="J145" s="57"/>
      <c r="K145" s="57">
        <v>1533851.54</v>
      </c>
      <c r="L145" s="57">
        <v>861057.64</v>
      </c>
      <c r="M145" s="57">
        <v>0</v>
      </c>
      <c r="N145" s="57">
        <f t="shared" si="4"/>
        <v>861057.64</v>
      </c>
      <c r="O145" s="66">
        <f t="shared" si="5"/>
        <v>0.56136960947341752</v>
      </c>
      <c r="P145" s="7"/>
      <c r="U145" s="67"/>
      <c r="V145" s="7"/>
    </row>
    <row r="146" spans="1:22" x14ac:dyDescent="0.2">
      <c r="A146" s="10">
        <v>34122</v>
      </c>
      <c r="B146" s="6" t="s">
        <v>154</v>
      </c>
      <c r="C146" s="69">
        <v>976399.35</v>
      </c>
      <c r="D146" s="69">
        <v>946897.5</v>
      </c>
      <c r="E146" s="69">
        <v>1206.95</v>
      </c>
      <c r="F146" s="57"/>
      <c r="G146" s="57">
        <v>880252.56</v>
      </c>
      <c r="H146" s="57">
        <v>0</v>
      </c>
      <c r="I146" s="57">
        <v>0</v>
      </c>
      <c r="J146" s="57"/>
      <c r="K146" s="57">
        <v>1856651.91</v>
      </c>
      <c r="L146" s="57">
        <v>946897.5</v>
      </c>
      <c r="M146" s="57">
        <v>1206.95</v>
      </c>
      <c r="N146" s="57">
        <f t="shared" si="4"/>
        <v>945690.55</v>
      </c>
      <c r="O146" s="66">
        <f t="shared" si="5"/>
        <v>0.50935263896612704</v>
      </c>
      <c r="P146" s="7"/>
      <c r="U146" s="67"/>
      <c r="V146" s="7"/>
    </row>
    <row r="147" spans="1:22" x14ac:dyDescent="0.2">
      <c r="A147" s="10">
        <v>34124</v>
      </c>
      <c r="B147" s="6" t="s">
        <v>155</v>
      </c>
      <c r="C147" s="69">
        <v>7134466.6799999997</v>
      </c>
      <c r="D147" s="69">
        <v>6602043.7999999998</v>
      </c>
      <c r="E147" s="69">
        <v>316944.15000000002</v>
      </c>
      <c r="F147" s="57"/>
      <c r="G147" s="57">
        <v>8436278.9100000001</v>
      </c>
      <c r="H147" s="57">
        <v>0</v>
      </c>
      <c r="I147" s="57">
        <v>0</v>
      </c>
      <c r="J147" s="57"/>
      <c r="K147" s="57">
        <v>15570745.59</v>
      </c>
      <c r="L147" s="57">
        <v>6602043.7999999998</v>
      </c>
      <c r="M147" s="57">
        <v>316944.15000000002</v>
      </c>
      <c r="N147" s="57">
        <f t="shared" si="4"/>
        <v>6285099.6499999994</v>
      </c>
      <c r="O147" s="66">
        <f t="shared" si="5"/>
        <v>0.40364795723311281</v>
      </c>
      <c r="P147" s="7"/>
      <c r="U147" s="67"/>
      <c r="V147" s="7"/>
    </row>
    <row r="148" spans="1:22" x14ac:dyDescent="0.2">
      <c r="A148" s="10">
        <v>35092</v>
      </c>
      <c r="B148" s="6" t="s">
        <v>156</v>
      </c>
      <c r="C148" s="69">
        <v>5064613.7</v>
      </c>
      <c r="D148" s="69">
        <v>4283569.58</v>
      </c>
      <c r="E148" s="69">
        <v>0</v>
      </c>
      <c r="F148" s="57"/>
      <c r="G148" s="57">
        <v>5670466.2000000002</v>
      </c>
      <c r="H148" s="57">
        <v>29674.5</v>
      </c>
      <c r="I148" s="57">
        <v>0</v>
      </c>
      <c r="J148" s="57"/>
      <c r="K148" s="57">
        <v>10735079.9</v>
      </c>
      <c r="L148" s="57">
        <v>4313244.08</v>
      </c>
      <c r="M148" s="57">
        <v>0</v>
      </c>
      <c r="N148" s="57">
        <f t="shared" si="4"/>
        <v>4313244.08</v>
      </c>
      <c r="O148" s="66">
        <f t="shared" si="5"/>
        <v>0.40178965784875059</v>
      </c>
      <c r="P148" s="7"/>
      <c r="U148" s="67"/>
      <c r="V148" s="7"/>
    </row>
    <row r="149" spans="1:22" ht="11.25" customHeight="1" x14ac:dyDescent="0.2">
      <c r="A149" s="10">
        <v>35093</v>
      </c>
      <c r="B149" s="6" t="s">
        <v>157</v>
      </c>
      <c r="C149" s="69">
        <v>2931290.95</v>
      </c>
      <c r="D149" s="69">
        <v>3553109.33</v>
      </c>
      <c r="E149" s="69">
        <v>56465.46</v>
      </c>
      <c r="F149" s="57"/>
      <c r="G149" s="57">
        <v>3386592.49</v>
      </c>
      <c r="H149" s="57">
        <v>0</v>
      </c>
      <c r="I149" s="57">
        <v>0</v>
      </c>
      <c r="J149" s="57"/>
      <c r="K149" s="57">
        <v>6317883.4400000004</v>
      </c>
      <c r="L149" s="57">
        <v>3553109.33</v>
      </c>
      <c r="M149" s="57">
        <v>56465.46</v>
      </c>
      <c r="N149" s="57">
        <f t="shared" si="4"/>
        <v>3496643.87</v>
      </c>
      <c r="O149" s="66">
        <f t="shared" si="5"/>
        <v>0.55345178542895057</v>
      </c>
      <c r="P149" s="7"/>
      <c r="R149" s="64"/>
      <c r="S149" s="64"/>
      <c r="T149" s="64"/>
      <c r="U149" s="67"/>
      <c r="V149" s="7"/>
    </row>
    <row r="150" spans="1:22" s="64" customFormat="1" x14ac:dyDescent="0.2">
      <c r="A150" s="63">
        <v>35094</v>
      </c>
      <c r="B150" s="64" t="s">
        <v>158</v>
      </c>
      <c r="C150" s="69">
        <v>2688165.03</v>
      </c>
      <c r="D150" s="69">
        <v>1532160.45</v>
      </c>
      <c r="E150" s="69">
        <v>5978.61</v>
      </c>
      <c r="F150" s="65"/>
      <c r="G150" s="65">
        <v>2961823.23</v>
      </c>
      <c r="H150" s="65">
        <v>222505.9</v>
      </c>
      <c r="I150" s="65">
        <v>0</v>
      </c>
      <c r="J150" s="65"/>
      <c r="K150" s="65">
        <v>5649988.2599999998</v>
      </c>
      <c r="L150" s="65">
        <v>1754666.35</v>
      </c>
      <c r="M150" s="65">
        <v>5978.61</v>
      </c>
      <c r="N150" s="57">
        <f t="shared" si="4"/>
        <v>1748687.74</v>
      </c>
      <c r="O150" s="66">
        <f t="shared" si="5"/>
        <v>0.30950289797593317</v>
      </c>
      <c r="P150" s="7"/>
      <c r="Q150" s="67"/>
      <c r="R150" s="6"/>
      <c r="S150" s="6"/>
      <c r="T150" s="6"/>
      <c r="U150" s="67"/>
      <c r="V150" s="7"/>
    </row>
    <row r="151" spans="1:22" x14ac:dyDescent="0.2">
      <c r="A151" s="10">
        <v>35097</v>
      </c>
      <c r="B151" s="6" t="s">
        <v>159</v>
      </c>
      <c r="C151" s="69">
        <v>2575334.7599999998</v>
      </c>
      <c r="D151" s="69">
        <v>3419844.56</v>
      </c>
      <c r="E151" s="69">
        <v>4344.67</v>
      </c>
      <c r="F151" s="57"/>
      <c r="G151" s="57">
        <v>2000893.36</v>
      </c>
      <c r="H151" s="57">
        <v>37500.01</v>
      </c>
      <c r="I151" s="57">
        <v>0</v>
      </c>
      <c r="J151" s="57"/>
      <c r="K151" s="57">
        <v>4576228.12</v>
      </c>
      <c r="L151" s="57">
        <v>3457344.57</v>
      </c>
      <c r="M151" s="57">
        <v>4344.67</v>
      </c>
      <c r="N151" s="57">
        <f t="shared" si="4"/>
        <v>3452999.9</v>
      </c>
      <c r="O151" s="66">
        <f t="shared" si="5"/>
        <v>0.75455152353724875</v>
      </c>
      <c r="P151" s="7"/>
      <c r="U151" s="67"/>
      <c r="V151" s="7"/>
    </row>
    <row r="152" spans="1:22" x14ac:dyDescent="0.2">
      <c r="A152" s="10">
        <v>35098</v>
      </c>
      <c r="B152" s="6" t="s">
        <v>160</v>
      </c>
      <c r="C152" s="69">
        <v>3691408.12</v>
      </c>
      <c r="D152" s="69">
        <v>3069598.87</v>
      </c>
      <c r="E152" s="69">
        <v>20165.52</v>
      </c>
      <c r="F152" s="57"/>
      <c r="G152" s="57">
        <v>4638621.2699999996</v>
      </c>
      <c r="H152" s="57">
        <v>2138519.54</v>
      </c>
      <c r="I152" s="57">
        <v>0</v>
      </c>
      <c r="J152" s="57"/>
      <c r="K152" s="57">
        <v>8330029.3899999997</v>
      </c>
      <c r="L152" s="57">
        <v>5208118.41</v>
      </c>
      <c r="M152" s="57">
        <v>20165.52</v>
      </c>
      <c r="N152" s="57">
        <f t="shared" si="4"/>
        <v>5187952.8900000006</v>
      </c>
      <c r="O152" s="66">
        <f t="shared" si="5"/>
        <v>0.62280127081280334</v>
      </c>
      <c r="P152" s="7"/>
      <c r="U152" s="67"/>
      <c r="V152" s="7"/>
    </row>
    <row r="153" spans="1:22" x14ac:dyDescent="0.2">
      <c r="A153" s="10">
        <v>35099</v>
      </c>
      <c r="B153" s="6" t="s">
        <v>161</v>
      </c>
      <c r="C153" s="69">
        <v>1526855.9</v>
      </c>
      <c r="D153" s="69">
        <v>856693.08</v>
      </c>
      <c r="E153" s="69">
        <v>1117.72</v>
      </c>
      <c r="F153" s="57"/>
      <c r="G153" s="57">
        <v>1690747.17</v>
      </c>
      <c r="H153" s="57">
        <v>43995.73</v>
      </c>
      <c r="I153" s="57">
        <v>0</v>
      </c>
      <c r="J153" s="57"/>
      <c r="K153" s="57">
        <v>3217603.07</v>
      </c>
      <c r="L153" s="57">
        <v>900688.81</v>
      </c>
      <c r="M153" s="57">
        <v>1117.72</v>
      </c>
      <c r="N153" s="57">
        <f t="shared" si="4"/>
        <v>899571.09000000008</v>
      </c>
      <c r="O153" s="66">
        <f t="shared" si="5"/>
        <v>0.27957801830416584</v>
      </c>
      <c r="P153" s="7"/>
      <c r="U153" s="67"/>
      <c r="V153" s="7"/>
    </row>
    <row r="154" spans="1:22" x14ac:dyDescent="0.2">
      <c r="A154" s="10">
        <v>35102</v>
      </c>
      <c r="B154" s="6" t="s">
        <v>162</v>
      </c>
      <c r="C154" s="69">
        <v>10394515.9</v>
      </c>
      <c r="D154" s="69">
        <v>15106703.6</v>
      </c>
      <c r="E154" s="69">
        <v>183773.3</v>
      </c>
      <c r="F154" s="57"/>
      <c r="G154" s="57">
        <v>11757844.050000001</v>
      </c>
      <c r="H154" s="57">
        <v>3402553.62</v>
      </c>
      <c r="I154" s="57">
        <v>0</v>
      </c>
      <c r="J154" s="57"/>
      <c r="K154" s="57">
        <v>22152359.949999999</v>
      </c>
      <c r="L154" s="57">
        <v>18509257.219999999</v>
      </c>
      <c r="M154" s="57">
        <v>183773.3</v>
      </c>
      <c r="N154" s="57">
        <f t="shared" si="4"/>
        <v>18325483.919999998</v>
      </c>
      <c r="O154" s="66">
        <f t="shared" si="5"/>
        <v>0.82724747888542682</v>
      </c>
      <c r="P154" s="7"/>
      <c r="U154" s="67"/>
      <c r="V154" s="7"/>
    </row>
    <row r="155" spans="1:22" x14ac:dyDescent="0.2">
      <c r="A155" s="10">
        <v>36123</v>
      </c>
      <c r="B155" s="6" t="s">
        <v>163</v>
      </c>
      <c r="C155" s="69">
        <v>1425526.95</v>
      </c>
      <c r="D155" s="69">
        <v>2623577.98</v>
      </c>
      <c r="E155" s="69">
        <v>0</v>
      </c>
      <c r="F155" s="57"/>
      <c r="G155" s="57">
        <v>1137250.48</v>
      </c>
      <c r="H155" s="57">
        <v>400598.39</v>
      </c>
      <c r="I155" s="57">
        <v>0</v>
      </c>
      <c r="J155" s="57"/>
      <c r="K155" s="57">
        <v>2562777.4300000002</v>
      </c>
      <c r="L155" s="57">
        <v>3024176.37</v>
      </c>
      <c r="M155" s="57">
        <v>0</v>
      </c>
      <c r="N155" s="57">
        <f t="shared" si="4"/>
        <v>3024176.37</v>
      </c>
      <c r="O155" s="66">
        <f t="shared" si="5"/>
        <v>1.1800386309785786</v>
      </c>
      <c r="P155" s="7"/>
      <c r="U155" s="67"/>
      <c r="V155" s="7"/>
    </row>
    <row r="156" spans="1:22" x14ac:dyDescent="0.2">
      <c r="A156" s="10">
        <v>36126</v>
      </c>
      <c r="B156" s="6" t="s">
        <v>164</v>
      </c>
      <c r="C156" s="69">
        <v>17918547.59</v>
      </c>
      <c r="D156" s="69">
        <v>20694190.289999999</v>
      </c>
      <c r="E156" s="69">
        <v>0</v>
      </c>
      <c r="F156" s="57"/>
      <c r="G156" s="57">
        <v>23367770.489999998</v>
      </c>
      <c r="H156" s="57">
        <v>0</v>
      </c>
      <c r="I156" s="57">
        <v>0</v>
      </c>
      <c r="J156" s="57"/>
      <c r="K156" s="57">
        <v>41286318.079999998</v>
      </c>
      <c r="L156" s="57">
        <v>20694190.289999999</v>
      </c>
      <c r="M156" s="57">
        <v>0</v>
      </c>
      <c r="N156" s="57">
        <f t="shared" si="4"/>
        <v>20694190.289999999</v>
      </c>
      <c r="O156" s="66">
        <f t="shared" si="5"/>
        <v>0.50123603296135821</v>
      </c>
      <c r="P156" s="7"/>
      <c r="U156" s="67"/>
      <c r="V156" s="7"/>
    </row>
    <row r="157" spans="1:22" x14ac:dyDescent="0.2">
      <c r="A157" s="10">
        <v>36131</v>
      </c>
      <c r="B157" s="6" t="s">
        <v>165</v>
      </c>
      <c r="C157" s="69">
        <v>14013514.84</v>
      </c>
      <c r="D157" s="69">
        <v>13353357.289999999</v>
      </c>
      <c r="E157" s="69">
        <v>29898.63</v>
      </c>
      <c r="F157" s="57"/>
      <c r="G157" s="57">
        <v>24683567.489999998</v>
      </c>
      <c r="H157" s="57">
        <v>0</v>
      </c>
      <c r="I157" s="57">
        <v>0</v>
      </c>
      <c r="J157" s="57"/>
      <c r="K157" s="57">
        <v>38697082.329999998</v>
      </c>
      <c r="L157" s="57">
        <v>13353357.289999999</v>
      </c>
      <c r="M157" s="57">
        <v>29898.63</v>
      </c>
      <c r="N157" s="57">
        <f t="shared" si="4"/>
        <v>13323458.659999998</v>
      </c>
      <c r="O157" s="66">
        <f t="shared" si="5"/>
        <v>0.34430137513677506</v>
      </c>
      <c r="P157" s="7"/>
      <c r="U157" s="67"/>
      <c r="V157" s="7"/>
    </row>
    <row r="158" spans="1:22" x14ac:dyDescent="0.2">
      <c r="A158" s="10">
        <v>36133</v>
      </c>
      <c r="B158" s="6" t="s">
        <v>628</v>
      </c>
      <c r="C158" s="69">
        <v>2095083.51</v>
      </c>
      <c r="D158" s="69">
        <v>3216976.62</v>
      </c>
      <c r="E158" s="69">
        <v>0</v>
      </c>
      <c r="F158" s="57"/>
      <c r="G158" s="57">
        <v>3713664.65</v>
      </c>
      <c r="H158" s="57">
        <v>0</v>
      </c>
      <c r="I158" s="57">
        <v>0</v>
      </c>
      <c r="J158" s="57"/>
      <c r="K158" s="57">
        <v>5808748.1600000001</v>
      </c>
      <c r="L158" s="57">
        <v>3216976.62</v>
      </c>
      <c r="M158" s="57">
        <v>0</v>
      </c>
      <c r="N158" s="57">
        <f t="shared" si="4"/>
        <v>3216976.62</v>
      </c>
      <c r="O158" s="66">
        <f t="shared" si="5"/>
        <v>0.55381581906969779</v>
      </c>
      <c r="P158" s="7"/>
      <c r="U158" s="67"/>
      <c r="V158" s="7"/>
    </row>
    <row r="159" spans="1:22" x14ac:dyDescent="0.2">
      <c r="A159" s="10">
        <v>36134</v>
      </c>
      <c r="B159" s="6" t="s">
        <v>167</v>
      </c>
      <c r="C159" s="69">
        <v>1233388.3400000001</v>
      </c>
      <c r="D159" s="69">
        <v>1478665.11</v>
      </c>
      <c r="E159" s="69">
        <v>0</v>
      </c>
      <c r="F159" s="57"/>
      <c r="G159" s="57">
        <v>2348492.62</v>
      </c>
      <c r="H159" s="57">
        <v>0</v>
      </c>
      <c r="I159" s="57">
        <v>0</v>
      </c>
      <c r="J159" s="57"/>
      <c r="K159" s="57">
        <v>3581880.96</v>
      </c>
      <c r="L159" s="57">
        <v>1478665.11</v>
      </c>
      <c r="M159" s="57">
        <v>0</v>
      </c>
      <c r="N159" s="57">
        <f t="shared" si="4"/>
        <v>1478665.11</v>
      </c>
      <c r="O159" s="66">
        <f t="shared" si="5"/>
        <v>0.41281804909563496</v>
      </c>
      <c r="P159" s="7"/>
      <c r="U159" s="67"/>
      <c r="V159" s="7"/>
    </row>
    <row r="160" spans="1:22" x14ac:dyDescent="0.2">
      <c r="A160" s="10">
        <v>36135</v>
      </c>
      <c r="B160" s="6" t="s">
        <v>168</v>
      </c>
      <c r="C160" s="69">
        <v>840576.3</v>
      </c>
      <c r="D160" s="69">
        <v>607676.84</v>
      </c>
      <c r="E160" s="69">
        <v>0</v>
      </c>
      <c r="F160" s="57"/>
      <c r="G160" s="57">
        <v>789178.54</v>
      </c>
      <c r="H160" s="57">
        <v>0</v>
      </c>
      <c r="I160" s="57">
        <v>0</v>
      </c>
      <c r="J160" s="57"/>
      <c r="K160" s="57">
        <v>1629754.84</v>
      </c>
      <c r="L160" s="57">
        <v>607676.84</v>
      </c>
      <c r="M160" s="57">
        <v>0</v>
      </c>
      <c r="N160" s="57">
        <f t="shared" si="4"/>
        <v>607676.84</v>
      </c>
      <c r="O160" s="66">
        <f t="shared" si="5"/>
        <v>0.37286395786988424</v>
      </c>
      <c r="P160" s="7"/>
      <c r="U160" s="67"/>
      <c r="V160" s="7"/>
    </row>
    <row r="161" spans="1:22" x14ac:dyDescent="0.2">
      <c r="A161" s="10">
        <v>36136</v>
      </c>
      <c r="B161" s="6" t="s">
        <v>169</v>
      </c>
      <c r="C161" s="69">
        <v>15906969.42</v>
      </c>
      <c r="D161" s="69">
        <v>7115392.1200000001</v>
      </c>
      <c r="E161" s="69">
        <v>0</v>
      </c>
      <c r="F161" s="57"/>
      <c r="G161" s="57">
        <v>14937012.32</v>
      </c>
      <c r="H161" s="57">
        <v>83053</v>
      </c>
      <c r="I161" s="57">
        <v>0</v>
      </c>
      <c r="J161" s="57"/>
      <c r="K161" s="57">
        <v>30843981.739999998</v>
      </c>
      <c r="L161" s="57">
        <v>7198445.1200000001</v>
      </c>
      <c r="M161" s="57">
        <v>0</v>
      </c>
      <c r="N161" s="57">
        <f t="shared" si="4"/>
        <v>7198445.1200000001</v>
      </c>
      <c r="O161" s="66">
        <f t="shared" si="5"/>
        <v>0.23338248546116538</v>
      </c>
      <c r="P161" s="7"/>
      <c r="U161" s="67"/>
      <c r="V161" s="7"/>
    </row>
    <row r="162" spans="1:22" x14ac:dyDescent="0.2">
      <c r="A162" s="10">
        <v>36137</v>
      </c>
      <c r="B162" s="6" t="s">
        <v>553</v>
      </c>
      <c r="C162" s="69">
        <v>9138209.3800000008</v>
      </c>
      <c r="D162" s="69">
        <v>8381729.75</v>
      </c>
      <c r="E162" s="69">
        <v>5275.09</v>
      </c>
      <c r="F162" s="57"/>
      <c r="G162" s="57">
        <v>15704785.98</v>
      </c>
      <c r="H162" s="57">
        <v>0</v>
      </c>
      <c r="I162" s="57">
        <v>0</v>
      </c>
      <c r="J162" s="57"/>
      <c r="K162" s="57">
        <v>24842995.359999999</v>
      </c>
      <c r="L162" s="57">
        <v>8381729.75</v>
      </c>
      <c r="M162" s="57">
        <v>5275.09</v>
      </c>
      <c r="N162" s="57">
        <f t="shared" si="4"/>
        <v>8376454.6600000001</v>
      </c>
      <c r="O162" s="66">
        <f t="shared" si="5"/>
        <v>0.3371757124540235</v>
      </c>
      <c r="P162" s="7"/>
      <c r="U162" s="67"/>
      <c r="V162" s="7"/>
    </row>
    <row r="163" spans="1:22" x14ac:dyDescent="0.2">
      <c r="A163" s="10">
        <v>36138</v>
      </c>
      <c r="B163" s="6" t="s">
        <v>170</v>
      </c>
      <c r="C163" s="69">
        <v>2546857</v>
      </c>
      <c r="D163" s="69">
        <v>3826432.35</v>
      </c>
      <c r="E163" s="69">
        <v>679965.62</v>
      </c>
      <c r="F163" s="57"/>
      <c r="G163" s="57">
        <v>3671361.36</v>
      </c>
      <c r="H163" s="57">
        <v>0</v>
      </c>
      <c r="I163" s="57">
        <v>0</v>
      </c>
      <c r="J163" s="57"/>
      <c r="K163" s="57">
        <v>6218218.3600000003</v>
      </c>
      <c r="L163" s="57">
        <v>3826432.35</v>
      </c>
      <c r="M163" s="57">
        <v>679965.62</v>
      </c>
      <c r="N163" s="57">
        <f t="shared" si="4"/>
        <v>3146466.73</v>
      </c>
      <c r="O163" s="66">
        <f t="shared" si="5"/>
        <v>0.50600775782341612</v>
      </c>
      <c r="P163" s="7"/>
      <c r="U163" s="67"/>
      <c r="V163" s="7"/>
    </row>
    <row r="164" spans="1:22" x14ac:dyDescent="0.2">
      <c r="A164" s="10">
        <v>36139</v>
      </c>
      <c r="B164" s="6" t="s">
        <v>171</v>
      </c>
      <c r="C164" s="69">
        <v>21719388.18</v>
      </c>
      <c r="D164" s="69">
        <v>27253516.190000001</v>
      </c>
      <c r="E164" s="69">
        <v>1088946.04</v>
      </c>
      <c r="F164" s="57"/>
      <c r="G164" s="57">
        <v>33093444.09</v>
      </c>
      <c r="H164" s="57">
        <v>4921772.04</v>
      </c>
      <c r="I164" s="57">
        <v>0</v>
      </c>
      <c r="J164" s="57"/>
      <c r="K164" s="57">
        <v>54812832.270000003</v>
      </c>
      <c r="L164" s="57">
        <v>32175288.23</v>
      </c>
      <c r="M164" s="57">
        <v>1088946.04</v>
      </c>
      <c r="N164" s="57">
        <f t="shared" si="4"/>
        <v>31086342.190000001</v>
      </c>
      <c r="O164" s="66">
        <f t="shared" si="5"/>
        <v>0.56713621432428851</v>
      </c>
      <c r="P164" s="7"/>
      <c r="U164" s="67"/>
      <c r="V164" s="7"/>
    </row>
    <row r="165" spans="1:22" x14ac:dyDescent="0.2">
      <c r="A165" s="10">
        <v>37037</v>
      </c>
      <c r="B165" s="6" t="s">
        <v>172</v>
      </c>
      <c r="C165" s="69">
        <v>9519803.8000000007</v>
      </c>
      <c r="D165" s="69">
        <v>11430141.369999999</v>
      </c>
      <c r="E165" s="69">
        <v>40140.730000000003</v>
      </c>
      <c r="F165" s="57"/>
      <c r="G165" s="57">
        <v>10292366.939999999</v>
      </c>
      <c r="H165" s="57">
        <v>0</v>
      </c>
      <c r="I165" s="57">
        <v>0</v>
      </c>
      <c r="J165" s="57"/>
      <c r="K165" s="57">
        <v>19812170.739999998</v>
      </c>
      <c r="L165" s="57">
        <v>11430141.369999999</v>
      </c>
      <c r="M165" s="57">
        <v>40140.730000000003</v>
      </c>
      <c r="N165" s="57">
        <f t="shared" si="4"/>
        <v>11390000.639999999</v>
      </c>
      <c r="O165" s="66">
        <f t="shared" si="5"/>
        <v>0.57489917634335908</v>
      </c>
      <c r="P165" s="7"/>
      <c r="U165" s="67"/>
      <c r="V165" s="7"/>
    </row>
    <row r="166" spans="1:22" x14ac:dyDescent="0.2">
      <c r="A166" s="10">
        <v>37039</v>
      </c>
      <c r="B166" s="6" t="s">
        <v>173</v>
      </c>
      <c r="C166" s="69">
        <v>4362487.0999999996</v>
      </c>
      <c r="D166" s="69">
        <v>3952517.88</v>
      </c>
      <c r="E166" s="69">
        <v>0</v>
      </c>
      <c r="F166" s="57"/>
      <c r="G166" s="57">
        <v>6608323.3700000001</v>
      </c>
      <c r="H166" s="57">
        <v>0</v>
      </c>
      <c r="I166" s="57">
        <v>0</v>
      </c>
      <c r="J166" s="57"/>
      <c r="K166" s="57">
        <v>10970810.470000001</v>
      </c>
      <c r="L166" s="57">
        <v>3952517.88</v>
      </c>
      <c r="M166" s="57">
        <v>0</v>
      </c>
      <c r="N166" s="57">
        <f t="shared" si="4"/>
        <v>3952517.88</v>
      </c>
      <c r="O166" s="66">
        <f t="shared" si="5"/>
        <v>0.36027583293032678</v>
      </c>
      <c r="P166" s="7"/>
      <c r="U166" s="67"/>
      <c r="V166" s="7"/>
    </row>
    <row r="167" spans="1:22" x14ac:dyDescent="0.2">
      <c r="A167" s="10">
        <v>38044</v>
      </c>
      <c r="B167" s="6" t="s">
        <v>174</v>
      </c>
      <c r="C167" s="69">
        <v>2146951.5099999998</v>
      </c>
      <c r="D167" s="69">
        <v>2298781.2200000002</v>
      </c>
      <c r="E167" s="69">
        <v>0</v>
      </c>
      <c r="F167" s="57"/>
      <c r="G167" s="57">
        <v>3092575.43</v>
      </c>
      <c r="H167" s="57">
        <v>49.04</v>
      </c>
      <c r="I167" s="57">
        <v>0</v>
      </c>
      <c r="J167" s="57"/>
      <c r="K167" s="57">
        <v>5239526.9400000004</v>
      </c>
      <c r="L167" s="57">
        <v>2298830.2599999998</v>
      </c>
      <c r="M167" s="57">
        <v>0</v>
      </c>
      <c r="N167" s="57">
        <f t="shared" si="4"/>
        <v>2298830.2599999998</v>
      </c>
      <c r="O167" s="66">
        <f t="shared" si="5"/>
        <v>0.43874767442268359</v>
      </c>
      <c r="P167" s="7"/>
      <c r="U167" s="67"/>
      <c r="V167" s="7"/>
    </row>
    <row r="168" spans="1:22" x14ac:dyDescent="0.2">
      <c r="A168" s="10">
        <v>38045</v>
      </c>
      <c r="B168" s="6" t="s">
        <v>175</v>
      </c>
      <c r="C168" s="69">
        <v>2437692.25</v>
      </c>
      <c r="D168" s="69">
        <v>1702498.38</v>
      </c>
      <c r="E168" s="69">
        <v>0</v>
      </c>
      <c r="F168" s="57"/>
      <c r="G168" s="57">
        <v>2789032.34</v>
      </c>
      <c r="H168" s="57">
        <v>0</v>
      </c>
      <c r="I168" s="57">
        <v>0</v>
      </c>
      <c r="J168" s="57"/>
      <c r="K168" s="57">
        <v>5226724.59</v>
      </c>
      <c r="L168" s="57">
        <v>1702498.38</v>
      </c>
      <c r="M168" s="57">
        <v>0</v>
      </c>
      <c r="N168" s="57">
        <f t="shared" si="4"/>
        <v>1702498.38</v>
      </c>
      <c r="O168" s="66">
        <f t="shared" si="5"/>
        <v>0.32572949859598399</v>
      </c>
      <c r="P168" s="7"/>
      <c r="U168" s="67"/>
      <c r="V168" s="7"/>
    </row>
    <row r="169" spans="1:22" x14ac:dyDescent="0.2">
      <c r="A169" s="10">
        <v>38046</v>
      </c>
      <c r="B169" s="6" t="s">
        <v>176</v>
      </c>
      <c r="C169" s="69">
        <v>3069070.56</v>
      </c>
      <c r="D169" s="69">
        <v>2392490.21</v>
      </c>
      <c r="E169" s="69">
        <v>0</v>
      </c>
      <c r="F169" s="57"/>
      <c r="G169" s="57">
        <v>2904268.56</v>
      </c>
      <c r="H169" s="57">
        <v>0</v>
      </c>
      <c r="I169" s="57">
        <v>0</v>
      </c>
      <c r="J169" s="57"/>
      <c r="K169" s="57">
        <v>5973339.1200000001</v>
      </c>
      <c r="L169" s="57">
        <v>2392490.21</v>
      </c>
      <c r="M169" s="57">
        <v>0</v>
      </c>
      <c r="N169" s="57">
        <f t="shared" si="4"/>
        <v>2392490.21</v>
      </c>
      <c r="O169" s="66">
        <f t="shared" si="5"/>
        <v>0.40052810696607494</v>
      </c>
      <c r="P169" s="7"/>
      <c r="U169" s="67"/>
      <c r="V169" s="7"/>
    </row>
    <row r="170" spans="1:22" x14ac:dyDescent="0.2">
      <c r="A170" s="10">
        <v>39133</v>
      </c>
      <c r="B170" s="6" t="s">
        <v>177</v>
      </c>
      <c r="C170" s="69">
        <v>22274579.059999999</v>
      </c>
      <c r="D170" s="69">
        <v>16822995.09</v>
      </c>
      <c r="E170" s="69">
        <v>0</v>
      </c>
      <c r="F170" s="57"/>
      <c r="G170" s="57">
        <v>31414910.559999999</v>
      </c>
      <c r="H170" s="57">
        <v>0</v>
      </c>
      <c r="I170" s="57">
        <v>0</v>
      </c>
      <c r="J170" s="57"/>
      <c r="K170" s="57">
        <v>53689489.619999997</v>
      </c>
      <c r="L170" s="57">
        <v>16822995.09</v>
      </c>
      <c r="M170" s="57">
        <v>0</v>
      </c>
      <c r="N170" s="57">
        <f t="shared" si="4"/>
        <v>16822995.09</v>
      </c>
      <c r="O170" s="66">
        <f t="shared" si="5"/>
        <v>0.31333870388913565</v>
      </c>
      <c r="P170" s="7"/>
      <c r="U170" s="67"/>
      <c r="V170" s="7"/>
    </row>
    <row r="171" spans="1:22" x14ac:dyDescent="0.2">
      <c r="A171" s="10">
        <v>39134</v>
      </c>
      <c r="B171" s="6" t="s">
        <v>178</v>
      </c>
      <c r="C171" s="69">
        <v>22344918.84</v>
      </c>
      <c r="D171" s="69">
        <v>20726882.690000001</v>
      </c>
      <c r="E171" s="69">
        <v>0</v>
      </c>
      <c r="F171" s="57"/>
      <c r="G171" s="57">
        <v>38438858.850000001</v>
      </c>
      <c r="H171" s="57">
        <v>0</v>
      </c>
      <c r="I171" s="57">
        <v>0</v>
      </c>
      <c r="J171" s="57"/>
      <c r="K171" s="57">
        <v>60783777.689999998</v>
      </c>
      <c r="L171" s="57">
        <v>20726882.690000001</v>
      </c>
      <c r="M171" s="57">
        <v>0</v>
      </c>
      <c r="N171" s="57">
        <f t="shared" si="4"/>
        <v>20726882.690000001</v>
      </c>
      <c r="O171" s="66">
        <f t="shared" si="5"/>
        <v>0.3409936578096221</v>
      </c>
      <c r="P171" s="7"/>
      <c r="U171" s="67"/>
      <c r="V171" s="7"/>
    </row>
    <row r="172" spans="1:22" x14ac:dyDescent="0.2">
      <c r="A172" s="10">
        <v>39135</v>
      </c>
      <c r="B172" s="6" t="s">
        <v>179</v>
      </c>
      <c r="C172" s="69">
        <v>4032305</v>
      </c>
      <c r="D172" s="69">
        <v>3889513.63</v>
      </c>
      <c r="E172" s="69">
        <v>262227.27</v>
      </c>
      <c r="F172" s="57"/>
      <c r="G172" s="57">
        <v>5215354.49</v>
      </c>
      <c r="H172" s="57">
        <v>0</v>
      </c>
      <c r="I172" s="57">
        <v>0</v>
      </c>
      <c r="J172" s="57"/>
      <c r="K172" s="57">
        <v>9247659.4900000002</v>
      </c>
      <c r="L172" s="57">
        <v>3889513.63</v>
      </c>
      <c r="M172" s="57">
        <v>262227.27</v>
      </c>
      <c r="N172" s="57">
        <f t="shared" si="4"/>
        <v>3627286.36</v>
      </c>
      <c r="O172" s="66">
        <f t="shared" si="5"/>
        <v>0.39223831326427872</v>
      </c>
      <c r="P172" s="7"/>
      <c r="U172" s="67"/>
      <c r="V172" s="7"/>
    </row>
    <row r="173" spans="1:22" x14ac:dyDescent="0.2">
      <c r="A173" s="10">
        <v>39136</v>
      </c>
      <c r="B173" s="6" t="s">
        <v>180</v>
      </c>
      <c r="C173" s="69">
        <v>1517407.18</v>
      </c>
      <c r="D173" s="69">
        <v>1446233.36</v>
      </c>
      <c r="E173" s="69">
        <v>0</v>
      </c>
      <c r="F173" s="57"/>
      <c r="G173" s="57">
        <v>1899232.96</v>
      </c>
      <c r="H173" s="57">
        <v>0</v>
      </c>
      <c r="I173" s="57">
        <v>0</v>
      </c>
      <c r="J173" s="57"/>
      <c r="K173" s="57">
        <v>3416640.14</v>
      </c>
      <c r="L173" s="57">
        <v>1446233.36</v>
      </c>
      <c r="M173" s="57">
        <v>0</v>
      </c>
      <c r="N173" s="57">
        <f t="shared" si="4"/>
        <v>1446233.36</v>
      </c>
      <c r="O173" s="66">
        <f t="shared" si="5"/>
        <v>0.42329109907372336</v>
      </c>
      <c r="P173" s="7"/>
      <c r="U173" s="67"/>
      <c r="V173" s="7"/>
    </row>
    <row r="174" spans="1:22" x14ac:dyDescent="0.2">
      <c r="A174" s="10">
        <v>39137</v>
      </c>
      <c r="B174" s="6" t="s">
        <v>181</v>
      </c>
      <c r="C174" s="69">
        <v>7525887.4199999999</v>
      </c>
      <c r="D174" s="69">
        <v>6718974.9800000004</v>
      </c>
      <c r="E174" s="69">
        <v>0</v>
      </c>
      <c r="F174" s="57"/>
      <c r="G174" s="57">
        <v>9999871.7200000007</v>
      </c>
      <c r="H174" s="57">
        <v>0</v>
      </c>
      <c r="I174" s="57">
        <v>0</v>
      </c>
      <c r="J174" s="57"/>
      <c r="K174" s="57">
        <v>17525759.140000001</v>
      </c>
      <c r="L174" s="57">
        <v>6718974.9800000004</v>
      </c>
      <c r="M174" s="57">
        <v>0</v>
      </c>
      <c r="N174" s="57">
        <f t="shared" si="4"/>
        <v>6718974.9800000004</v>
      </c>
      <c r="O174" s="66">
        <f t="shared" si="5"/>
        <v>0.38337711515530964</v>
      </c>
      <c r="P174" s="7"/>
      <c r="U174" s="67"/>
      <c r="V174" s="7"/>
    </row>
    <row r="175" spans="1:22" x14ac:dyDescent="0.2">
      <c r="A175" s="10">
        <v>39139</v>
      </c>
      <c r="B175" s="6" t="s">
        <v>182</v>
      </c>
      <c r="C175" s="69">
        <v>13485930.43</v>
      </c>
      <c r="D175" s="69">
        <v>7315957.5700000003</v>
      </c>
      <c r="E175" s="69">
        <v>55966.09</v>
      </c>
      <c r="F175" s="57"/>
      <c r="G175" s="57">
        <v>16886706.719999999</v>
      </c>
      <c r="H175" s="57">
        <v>0</v>
      </c>
      <c r="I175" s="57">
        <v>0</v>
      </c>
      <c r="J175" s="57"/>
      <c r="K175" s="57">
        <v>30372637.149999999</v>
      </c>
      <c r="L175" s="57">
        <v>7315957.5700000003</v>
      </c>
      <c r="M175" s="57">
        <v>55966.09</v>
      </c>
      <c r="N175" s="57">
        <f t="shared" si="4"/>
        <v>7259991.4800000004</v>
      </c>
      <c r="O175" s="66">
        <f t="shared" si="5"/>
        <v>0.23903065921294228</v>
      </c>
      <c r="P175" s="7"/>
      <c r="U175" s="67"/>
      <c r="V175" s="7"/>
    </row>
    <row r="176" spans="1:22" x14ac:dyDescent="0.2">
      <c r="A176" s="10">
        <v>39141</v>
      </c>
      <c r="B176" s="6" t="s">
        <v>183</v>
      </c>
      <c r="C176" s="69">
        <v>144656000.25</v>
      </c>
      <c r="D176" s="69">
        <v>109727776.31</v>
      </c>
      <c r="E176" s="69">
        <v>1662074</v>
      </c>
      <c r="F176" s="57"/>
      <c r="G176" s="57">
        <v>211269501.55000001</v>
      </c>
      <c r="H176" s="57">
        <v>0</v>
      </c>
      <c r="I176" s="57">
        <v>0</v>
      </c>
      <c r="J176" s="57"/>
      <c r="K176" s="57">
        <v>355925501.80000001</v>
      </c>
      <c r="L176" s="57">
        <v>109727776.31</v>
      </c>
      <c r="M176" s="57">
        <v>1662074</v>
      </c>
      <c r="N176" s="57">
        <f t="shared" si="4"/>
        <v>108065702.31</v>
      </c>
      <c r="O176" s="66">
        <f t="shared" si="5"/>
        <v>0.30361888025299116</v>
      </c>
      <c r="P176" s="7"/>
      <c r="U176" s="67"/>
      <c r="V176" s="7"/>
    </row>
    <row r="177" spans="1:22" x14ac:dyDescent="0.2">
      <c r="A177" s="10">
        <v>39142</v>
      </c>
      <c r="B177" s="6" t="s">
        <v>184</v>
      </c>
      <c r="C177" s="69">
        <v>4208676.1399999997</v>
      </c>
      <c r="D177" s="69">
        <v>2826110.56</v>
      </c>
      <c r="E177" s="69">
        <v>0</v>
      </c>
      <c r="F177" s="57"/>
      <c r="G177" s="57">
        <v>7929273.1299999999</v>
      </c>
      <c r="H177" s="57">
        <v>901370.88</v>
      </c>
      <c r="I177" s="57">
        <v>0</v>
      </c>
      <c r="J177" s="57"/>
      <c r="K177" s="57">
        <v>12137949.27</v>
      </c>
      <c r="L177" s="57">
        <v>3727481.44</v>
      </c>
      <c r="M177" s="57">
        <v>0</v>
      </c>
      <c r="N177" s="57">
        <f t="shared" si="4"/>
        <v>3727481.44</v>
      </c>
      <c r="O177" s="66">
        <f t="shared" si="5"/>
        <v>0.30709317999975461</v>
      </c>
      <c r="P177" s="7"/>
      <c r="U177" s="67"/>
      <c r="V177" s="7"/>
    </row>
    <row r="178" spans="1:22" x14ac:dyDescent="0.2">
      <c r="A178" s="10">
        <v>40100</v>
      </c>
      <c r="B178" s="6" t="s">
        <v>554</v>
      </c>
      <c r="C178" s="69">
        <v>1339940.5900000001</v>
      </c>
      <c r="D178" s="69">
        <v>1577455.03</v>
      </c>
      <c r="E178" s="69">
        <v>0</v>
      </c>
      <c r="F178" s="57"/>
      <c r="G178" s="57">
        <v>1473299.55</v>
      </c>
      <c r="H178" s="57">
        <v>44680.95</v>
      </c>
      <c r="I178" s="57">
        <v>0</v>
      </c>
      <c r="J178" s="57"/>
      <c r="K178" s="57">
        <v>2813240.14</v>
      </c>
      <c r="L178" s="57">
        <v>1622135.98</v>
      </c>
      <c r="M178" s="57">
        <v>0</v>
      </c>
      <c r="N178" s="57">
        <f t="shared" si="4"/>
        <v>1622135.98</v>
      </c>
      <c r="O178" s="66">
        <f t="shared" si="5"/>
        <v>0.57660771895569496</v>
      </c>
      <c r="P178" s="7"/>
      <c r="U178" s="67"/>
      <c r="V178" s="7"/>
    </row>
    <row r="179" spans="1:22" x14ac:dyDescent="0.2">
      <c r="A179" s="10">
        <v>40101</v>
      </c>
      <c r="B179" s="6" t="s">
        <v>185</v>
      </c>
      <c r="C179" s="69">
        <v>488921.76</v>
      </c>
      <c r="D179" s="69">
        <v>538737.03</v>
      </c>
      <c r="E179" s="69">
        <v>0</v>
      </c>
      <c r="F179" s="57"/>
      <c r="G179" s="57">
        <v>413799.31</v>
      </c>
      <c r="H179" s="57">
        <v>265276.14</v>
      </c>
      <c r="I179" s="57">
        <v>0</v>
      </c>
      <c r="J179" s="57"/>
      <c r="K179" s="57">
        <v>902721.07</v>
      </c>
      <c r="L179" s="57">
        <v>804013.17</v>
      </c>
      <c r="M179" s="57">
        <v>0</v>
      </c>
      <c r="N179" s="57">
        <f t="shared" si="4"/>
        <v>804013.17</v>
      </c>
      <c r="O179" s="66">
        <f t="shared" si="5"/>
        <v>0.8906551499900186</v>
      </c>
      <c r="P179" s="7"/>
      <c r="U179" s="67"/>
      <c r="V179" s="7"/>
    </row>
    <row r="180" spans="1:22" x14ac:dyDescent="0.2">
      <c r="A180" s="10">
        <v>40103</v>
      </c>
      <c r="B180" s="6" t="s">
        <v>186</v>
      </c>
      <c r="C180" s="69">
        <v>930744.42</v>
      </c>
      <c r="D180" s="69">
        <v>960002.93</v>
      </c>
      <c r="E180" s="69">
        <v>0</v>
      </c>
      <c r="F180" s="57"/>
      <c r="G180" s="57">
        <v>1256356.8799999999</v>
      </c>
      <c r="H180" s="57">
        <v>0</v>
      </c>
      <c r="I180" s="57">
        <v>0</v>
      </c>
      <c r="J180" s="57"/>
      <c r="K180" s="57">
        <v>2187101.2999999998</v>
      </c>
      <c r="L180" s="57">
        <v>960002.93</v>
      </c>
      <c r="M180" s="57">
        <v>0</v>
      </c>
      <c r="N180" s="57">
        <f t="shared" si="4"/>
        <v>960002.93</v>
      </c>
      <c r="O180" s="66">
        <f t="shared" si="5"/>
        <v>0.43893848446800343</v>
      </c>
      <c r="P180" s="7"/>
      <c r="U180" s="67"/>
      <c r="V180" s="7"/>
    </row>
    <row r="181" spans="1:22" x14ac:dyDescent="0.2">
      <c r="A181" s="10">
        <v>40104</v>
      </c>
      <c r="B181" s="6" t="s">
        <v>187</v>
      </c>
      <c r="C181" s="69">
        <v>463713.94</v>
      </c>
      <c r="D181" s="69">
        <v>967115.04</v>
      </c>
      <c r="E181" s="69">
        <v>0</v>
      </c>
      <c r="F181" s="57"/>
      <c r="G181" s="57">
        <v>707252.94</v>
      </c>
      <c r="H181" s="57">
        <v>101.27</v>
      </c>
      <c r="I181" s="57">
        <v>0</v>
      </c>
      <c r="J181" s="57"/>
      <c r="K181" s="57">
        <v>1170966.8799999999</v>
      </c>
      <c r="L181" s="57">
        <v>967216.31</v>
      </c>
      <c r="M181" s="57">
        <v>0</v>
      </c>
      <c r="N181" s="57">
        <f t="shared" si="4"/>
        <v>967216.31</v>
      </c>
      <c r="O181" s="66">
        <f t="shared" si="5"/>
        <v>0.82599800773186693</v>
      </c>
      <c r="P181" s="7"/>
      <c r="U181" s="67"/>
      <c r="V181" s="7"/>
    </row>
    <row r="182" spans="1:22" x14ac:dyDescent="0.2">
      <c r="A182" s="10">
        <v>40107</v>
      </c>
      <c r="B182" s="6" t="s">
        <v>188</v>
      </c>
      <c r="C182" s="69">
        <v>6068099.3200000003</v>
      </c>
      <c r="D182" s="69">
        <v>4642591.5599999996</v>
      </c>
      <c r="E182" s="69">
        <v>0</v>
      </c>
      <c r="F182" s="57"/>
      <c r="G182" s="57">
        <v>7643445.5</v>
      </c>
      <c r="H182" s="57">
        <v>0</v>
      </c>
      <c r="I182" s="57">
        <v>0</v>
      </c>
      <c r="J182" s="57"/>
      <c r="K182" s="57">
        <v>13711544.82</v>
      </c>
      <c r="L182" s="57">
        <v>4642591.5599999996</v>
      </c>
      <c r="M182" s="57">
        <v>0</v>
      </c>
      <c r="N182" s="57">
        <f t="shared" si="4"/>
        <v>4642591.5599999996</v>
      </c>
      <c r="O182" s="66">
        <f t="shared" si="5"/>
        <v>0.33858997078346709</v>
      </c>
      <c r="P182" s="7"/>
      <c r="U182" s="67"/>
      <c r="V182" s="7"/>
    </row>
    <row r="183" spans="1:22" x14ac:dyDescent="0.2">
      <c r="A183" s="10">
        <v>41001</v>
      </c>
      <c r="B183" s="6" t="s">
        <v>189</v>
      </c>
      <c r="C183" s="69">
        <v>788033.37</v>
      </c>
      <c r="D183" s="69">
        <v>1242299.24</v>
      </c>
      <c r="E183" s="69">
        <v>3178.4</v>
      </c>
      <c r="F183" s="57"/>
      <c r="G183" s="57">
        <v>980601.13</v>
      </c>
      <c r="H183" s="57">
        <v>31200.44</v>
      </c>
      <c r="I183" s="57">
        <v>0</v>
      </c>
      <c r="J183" s="57"/>
      <c r="K183" s="57">
        <v>1768634.5</v>
      </c>
      <c r="L183" s="57">
        <v>1273499.68</v>
      </c>
      <c r="M183" s="57">
        <v>3178.4</v>
      </c>
      <c r="N183" s="57">
        <f t="shared" si="4"/>
        <v>1270321.28</v>
      </c>
      <c r="O183" s="66">
        <f t="shared" si="5"/>
        <v>0.71824974577845224</v>
      </c>
      <c r="P183" s="7"/>
      <c r="U183" s="67"/>
      <c r="V183" s="7"/>
    </row>
    <row r="184" spans="1:22" x14ac:dyDescent="0.2">
      <c r="A184" s="10">
        <v>41002</v>
      </c>
      <c r="B184" s="6" t="s">
        <v>190</v>
      </c>
      <c r="C184" s="69">
        <v>4876813.33</v>
      </c>
      <c r="D184" s="69">
        <v>2656415.52</v>
      </c>
      <c r="E184" s="69">
        <v>4195.24</v>
      </c>
      <c r="F184" s="57"/>
      <c r="G184" s="57">
        <v>6259434.9500000002</v>
      </c>
      <c r="H184" s="57">
        <v>0</v>
      </c>
      <c r="I184" s="57">
        <v>0</v>
      </c>
      <c r="J184" s="57"/>
      <c r="K184" s="57">
        <v>11136248.279999999</v>
      </c>
      <c r="L184" s="57">
        <v>2656415.52</v>
      </c>
      <c r="M184" s="57">
        <v>4195.24</v>
      </c>
      <c r="N184" s="57">
        <f t="shared" si="4"/>
        <v>2652220.2799999998</v>
      </c>
      <c r="O184" s="66">
        <f t="shared" si="5"/>
        <v>0.23816102275334686</v>
      </c>
      <c r="P184" s="7"/>
      <c r="U184" s="67"/>
      <c r="V184" s="7"/>
    </row>
    <row r="185" spans="1:22" x14ac:dyDescent="0.2">
      <c r="A185" s="10">
        <v>41003</v>
      </c>
      <c r="B185" s="6" t="s">
        <v>191</v>
      </c>
      <c r="C185" s="69">
        <v>1499007.22</v>
      </c>
      <c r="D185" s="69">
        <v>771628.28</v>
      </c>
      <c r="E185" s="69">
        <v>17025.240000000002</v>
      </c>
      <c r="F185" s="57"/>
      <c r="G185" s="57">
        <v>2030492.03</v>
      </c>
      <c r="H185" s="57">
        <v>0</v>
      </c>
      <c r="I185" s="57">
        <v>0</v>
      </c>
      <c r="J185" s="57"/>
      <c r="K185" s="57">
        <v>3529499.25</v>
      </c>
      <c r="L185" s="57">
        <v>771628.28</v>
      </c>
      <c r="M185" s="57">
        <v>17025.240000000002</v>
      </c>
      <c r="N185" s="57">
        <f t="shared" si="4"/>
        <v>754603.04</v>
      </c>
      <c r="O185" s="66">
        <f t="shared" si="5"/>
        <v>0.21379889512655373</v>
      </c>
      <c r="P185" s="7"/>
      <c r="U185" s="67"/>
      <c r="V185" s="7"/>
    </row>
    <row r="186" spans="1:22" x14ac:dyDescent="0.2">
      <c r="A186" s="10">
        <v>41004</v>
      </c>
      <c r="B186" s="6" t="s">
        <v>192</v>
      </c>
      <c r="C186" s="69">
        <v>1114420.1100000001</v>
      </c>
      <c r="D186" s="69">
        <v>376759.87</v>
      </c>
      <c r="E186" s="69">
        <v>81.77</v>
      </c>
      <c r="F186" s="57"/>
      <c r="G186" s="57">
        <v>1455659.54</v>
      </c>
      <c r="H186" s="57">
        <v>0</v>
      </c>
      <c r="I186" s="57">
        <v>0</v>
      </c>
      <c r="J186" s="57"/>
      <c r="K186" s="57">
        <v>2570079.65</v>
      </c>
      <c r="L186" s="57">
        <v>376759.87</v>
      </c>
      <c r="M186" s="57">
        <v>81.77</v>
      </c>
      <c r="N186" s="57">
        <f t="shared" si="4"/>
        <v>376678.1</v>
      </c>
      <c r="O186" s="66">
        <f t="shared" si="5"/>
        <v>0.1465628117790046</v>
      </c>
      <c r="P186" s="7"/>
      <c r="U186" s="67"/>
      <c r="V186" s="7"/>
    </row>
    <row r="187" spans="1:22" x14ac:dyDescent="0.2">
      <c r="A187" s="10">
        <v>41005</v>
      </c>
      <c r="B187" s="6" t="s">
        <v>193</v>
      </c>
      <c r="C187" s="69">
        <v>828158.62</v>
      </c>
      <c r="D187" s="69">
        <v>371125.43</v>
      </c>
      <c r="E187" s="69">
        <v>0</v>
      </c>
      <c r="F187" s="57"/>
      <c r="G187" s="57">
        <v>793306.42</v>
      </c>
      <c r="H187" s="57">
        <v>31265.32</v>
      </c>
      <c r="I187" s="57">
        <v>0</v>
      </c>
      <c r="J187" s="57"/>
      <c r="K187" s="57">
        <v>1621465.04</v>
      </c>
      <c r="L187" s="57">
        <v>402390.75</v>
      </c>
      <c r="M187" s="57">
        <v>0</v>
      </c>
      <c r="N187" s="57">
        <f t="shared" si="4"/>
        <v>402390.75</v>
      </c>
      <c r="O187" s="66">
        <f t="shared" si="5"/>
        <v>0.24816492497426895</v>
      </c>
      <c r="P187" s="7"/>
      <c r="U187" s="67"/>
      <c r="V187" s="7"/>
    </row>
    <row r="188" spans="1:22" x14ac:dyDescent="0.2">
      <c r="A188" s="10">
        <v>42111</v>
      </c>
      <c r="B188" s="6" t="s">
        <v>194</v>
      </c>
      <c r="C188" s="69">
        <v>3669742.8</v>
      </c>
      <c r="D188" s="69">
        <v>3780491.7</v>
      </c>
      <c r="E188" s="69">
        <v>0</v>
      </c>
      <c r="F188" s="57"/>
      <c r="G188" s="57">
        <v>4833742.8899999997</v>
      </c>
      <c r="H188" s="57">
        <v>0</v>
      </c>
      <c r="I188" s="57">
        <v>0</v>
      </c>
      <c r="J188" s="57"/>
      <c r="K188" s="57">
        <v>8503485.6899999995</v>
      </c>
      <c r="L188" s="57">
        <v>3780491.7</v>
      </c>
      <c r="M188" s="57">
        <v>0</v>
      </c>
      <c r="N188" s="57">
        <f t="shared" si="4"/>
        <v>3780491.7</v>
      </c>
      <c r="O188" s="66">
        <f t="shared" si="5"/>
        <v>0.44458141494208836</v>
      </c>
      <c r="P188" s="7"/>
      <c r="U188" s="67"/>
      <c r="V188" s="7"/>
    </row>
    <row r="189" spans="1:22" x14ac:dyDescent="0.2">
      <c r="A189" s="10">
        <v>42113</v>
      </c>
      <c r="B189" s="6" t="s">
        <v>195</v>
      </c>
      <c r="C189" s="69">
        <v>358458.49</v>
      </c>
      <c r="D189" s="69">
        <v>456677.7</v>
      </c>
      <c r="E189" s="69">
        <v>0</v>
      </c>
      <c r="F189" s="57"/>
      <c r="G189" s="57">
        <v>555079.61</v>
      </c>
      <c r="H189" s="57">
        <v>548097.14</v>
      </c>
      <c r="I189" s="57">
        <v>0</v>
      </c>
      <c r="J189" s="57"/>
      <c r="K189" s="57">
        <v>913538.1</v>
      </c>
      <c r="L189" s="57">
        <v>1004774.84</v>
      </c>
      <c r="M189" s="57">
        <v>0</v>
      </c>
      <c r="N189" s="57">
        <f t="shared" si="4"/>
        <v>1004774.84</v>
      </c>
      <c r="O189" s="66">
        <f t="shared" si="5"/>
        <v>1.0998718498987616</v>
      </c>
      <c r="P189" s="7"/>
      <c r="U189" s="67"/>
      <c r="V189" s="7"/>
    </row>
    <row r="190" spans="1:22" x14ac:dyDescent="0.2">
      <c r="A190" s="10">
        <v>42117</v>
      </c>
      <c r="B190" s="6" t="s">
        <v>196</v>
      </c>
      <c r="C190" s="69">
        <v>780394.16</v>
      </c>
      <c r="D190" s="69">
        <v>963675.06</v>
      </c>
      <c r="E190" s="69">
        <v>0</v>
      </c>
      <c r="F190" s="57"/>
      <c r="G190" s="57">
        <v>986724.95</v>
      </c>
      <c r="H190" s="57">
        <v>38936.53</v>
      </c>
      <c r="I190" s="57">
        <v>0</v>
      </c>
      <c r="J190" s="57"/>
      <c r="K190" s="57">
        <v>1767119.11</v>
      </c>
      <c r="L190" s="57">
        <v>1002611.59</v>
      </c>
      <c r="M190" s="57">
        <v>0</v>
      </c>
      <c r="N190" s="57">
        <f t="shared" si="4"/>
        <v>1002611.59</v>
      </c>
      <c r="O190" s="66">
        <f t="shared" si="5"/>
        <v>0.56737069070573287</v>
      </c>
      <c r="P190" s="7"/>
      <c r="U190" s="67"/>
      <c r="V190" s="7"/>
    </row>
    <row r="191" spans="1:22" x14ac:dyDescent="0.2">
      <c r="A191" s="10">
        <v>42118</v>
      </c>
      <c r="B191" s="6" t="s">
        <v>197</v>
      </c>
      <c r="C191" s="69">
        <v>538579.72</v>
      </c>
      <c r="D191" s="69">
        <v>640933.18999999994</v>
      </c>
      <c r="E191" s="69">
        <v>0</v>
      </c>
      <c r="F191" s="57"/>
      <c r="G191" s="57">
        <v>1123673.83</v>
      </c>
      <c r="H191" s="57">
        <v>721699.45</v>
      </c>
      <c r="I191" s="57">
        <v>0</v>
      </c>
      <c r="J191" s="57"/>
      <c r="K191" s="57">
        <v>1662253.55</v>
      </c>
      <c r="L191" s="57">
        <v>1362632.64</v>
      </c>
      <c r="M191" s="57">
        <v>0</v>
      </c>
      <c r="N191" s="57">
        <f t="shared" si="4"/>
        <v>1362632.64</v>
      </c>
      <c r="O191" s="66">
        <f t="shared" si="5"/>
        <v>0.81975017589825561</v>
      </c>
      <c r="P191" s="7"/>
      <c r="U191" s="67"/>
      <c r="V191" s="7"/>
    </row>
    <row r="192" spans="1:22" x14ac:dyDescent="0.2">
      <c r="A192" s="10">
        <v>42119</v>
      </c>
      <c r="B192" s="6" t="s">
        <v>198</v>
      </c>
      <c r="C192" s="69">
        <v>323101.06</v>
      </c>
      <c r="D192" s="69">
        <v>707810.59</v>
      </c>
      <c r="E192" s="69">
        <v>0</v>
      </c>
      <c r="F192" s="57"/>
      <c r="G192" s="57">
        <v>629911.31999999995</v>
      </c>
      <c r="H192" s="57">
        <v>994278.44</v>
      </c>
      <c r="I192" s="57">
        <v>0</v>
      </c>
      <c r="J192" s="57"/>
      <c r="K192" s="57">
        <v>953012.38</v>
      </c>
      <c r="L192" s="57">
        <v>1702089.03</v>
      </c>
      <c r="M192" s="57">
        <v>0</v>
      </c>
      <c r="N192" s="57">
        <f t="shared" si="4"/>
        <v>1702089.03</v>
      </c>
      <c r="O192" s="66">
        <f t="shared" si="5"/>
        <v>1.7860093590809387</v>
      </c>
      <c r="P192" s="7"/>
      <c r="U192" s="67"/>
      <c r="V192" s="7"/>
    </row>
    <row r="193" spans="1:22" x14ac:dyDescent="0.2">
      <c r="A193" s="10">
        <v>42121</v>
      </c>
      <c r="B193" s="6" t="s">
        <v>199</v>
      </c>
      <c r="C193" s="69">
        <v>738812.32</v>
      </c>
      <c r="D193" s="69">
        <v>522297.98</v>
      </c>
      <c r="E193" s="69">
        <v>621.26</v>
      </c>
      <c r="F193" s="57"/>
      <c r="G193" s="57">
        <v>970672.53</v>
      </c>
      <c r="H193" s="57">
        <v>0</v>
      </c>
      <c r="I193" s="57">
        <v>0</v>
      </c>
      <c r="J193" s="57"/>
      <c r="K193" s="57">
        <v>1709484.85</v>
      </c>
      <c r="L193" s="57">
        <v>522297.98</v>
      </c>
      <c r="M193" s="57">
        <v>621.26</v>
      </c>
      <c r="N193" s="57">
        <f t="shared" si="4"/>
        <v>521676.72</v>
      </c>
      <c r="O193" s="66">
        <f t="shared" si="5"/>
        <v>0.30516603876308113</v>
      </c>
      <c r="P193" s="7"/>
      <c r="U193" s="67"/>
      <c r="V193" s="7"/>
    </row>
    <row r="194" spans="1:22" x14ac:dyDescent="0.2">
      <c r="A194" s="10">
        <v>42124</v>
      </c>
      <c r="B194" s="6" t="s">
        <v>200</v>
      </c>
      <c r="C194" s="69">
        <v>10398325.880000001</v>
      </c>
      <c r="D194" s="69">
        <v>5177362.99</v>
      </c>
      <c r="E194" s="69">
        <v>3518.65</v>
      </c>
      <c r="F194" s="57"/>
      <c r="G194" s="57">
        <v>12979449.18</v>
      </c>
      <c r="H194" s="57">
        <v>0</v>
      </c>
      <c r="I194" s="57">
        <v>0</v>
      </c>
      <c r="J194" s="57"/>
      <c r="K194" s="57">
        <v>23377775.059999999</v>
      </c>
      <c r="L194" s="57">
        <v>5177362.99</v>
      </c>
      <c r="M194" s="57">
        <v>3518.65</v>
      </c>
      <c r="N194" s="57">
        <f t="shared" si="4"/>
        <v>5173844.34</v>
      </c>
      <c r="O194" s="66">
        <f t="shared" si="5"/>
        <v>0.22131466004447048</v>
      </c>
      <c r="P194" s="7"/>
      <c r="U194" s="67"/>
      <c r="V194" s="7"/>
    </row>
    <row r="195" spans="1:22" x14ac:dyDescent="0.2">
      <c r="A195" s="10">
        <v>43001</v>
      </c>
      <c r="B195" s="6" t="s">
        <v>201</v>
      </c>
      <c r="C195" s="69">
        <v>3895209.34</v>
      </c>
      <c r="D195" s="69">
        <v>5277515.42</v>
      </c>
      <c r="E195" s="69">
        <v>0</v>
      </c>
      <c r="F195" s="57"/>
      <c r="G195" s="57">
        <v>4443292.34</v>
      </c>
      <c r="H195" s="57">
        <v>0</v>
      </c>
      <c r="I195" s="57">
        <v>0</v>
      </c>
      <c r="J195" s="57"/>
      <c r="K195" s="57">
        <v>8338501.6799999997</v>
      </c>
      <c r="L195" s="57">
        <v>5277515.42</v>
      </c>
      <c r="M195" s="57">
        <v>0</v>
      </c>
      <c r="N195" s="57">
        <f t="shared" si="4"/>
        <v>5277515.42</v>
      </c>
      <c r="O195" s="66">
        <f t="shared" si="5"/>
        <v>0.6329093190276841</v>
      </c>
      <c r="P195" s="7"/>
      <c r="U195" s="67"/>
      <c r="V195" s="7"/>
    </row>
    <row r="196" spans="1:22" x14ac:dyDescent="0.2">
      <c r="A196" s="10">
        <v>43002</v>
      </c>
      <c r="B196" s="6" t="s">
        <v>202</v>
      </c>
      <c r="C196" s="69">
        <v>1758410.71</v>
      </c>
      <c r="D196" s="69">
        <v>2280062.7599999998</v>
      </c>
      <c r="E196" s="69">
        <v>32419.95</v>
      </c>
      <c r="F196" s="57"/>
      <c r="G196" s="57">
        <v>2570149.38</v>
      </c>
      <c r="H196" s="57">
        <v>53688.95</v>
      </c>
      <c r="I196" s="57">
        <v>0</v>
      </c>
      <c r="J196" s="57"/>
      <c r="K196" s="57">
        <v>4328560.09</v>
      </c>
      <c r="L196" s="57">
        <v>2333751.71</v>
      </c>
      <c r="M196" s="57">
        <v>32419.95</v>
      </c>
      <c r="N196" s="57">
        <f t="shared" ref="N196:N259" si="6">L196-M196</f>
        <v>2301331.7599999998</v>
      </c>
      <c r="O196" s="66">
        <f t="shared" ref="O196:O259" si="7">N196/K196</f>
        <v>0.53166219531447001</v>
      </c>
      <c r="P196" s="7"/>
      <c r="U196" s="67"/>
      <c r="V196" s="7"/>
    </row>
    <row r="197" spans="1:22" x14ac:dyDescent="0.2">
      <c r="A197" s="10">
        <v>43003</v>
      </c>
      <c r="B197" s="6" t="s">
        <v>203</v>
      </c>
      <c r="C197" s="69">
        <v>1876743.76</v>
      </c>
      <c r="D197" s="69">
        <v>3046004.9</v>
      </c>
      <c r="E197" s="69">
        <v>1509.04</v>
      </c>
      <c r="F197" s="57"/>
      <c r="G197" s="57">
        <v>2530981.9</v>
      </c>
      <c r="H197" s="57">
        <v>0</v>
      </c>
      <c r="I197" s="57">
        <v>0</v>
      </c>
      <c r="J197" s="57"/>
      <c r="K197" s="57">
        <v>4407725.66</v>
      </c>
      <c r="L197" s="57">
        <v>3046004.9</v>
      </c>
      <c r="M197" s="57">
        <v>1509.04</v>
      </c>
      <c r="N197" s="57">
        <f t="shared" si="6"/>
        <v>3044495.86</v>
      </c>
      <c r="O197" s="66">
        <f t="shared" si="7"/>
        <v>0.69071809246857707</v>
      </c>
      <c r="P197" s="7"/>
      <c r="U197" s="67"/>
      <c r="V197" s="7"/>
    </row>
    <row r="198" spans="1:22" x14ac:dyDescent="0.2">
      <c r="A198" s="10">
        <v>43004</v>
      </c>
      <c r="B198" s="6" t="s">
        <v>204</v>
      </c>
      <c r="C198" s="69">
        <v>2395710.7999999998</v>
      </c>
      <c r="D198" s="69">
        <v>332235.84000000003</v>
      </c>
      <c r="E198" s="69">
        <v>1640.57</v>
      </c>
      <c r="F198" s="57"/>
      <c r="G198" s="57">
        <v>2529316.25</v>
      </c>
      <c r="H198" s="57">
        <v>0</v>
      </c>
      <c r="I198" s="57">
        <v>0</v>
      </c>
      <c r="J198" s="57"/>
      <c r="K198" s="57">
        <v>4925027.05</v>
      </c>
      <c r="L198" s="57">
        <v>332235.84000000003</v>
      </c>
      <c r="M198" s="57">
        <v>1640.57</v>
      </c>
      <c r="N198" s="57">
        <f t="shared" si="6"/>
        <v>330595.27</v>
      </c>
      <c r="O198" s="66">
        <f t="shared" si="7"/>
        <v>6.712557446765699E-2</v>
      </c>
      <c r="P198" s="7"/>
      <c r="U198" s="67"/>
      <c r="V198" s="7"/>
    </row>
    <row r="199" spans="1:22" x14ac:dyDescent="0.2">
      <c r="A199" s="10">
        <v>44078</v>
      </c>
      <c r="B199" s="6" t="s">
        <v>205</v>
      </c>
      <c r="C199" s="69">
        <v>697455.74</v>
      </c>
      <c r="D199" s="69">
        <v>6065870.8200000003</v>
      </c>
      <c r="E199" s="69">
        <v>0</v>
      </c>
      <c r="F199" s="57"/>
      <c r="G199" s="57">
        <v>1129126.03</v>
      </c>
      <c r="H199" s="57">
        <v>568142.06999999995</v>
      </c>
      <c r="I199" s="57">
        <v>0</v>
      </c>
      <c r="J199" s="57"/>
      <c r="K199" s="57">
        <v>1826581.77</v>
      </c>
      <c r="L199" s="57">
        <v>6634012.8899999997</v>
      </c>
      <c r="M199" s="57">
        <v>0</v>
      </c>
      <c r="N199" s="57">
        <f t="shared" si="6"/>
        <v>6634012.8899999997</v>
      </c>
      <c r="O199" s="66">
        <f t="shared" si="7"/>
        <v>3.6319276798651066</v>
      </c>
      <c r="P199" s="7"/>
      <c r="U199" s="67"/>
      <c r="V199" s="7"/>
    </row>
    <row r="200" spans="1:22" x14ac:dyDescent="0.2">
      <c r="A200" s="10">
        <v>44083</v>
      </c>
      <c r="B200" s="6" t="s">
        <v>206</v>
      </c>
      <c r="C200" s="69">
        <v>2216056.7999999998</v>
      </c>
      <c r="D200" s="69">
        <v>2303534.5299999998</v>
      </c>
      <c r="E200" s="69">
        <v>0</v>
      </c>
      <c r="F200" s="57"/>
      <c r="G200" s="57">
        <v>2391933.86</v>
      </c>
      <c r="H200" s="57">
        <v>1556393.85</v>
      </c>
      <c r="I200" s="57">
        <v>0</v>
      </c>
      <c r="J200" s="57"/>
      <c r="K200" s="57">
        <v>4607990.66</v>
      </c>
      <c r="L200" s="57">
        <v>3859928.38</v>
      </c>
      <c r="M200" s="57">
        <v>0</v>
      </c>
      <c r="N200" s="57">
        <f t="shared" si="6"/>
        <v>3859928.38</v>
      </c>
      <c r="O200" s="66">
        <f t="shared" si="7"/>
        <v>0.83765976643711337</v>
      </c>
      <c r="P200" s="7"/>
      <c r="U200" s="67"/>
      <c r="V200" s="7"/>
    </row>
    <row r="201" spans="1:22" x14ac:dyDescent="0.2">
      <c r="A201" s="10">
        <v>44084</v>
      </c>
      <c r="B201" s="6" t="s">
        <v>207</v>
      </c>
      <c r="C201" s="69">
        <v>1838412.75</v>
      </c>
      <c r="D201" s="69">
        <v>2047634.32</v>
      </c>
      <c r="E201" s="69">
        <v>0</v>
      </c>
      <c r="F201" s="57"/>
      <c r="G201" s="57">
        <v>2257675.1</v>
      </c>
      <c r="H201" s="57">
        <v>1850697.92</v>
      </c>
      <c r="I201" s="57">
        <v>0</v>
      </c>
      <c r="J201" s="57"/>
      <c r="K201" s="57">
        <v>4096087.85</v>
      </c>
      <c r="L201" s="57">
        <v>3898332.24</v>
      </c>
      <c r="M201" s="57">
        <v>0</v>
      </c>
      <c r="N201" s="57">
        <f t="shared" si="6"/>
        <v>3898332.24</v>
      </c>
      <c r="O201" s="66">
        <f t="shared" si="7"/>
        <v>0.95172085725651612</v>
      </c>
      <c r="P201" s="7"/>
      <c r="U201" s="67"/>
      <c r="V201" s="7"/>
    </row>
    <row r="202" spans="1:22" x14ac:dyDescent="0.2">
      <c r="A202" s="10">
        <v>45076</v>
      </c>
      <c r="B202" s="6" t="s">
        <v>208</v>
      </c>
      <c r="C202" s="69">
        <v>2101012.71</v>
      </c>
      <c r="D202" s="69">
        <v>2784544.82</v>
      </c>
      <c r="E202" s="69">
        <v>174251.56</v>
      </c>
      <c r="F202" s="57"/>
      <c r="G202" s="57">
        <v>2874795.85</v>
      </c>
      <c r="H202" s="57">
        <v>0</v>
      </c>
      <c r="I202" s="57">
        <v>0</v>
      </c>
      <c r="J202" s="57"/>
      <c r="K202" s="57">
        <v>4975808.5599999996</v>
      </c>
      <c r="L202" s="57">
        <v>2784544.82</v>
      </c>
      <c r="M202" s="57">
        <v>174251.56</v>
      </c>
      <c r="N202" s="57">
        <f t="shared" si="6"/>
        <v>2610293.2599999998</v>
      </c>
      <c r="O202" s="66">
        <f t="shared" si="7"/>
        <v>0.52459680241395779</v>
      </c>
      <c r="P202" s="7"/>
      <c r="U202" s="67"/>
      <c r="V202" s="7"/>
    </row>
    <row r="203" spans="1:22" x14ac:dyDescent="0.2">
      <c r="A203" s="10">
        <v>45077</v>
      </c>
      <c r="B203" s="6" t="s">
        <v>209</v>
      </c>
      <c r="C203" s="69">
        <v>2780880.77</v>
      </c>
      <c r="D203" s="69">
        <v>4497997.3899999997</v>
      </c>
      <c r="E203" s="69">
        <v>1816.17</v>
      </c>
      <c r="F203" s="57"/>
      <c r="G203" s="57">
        <v>4455056.93</v>
      </c>
      <c r="H203" s="57">
        <v>0</v>
      </c>
      <c r="I203" s="57">
        <v>0</v>
      </c>
      <c r="J203" s="57"/>
      <c r="K203" s="57">
        <v>7235937.7000000002</v>
      </c>
      <c r="L203" s="57">
        <v>4497997.3899999997</v>
      </c>
      <c r="M203" s="57">
        <v>1816.17</v>
      </c>
      <c r="N203" s="57">
        <f t="shared" si="6"/>
        <v>4496181.22</v>
      </c>
      <c r="O203" s="66">
        <f t="shared" si="7"/>
        <v>0.62136814970090193</v>
      </c>
      <c r="P203" s="7"/>
      <c r="U203" s="67"/>
      <c r="V203" s="7"/>
    </row>
    <row r="204" spans="1:22" x14ac:dyDescent="0.2">
      <c r="A204" s="10">
        <v>45078</v>
      </c>
      <c r="B204" s="6" t="s">
        <v>210</v>
      </c>
      <c r="C204" s="69">
        <v>1864366.67</v>
      </c>
      <c r="D204" s="69">
        <v>2050458.56</v>
      </c>
      <c r="E204" s="69">
        <v>100.49</v>
      </c>
      <c r="F204" s="57"/>
      <c r="G204" s="57">
        <v>2247951.33</v>
      </c>
      <c r="H204" s="57">
        <v>240652.65</v>
      </c>
      <c r="I204" s="57">
        <v>0</v>
      </c>
      <c r="J204" s="57"/>
      <c r="K204" s="57">
        <v>4112318</v>
      </c>
      <c r="L204" s="57">
        <v>2291111.21</v>
      </c>
      <c r="M204" s="57">
        <v>100.49</v>
      </c>
      <c r="N204" s="57">
        <f t="shared" si="6"/>
        <v>2291010.7199999997</v>
      </c>
      <c r="O204" s="66">
        <f t="shared" si="7"/>
        <v>0.55710932860736928</v>
      </c>
      <c r="P204" s="7"/>
      <c r="U204" s="67"/>
      <c r="V204" s="7"/>
    </row>
    <row r="205" spans="1:22" x14ac:dyDescent="0.2">
      <c r="A205" s="10">
        <v>46128</v>
      </c>
      <c r="B205" s="6" t="s">
        <v>211</v>
      </c>
      <c r="C205" s="69">
        <v>1085816.4099999999</v>
      </c>
      <c r="D205" s="69">
        <v>1685891.05</v>
      </c>
      <c r="E205" s="69">
        <v>0</v>
      </c>
      <c r="F205" s="57"/>
      <c r="G205" s="57">
        <v>2350207.5699999998</v>
      </c>
      <c r="H205" s="57">
        <v>0</v>
      </c>
      <c r="I205" s="57">
        <v>0</v>
      </c>
      <c r="J205" s="57"/>
      <c r="K205" s="57">
        <v>3436023.98</v>
      </c>
      <c r="L205" s="57">
        <v>1685891.05</v>
      </c>
      <c r="M205" s="57">
        <v>0</v>
      </c>
      <c r="N205" s="57">
        <f t="shared" si="6"/>
        <v>1685891.05</v>
      </c>
      <c r="O205" s="66">
        <f t="shared" si="7"/>
        <v>0.49065171250638362</v>
      </c>
      <c r="P205" s="7"/>
      <c r="U205" s="67"/>
      <c r="V205" s="7"/>
    </row>
    <row r="206" spans="1:22" x14ac:dyDescent="0.2">
      <c r="A206" s="10">
        <v>46130</v>
      </c>
      <c r="B206" s="6" t="s">
        <v>212</v>
      </c>
      <c r="C206" s="69">
        <v>6232482.4400000004</v>
      </c>
      <c r="D206" s="69">
        <v>6605552.8899999997</v>
      </c>
      <c r="E206" s="69">
        <v>0</v>
      </c>
      <c r="F206" s="57"/>
      <c r="G206" s="57">
        <v>7952515.2400000002</v>
      </c>
      <c r="H206" s="57">
        <v>0</v>
      </c>
      <c r="I206" s="57">
        <v>0</v>
      </c>
      <c r="J206" s="57"/>
      <c r="K206" s="57">
        <v>14184997.68</v>
      </c>
      <c r="L206" s="57">
        <v>6605552.8899999997</v>
      </c>
      <c r="M206" s="57">
        <v>0</v>
      </c>
      <c r="N206" s="57">
        <f t="shared" si="6"/>
        <v>6605552.8899999997</v>
      </c>
      <c r="O206" s="66">
        <f t="shared" si="7"/>
        <v>0.46567176386030962</v>
      </c>
      <c r="P206" s="7"/>
      <c r="U206" s="67"/>
      <c r="V206" s="7"/>
    </row>
    <row r="207" spans="1:22" x14ac:dyDescent="0.2">
      <c r="A207" s="10">
        <v>46131</v>
      </c>
      <c r="B207" s="6" t="s">
        <v>213</v>
      </c>
      <c r="C207" s="69">
        <v>6746891.1699999999</v>
      </c>
      <c r="D207" s="69">
        <v>3054898.59</v>
      </c>
      <c r="E207" s="69">
        <v>43461.61</v>
      </c>
      <c r="F207" s="57"/>
      <c r="G207" s="57">
        <v>9104345.3699999992</v>
      </c>
      <c r="H207" s="57">
        <v>9255</v>
      </c>
      <c r="I207" s="57">
        <v>9255</v>
      </c>
      <c r="J207" s="57"/>
      <c r="K207" s="57">
        <v>15851236.539999999</v>
      </c>
      <c r="L207" s="57">
        <v>3064153.59</v>
      </c>
      <c r="M207" s="57">
        <v>52716.61</v>
      </c>
      <c r="N207" s="57">
        <f t="shared" si="6"/>
        <v>3011436.98</v>
      </c>
      <c r="O207" s="66">
        <f t="shared" si="7"/>
        <v>0.18998120256427642</v>
      </c>
      <c r="P207" s="7"/>
      <c r="U207" s="67"/>
      <c r="V207" s="7"/>
    </row>
    <row r="208" spans="1:22" x14ac:dyDescent="0.2">
      <c r="A208" s="10">
        <v>46132</v>
      </c>
      <c r="B208" s="6" t="s">
        <v>214</v>
      </c>
      <c r="C208" s="69">
        <v>2019069.42</v>
      </c>
      <c r="D208" s="69">
        <v>5000123.8</v>
      </c>
      <c r="E208" s="69">
        <v>0</v>
      </c>
      <c r="F208" s="57"/>
      <c r="G208" s="57">
        <v>3636250.53</v>
      </c>
      <c r="H208" s="57">
        <v>0</v>
      </c>
      <c r="I208" s="57">
        <v>0</v>
      </c>
      <c r="J208" s="57"/>
      <c r="K208" s="57">
        <v>5655319.9500000002</v>
      </c>
      <c r="L208" s="57">
        <v>5000123.8</v>
      </c>
      <c r="M208" s="57">
        <v>0</v>
      </c>
      <c r="N208" s="57">
        <f t="shared" si="6"/>
        <v>5000123.8</v>
      </c>
      <c r="O208" s="66">
        <f t="shared" si="7"/>
        <v>0.88414516671156684</v>
      </c>
      <c r="P208" s="7"/>
      <c r="U208" s="67"/>
      <c r="V208" s="7"/>
    </row>
    <row r="209" spans="1:22" x14ac:dyDescent="0.2">
      <c r="A209" s="10">
        <v>46134</v>
      </c>
      <c r="B209" s="6" t="s">
        <v>215</v>
      </c>
      <c r="C209" s="69">
        <v>13429676.9</v>
      </c>
      <c r="D209" s="69">
        <v>9168633.8499999996</v>
      </c>
      <c r="E209" s="69">
        <v>0</v>
      </c>
      <c r="F209" s="57"/>
      <c r="G209" s="57">
        <v>17488875.690000001</v>
      </c>
      <c r="H209" s="57">
        <v>2366.2399999999998</v>
      </c>
      <c r="I209" s="57">
        <v>0</v>
      </c>
      <c r="J209" s="57"/>
      <c r="K209" s="57">
        <v>30918552.59</v>
      </c>
      <c r="L209" s="57">
        <v>9171000.0899999999</v>
      </c>
      <c r="M209" s="57">
        <v>0</v>
      </c>
      <c r="N209" s="57">
        <f t="shared" si="6"/>
        <v>9171000.0899999999</v>
      </c>
      <c r="O209" s="66">
        <f t="shared" si="7"/>
        <v>0.29661802774578072</v>
      </c>
      <c r="P209" s="7"/>
      <c r="U209" s="67"/>
      <c r="V209" s="7"/>
    </row>
    <row r="210" spans="1:22" x14ac:dyDescent="0.2">
      <c r="A210" s="10">
        <v>46135</v>
      </c>
      <c r="B210" s="6" t="s">
        <v>216</v>
      </c>
      <c r="C210" s="69">
        <v>2466832.0099999998</v>
      </c>
      <c r="D210" s="69">
        <v>1182810</v>
      </c>
      <c r="E210" s="69">
        <v>0</v>
      </c>
      <c r="F210" s="57"/>
      <c r="G210" s="57">
        <v>1805457.01</v>
      </c>
      <c r="H210" s="57">
        <v>0</v>
      </c>
      <c r="I210" s="57">
        <v>0</v>
      </c>
      <c r="J210" s="57"/>
      <c r="K210" s="57">
        <v>4272289.0199999996</v>
      </c>
      <c r="L210" s="57">
        <v>1182810</v>
      </c>
      <c r="M210" s="57">
        <v>0</v>
      </c>
      <c r="N210" s="57">
        <f t="shared" si="6"/>
        <v>1182810</v>
      </c>
      <c r="O210" s="66">
        <f t="shared" si="7"/>
        <v>0.27685626942907532</v>
      </c>
      <c r="P210" s="7"/>
      <c r="U210" s="67"/>
      <c r="V210" s="7"/>
    </row>
    <row r="211" spans="1:22" x14ac:dyDescent="0.2">
      <c r="A211" s="10">
        <v>46137</v>
      </c>
      <c r="B211" s="6" t="s">
        <v>217</v>
      </c>
      <c r="C211" s="69">
        <v>1076219.0900000001</v>
      </c>
      <c r="D211" s="69">
        <v>1957489.47</v>
      </c>
      <c r="E211" s="69">
        <v>0</v>
      </c>
      <c r="F211" s="57"/>
      <c r="G211" s="57">
        <v>2284873.9700000002</v>
      </c>
      <c r="H211" s="57">
        <v>0</v>
      </c>
      <c r="I211" s="57">
        <v>0</v>
      </c>
      <c r="J211" s="57"/>
      <c r="K211" s="57">
        <v>3361093.06</v>
      </c>
      <c r="L211" s="57">
        <v>1957489.47</v>
      </c>
      <c r="M211" s="57">
        <v>0</v>
      </c>
      <c r="N211" s="57">
        <f t="shared" si="6"/>
        <v>1957489.47</v>
      </c>
      <c r="O211" s="66">
        <f t="shared" si="7"/>
        <v>0.58239668912945841</v>
      </c>
      <c r="P211" s="7"/>
      <c r="U211" s="67"/>
      <c r="V211" s="7"/>
    </row>
    <row r="212" spans="1:22" x14ac:dyDescent="0.2">
      <c r="A212" s="10">
        <v>46140</v>
      </c>
      <c r="B212" s="6" t="s">
        <v>218</v>
      </c>
      <c r="C212" s="69">
        <v>1995817.49</v>
      </c>
      <c r="D212" s="69">
        <v>4180294.02</v>
      </c>
      <c r="E212" s="69">
        <v>0</v>
      </c>
      <c r="F212" s="57"/>
      <c r="G212" s="57">
        <v>4836030.3899999997</v>
      </c>
      <c r="H212" s="57">
        <v>0</v>
      </c>
      <c r="I212" s="57">
        <v>0</v>
      </c>
      <c r="J212" s="57"/>
      <c r="K212" s="57">
        <v>6831847.8799999999</v>
      </c>
      <c r="L212" s="57">
        <v>4180294.02</v>
      </c>
      <c r="M212" s="57">
        <v>0</v>
      </c>
      <c r="N212" s="57">
        <f t="shared" si="6"/>
        <v>4180294.02</v>
      </c>
      <c r="O212" s="66">
        <f t="shared" si="7"/>
        <v>0.61188335768389501</v>
      </c>
      <c r="P212" s="7"/>
      <c r="U212" s="67"/>
      <c r="V212" s="7"/>
    </row>
    <row r="213" spans="1:22" x14ac:dyDescent="0.2">
      <c r="A213" s="10">
        <v>47060</v>
      </c>
      <c r="B213" s="6" t="s">
        <v>219</v>
      </c>
      <c r="C213" s="69">
        <v>1919106.74</v>
      </c>
      <c r="D213" s="69">
        <v>4054110.34</v>
      </c>
      <c r="E213" s="69">
        <v>539985.43999999994</v>
      </c>
      <c r="F213" s="57"/>
      <c r="G213" s="57">
        <v>2685247.29</v>
      </c>
      <c r="H213" s="57">
        <v>0</v>
      </c>
      <c r="I213" s="57">
        <v>0</v>
      </c>
      <c r="J213" s="57"/>
      <c r="K213" s="57">
        <v>4604354.03</v>
      </c>
      <c r="L213" s="57">
        <v>4054110.34</v>
      </c>
      <c r="M213" s="57">
        <v>539985.43999999994</v>
      </c>
      <c r="N213" s="57">
        <f t="shared" si="6"/>
        <v>3514124.9</v>
      </c>
      <c r="O213" s="66">
        <f t="shared" si="7"/>
        <v>0.76321778844621113</v>
      </c>
      <c r="P213" s="7"/>
      <c r="U213" s="67"/>
      <c r="V213" s="7"/>
    </row>
    <row r="214" spans="1:22" x14ac:dyDescent="0.2">
      <c r="A214" s="10">
        <v>47062</v>
      </c>
      <c r="B214" s="6" t="s">
        <v>220</v>
      </c>
      <c r="C214" s="69">
        <v>6493144.6200000001</v>
      </c>
      <c r="D214" s="69">
        <v>4964367.6900000004</v>
      </c>
      <c r="E214" s="69">
        <v>0</v>
      </c>
      <c r="F214" s="57"/>
      <c r="G214" s="57">
        <v>7994264.7699999996</v>
      </c>
      <c r="H214" s="57">
        <v>0</v>
      </c>
      <c r="I214" s="57">
        <v>0</v>
      </c>
      <c r="J214" s="57"/>
      <c r="K214" s="57">
        <v>14487409.390000001</v>
      </c>
      <c r="L214" s="57">
        <v>4964367.6900000004</v>
      </c>
      <c r="M214" s="57">
        <v>0</v>
      </c>
      <c r="N214" s="57">
        <f t="shared" si="6"/>
        <v>4964367.6900000004</v>
      </c>
      <c r="O214" s="66">
        <f t="shared" si="7"/>
        <v>0.34266773005163209</v>
      </c>
      <c r="P214" s="7"/>
      <c r="U214" s="67"/>
      <c r="V214" s="7"/>
    </row>
    <row r="215" spans="1:22" x14ac:dyDescent="0.2">
      <c r="A215" s="10">
        <v>47064</v>
      </c>
      <c r="B215" s="6" t="s">
        <v>221</v>
      </c>
      <c r="C215" s="69">
        <v>762693.92</v>
      </c>
      <c r="D215" s="69">
        <v>1096638.1499999999</v>
      </c>
      <c r="E215" s="69">
        <v>0</v>
      </c>
      <c r="F215" s="57"/>
      <c r="G215" s="57">
        <v>1431021.12</v>
      </c>
      <c r="H215" s="57">
        <v>368128.84</v>
      </c>
      <c r="I215" s="57">
        <v>0</v>
      </c>
      <c r="J215" s="57"/>
      <c r="K215" s="57">
        <v>2193715.04</v>
      </c>
      <c r="L215" s="57">
        <v>1464766.99</v>
      </c>
      <c r="M215" s="57">
        <v>0</v>
      </c>
      <c r="N215" s="57">
        <f t="shared" si="6"/>
        <v>1464766.99</v>
      </c>
      <c r="O215" s="66">
        <f t="shared" si="7"/>
        <v>0.66771069318100673</v>
      </c>
      <c r="P215" s="7"/>
      <c r="U215" s="67"/>
      <c r="V215" s="7"/>
    </row>
    <row r="216" spans="1:22" x14ac:dyDescent="0.2">
      <c r="A216" s="10">
        <v>47065</v>
      </c>
      <c r="B216" s="6" t="s">
        <v>222</v>
      </c>
      <c r="C216" s="69">
        <v>2082228.41</v>
      </c>
      <c r="D216" s="69">
        <v>2431582.79</v>
      </c>
      <c r="E216" s="69">
        <v>18806.509999999998</v>
      </c>
      <c r="F216" s="57"/>
      <c r="G216" s="57">
        <v>2781909.99</v>
      </c>
      <c r="H216" s="57">
        <v>2283087.5499999998</v>
      </c>
      <c r="I216" s="57">
        <v>0</v>
      </c>
      <c r="J216" s="57"/>
      <c r="K216" s="57">
        <v>4864138.4000000004</v>
      </c>
      <c r="L216" s="57">
        <v>4714670.34</v>
      </c>
      <c r="M216" s="57">
        <v>18806.509999999998</v>
      </c>
      <c r="N216" s="57">
        <f t="shared" si="6"/>
        <v>4695863.83</v>
      </c>
      <c r="O216" s="66">
        <f t="shared" si="7"/>
        <v>0.9654050612540136</v>
      </c>
      <c r="P216" s="7"/>
      <c r="U216" s="67"/>
      <c r="V216" s="7"/>
    </row>
    <row r="217" spans="1:22" x14ac:dyDescent="0.2">
      <c r="A217" s="10">
        <v>48066</v>
      </c>
      <c r="B217" s="6" t="s">
        <v>223</v>
      </c>
      <c r="C217" s="69">
        <v>28537697.440000001</v>
      </c>
      <c r="D217" s="69">
        <v>16841534.09</v>
      </c>
      <c r="E217" s="69">
        <v>0</v>
      </c>
      <c r="F217" s="57"/>
      <c r="G217" s="57">
        <v>39941576.07</v>
      </c>
      <c r="H217" s="57">
        <v>0</v>
      </c>
      <c r="I217" s="57">
        <v>0</v>
      </c>
      <c r="J217" s="57"/>
      <c r="K217" s="57">
        <v>68479273.510000005</v>
      </c>
      <c r="L217" s="57">
        <v>16841534.09</v>
      </c>
      <c r="M217" s="57">
        <v>0</v>
      </c>
      <c r="N217" s="57">
        <f t="shared" si="6"/>
        <v>16841534.09</v>
      </c>
      <c r="O217" s="66">
        <f t="shared" si="7"/>
        <v>0.24593622605445187</v>
      </c>
      <c r="P217" s="7"/>
      <c r="U217" s="67"/>
      <c r="V217" s="7"/>
    </row>
    <row r="218" spans="1:22" x14ac:dyDescent="0.2">
      <c r="A218" s="10">
        <v>48068</v>
      </c>
      <c r="B218" s="6" t="s">
        <v>224</v>
      </c>
      <c r="C218" s="69">
        <v>84704980.980000004</v>
      </c>
      <c r="D218" s="69">
        <v>56479403.75</v>
      </c>
      <c r="E218" s="69">
        <v>4000000</v>
      </c>
      <c r="F218" s="57"/>
      <c r="G218" s="57">
        <v>122234737.61</v>
      </c>
      <c r="H218" s="57">
        <v>0</v>
      </c>
      <c r="I218" s="57">
        <v>0</v>
      </c>
      <c r="J218" s="57"/>
      <c r="K218" s="57">
        <v>206939718.59</v>
      </c>
      <c r="L218" s="57">
        <v>56479403.75</v>
      </c>
      <c r="M218" s="57">
        <v>4000000</v>
      </c>
      <c r="N218" s="57">
        <f t="shared" si="6"/>
        <v>52479403.75</v>
      </c>
      <c r="O218" s="66">
        <f t="shared" si="7"/>
        <v>0.25359754090501585</v>
      </c>
      <c r="P218" s="7"/>
      <c r="U218" s="67"/>
      <c r="V218" s="7"/>
    </row>
    <row r="219" spans="1:22" x14ac:dyDescent="0.2">
      <c r="A219" s="10">
        <v>48069</v>
      </c>
      <c r="B219" s="6" t="s">
        <v>225</v>
      </c>
      <c r="C219" s="69">
        <v>23207734.59</v>
      </c>
      <c r="D219" s="69">
        <v>13798373.310000001</v>
      </c>
      <c r="E219" s="69">
        <v>120559.86</v>
      </c>
      <c r="F219" s="57"/>
      <c r="G219" s="57">
        <v>33806097.469999999</v>
      </c>
      <c r="H219" s="57">
        <v>0</v>
      </c>
      <c r="I219" s="57">
        <v>0</v>
      </c>
      <c r="J219" s="57"/>
      <c r="K219" s="57">
        <v>57013832.060000002</v>
      </c>
      <c r="L219" s="57">
        <v>13798373.310000001</v>
      </c>
      <c r="M219" s="57">
        <v>120559.86</v>
      </c>
      <c r="N219" s="57">
        <f t="shared" si="6"/>
        <v>13677813.450000001</v>
      </c>
      <c r="O219" s="66">
        <f t="shared" si="7"/>
        <v>0.23990342265725614</v>
      </c>
      <c r="P219" s="7"/>
      <c r="U219" s="67"/>
      <c r="V219" s="7"/>
    </row>
    <row r="220" spans="1:22" x14ac:dyDescent="0.2">
      <c r="A220" s="10">
        <v>48070</v>
      </c>
      <c r="B220" s="6" t="s">
        <v>226</v>
      </c>
      <c r="C220" s="69">
        <v>9026445.4100000001</v>
      </c>
      <c r="D220" s="69">
        <v>3799291.39</v>
      </c>
      <c r="E220" s="69">
        <v>0</v>
      </c>
      <c r="F220" s="57"/>
      <c r="G220" s="57">
        <v>14246222.48</v>
      </c>
      <c r="H220" s="57">
        <v>0</v>
      </c>
      <c r="I220" s="57">
        <v>0</v>
      </c>
      <c r="J220" s="57"/>
      <c r="K220" s="57">
        <v>23272667.890000001</v>
      </c>
      <c r="L220" s="57">
        <v>3799291.39</v>
      </c>
      <c r="M220" s="57">
        <v>0</v>
      </c>
      <c r="N220" s="57">
        <f t="shared" si="6"/>
        <v>3799291.39</v>
      </c>
      <c r="O220" s="66">
        <f t="shared" si="7"/>
        <v>0.16325121846612661</v>
      </c>
      <c r="P220" s="7"/>
      <c r="U220" s="67"/>
      <c r="V220" s="7"/>
    </row>
    <row r="221" spans="1:22" x14ac:dyDescent="0.2">
      <c r="A221" s="10">
        <v>48071</v>
      </c>
      <c r="B221" s="6" t="s">
        <v>227</v>
      </c>
      <c r="C221" s="69">
        <v>113909442.20999999</v>
      </c>
      <c r="D221" s="69">
        <v>76570372.349999994</v>
      </c>
      <c r="E221" s="69">
        <v>60927.82</v>
      </c>
      <c r="F221" s="57"/>
      <c r="G221" s="57">
        <v>158431532.90000001</v>
      </c>
      <c r="H221" s="57">
        <v>0</v>
      </c>
      <c r="I221" s="57">
        <v>0</v>
      </c>
      <c r="J221" s="57"/>
      <c r="K221" s="57">
        <v>272340975.11000001</v>
      </c>
      <c r="L221" s="57">
        <v>76570372.349999994</v>
      </c>
      <c r="M221" s="57">
        <v>60927.82</v>
      </c>
      <c r="N221" s="57">
        <f t="shared" si="6"/>
        <v>76509444.530000001</v>
      </c>
      <c r="O221" s="66">
        <f t="shared" si="7"/>
        <v>0.28093254971675641</v>
      </c>
      <c r="P221" s="7"/>
      <c r="U221" s="67"/>
      <c r="V221" s="7"/>
    </row>
    <row r="222" spans="1:22" x14ac:dyDescent="0.2">
      <c r="A222" s="10">
        <v>48072</v>
      </c>
      <c r="B222" s="6" t="s">
        <v>228</v>
      </c>
      <c r="C222" s="69">
        <v>47684685.18</v>
      </c>
      <c r="D222" s="69">
        <v>32676785.969999999</v>
      </c>
      <c r="E222" s="69">
        <v>89377.600000000006</v>
      </c>
      <c r="F222" s="57"/>
      <c r="G222" s="57">
        <v>48713809.420000002</v>
      </c>
      <c r="H222" s="57">
        <v>0</v>
      </c>
      <c r="I222" s="57">
        <v>0</v>
      </c>
      <c r="J222" s="57"/>
      <c r="K222" s="57">
        <v>96398494.599999994</v>
      </c>
      <c r="L222" s="57">
        <v>32676785.969999999</v>
      </c>
      <c r="M222" s="57">
        <v>89377.600000000006</v>
      </c>
      <c r="N222" s="57">
        <f t="shared" si="6"/>
        <v>32587408.369999997</v>
      </c>
      <c r="O222" s="66">
        <f t="shared" si="7"/>
        <v>0.33804893432433331</v>
      </c>
      <c r="P222" s="7"/>
      <c r="U222" s="67"/>
      <c r="V222" s="7"/>
    </row>
    <row r="223" spans="1:22" x14ac:dyDescent="0.2">
      <c r="A223" s="10">
        <v>48073</v>
      </c>
      <c r="B223" s="6" t="s">
        <v>229</v>
      </c>
      <c r="C223" s="69">
        <v>56778180.060000002</v>
      </c>
      <c r="D223" s="69">
        <v>48454013.659999996</v>
      </c>
      <c r="E223" s="69">
        <v>202500</v>
      </c>
      <c r="F223" s="57"/>
      <c r="G223" s="57">
        <v>64765786.950000003</v>
      </c>
      <c r="H223" s="57">
        <v>472500</v>
      </c>
      <c r="I223" s="57">
        <v>472500</v>
      </c>
      <c r="J223" s="57"/>
      <c r="K223" s="57">
        <v>121543967.01000001</v>
      </c>
      <c r="L223" s="57">
        <v>48926513.659999996</v>
      </c>
      <c r="M223" s="57">
        <v>675000</v>
      </c>
      <c r="N223" s="57">
        <f t="shared" si="6"/>
        <v>48251513.659999996</v>
      </c>
      <c r="O223" s="66">
        <f t="shared" si="7"/>
        <v>0.39698814220890216</v>
      </c>
      <c r="P223" s="7"/>
      <c r="U223" s="67"/>
      <c r="V223" s="7"/>
    </row>
    <row r="224" spans="1:22" x14ac:dyDescent="0.2">
      <c r="A224" s="10">
        <v>48074</v>
      </c>
      <c r="B224" s="6" t="s">
        <v>230</v>
      </c>
      <c r="C224" s="69">
        <v>30425627.379999999</v>
      </c>
      <c r="D224" s="69">
        <v>25841067.780000001</v>
      </c>
      <c r="E224" s="69">
        <v>0</v>
      </c>
      <c r="F224" s="57"/>
      <c r="G224" s="57">
        <v>33396896.09</v>
      </c>
      <c r="H224" s="57">
        <v>600</v>
      </c>
      <c r="I224" s="57">
        <v>0</v>
      </c>
      <c r="J224" s="57"/>
      <c r="K224" s="57">
        <v>63822523.469999999</v>
      </c>
      <c r="L224" s="57">
        <v>25841667.780000001</v>
      </c>
      <c r="M224" s="57">
        <v>0</v>
      </c>
      <c r="N224" s="57">
        <f t="shared" si="6"/>
        <v>25841667.780000001</v>
      </c>
      <c r="O224" s="66">
        <f t="shared" si="7"/>
        <v>0.40489887229462129</v>
      </c>
      <c r="P224" s="7"/>
      <c r="U224" s="67"/>
      <c r="V224" s="7"/>
    </row>
    <row r="225" spans="1:22" x14ac:dyDescent="0.2">
      <c r="A225" s="10">
        <v>48075</v>
      </c>
      <c r="B225" s="6" t="s">
        <v>231</v>
      </c>
      <c r="C225" s="69">
        <v>3794606.33</v>
      </c>
      <c r="D225" s="69">
        <v>2497695.67</v>
      </c>
      <c r="E225" s="69">
        <v>12727.69</v>
      </c>
      <c r="F225" s="57"/>
      <c r="G225" s="57">
        <v>5246907.41</v>
      </c>
      <c r="H225" s="57">
        <v>0</v>
      </c>
      <c r="I225" s="57">
        <v>0</v>
      </c>
      <c r="J225" s="57"/>
      <c r="K225" s="57">
        <v>9041513.7400000002</v>
      </c>
      <c r="L225" s="57">
        <v>2497695.67</v>
      </c>
      <c r="M225" s="57">
        <v>12727.69</v>
      </c>
      <c r="N225" s="57">
        <f t="shared" si="6"/>
        <v>2484967.98</v>
      </c>
      <c r="O225" s="66">
        <f t="shared" si="7"/>
        <v>0.27483981681147118</v>
      </c>
      <c r="P225" s="7"/>
      <c r="U225" s="67"/>
      <c r="V225" s="7"/>
    </row>
    <row r="226" spans="1:22" x14ac:dyDescent="0.2">
      <c r="A226" s="10">
        <v>48077</v>
      </c>
      <c r="B226" s="6" t="s">
        <v>232</v>
      </c>
      <c r="C226" s="69">
        <v>87957063.439999998</v>
      </c>
      <c r="D226" s="69">
        <v>74074591.349999994</v>
      </c>
      <c r="E226" s="69">
        <v>2334520.2000000002</v>
      </c>
      <c r="F226" s="57"/>
      <c r="G226" s="57">
        <v>103587729.2</v>
      </c>
      <c r="H226" s="57">
        <v>426758.09</v>
      </c>
      <c r="I226" s="57">
        <v>36357.46</v>
      </c>
      <c r="J226" s="57"/>
      <c r="K226" s="57">
        <v>191544792.63999999</v>
      </c>
      <c r="L226" s="57">
        <v>74501349.439999998</v>
      </c>
      <c r="M226" s="57">
        <v>2370877.66</v>
      </c>
      <c r="N226" s="57">
        <f t="shared" si="6"/>
        <v>72130471.780000001</v>
      </c>
      <c r="O226" s="66">
        <f t="shared" si="7"/>
        <v>0.37657234522457655</v>
      </c>
      <c r="P226" s="7"/>
      <c r="U226" s="67"/>
      <c r="V226" s="7"/>
    </row>
    <row r="227" spans="1:22" x14ac:dyDescent="0.2">
      <c r="A227" s="10">
        <v>48078</v>
      </c>
      <c r="B227" s="6" t="s">
        <v>233</v>
      </c>
      <c r="C227" s="69">
        <v>167232792.96000001</v>
      </c>
      <c r="D227" s="69">
        <v>137572255.63999999</v>
      </c>
      <c r="E227" s="69">
        <v>0</v>
      </c>
      <c r="F227" s="57"/>
      <c r="G227" s="57">
        <v>125965102.44</v>
      </c>
      <c r="H227" s="57">
        <v>0</v>
      </c>
      <c r="I227" s="57">
        <v>0</v>
      </c>
      <c r="J227" s="57"/>
      <c r="K227" s="57">
        <v>293197895.39999998</v>
      </c>
      <c r="L227" s="57">
        <v>137572255.63999999</v>
      </c>
      <c r="M227" s="57">
        <v>0</v>
      </c>
      <c r="N227" s="57">
        <f t="shared" si="6"/>
        <v>137572255.63999999</v>
      </c>
      <c r="O227" s="66">
        <f t="shared" si="7"/>
        <v>0.46921297116514021</v>
      </c>
      <c r="P227" s="7"/>
      <c r="U227" s="67"/>
      <c r="V227" s="7"/>
    </row>
    <row r="228" spans="1:22" x14ac:dyDescent="0.2">
      <c r="A228" s="10">
        <v>48080</v>
      </c>
      <c r="B228" s="6" t="s">
        <v>234</v>
      </c>
      <c r="C228" s="69">
        <v>23450826.510000002</v>
      </c>
      <c r="D228" s="69">
        <v>18409300.489999998</v>
      </c>
      <c r="E228" s="69">
        <v>0</v>
      </c>
      <c r="F228" s="57"/>
      <c r="G228" s="57">
        <v>21990183.91</v>
      </c>
      <c r="H228" s="57">
        <v>0</v>
      </c>
      <c r="I228" s="57">
        <v>0</v>
      </c>
      <c r="J228" s="57"/>
      <c r="K228" s="57">
        <v>45441010.420000002</v>
      </c>
      <c r="L228" s="57">
        <v>18409300.489999998</v>
      </c>
      <c r="M228" s="57">
        <v>0</v>
      </c>
      <c r="N228" s="57">
        <f t="shared" si="6"/>
        <v>18409300.489999998</v>
      </c>
      <c r="O228" s="66">
        <f t="shared" si="7"/>
        <v>0.40512524523216792</v>
      </c>
      <c r="P228" s="7"/>
      <c r="U228" s="67"/>
      <c r="V228" s="7"/>
    </row>
    <row r="229" spans="1:22" x14ac:dyDescent="0.2">
      <c r="A229" s="10">
        <v>48901</v>
      </c>
      <c r="B229" s="6" t="s">
        <v>235</v>
      </c>
      <c r="C229" s="69">
        <v>9532144.4499999993</v>
      </c>
      <c r="D229" s="69">
        <v>4528965.29</v>
      </c>
      <c r="E229" s="69">
        <v>0</v>
      </c>
      <c r="F229" s="57"/>
      <c r="G229" s="57">
        <v>8453297.8800000008</v>
      </c>
      <c r="H229" s="57">
        <v>0.03</v>
      </c>
      <c r="I229" s="57">
        <v>0</v>
      </c>
      <c r="J229" s="57"/>
      <c r="K229" s="57">
        <v>17985442.329999998</v>
      </c>
      <c r="L229" s="57">
        <v>4528965.32</v>
      </c>
      <c r="M229" s="57">
        <v>0</v>
      </c>
      <c r="N229" s="57">
        <f t="shared" si="6"/>
        <v>4528965.32</v>
      </c>
      <c r="O229" s="66">
        <f t="shared" si="7"/>
        <v>0.25181284045739677</v>
      </c>
      <c r="P229" s="7"/>
      <c r="U229" s="67"/>
      <c r="V229" s="7"/>
    </row>
    <row r="230" spans="1:22" x14ac:dyDescent="0.2">
      <c r="A230" s="10">
        <v>48902</v>
      </c>
      <c r="B230" s="6" t="s">
        <v>556</v>
      </c>
      <c r="C230" s="69">
        <v>18427365.199999999</v>
      </c>
      <c r="D230" s="69">
        <v>15381395.529999999</v>
      </c>
      <c r="E230" s="69">
        <v>0</v>
      </c>
      <c r="F230" s="57"/>
      <c r="G230" s="57">
        <v>13794242.630000001</v>
      </c>
      <c r="H230" s="57">
        <v>0</v>
      </c>
      <c r="I230" s="57">
        <v>0</v>
      </c>
      <c r="J230" s="57"/>
      <c r="K230" s="57">
        <v>32221607.829999998</v>
      </c>
      <c r="L230" s="57">
        <v>15381395.529999999</v>
      </c>
      <c r="M230" s="57">
        <v>0</v>
      </c>
      <c r="N230" s="57">
        <f t="shared" si="6"/>
        <v>15381395.529999999</v>
      </c>
      <c r="O230" s="66">
        <f t="shared" si="7"/>
        <v>0.47736275641959486</v>
      </c>
      <c r="P230" s="7"/>
      <c r="U230" s="67"/>
      <c r="V230" s="7"/>
    </row>
    <row r="231" spans="1:22" x14ac:dyDescent="0.2">
      <c r="A231" s="10">
        <v>48904</v>
      </c>
      <c r="B231" s="6" t="s">
        <v>236</v>
      </c>
      <c r="C231" s="69">
        <v>9988021.3699999992</v>
      </c>
      <c r="D231" s="69">
        <v>11504885.539999999</v>
      </c>
      <c r="E231" s="69">
        <v>0</v>
      </c>
      <c r="F231" s="57"/>
      <c r="G231" s="57">
        <v>5315038.71</v>
      </c>
      <c r="H231" s="57">
        <v>2149.34</v>
      </c>
      <c r="I231" s="57">
        <v>0</v>
      </c>
      <c r="J231" s="57"/>
      <c r="K231" s="57">
        <v>15303060.08</v>
      </c>
      <c r="L231" s="57">
        <v>11507034.880000001</v>
      </c>
      <c r="M231" s="57">
        <v>0</v>
      </c>
      <c r="N231" s="57">
        <f t="shared" si="6"/>
        <v>11507034.880000001</v>
      </c>
      <c r="O231" s="66">
        <f t="shared" si="7"/>
        <v>0.75194339039672653</v>
      </c>
      <c r="P231" s="7"/>
      <c r="U231" s="67"/>
      <c r="V231" s="7"/>
    </row>
    <row r="232" spans="1:22" x14ac:dyDescent="0.2">
      <c r="A232" s="10">
        <v>48905</v>
      </c>
      <c r="B232" s="6" t="s">
        <v>557</v>
      </c>
      <c r="C232" s="69">
        <v>2739006.16</v>
      </c>
      <c r="D232" s="69">
        <v>3297276.88</v>
      </c>
      <c r="E232" s="69">
        <v>0</v>
      </c>
      <c r="F232" s="57"/>
      <c r="G232" s="57">
        <v>1285690.6100000001</v>
      </c>
      <c r="H232" s="57">
        <v>0</v>
      </c>
      <c r="I232" s="57">
        <v>0</v>
      </c>
      <c r="J232" s="57"/>
      <c r="K232" s="57">
        <v>4024696.77</v>
      </c>
      <c r="L232" s="57">
        <v>3297276.88</v>
      </c>
      <c r="M232" s="57">
        <v>0</v>
      </c>
      <c r="N232" s="57">
        <f t="shared" si="6"/>
        <v>3297276.88</v>
      </c>
      <c r="O232" s="66">
        <f t="shared" si="7"/>
        <v>0.81926094521650128</v>
      </c>
      <c r="P232" s="7"/>
      <c r="U232" s="67"/>
      <c r="V232" s="7"/>
    </row>
    <row r="233" spans="1:22" x14ac:dyDescent="0.2">
      <c r="A233" s="10">
        <v>48909</v>
      </c>
      <c r="B233" s="6" t="s">
        <v>237</v>
      </c>
      <c r="C233" s="69">
        <v>6302815.2599999998</v>
      </c>
      <c r="D233" s="69">
        <v>4264567.57</v>
      </c>
      <c r="E233" s="69">
        <v>0</v>
      </c>
      <c r="F233" s="57"/>
      <c r="G233" s="57">
        <v>3681922.53</v>
      </c>
      <c r="H233" s="57">
        <v>0</v>
      </c>
      <c r="I233" s="57">
        <v>0</v>
      </c>
      <c r="J233" s="57"/>
      <c r="K233" s="57">
        <v>9984737.7899999991</v>
      </c>
      <c r="L233" s="57">
        <v>4264567.57</v>
      </c>
      <c r="M233" s="57">
        <v>0</v>
      </c>
      <c r="N233" s="57">
        <f t="shared" si="6"/>
        <v>4264567.57</v>
      </c>
      <c r="O233" s="66">
        <f t="shared" si="7"/>
        <v>0.42710861914381837</v>
      </c>
      <c r="P233" s="7"/>
      <c r="U233" s="67"/>
      <c r="V233" s="7"/>
    </row>
    <row r="234" spans="1:22" x14ac:dyDescent="0.2">
      <c r="A234" s="10">
        <v>48910</v>
      </c>
      <c r="B234" s="6" t="s">
        <v>238</v>
      </c>
      <c r="C234" s="69">
        <v>4156359.65</v>
      </c>
      <c r="D234" s="69">
        <v>818803.08</v>
      </c>
      <c r="E234" s="69">
        <v>0</v>
      </c>
      <c r="F234" s="57"/>
      <c r="G234" s="57">
        <v>2889023.97</v>
      </c>
      <c r="H234" s="57">
        <v>2828560.64</v>
      </c>
      <c r="I234" s="57">
        <v>0</v>
      </c>
      <c r="J234" s="57"/>
      <c r="K234" s="57">
        <v>7045383.6200000001</v>
      </c>
      <c r="L234" s="57">
        <v>3647363.72</v>
      </c>
      <c r="M234" s="57">
        <v>0</v>
      </c>
      <c r="N234" s="57">
        <f t="shared" si="6"/>
        <v>3647363.72</v>
      </c>
      <c r="O234" s="66">
        <f t="shared" si="7"/>
        <v>0.51769554600917533</v>
      </c>
      <c r="P234" s="7"/>
      <c r="U234" s="67"/>
      <c r="V234" s="7"/>
    </row>
    <row r="235" spans="1:22" x14ac:dyDescent="0.2">
      <c r="A235" s="10">
        <v>48912</v>
      </c>
      <c r="B235" s="6" t="s">
        <v>559</v>
      </c>
      <c r="C235" s="69">
        <v>5634003.8499999996</v>
      </c>
      <c r="D235" s="69">
        <v>8635568.5999999996</v>
      </c>
      <c r="E235" s="69">
        <v>0</v>
      </c>
      <c r="F235" s="57"/>
      <c r="G235" s="57">
        <v>7628520.79</v>
      </c>
      <c r="H235" s="57">
        <v>0</v>
      </c>
      <c r="I235" s="57">
        <v>0</v>
      </c>
      <c r="J235" s="57"/>
      <c r="K235" s="57">
        <v>13262524.640000001</v>
      </c>
      <c r="L235" s="57">
        <v>8635568.5999999996</v>
      </c>
      <c r="M235" s="57">
        <v>0</v>
      </c>
      <c r="N235" s="57">
        <f t="shared" si="6"/>
        <v>8635568.5999999996</v>
      </c>
      <c r="O235" s="66">
        <f t="shared" si="7"/>
        <v>0.65112554618409357</v>
      </c>
      <c r="P235" s="7"/>
      <c r="U235" s="67"/>
      <c r="V235" s="7"/>
    </row>
    <row r="236" spans="1:22" x14ac:dyDescent="0.2">
      <c r="A236" s="10">
        <v>48913</v>
      </c>
      <c r="B236" s="6" t="s">
        <v>239</v>
      </c>
      <c r="C236" s="69">
        <v>2553552.11</v>
      </c>
      <c r="D236" s="69">
        <v>1272105.97</v>
      </c>
      <c r="E236" s="69">
        <v>0</v>
      </c>
      <c r="F236" s="57"/>
      <c r="G236" s="57">
        <v>1051122.68</v>
      </c>
      <c r="H236" s="57">
        <v>0</v>
      </c>
      <c r="I236" s="57">
        <v>0</v>
      </c>
      <c r="J236" s="57"/>
      <c r="K236" s="57">
        <v>3604674.79</v>
      </c>
      <c r="L236" s="57">
        <v>1272105.97</v>
      </c>
      <c r="M236" s="57">
        <v>0</v>
      </c>
      <c r="N236" s="57">
        <f t="shared" si="6"/>
        <v>1272105.97</v>
      </c>
      <c r="O236" s="66">
        <f t="shared" si="7"/>
        <v>0.35290450432006931</v>
      </c>
      <c r="P236" s="7"/>
      <c r="U236" s="67"/>
      <c r="V236" s="7"/>
    </row>
    <row r="237" spans="1:22" x14ac:dyDescent="0.2">
      <c r="A237" s="10">
        <v>48914</v>
      </c>
      <c r="B237" s="6" t="s">
        <v>240</v>
      </c>
      <c r="C237" s="69">
        <v>8938952.3399999999</v>
      </c>
      <c r="D237" s="69">
        <v>6154251.6900000004</v>
      </c>
      <c r="E237" s="69">
        <v>0</v>
      </c>
      <c r="F237" s="57"/>
      <c r="G237" s="57">
        <v>9730244.0299999993</v>
      </c>
      <c r="H237" s="57">
        <v>0</v>
      </c>
      <c r="I237" s="57">
        <v>0</v>
      </c>
      <c r="J237" s="57"/>
      <c r="K237" s="57">
        <v>18669196.370000001</v>
      </c>
      <c r="L237" s="57">
        <v>6154251.6900000004</v>
      </c>
      <c r="M237" s="57">
        <v>0</v>
      </c>
      <c r="N237" s="57">
        <f t="shared" si="6"/>
        <v>6154251.6900000004</v>
      </c>
      <c r="O237" s="66">
        <f t="shared" si="7"/>
        <v>0.32964738106721198</v>
      </c>
      <c r="P237" s="7"/>
      <c r="U237" s="67"/>
      <c r="V237" s="7"/>
    </row>
    <row r="238" spans="1:22" x14ac:dyDescent="0.2">
      <c r="A238" s="10">
        <v>48915</v>
      </c>
      <c r="B238" s="6" t="s">
        <v>241</v>
      </c>
      <c r="C238" s="69">
        <v>3816612.77</v>
      </c>
      <c r="D238" s="69">
        <v>4713389.72</v>
      </c>
      <c r="E238" s="69">
        <v>0</v>
      </c>
      <c r="F238" s="57"/>
      <c r="G238" s="57">
        <v>2603574.38</v>
      </c>
      <c r="H238" s="57">
        <v>0</v>
      </c>
      <c r="I238" s="57">
        <v>0</v>
      </c>
      <c r="J238" s="57"/>
      <c r="K238" s="57">
        <v>6420187.1500000004</v>
      </c>
      <c r="L238" s="57">
        <v>4713389.72</v>
      </c>
      <c r="M238" s="57">
        <v>0</v>
      </c>
      <c r="N238" s="57">
        <f t="shared" si="6"/>
        <v>4713389.72</v>
      </c>
      <c r="O238" s="66">
        <f t="shared" si="7"/>
        <v>0.73415145226724421</v>
      </c>
      <c r="P238" s="7"/>
      <c r="U238" s="67"/>
      <c r="V238" s="7"/>
    </row>
    <row r="239" spans="1:22" x14ac:dyDescent="0.2">
      <c r="A239" s="10">
        <v>48916</v>
      </c>
      <c r="B239" s="6" t="s">
        <v>560</v>
      </c>
      <c r="C239" s="69">
        <v>6341258.04</v>
      </c>
      <c r="D239" s="69">
        <v>6585390.54</v>
      </c>
      <c r="E239" s="69">
        <v>0</v>
      </c>
      <c r="F239" s="57"/>
      <c r="G239" s="57">
        <v>5875006.75</v>
      </c>
      <c r="H239" s="57">
        <v>0</v>
      </c>
      <c r="I239" s="57">
        <v>0</v>
      </c>
      <c r="J239" s="57"/>
      <c r="K239" s="57">
        <v>12216264.789999999</v>
      </c>
      <c r="L239" s="57">
        <v>6585390.54</v>
      </c>
      <c r="M239" s="57">
        <v>0</v>
      </c>
      <c r="N239" s="57">
        <f t="shared" si="6"/>
        <v>6585390.54</v>
      </c>
      <c r="O239" s="66">
        <f t="shared" si="7"/>
        <v>0.53906743617661879</v>
      </c>
      <c r="P239" s="7"/>
      <c r="U239" s="67"/>
      <c r="V239" s="7"/>
    </row>
    <row r="240" spans="1:22" x14ac:dyDescent="0.2">
      <c r="A240" s="10">
        <v>48918</v>
      </c>
      <c r="B240" s="6" t="s">
        <v>242</v>
      </c>
      <c r="C240" s="69">
        <v>9759839.7100000009</v>
      </c>
      <c r="D240" s="69">
        <v>2608822.52</v>
      </c>
      <c r="E240" s="69">
        <v>0</v>
      </c>
      <c r="F240" s="57"/>
      <c r="G240" s="57">
        <v>5340221.42</v>
      </c>
      <c r="H240" s="57">
        <v>0</v>
      </c>
      <c r="I240" s="57">
        <v>0</v>
      </c>
      <c r="J240" s="57"/>
      <c r="K240" s="57">
        <v>15100061.130000001</v>
      </c>
      <c r="L240" s="57">
        <v>2608822.52</v>
      </c>
      <c r="M240" s="57">
        <v>0</v>
      </c>
      <c r="N240" s="57">
        <f t="shared" si="6"/>
        <v>2608822.52</v>
      </c>
      <c r="O240" s="66">
        <f t="shared" si="7"/>
        <v>0.17276900388283395</v>
      </c>
      <c r="P240" s="7"/>
      <c r="U240" s="67"/>
      <c r="V240" s="7"/>
    </row>
    <row r="241" spans="1:22" x14ac:dyDescent="0.2">
      <c r="A241" s="10">
        <v>48922</v>
      </c>
      <c r="B241" s="6" t="s">
        <v>561</v>
      </c>
      <c r="C241" s="69">
        <v>15670959.5</v>
      </c>
      <c r="D241" s="69">
        <v>25905797.690000001</v>
      </c>
      <c r="E241" s="69">
        <v>0</v>
      </c>
      <c r="F241" s="57"/>
      <c r="G241" s="57">
        <v>13074951.789999999</v>
      </c>
      <c r="H241" s="57">
        <v>0</v>
      </c>
      <c r="I241" s="57">
        <v>0</v>
      </c>
      <c r="J241" s="57"/>
      <c r="K241" s="57">
        <v>28745911.289999999</v>
      </c>
      <c r="L241" s="57">
        <v>25905797.690000001</v>
      </c>
      <c r="M241" s="57">
        <v>0</v>
      </c>
      <c r="N241" s="57">
        <f t="shared" si="6"/>
        <v>25905797.690000001</v>
      </c>
      <c r="O241" s="66">
        <f t="shared" si="7"/>
        <v>0.90119938897230212</v>
      </c>
      <c r="P241" s="7"/>
      <c r="U241" s="67"/>
      <c r="V241" s="7"/>
    </row>
    <row r="242" spans="1:22" x14ac:dyDescent="0.2">
      <c r="A242" s="10">
        <v>48923</v>
      </c>
      <c r="B242" s="6" t="s">
        <v>244</v>
      </c>
      <c r="C242" s="69">
        <v>3407737.88</v>
      </c>
      <c r="D242" s="69">
        <v>1840318.66</v>
      </c>
      <c r="E242" s="69">
        <v>0</v>
      </c>
      <c r="F242" s="57"/>
      <c r="G242" s="57">
        <v>1026941.1</v>
      </c>
      <c r="H242" s="57">
        <v>0</v>
      </c>
      <c r="I242" s="57">
        <v>0</v>
      </c>
      <c r="J242" s="57"/>
      <c r="K242" s="57">
        <v>4434678.9800000004</v>
      </c>
      <c r="L242" s="57">
        <v>1840318.66</v>
      </c>
      <c r="M242" s="57">
        <v>0</v>
      </c>
      <c r="N242" s="57">
        <f t="shared" si="6"/>
        <v>1840318.66</v>
      </c>
      <c r="O242" s="66">
        <f t="shared" si="7"/>
        <v>0.41498351251571308</v>
      </c>
      <c r="P242" s="7"/>
      <c r="U242" s="67"/>
      <c r="V242" s="7"/>
    </row>
    <row r="243" spans="1:22" x14ac:dyDescent="0.2">
      <c r="A243" s="10">
        <v>48924</v>
      </c>
      <c r="B243" s="6" t="s">
        <v>245</v>
      </c>
      <c r="C243" s="69">
        <v>15979243.720000001</v>
      </c>
      <c r="D243" s="69">
        <v>16916115.48</v>
      </c>
      <c r="E243" s="69">
        <v>0</v>
      </c>
      <c r="F243" s="57"/>
      <c r="G243" s="57">
        <v>5378921.2000000002</v>
      </c>
      <c r="H243" s="57">
        <v>0</v>
      </c>
      <c r="I243" s="57">
        <v>0</v>
      </c>
      <c r="J243" s="57"/>
      <c r="K243" s="57">
        <v>21358164.920000002</v>
      </c>
      <c r="L243" s="57">
        <v>16916115.48</v>
      </c>
      <c r="M243" s="57">
        <v>0</v>
      </c>
      <c r="N243" s="57">
        <f t="shared" si="6"/>
        <v>16916115.48</v>
      </c>
      <c r="O243" s="66">
        <f t="shared" si="7"/>
        <v>0.79202101600777408</v>
      </c>
      <c r="P243" s="7"/>
      <c r="U243" s="67"/>
      <c r="V243" s="7"/>
    </row>
    <row r="244" spans="1:22" x14ac:dyDescent="0.2">
      <c r="A244" s="10">
        <v>48925</v>
      </c>
      <c r="B244" s="6" t="s">
        <v>246</v>
      </c>
      <c r="C244" s="69">
        <v>1379304.19</v>
      </c>
      <c r="D244" s="69">
        <v>765274.23</v>
      </c>
      <c r="E244" s="69">
        <v>0</v>
      </c>
      <c r="F244" s="57"/>
      <c r="G244" s="57">
        <v>812766.75</v>
      </c>
      <c r="H244" s="57">
        <v>0</v>
      </c>
      <c r="I244" s="57">
        <v>0</v>
      </c>
      <c r="J244" s="57"/>
      <c r="K244" s="57">
        <v>2192070.94</v>
      </c>
      <c r="L244" s="57">
        <v>765274.23</v>
      </c>
      <c r="M244" s="57">
        <v>0</v>
      </c>
      <c r="N244" s="57">
        <f t="shared" si="6"/>
        <v>765274.23</v>
      </c>
      <c r="O244" s="66">
        <f t="shared" si="7"/>
        <v>0.34911015699154335</v>
      </c>
      <c r="P244" s="7"/>
      <c r="U244" s="67"/>
      <c r="V244" s="7"/>
    </row>
    <row r="245" spans="1:22" x14ac:dyDescent="0.2">
      <c r="A245" s="10">
        <v>48926</v>
      </c>
      <c r="B245" s="6" t="s">
        <v>562</v>
      </c>
      <c r="C245" s="69">
        <v>12584352.82</v>
      </c>
      <c r="D245" s="69">
        <v>1544836.62</v>
      </c>
      <c r="E245" s="69">
        <v>0</v>
      </c>
      <c r="F245" s="57"/>
      <c r="G245" s="57">
        <v>9760690.4299999997</v>
      </c>
      <c r="H245" s="57">
        <v>0</v>
      </c>
      <c r="I245" s="57">
        <v>0</v>
      </c>
      <c r="J245" s="57"/>
      <c r="K245" s="57">
        <v>22345043.25</v>
      </c>
      <c r="L245" s="57">
        <v>1544836.62</v>
      </c>
      <c r="M245" s="57">
        <v>0</v>
      </c>
      <c r="N245" s="57">
        <f t="shared" si="6"/>
        <v>1544836.62</v>
      </c>
      <c r="O245" s="66">
        <f t="shared" si="7"/>
        <v>6.9135539489278017E-2</v>
      </c>
      <c r="P245" s="7"/>
      <c r="U245" s="67"/>
      <c r="V245" s="7"/>
    </row>
    <row r="246" spans="1:22" x14ac:dyDescent="0.2">
      <c r="A246" s="10">
        <v>48927</v>
      </c>
      <c r="B246" s="6" t="s">
        <v>543</v>
      </c>
      <c r="C246" s="69">
        <v>2894214.44</v>
      </c>
      <c r="D246" s="69">
        <v>2299627</v>
      </c>
      <c r="E246" s="69">
        <v>0</v>
      </c>
      <c r="F246" s="57"/>
      <c r="G246" s="57">
        <v>2292526.11</v>
      </c>
      <c r="H246" s="57">
        <v>0</v>
      </c>
      <c r="I246" s="57">
        <v>0</v>
      </c>
      <c r="J246" s="57"/>
      <c r="K246" s="57">
        <v>5186740.55</v>
      </c>
      <c r="L246" s="57">
        <v>2299627</v>
      </c>
      <c r="M246" s="57">
        <v>0</v>
      </c>
      <c r="N246" s="57">
        <f t="shared" si="6"/>
        <v>2299627</v>
      </c>
      <c r="O246" s="66">
        <f t="shared" si="7"/>
        <v>0.44336649921693116</v>
      </c>
      <c r="P246" s="7"/>
      <c r="U246" s="67"/>
      <c r="V246" s="7"/>
    </row>
    <row r="247" spans="1:22" x14ac:dyDescent="0.2">
      <c r="A247" s="10">
        <v>48928</v>
      </c>
      <c r="B247" s="6" t="s">
        <v>563</v>
      </c>
      <c r="C247" s="69">
        <v>4796902.7699999996</v>
      </c>
      <c r="D247" s="69">
        <v>2121779.8199999998</v>
      </c>
      <c r="E247" s="69">
        <v>0</v>
      </c>
      <c r="F247" s="57"/>
      <c r="G247" s="57">
        <v>2137294.1800000002</v>
      </c>
      <c r="H247" s="57">
        <v>25546.26</v>
      </c>
      <c r="I247" s="57">
        <v>0</v>
      </c>
      <c r="J247" s="57"/>
      <c r="K247" s="57">
        <v>6934196.9500000002</v>
      </c>
      <c r="L247" s="57">
        <v>2147326.08</v>
      </c>
      <c r="M247" s="57">
        <v>0</v>
      </c>
      <c r="N247" s="57">
        <f t="shared" si="6"/>
        <v>2147326.08</v>
      </c>
      <c r="O247" s="66">
        <f t="shared" si="7"/>
        <v>0.30967191954361784</v>
      </c>
      <c r="P247" s="7"/>
      <c r="U247" s="67"/>
      <c r="V247" s="7"/>
    </row>
    <row r="248" spans="1:22" x14ac:dyDescent="0.2">
      <c r="A248" s="10">
        <v>48929</v>
      </c>
      <c r="B248" s="6" t="s">
        <v>630</v>
      </c>
      <c r="C248" s="69">
        <v>2935626.91</v>
      </c>
      <c r="D248" s="69">
        <v>1491898.5</v>
      </c>
      <c r="E248" s="69">
        <v>0</v>
      </c>
      <c r="F248" s="57"/>
      <c r="G248" s="57">
        <v>2699767.33</v>
      </c>
      <c r="H248" s="57">
        <v>0</v>
      </c>
      <c r="I248" s="57">
        <v>0</v>
      </c>
      <c r="J248" s="57"/>
      <c r="K248" s="57">
        <v>5635394.2400000002</v>
      </c>
      <c r="L248" s="57">
        <v>1491898.5</v>
      </c>
      <c r="M248" s="57">
        <v>0</v>
      </c>
      <c r="N248" s="57">
        <f t="shared" si="6"/>
        <v>1491898.5</v>
      </c>
      <c r="O248" s="66">
        <f t="shared" si="7"/>
        <v>0.26473720142071194</v>
      </c>
      <c r="P248" s="7"/>
      <c r="U248" s="67"/>
      <c r="V248" s="7"/>
    </row>
    <row r="249" spans="1:22" x14ac:dyDescent="0.2">
      <c r="A249" s="10">
        <v>49132</v>
      </c>
      <c r="B249" s="6" t="s">
        <v>247</v>
      </c>
      <c r="C249" s="69">
        <v>14179449.779999999</v>
      </c>
      <c r="D249" s="69">
        <v>5516040.4299999997</v>
      </c>
      <c r="E249" s="69">
        <v>0</v>
      </c>
      <c r="F249" s="57"/>
      <c r="G249" s="57">
        <v>22132449.649999999</v>
      </c>
      <c r="H249" s="57">
        <v>0</v>
      </c>
      <c r="I249" s="57">
        <v>0</v>
      </c>
      <c r="J249" s="57"/>
      <c r="K249" s="57">
        <v>36311899.43</v>
      </c>
      <c r="L249" s="57">
        <v>5516040.4299999997</v>
      </c>
      <c r="M249" s="57">
        <v>0</v>
      </c>
      <c r="N249" s="57">
        <f t="shared" si="6"/>
        <v>5516040.4299999997</v>
      </c>
      <c r="O249" s="66">
        <f t="shared" si="7"/>
        <v>0.15190724023218632</v>
      </c>
      <c r="P249" s="7"/>
      <c r="U249" s="67"/>
      <c r="V249" s="7"/>
    </row>
    <row r="250" spans="1:22" x14ac:dyDescent="0.2">
      <c r="A250" s="10">
        <v>49135</v>
      </c>
      <c r="B250" s="6" t="s">
        <v>248</v>
      </c>
      <c r="C250" s="69">
        <v>810891.75</v>
      </c>
      <c r="D250" s="69">
        <v>2823808.21</v>
      </c>
      <c r="E250" s="69">
        <v>4900.5200000000004</v>
      </c>
      <c r="F250" s="57"/>
      <c r="G250" s="57">
        <v>1263966.03</v>
      </c>
      <c r="H250" s="57">
        <v>77446.259999999995</v>
      </c>
      <c r="I250" s="57">
        <v>0</v>
      </c>
      <c r="J250" s="57"/>
      <c r="K250" s="57">
        <v>2074857.78</v>
      </c>
      <c r="L250" s="57">
        <v>2901254.47</v>
      </c>
      <c r="M250" s="57">
        <v>4900.5200000000004</v>
      </c>
      <c r="N250" s="57">
        <f t="shared" si="6"/>
        <v>2896353.95</v>
      </c>
      <c r="O250" s="66">
        <f t="shared" si="7"/>
        <v>1.3959289055464805</v>
      </c>
      <c r="P250" s="7"/>
      <c r="U250" s="67"/>
      <c r="V250" s="7"/>
    </row>
    <row r="251" spans="1:22" x14ac:dyDescent="0.2">
      <c r="A251" s="10">
        <v>49137</v>
      </c>
      <c r="B251" s="6" t="s">
        <v>249</v>
      </c>
      <c r="C251" s="69">
        <v>2790242.81</v>
      </c>
      <c r="D251" s="69">
        <v>1889623.33</v>
      </c>
      <c r="E251" s="69">
        <v>15357.39</v>
      </c>
      <c r="F251" s="57"/>
      <c r="G251" s="57">
        <v>2983456.86</v>
      </c>
      <c r="H251" s="57">
        <v>0</v>
      </c>
      <c r="I251" s="57">
        <v>0</v>
      </c>
      <c r="J251" s="57"/>
      <c r="K251" s="57">
        <v>5773699.6699999999</v>
      </c>
      <c r="L251" s="57">
        <v>1889623.33</v>
      </c>
      <c r="M251" s="57">
        <v>15357.39</v>
      </c>
      <c r="N251" s="57">
        <f t="shared" si="6"/>
        <v>1874265.9400000002</v>
      </c>
      <c r="O251" s="66">
        <f t="shared" si="7"/>
        <v>0.32462130819492385</v>
      </c>
      <c r="P251" s="7"/>
      <c r="U251" s="67"/>
      <c r="V251" s="7"/>
    </row>
    <row r="252" spans="1:22" x14ac:dyDescent="0.2">
      <c r="A252" s="10">
        <v>49140</v>
      </c>
      <c r="B252" s="6" t="s">
        <v>250</v>
      </c>
      <c r="C252" s="69">
        <v>4965075.55</v>
      </c>
      <c r="D252" s="69">
        <v>2294069.41</v>
      </c>
      <c r="E252" s="69">
        <v>6347.56</v>
      </c>
      <c r="F252" s="57"/>
      <c r="G252" s="57">
        <v>5106849.91</v>
      </c>
      <c r="H252" s="57">
        <v>0</v>
      </c>
      <c r="I252" s="57">
        <v>0</v>
      </c>
      <c r="J252" s="57"/>
      <c r="K252" s="57">
        <v>10071925.460000001</v>
      </c>
      <c r="L252" s="57">
        <v>2294069.41</v>
      </c>
      <c r="M252" s="57">
        <v>6347.56</v>
      </c>
      <c r="N252" s="57">
        <f t="shared" si="6"/>
        <v>2287721.85</v>
      </c>
      <c r="O252" s="66">
        <f t="shared" si="7"/>
        <v>0.22713848102684428</v>
      </c>
      <c r="P252" s="7"/>
      <c r="U252" s="67"/>
      <c r="V252" s="7"/>
    </row>
    <row r="253" spans="1:22" x14ac:dyDescent="0.2">
      <c r="A253" s="10">
        <v>49142</v>
      </c>
      <c r="B253" s="6" t="s">
        <v>251</v>
      </c>
      <c r="C253" s="69">
        <v>28532877.010000002</v>
      </c>
      <c r="D253" s="69">
        <v>27704598.690000001</v>
      </c>
      <c r="E253" s="69">
        <v>1298.6300000000001</v>
      </c>
      <c r="F253" s="57"/>
      <c r="G253" s="57">
        <v>33496703.010000002</v>
      </c>
      <c r="H253" s="57">
        <v>0</v>
      </c>
      <c r="I253" s="57">
        <v>0</v>
      </c>
      <c r="J253" s="57"/>
      <c r="K253" s="57">
        <v>62029580.020000003</v>
      </c>
      <c r="L253" s="57">
        <v>27704598.690000001</v>
      </c>
      <c r="M253" s="57">
        <v>1298.6300000000001</v>
      </c>
      <c r="N253" s="57">
        <f t="shared" si="6"/>
        <v>27703300.060000002</v>
      </c>
      <c r="O253" s="66">
        <f t="shared" si="7"/>
        <v>0.44661434191667448</v>
      </c>
      <c r="P253" s="7"/>
      <c r="U253" s="67"/>
      <c r="V253" s="7"/>
    </row>
    <row r="254" spans="1:22" x14ac:dyDescent="0.2">
      <c r="A254" s="10">
        <v>49144</v>
      </c>
      <c r="B254" s="6" t="s">
        <v>252</v>
      </c>
      <c r="C254" s="69">
        <v>23313408.879999999</v>
      </c>
      <c r="D254" s="69">
        <v>7124652.7199999997</v>
      </c>
      <c r="E254" s="69">
        <v>36836.870000000003</v>
      </c>
      <c r="F254" s="57"/>
      <c r="G254" s="57">
        <v>26785330.670000002</v>
      </c>
      <c r="H254" s="57">
        <v>0</v>
      </c>
      <c r="I254" s="57">
        <v>0</v>
      </c>
      <c r="J254" s="57"/>
      <c r="K254" s="57">
        <v>50098739.549999997</v>
      </c>
      <c r="L254" s="57">
        <v>7124652.7199999997</v>
      </c>
      <c r="M254" s="57">
        <v>36836.870000000003</v>
      </c>
      <c r="N254" s="57">
        <f t="shared" si="6"/>
        <v>7087815.8499999996</v>
      </c>
      <c r="O254" s="66">
        <f t="shared" si="7"/>
        <v>0.14147692963265379</v>
      </c>
      <c r="P254" s="7"/>
      <c r="U254" s="67"/>
      <c r="V254" s="7"/>
    </row>
    <row r="255" spans="1:22" x14ac:dyDescent="0.2">
      <c r="A255" s="10">
        <v>49148</v>
      </c>
      <c r="B255" s="6" t="s">
        <v>253</v>
      </c>
      <c r="C255" s="69">
        <v>40192879.539999999</v>
      </c>
      <c r="D255" s="69">
        <v>58356195.579999998</v>
      </c>
      <c r="E255" s="69">
        <v>928648.64</v>
      </c>
      <c r="F255" s="57"/>
      <c r="G255" s="57">
        <v>49786402.920000002</v>
      </c>
      <c r="H255" s="57">
        <v>0</v>
      </c>
      <c r="I255" s="57">
        <v>0</v>
      </c>
      <c r="J255" s="57"/>
      <c r="K255" s="57">
        <v>89979282.459999993</v>
      </c>
      <c r="L255" s="57">
        <v>58356195.579999998</v>
      </c>
      <c r="M255" s="57">
        <v>928648.64</v>
      </c>
      <c r="N255" s="57">
        <f t="shared" si="6"/>
        <v>57427546.939999998</v>
      </c>
      <c r="O255" s="66">
        <f t="shared" si="7"/>
        <v>0.63823077235061565</v>
      </c>
      <c r="P255" s="7"/>
      <c r="U255" s="67"/>
      <c r="V255" s="7"/>
    </row>
    <row r="256" spans="1:22" x14ac:dyDescent="0.2">
      <c r="A256" s="10">
        <v>50001</v>
      </c>
      <c r="B256" s="6" t="s">
        <v>254</v>
      </c>
      <c r="C256" s="69">
        <v>31706375.34</v>
      </c>
      <c r="D256" s="69">
        <v>44011656.109999999</v>
      </c>
      <c r="E256" s="69">
        <v>0</v>
      </c>
      <c r="F256" s="57"/>
      <c r="G256" s="57">
        <v>41197027.649999999</v>
      </c>
      <c r="H256" s="57">
        <v>0</v>
      </c>
      <c r="I256" s="57">
        <v>0</v>
      </c>
      <c r="J256" s="57"/>
      <c r="K256" s="57">
        <v>72903402.989999995</v>
      </c>
      <c r="L256" s="57">
        <v>44011656.109999999</v>
      </c>
      <c r="M256" s="57">
        <v>0</v>
      </c>
      <c r="N256" s="57">
        <f t="shared" si="6"/>
        <v>44011656.109999999</v>
      </c>
      <c r="O256" s="66">
        <f t="shared" si="7"/>
        <v>0.60369824047907594</v>
      </c>
      <c r="P256" s="7"/>
      <c r="U256" s="67"/>
      <c r="V256" s="7"/>
    </row>
    <row r="257" spans="1:22" x14ac:dyDescent="0.2">
      <c r="A257" s="10">
        <v>50002</v>
      </c>
      <c r="B257" s="6" t="s">
        <v>255</v>
      </c>
      <c r="C257" s="69">
        <v>5066257.04</v>
      </c>
      <c r="D257" s="69">
        <v>5913389.3499999996</v>
      </c>
      <c r="E257" s="69">
        <v>15248.99</v>
      </c>
      <c r="F257" s="57"/>
      <c r="G257" s="57">
        <v>19610449.93</v>
      </c>
      <c r="H257" s="57">
        <v>0</v>
      </c>
      <c r="I257" s="57">
        <v>0</v>
      </c>
      <c r="J257" s="57"/>
      <c r="K257" s="57">
        <v>24676706.969999999</v>
      </c>
      <c r="L257" s="57">
        <v>5913389.3499999996</v>
      </c>
      <c r="M257" s="57">
        <v>15248.99</v>
      </c>
      <c r="N257" s="57">
        <f t="shared" si="6"/>
        <v>5898140.3599999994</v>
      </c>
      <c r="O257" s="66">
        <f t="shared" si="7"/>
        <v>0.23901650925994683</v>
      </c>
      <c r="P257" s="7"/>
      <c r="U257" s="67"/>
      <c r="V257" s="7"/>
    </row>
    <row r="258" spans="1:22" x14ac:dyDescent="0.2">
      <c r="A258" s="10">
        <v>50003</v>
      </c>
      <c r="B258" s="6" t="s">
        <v>256</v>
      </c>
      <c r="C258" s="69">
        <v>16068574.300000001</v>
      </c>
      <c r="D258" s="69">
        <v>16564596.16</v>
      </c>
      <c r="E258" s="69">
        <v>218135.03</v>
      </c>
      <c r="F258" s="57"/>
      <c r="G258" s="57">
        <v>21123054.129999999</v>
      </c>
      <c r="H258" s="57">
        <v>956096.62</v>
      </c>
      <c r="I258" s="57">
        <v>0</v>
      </c>
      <c r="J258" s="57"/>
      <c r="K258" s="57">
        <v>37191628.43</v>
      </c>
      <c r="L258" s="57">
        <v>17520692.780000001</v>
      </c>
      <c r="M258" s="57">
        <v>218135.03</v>
      </c>
      <c r="N258" s="57">
        <f t="shared" si="6"/>
        <v>17302557.75</v>
      </c>
      <c r="O258" s="66">
        <f t="shared" si="7"/>
        <v>0.4652272159194617</v>
      </c>
      <c r="P258" s="7"/>
      <c r="U258" s="67"/>
      <c r="V258" s="7"/>
    </row>
    <row r="259" spans="1:22" x14ac:dyDescent="0.2">
      <c r="A259" s="10">
        <v>50005</v>
      </c>
      <c r="B259" s="6" t="s">
        <v>257</v>
      </c>
      <c r="C259" s="69">
        <v>9214739.3800000008</v>
      </c>
      <c r="D259" s="69">
        <v>6588721.9800000004</v>
      </c>
      <c r="E259" s="69">
        <v>118312.51</v>
      </c>
      <c r="F259" s="57"/>
      <c r="G259" s="57">
        <v>13978661.779999999</v>
      </c>
      <c r="H259" s="57">
        <v>0</v>
      </c>
      <c r="I259" s="57">
        <v>0</v>
      </c>
      <c r="J259" s="57"/>
      <c r="K259" s="57">
        <v>23193401.16</v>
      </c>
      <c r="L259" s="57">
        <v>6588721.9800000004</v>
      </c>
      <c r="M259" s="57">
        <v>118312.51</v>
      </c>
      <c r="N259" s="57">
        <f t="shared" si="6"/>
        <v>6470409.4700000007</v>
      </c>
      <c r="O259" s="66">
        <f t="shared" si="7"/>
        <v>0.27897630991521216</v>
      </c>
      <c r="P259" s="7"/>
      <c r="U259" s="67"/>
      <c r="V259" s="7"/>
    </row>
    <row r="260" spans="1:22" x14ac:dyDescent="0.2">
      <c r="A260" s="10">
        <v>50006</v>
      </c>
      <c r="B260" s="6" t="s">
        <v>258</v>
      </c>
      <c r="C260" s="69">
        <v>16018282.210000001</v>
      </c>
      <c r="D260" s="69">
        <v>14425210.359999999</v>
      </c>
      <c r="E260" s="69">
        <v>1453209.17</v>
      </c>
      <c r="F260" s="57"/>
      <c r="G260" s="57">
        <v>21936337.93</v>
      </c>
      <c r="H260" s="57">
        <v>0</v>
      </c>
      <c r="I260" s="57">
        <v>0</v>
      </c>
      <c r="J260" s="57"/>
      <c r="K260" s="57">
        <v>37954620.140000001</v>
      </c>
      <c r="L260" s="57">
        <v>14425210.359999999</v>
      </c>
      <c r="M260" s="57">
        <v>1453209.17</v>
      </c>
      <c r="N260" s="57">
        <f t="shared" ref="N260:N323" si="8">L260-M260</f>
        <v>12972001.189999999</v>
      </c>
      <c r="O260" s="66">
        <f t="shared" ref="O260:O323" si="9">N260/K260</f>
        <v>0.34177660432778079</v>
      </c>
      <c r="P260" s="7"/>
      <c r="U260" s="67"/>
      <c r="V260" s="7"/>
    </row>
    <row r="261" spans="1:22" x14ac:dyDescent="0.2">
      <c r="A261" s="10">
        <v>50007</v>
      </c>
      <c r="B261" s="6" t="s">
        <v>259</v>
      </c>
      <c r="C261" s="69">
        <v>6490482.6699999999</v>
      </c>
      <c r="D261" s="69">
        <v>5609302.3399999999</v>
      </c>
      <c r="E261" s="69">
        <v>0</v>
      </c>
      <c r="F261" s="57"/>
      <c r="G261" s="57">
        <v>7627832.7599999998</v>
      </c>
      <c r="H261" s="57">
        <v>0</v>
      </c>
      <c r="I261" s="57">
        <v>0</v>
      </c>
      <c r="J261" s="57"/>
      <c r="K261" s="57">
        <v>14118315.43</v>
      </c>
      <c r="L261" s="57">
        <v>5609302.3399999999</v>
      </c>
      <c r="M261" s="57">
        <v>0</v>
      </c>
      <c r="N261" s="57">
        <f t="shared" si="8"/>
        <v>5609302.3399999999</v>
      </c>
      <c r="O261" s="66">
        <f t="shared" si="9"/>
        <v>0.39730677273867937</v>
      </c>
      <c r="P261" s="7"/>
      <c r="U261" s="67"/>
      <c r="V261" s="7"/>
    </row>
    <row r="262" spans="1:22" x14ac:dyDescent="0.2">
      <c r="A262" s="10">
        <v>50009</v>
      </c>
      <c r="B262" s="6" t="s">
        <v>260</v>
      </c>
      <c r="C262" s="69">
        <v>2165988.5499999998</v>
      </c>
      <c r="D262" s="69">
        <v>1541365.96</v>
      </c>
      <c r="E262" s="69">
        <v>1043.08</v>
      </c>
      <c r="F262" s="57"/>
      <c r="G262" s="57">
        <v>3278421.45</v>
      </c>
      <c r="H262" s="57">
        <v>0</v>
      </c>
      <c r="I262" s="57">
        <v>0</v>
      </c>
      <c r="J262" s="57"/>
      <c r="K262" s="57">
        <v>5444410</v>
      </c>
      <c r="L262" s="57">
        <v>1541365.96</v>
      </c>
      <c r="M262" s="57">
        <v>1043.08</v>
      </c>
      <c r="N262" s="57">
        <f t="shared" si="8"/>
        <v>1540322.88</v>
      </c>
      <c r="O262" s="66">
        <f t="shared" si="9"/>
        <v>0.28291823723782739</v>
      </c>
      <c r="P262" s="7"/>
      <c r="U262" s="67"/>
      <c r="V262" s="7"/>
    </row>
    <row r="263" spans="1:22" x14ac:dyDescent="0.2">
      <c r="A263" s="10">
        <v>50010</v>
      </c>
      <c r="B263" s="6" t="s">
        <v>261</v>
      </c>
      <c r="C263" s="69">
        <v>12901518.5</v>
      </c>
      <c r="D263" s="69">
        <v>6089205.6100000003</v>
      </c>
      <c r="E263" s="69">
        <v>0</v>
      </c>
      <c r="F263" s="57"/>
      <c r="G263" s="57">
        <v>19948705.09</v>
      </c>
      <c r="H263" s="57">
        <v>0</v>
      </c>
      <c r="I263" s="57">
        <v>0</v>
      </c>
      <c r="J263" s="57"/>
      <c r="K263" s="57">
        <v>32850223.59</v>
      </c>
      <c r="L263" s="57">
        <v>6089205.6100000003</v>
      </c>
      <c r="M263" s="57">
        <v>0</v>
      </c>
      <c r="N263" s="57">
        <f t="shared" si="8"/>
        <v>6089205.6100000003</v>
      </c>
      <c r="O263" s="66">
        <f t="shared" si="9"/>
        <v>0.1853626838586763</v>
      </c>
      <c r="P263" s="7"/>
      <c r="U263" s="67"/>
      <c r="V263" s="7"/>
    </row>
    <row r="264" spans="1:22" x14ac:dyDescent="0.2">
      <c r="A264" s="10">
        <v>50012</v>
      </c>
      <c r="B264" s="6" t="s">
        <v>633</v>
      </c>
      <c r="C264" s="69">
        <v>48754780.25</v>
      </c>
      <c r="D264" s="69">
        <v>34056027.619999997</v>
      </c>
      <c r="E264" s="69">
        <v>111858.45</v>
      </c>
      <c r="F264" s="57"/>
      <c r="G264" s="57">
        <v>83986906.530000001</v>
      </c>
      <c r="H264" s="57">
        <v>0</v>
      </c>
      <c r="I264" s="57">
        <v>0</v>
      </c>
      <c r="J264" s="57"/>
      <c r="K264" s="57">
        <v>132741686.78</v>
      </c>
      <c r="L264" s="57">
        <v>34056027.619999997</v>
      </c>
      <c r="M264" s="57">
        <v>111858.45</v>
      </c>
      <c r="N264" s="57">
        <f t="shared" si="8"/>
        <v>33944169.169999994</v>
      </c>
      <c r="O264" s="66">
        <f t="shared" si="9"/>
        <v>0.25571596981630579</v>
      </c>
      <c r="P264" s="7"/>
      <c r="U264" s="67"/>
      <c r="V264" s="7"/>
    </row>
    <row r="265" spans="1:22" x14ac:dyDescent="0.2">
      <c r="A265" s="10">
        <v>50013</v>
      </c>
      <c r="B265" s="6" t="s">
        <v>263</v>
      </c>
      <c r="C265" s="69">
        <v>2911025.69</v>
      </c>
      <c r="D265" s="69">
        <v>6375712.8399999999</v>
      </c>
      <c r="E265" s="69">
        <v>3430134.24</v>
      </c>
      <c r="F265" s="57"/>
      <c r="G265" s="57">
        <v>4099824.06</v>
      </c>
      <c r="H265" s="57">
        <v>188027.13</v>
      </c>
      <c r="I265" s="57">
        <v>0</v>
      </c>
      <c r="J265" s="57"/>
      <c r="K265" s="57">
        <v>7010849.75</v>
      </c>
      <c r="L265" s="57">
        <v>6563739.9699999997</v>
      </c>
      <c r="M265" s="57">
        <v>3430134.24</v>
      </c>
      <c r="N265" s="57">
        <f t="shared" si="8"/>
        <v>3133605.7299999995</v>
      </c>
      <c r="O265" s="66">
        <f t="shared" si="9"/>
        <v>0.44696518136050478</v>
      </c>
      <c r="P265" s="7"/>
      <c r="U265" s="67"/>
      <c r="V265" s="7"/>
    </row>
    <row r="266" spans="1:22" x14ac:dyDescent="0.2">
      <c r="A266" s="10">
        <v>50014</v>
      </c>
      <c r="B266" s="6" t="s">
        <v>264</v>
      </c>
      <c r="C266" s="69">
        <v>14992729.59</v>
      </c>
      <c r="D266" s="69">
        <v>15861710.26</v>
      </c>
      <c r="E266" s="69">
        <v>1509187.34</v>
      </c>
      <c r="F266" s="57"/>
      <c r="G266" s="57">
        <v>18169417.890000001</v>
      </c>
      <c r="H266" s="57">
        <v>0</v>
      </c>
      <c r="I266" s="57">
        <v>0</v>
      </c>
      <c r="J266" s="57"/>
      <c r="K266" s="57">
        <v>33162147.48</v>
      </c>
      <c r="L266" s="57">
        <v>15861710.26</v>
      </c>
      <c r="M266" s="57">
        <v>1509187.34</v>
      </c>
      <c r="N266" s="57">
        <f t="shared" si="8"/>
        <v>14352522.92</v>
      </c>
      <c r="O266" s="66">
        <f t="shared" si="9"/>
        <v>0.43279835627822255</v>
      </c>
      <c r="P266" s="7"/>
      <c r="U266" s="67"/>
      <c r="V266" s="7"/>
    </row>
    <row r="267" spans="1:22" x14ac:dyDescent="0.2">
      <c r="A267" s="10">
        <v>51150</v>
      </c>
      <c r="B267" s="6" t="s">
        <v>265</v>
      </c>
      <c r="C267" s="69">
        <v>1817010.09</v>
      </c>
      <c r="D267" s="69">
        <v>1252304.42</v>
      </c>
      <c r="E267" s="69">
        <v>0</v>
      </c>
      <c r="F267" s="57"/>
      <c r="G267" s="57">
        <v>1899987.31</v>
      </c>
      <c r="H267" s="57">
        <v>0</v>
      </c>
      <c r="I267" s="57">
        <v>0</v>
      </c>
      <c r="J267" s="57"/>
      <c r="K267" s="57">
        <v>3716997.4</v>
      </c>
      <c r="L267" s="57">
        <v>1252304.42</v>
      </c>
      <c r="M267" s="57">
        <v>0</v>
      </c>
      <c r="N267" s="57">
        <f t="shared" si="8"/>
        <v>1252304.42</v>
      </c>
      <c r="O267" s="66">
        <f t="shared" si="9"/>
        <v>0.33691291255678574</v>
      </c>
      <c r="P267" s="7"/>
      <c r="U267" s="67"/>
      <c r="V267" s="7"/>
    </row>
    <row r="268" spans="1:22" x14ac:dyDescent="0.2">
      <c r="A268" s="10">
        <v>51152</v>
      </c>
      <c r="B268" s="6" t="s">
        <v>266</v>
      </c>
      <c r="C268" s="69">
        <v>6622468.6100000003</v>
      </c>
      <c r="D268" s="69">
        <v>2956676.61</v>
      </c>
      <c r="E268" s="69">
        <v>0</v>
      </c>
      <c r="F268" s="57"/>
      <c r="G268" s="57">
        <v>8970517.3200000003</v>
      </c>
      <c r="H268" s="57">
        <v>783.69</v>
      </c>
      <c r="I268" s="57">
        <v>0</v>
      </c>
      <c r="J268" s="57"/>
      <c r="K268" s="57">
        <v>15592985.93</v>
      </c>
      <c r="L268" s="57">
        <v>2957460.3</v>
      </c>
      <c r="M268" s="57">
        <v>0</v>
      </c>
      <c r="N268" s="57">
        <f t="shared" si="8"/>
        <v>2957460.3</v>
      </c>
      <c r="O268" s="66">
        <f t="shared" si="9"/>
        <v>0.18966606609385941</v>
      </c>
      <c r="P268" s="7"/>
      <c r="U268" s="67"/>
      <c r="V268" s="7"/>
    </row>
    <row r="269" spans="1:22" x14ac:dyDescent="0.2">
      <c r="A269" s="10">
        <v>51153</v>
      </c>
      <c r="B269" s="6" t="s">
        <v>267</v>
      </c>
      <c r="C269" s="69">
        <v>991173.82</v>
      </c>
      <c r="D269" s="69">
        <v>1066384.68</v>
      </c>
      <c r="E269" s="69">
        <v>0</v>
      </c>
      <c r="F269" s="57"/>
      <c r="G269" s="57">
        <v>1379851.56</v>
      </c>
      <c r="H269" s="57">
        <v>287919.31</v>
      </c>
      <c r="I269" s="57">
        <v>0</v>
      </c>
      <c r="J269" s="57"/>
      <c r="K269" s="57">
        <v>2371025.38</v>
      </c>
      <c r="L269" s="57">
        <v>1354303.99</v>
      </c>
      <c r="M269" s="57">
        <v>0</v>
      </c>
      <c r="N269" s="57">
        <f t="shared" si="8"/>
        <v>1354303.99</v>
      </c>
      <c r="O269" s="66">
        <f t="shared" si="9"/>
        <v>0.57118915783179003</v>
      </c>
      <c r="P269" s="7"/>
      <c r="U269" s="67"/>
      <c r="V269" s="7"/>
    </row>
    <row r="270" spans="1:22" x14ac:dyDescent="0.2">
      <c r="A270" s="10">
        <v>51154</v>
      </c>
      <c r="B270" s="6" t="s">
        <v>268</v>
      </c>
      <c r="C270" s="69">
        <v>3499750.75</v>
      </c>
      <c r="D270" s="69">
        <v>3091261.48</v>
      </c>
      <c r="E270" s="69">
        <v>0</v>
      </c>
      <c r="F270" s="57"/>
      <c r="G270" s="57">
        <v>3868643.01</v>
      </c>
      <c r="H270" s="57">
        <v>0</v>
      </c>
      <c r="I270" s="57">
        <v>0</v>
      </c>
      <c r="J270" s="57"/>
      <c r="K270" s="57">
        <v>7368393.7599999998</v>
      </c>
      <c r="L270" s="57">
        <v>3091261.48</v>
      </c>
      <c r="M270" s="57">
        <v>0</v>
      </c>
      <c r="N270" s="57">
        <f t="shared" si="8"/>
        <v>3091261.48</v>
      </c>
      <c r="O270" s="66">
        <f t="shared" si="9"/>
        <v>0.41952989765302662</v>
      </c>
      <c r="P270" s="7"/>
      <c r="U270" s="67"/>
      <c r="V270" s="7"/>
    </row>
    <row r="271" spans="1:22" x14ac:dyDescent="0.2">
      <c r="A271" s="10">
        <v>51155</v>
      </c>
      <c r="B271" s="6" t="s">
        <v>269</v>
      </c>
      <c r="C271" s="69">
        <v>10419947.16</v>
      </c>
      <c r="D271" s="69">
        <v>8200000</v>
      </c>
      <c r="E271" s="69">
        <v>0</v>
      </c>
      <c r="F271" s="57"/>
      <c r="G271" s="57">
        <v>12979850.41</v>
      </c>
      <c r="H271" s="57">
        <v>0</v>
      </c>
      <c r="I271" s="57">
        <v>0</v>
      </c>
      <c r="J271" s="57"/>
      <c r="K271" s="57">
        <v>23399797.57</v>
      </c>
      <c r="L271" s="57">
        <v>8200000</v>
      </c>
      <c r="M271" s="57">
        <v>0</v>
      </c>
      <c r="N271" s="57">
        <f t="shared" si="8"/>
        <v>8200000</v>
      </c>
      <c r="O271" s="66">
        <f t="shared" si="9"/>
        <v>0.35043038194966741</v>
      </c>
      <c r="P271" s="7"/>
      <c r="U271" s="67"/>
      <c r="V271" s="7"/>
    </row>
    <row r="272" spans="1:22" x14ac:dyDescent="0.2">
      <c r="A272" s="10">
        <v>51156</v>
      </c>
      <c r="B272" s="6" t="s">
        <v>270</v>
      </c>
      <c r="C272" s="69">
        <v>2189511.31</v>
      </c>
      <c r="D272" s="69">
        <v>1764779.79</v>
      </c>
      <c r="E272" s="69">
        <v>0</v>
      </c>
      <c r="F272" s="57"/>
      <c r="G272" s="57">
        <v>2099282.04</v>
      </c>
      <c r="H272" s="57">
        <v>0</v>
      </c>
      <c r="I272" s="57">
        <v>0</v>
      </c>
      <c r="J272" s="57"/>
      <c r="K272" s="57">
        <v>4288793.3499999996</v>
      </c>
      <c r="L272" s="57">
        <v>1764779.79</v>
      </c>
      <c r="M272" s="57">
        <v>0</v>
      </c>
      <c r="N272" s="57">
        <f t="shared" si="8"/>
        <v>1764779.79</v>
      </c>
      <c r="O272" s="66">
        <f t="shared" si="9"/>
        <v>0.41148631933968099</v>
      </c>
      <c r="P272" s="7"/>
      <c r="U272" s="67"/>
      <c r="V272" s="7"/>
    </row>
    <row r="273" spans="1:22" x14ac:dyDescent="0.2">
      <c r="A273" s="10">
        <v>51159</v>
      </c>
      <c r="B273" s="6" t="s">
        <v>271</v>
      </c>
      <c r="C273" s="69">
        <v>18730960.32</v>
      </c>
      <c r="D273" s="69">
        <v>8788421.3300000001</v>
      </c>
      <c r="E273" s="69">
        <v>0</v>
      </c>
      <c r="F273" s="57"/>
      <c r="G273" s="57">
        <v>25027548.710000001</v>
      </c>
      <c r="H273" s="57">
        <v>0</v>
      </c>
      <c r="I273" s="57">
        <v>0</v>
      </c>
      <c r="J273" s="57"/>
      <c r="K273" s="57">
        <v>43758509.030000001</v>
      </c>
      <c r="L273" s="57">
        <v>8788421.3300000001</v>
      </c>
      <c r="M273" s="57">
        <v>0</v>
      </c>
      <c r="N273" s="57">
        <f t="shared" si="8"/>
        <v>8788421.3300000001</v>
      </c>
      <c r="O273" s="66">
        <f t="shared" si="9"/>
        <v>0.2008391401995627</v>
      </c>
      <c r="P273" s="7"/>
      <c r="U273" s="67"/>
      <c r="V273" s="7"/>
    </row>
    <row r="274" spans="1:22" x14ac:dyDescent="0.2">
      <c r="A274" s="10">
        <v>52096</v>
      </c>
      <c r="B274" s="6" t="s">
        <v>272</v>
      </c>
      <c r="C274" s="69">
        <v>3470726</v>
      </c>
      <c r="D274" s="69">
        <v>1200123.21</v>
      </c>
      <c r="E274" s="69">
        <v>0</v>
      </c>
      <c r="F274" s="57"/>
      <c r="G274" s="57">
        <v>5174801.6399999997</v>
      </c>
      <c r="H274" s="57">
        <v>0</v>
      </c>
      <c r="I274" s="57">
        <v>0</v>
      </c>
      <c r="J274" s="57"/>
      <c r="K274" s="57">
        <v>8645527.6400000006</v>
      </c>
      <c r="L274" s="57">
        <v>1200123.21</v>
      </c>
      <c r="M274" s="57">
        <v>0</v>
      </c>
      <c r="N274" s="57">
        <f t="shared" si="8"/>
        <v>1200123.21</v>
      </c>
      <c r="O274" s="66">
        <f t="shared" si="9"/>
        <v>0.13881433961848971</v>
      </c>
      <c r="P274" s="7"/>
      <c r="U274" s="67"/>
      <c r="V274" s="7"/>
    </row>
    <row r="275" spans="1:22" x14ac:dyDescent="0.2">
      <c r="A275" s="10">
        <v>53111</v>
      </c>
      <c r="B275" s="6" t="s">
        <v>273</v>
      </c>
      <c r="C275" s="69">
        <v>3539871.77</v>
      </c>
      <c r="D275" s="69">
        <v>3433246.42</v>
      </c>
      <c r="E275" s="69">
        <v>0</v>
      </c>
      <c r="F275" s="57"/>
      <c r="G275" s="57">
        <v>4297209.87</v>
      </c>
      <c r="H275" s="57">
        <v>0</v>
      </c>
      <c r="I275" s="57">
        <v>0</v>
      </c>
      <c r="J275" s="57"/>
      <c r="K275" s="57">
        <v>7837081.6399999997</v>
      </c>
      <c r="L275" s="57">
        <v>3433246.42</v>
      </c>
      <c r="M275" s="57">
        <v>0</v>
      </c>
      <c r="N275" s="57">
        <f t="shared" si="8"/>
        <v>3433246.42</v>
      </c>
      <c r="O275" s="66">
        <f t="shared" si="9"/>
        <v>0.43807715393405039</v>
      </c>
      <c r="P275" s="7"/>
      <c r="U275" s="67"/>
      <c r="V275" s="7"/>
    </row>
    <row r="276" spans="1:22" x14ac:dyDescent="0.2">
      <c r="A276" s="10">
        <v>53112</v>
      </c>
      <c r="B276" s="6" t="s">
        <v>274</v>
      </c>
      <c r="C276" s="69">
        <v>634210.87</v>
      </c>
      <c r="D276" s="69">
        <v>1558445.77</v>
      </c>
      <c r="E276" s="69">
        <v>0</v>
      </c>
      <c r="F276" s="57"/>
      <c r="G276" s="57">
        <v>1006525.93</v>
      </c>
      <c r="H276" s="57">
        <v>14164.84</v>
      </c>
      <c r="I276" s="57">
        <v>0</v>
      </c>
      <c r="J276" s="57"/>
      <c r="K276" s="57">
        <v>1640736.8</v>
      </c>
      <c r="L276" s="57">
        <v>1572610.61</v>
      </c>
      <c r="M276" s="57">
        <v>0</v>
      </c>
      <c r="N276" s="57">
        <f t="shared" si="8"/>
        <v>1572610.61</v>
      </c>
      <c r="O276" s="66">
        <f t="shared" si="9"/>
        <v>0.95847829462958356</v>
      </c>
      <c r="P276" s="7"/>
      <c r="U276" s="67"/>
      <c r="V276" s="7"/>
    </row>
    <row r="277" spans="1:22" x14ac:dyDescent="0.2">
      <c r="A277" s="10">
        <v>53113</v>
      </c>
      <c r="B277" s="6" t="s">
        <v>275</v>
      </c>
      <c r="C277" s="69">
        <v>25711253.899999999</v>
      </c>
      <c r="D277" s="69">
        <v>12829852.609999999</v>
      </c>
      <c r="E277" s="69">
        <v>0</v>
      </c>
      <c r="F277" s="57"/>
      <c r="G277" s="57">
        <v>30692708.629999999</v>
      </c>
      <c r="H277" s="57">
        <v>0</v>
      </c>
      <c r="I277" s="57">
        <v>0</v>
      </c>
      <c r="J277" s="57"/>
      <c r="K277" s="57">
        <v>56403962.530000001</v>
      </c>
      <c r="L277" s="57">
        <v>12829852.609999999</v>
      </c>
      <c r="M277" s="57">
        <v>0</v>
      </c>
      <c r="N277" s="57">
        <f t="shared" si="8"/>
        <v>12829852.609999999</v>
      </c>
      <c r="O277" s="66">
        <f t="shared" si="9"/>
        <v>0.22746367514828569</v>
      </c>
      <c r="P277" s="7"/>
      <c r="U277" s="67"/>
      <c r="V277" s="7"/>
    </row>
    <row r="278" spans="1:22" x14ac:dyDescent="0.2">
      <c r="A278" s="10">
        <v>53114</v>
      </c>
      <c r="B278" s="6" t="s">
        <v>276</v>
      </c>
      <c r="C278" s="69">
        <v>2587086.64</v>
      </c>
      <c r="D278" s="69">
        <v>4140495.72</v>
      </c>
      <c r="E278" s="69">
        <v>0</v>
      </c>
      <c r="F278" s="57"/>
      <c r="G278" s="57">
        <v>3799702.78</v>
      </c>
      <c r="H278" s="57">
        <v>89515.92</v>
      </c>
      <c r="I278" s="57">
        <v>0</v>
      </c>
      <c r="J278" s="57"/>
      <c r="K278" s="57">
        <v>6386789.4199999999</v>
      </c>
      <c r="L278" s="57">
        <v>4230011.6399999997</v>
      </c>
      <c r="M278" s="57">
        <v>0</v>
      </c>
      <c r="N278" s="57">
        <f t="shared" si="8"/>
        <v>4230011.6399999997</v>
      </c>
      <c r="O278" s="66">
        <f t="shared" si="9"/>
        <v>0.66230642061782585</v>
      </c>
      <c r="P278" s="7"/>
      <c r="U278" s="67"/>
      <c r="V278" s="7"/>
    </row>
    <row r="279" spans="1:22" x14ac:dyDescent="0.2">
      <c r="A279" s="10">
        <v>54037</v>
      </c>
      <c r="B279" s="6" t="s">
        <v>277</v>
      </c>
      <c r="C279" s="69">
        <v>2729085.55</v>
      </c>
      <c r="D279" s="69">
        <v>2649281.75</v>
      </c>
      <c r="E279" s="69">
        <v>2166.25</v>
      </c>
      <c r="F279" s="57"/>
      <c r="G279" s="57">
        <v>3614689.29</v>
      </c>
      <c r="H279" s="57">
        <v>13134.89</v>
      </c>
      <c r="I279" s="57">
        <v>0</v>
      </c>
      <c r="J279" s="57"/>
      <c r="K279" s="57">
        <v>6343774.8399999999</v>
      </c>
      <c r="L279" s="57">
        <v>2662416.64</v>
      </c>
      <c r="M279" s="57">
        <v>2166.25</v>
      </c>
      <c r="N279" s="57">
        <f t="shared" si="8"/>
        <v>2660250.39</v>
      </c>
      <c r="O279" s="66">
        <f t="shared" si="9"/>
        <v>0.4193481731454391</v>
      </c>
      <c r="P279" s="7"/>
      <c r="U279" s="67"/>
      <c r="V279" s="7"/>
    </row>
    <row r="280" spans="1:22" x14ac:dyDescent="0.2">
      <c r="A280" s="10">
        <v>54039</v>
      </c>
      <c r="B280" s="6" t="s">
        <v>278</v>
      </c>
      <c r="C280" s="69">
        <v>6441530.1100000003</v>
      </c>
      <c r="D280" s="69">
        <v>3072225.26</v>
      </c>
      <c r="E280" s="69">
        <v>0</v>
      </c>
      <c r="F280" s="57"/>
      <c r="G280" s="57">
        <v>8000997.4000000004</v>
      </c>
      <c r="H280" s="57">
        <v>0</v>
      </c>
      <c r="I280" s="57">
        <v>0</v>
      </c>
      <c r="J280" s="57"/>
      <c r="K280" s="57">
        <v>14442527.51</v>
      </c>
      <c r="L280" s="57">
        <v>3072225.26</v>
      </c>
      <c r="M280" s="57">
        <v>0</v>
      </c>
      <c r="N280" s="57">
        <f t="shared" si="8"/>
        <v>3072225.26</v>
      </c>
      <c r="O280" s="66">
        <f t="shared" si="9"/>
        <v>0.21272074835050805</v>
      </c>
      <c r="P280" s="7"/>
      <c r="U280" s="67"/>
      <c r="V280" s="7"/>
    </row>
    <row r="281" spans="1:22" x14ac:dyDescent="0.2">
      <c r="A281" s="10">
        <v>54041</v>
      </c>
      <c r="B281" s="6" t="s">
        <v>279</v>
      </c>
      <c r="C281" s="69">
        <v>10775996.630000001</v>
      </c>
      <c r="D281" s="69">
        <v>12997670.859999999</v>
      </c>
      <c r="E281" s="69">
        <v>1526.07</v>
      </c>
      <c r="F281" s="57"/>
      <c r="G281" s="57">
        <v>13986816.24</v>
      </c>
      <c r="H281" s="57">
        <v>285406.69</v>
      </c>
      <c r="I281" s="57">
        <v>0</v>
      </c>
      <c r="J281" s="57"/>
      <c r="K281" s="57">
        <v>24762812.870000001</v>
      </c>
      <c r="L281" s="57">
        <v>13283077.550000001</v>
      </c>
      <c r="M281" s="57">
        <v>1526.07</v>
      </c>
      <c r="N281" s="57">
        <f t="shared" si="8"/>
        <v>13281551.48</v>
      </c>
      <c r="O281" s="66">
        <f t="shared" si="9"/>
        <v>0.53635067832259553</v>
      </c>
      <c r="P281" s="7"/>
      <c r="U281" s="67"/>
      <c r="V281" s="7"/>
    </row>
    <row r="282" spans="1:22" x14ac:dyDescent="0.2">
      <c r="A282" s="10">
        <v>54042</v>
      </c>
      <c r="B282" s="6" t="s">
        <v>280</v>
      </c>
      <c r="C282" s="69">
        <v>2196778.58</v>
      </c>
      <c r="D282" s="69">
        <v>2215592.67</v>
      </c>
      <c r="E282" s="69">
        <v>6641.26</v>
      </c>
      <c r="F282" s="57"/>
      <c r="G282" s="57">
        <v>3106542.05</v>
      </c>
      <c r="H282" s="57">
        <v>0</v>
      </c>
      <c r="I282" s="57">
        <v>0</v>
      </c>
      <c r="J282" s="57"/>
      <c r="K282" s="57">
        <v>5303320.63</v>
      </c>
      <c r="L282" s="57">
        <v>2215592.67</v>
      </c>
      <c r="M282" s="57">
        <v>6641.26</v>
      </c>
      <c r="N282" s="57">
        <f t="shared" si="8"/>
        <v>2208951.41</v>
      </c>
      <c r="O282" s="66">
        <f t="shared" si="9"/>
        <v>0.41652231952643604</v>
      </c>
      <c r="P282" s="7"/>
      <c r="U282" s="67"/>
      <c r="V282" s="7"/>
    </row>
    <row r="283" spans="1:22" x14ac:dyDescent="0.2">
      <c r="A283" s="10">
        <v>54043</v>
      </c>
      <c r="B283" s="6" t="s">
        <v>281</v>
      </c>
      <c r="C283" s="69">
        <v>2083580.31</v>
      </c>
      <c r="D283" s="69">
        <v>2297160.12</v>
      </c>
      <c r="E283" s="69">
        <v>0</v>
      </c>
      <c r="F283" s="57"/>
      <c r="G283" s="57">
        <v>3232032.37</v>
      </c>
      <c r="H283" s="57">
        <v>0</v>
      </c>
      <c r="I283" s="57">
        <v>0</v>
      </c>
      <c r="J283" s="57"/>
      <c r="K283" s="57">
        <v>5315612.68</v>
      </c>
      <c r="L283" s="57">
        <v>2297160.12</v>
      </c>
      <c r="M283" s="57">
        <v>0</v>
      </c>
      <c r="N283" s="57">
        <f t="shared" si="8"/>
        <v>2297160.12</v>
      </c>
      <c r="O283" s="66">
        <f t="shared" si="9"/>
        <v>0.43215340512732769</v>
      </c>
      <c r="P283" s="7"/>
      <c r="U283" s="67"/>
      <c r="V283" s="7"/>
    </row>
    <row r="284" spans="1:22" x14ac:dyDescent="0.2">
      <c r="A284" s="10">
        <v>54045</v>
      </c>
      <c r="B284" s="6" t="s">
        <v>282</v>
      </c>
      <c r="C284" s="69">
        <v>5560510.6699999999</v>
      </c>
      <c r="D284" s="69">
        <v>4385954.57</v>
      </c>
      <c r="E284" s="69">
        <v>0</v>
      </c>
      <c r="F284" s="57"/>
      <c r="G284" s="57">
        <v>8124943.6299999999</v>
      </c>
      <c r="H284" s="57">
        <v>16975.57</v>
      </c>
      <c r="I284" s="57">
        <v>0</v>
      </c>
      <c r="J284" s="57"/>
      <c r="K284" s="57">
        <v>13685454.300000001</v>
      </c>
      <c r="L284" s="57">
        <v>4402930.1399999997</v>
      </c>
      <c r="M284" s="57">
        <v>0</v>
      </c>
      <c r="N284" s="57">
        <f t="shared" si="8"/>
        <v>4402930.1399999997</v>
      </c>
      <c r="O284" s="66">
        <f t="shared" si="9"/>
        <v>0.3217233453477682</v>
      </c>
      <c r="P284" s="7"/>
      <c r="U284" s="67"/>
      <c r="V284" s="7"/>
    </row>
    <row r="285" spans="1:22" x14ac:dyDescent="0.2">
      <c r="A285" s="10">
        <v>55104</v>
      </c>
      <c r="B285" s="6" t="s">
        <v>283</v>
      </c>
      <c r="C285" s="69">
        <v>4425316.83</v>
      </c>
      <c r="D285" s="69">
        <v>3381873.93</v>
      </c>
      <c r="E285" s="69">
        <v>0</v>
      </c>
      <c r="F285" s="57"/>
      <c r="G285" s="57">
        <v>3377063.43</v>
      </c>
      <c r="H285" s="57">
        <v>0</v>
      </c>
      <c r="I285" s="57">
        <v>0</v>
      </c>
      <c r="J285" s="57"/>
      <c r="K285" s="57">
        <v>7802380.2599999998</v>
      </c>
      <c r="L285" s="57">
        <v>3381873.93</v>
      </c>
      <c r="M285" s="57">
        <v>0</v>
      </c>
      <c r="N285" s="57">
        <f t="shared" si="8"/>
        <v>3381873.93</v>
      </c>
      <c r="O285" s="66">
        <f t="shared" si="9"/>
        <v>0.43344131115188689</v>
      </c>
      <c r="P285" s="7"/>
      <c r="U285" s="67"/>
      <c r="V285" s="7"/>
    </row>
    <row r="286" spans="1:22" x14ac:dyDescent="0.2">
      <c r="A286" s="10">
        <v>55105</v>
      </c>
      <c r="B286" s="6" t="s">
        <v>284</v>
      </c>
      <c r="C286" s="69">
        <v>3351614.87</v>
      </c>
      <c r="D286" s="69">
        <v>2849329.52</v>
      </c>
      <c r="E286" s="69">
        <v>7668.61</v>
      </c>
      <c r="F286" s="57"/>
      <c r="G286" s="57">
        <v>4691862.42</v>
      </c>
      <c r="H286" s="57">
        <v>1377317.82</v>
      </c>
      <c r="I286" s="57">
        <v>0</v>
      </c>
      <c r="J286" s="57"/>
      <c r="K286" s="57">
        <v>8043477.29</v>
      </c>
      <c r="L286" s="57">
        <v>4226647.34</v>
      </c>
      <c r="M286" s="57">
        <v>7668.61</v>
      </c>
      <c r="N286" s="57">
        <f t="shared" si="8"/>
        <v>4218978.7299999995</v>
      </c>
      <c r="O286" s="66">
        <f t="shared" si="9"/>
        <v>0.52452174325713796</v>
      </c>
      <c r="P286" s="7"/>
      <c r="U286" s="67"/>
      <c r="V286" s="7"/>
    </row>
    <row r="287" spans="1:22" x14ac:dyDescent="0.2">
      <c r="A287" s="10">
        <v>55106</v>
      </c>
      <c r="B287" s="6" t="s">
        <v>285</v>
      </c>
      <c r="C287" s="69">
        <v>3620310.93</v>
      </c>
      <c r="D287" s="69">
        <v>4088347.11</v>
      </c>
      <c r="E287" s="69">
        <v>9932.58</v>
      </c>
      <c r="F287" s="57"/>
      <c r="G287" s="57">
        <v>5147192.0999999996</v>
      </c>
      <c r="H287" s="57">
        <v>0</v>
      </c>
      <c r="I287" s="57">
        <v>0</v>
      </c>
      <c r="J287" s="57"/>
      <c r="K287" s="57">
        <v>8767503.0299999993</v>
      </c>
      <c r="L287" s="57">
        <v>4088347.11</v>
      </c>
      <c r="M287" s="57">
        <v>9932.58</v>
      </c>
      <c r="N287" s="57">
        <f t="shared" si="8"/>
        <v>4078414.53</v>
      </c>
      <c r="O287" s="66">
        <f t="shared" si="9"/>
        <v>0.46517400861394398</v>
      </c>
      <c r="P287" s="7"/>
      <c r="U287" s="67"/>
      <c r="V287" s="7"/>
    </row>
    <row r="288" spans="1:22" x14ac:dyDescent="0.2">
      <c r="A288" s="10">
        <v>55108</v>
      </c>
      <c r="B288" s="6" t="s">
        <v>286</v>
      </c>
      <c r="C288" s="69">
        <v>6837856.1799999997</v>
      </c>
      <c r="D288" s="69">
        <v>2719009.42</v>
      </c>
      <c r="E288" s="69">
        <v>23451.83</v>
      </c>
      <c r="F288" s="57"/>
      <c r="G288" s="57">
        <v>10203939.560000001</v>
      </c>
      <c r="H288" s="57">
        <v>0</v>
      </c>
      <c r="I288" s="57">
        <v>0</v>
      </c>
      <c r="J288" s="57"/>
      <c r="K288" s="57">
        <v>17041795.739999998</v>
      </c>
      <c r="L288" s="57">
        <v>2719009.42</v>
      </c>
      <c r="M288" s="57">
        <v>23451.83</v>
      </c>
      <c r="N288" s="57">
        <f t="shared" si="8"/>
        <v>2695557.59</v>
      </c>
      <c r="O288" s="66">
        <f t="shared" si="9"/>
        <v>0.1581733305060726</v>
      </c>
      <c r="P288" s="7"/>
      <c r="U288" s="67"/>
      <c r="V288" s="7"/>
    </row>
    <row r="289" spans="1:22" x14ac:dyDescent="0.2">
      <c r="A289" s="10">
        <v>55110</v>
      </c>
      <c r="B289" s="6" t="s">
        <v>287</v>
      </c>
      <c r="C289" s="69">
        <v>8887261.8800000008</v>
      </c>
      <c r="D289" s="69">
        <v>8256848.9000000004</v>
      </c>
      <c r="E289" s="69">
        <v>46123.48</v>
      </c>
      <c r="F289" s="57"/>
      <c r="G289" s="57">
        <v>12670716.34</v>
      </c>
      <c r="H289" s="57">
        <v>0</v>
      </c>
      <c r="I289" s="57">
        <v>0</v>
      </c>
      <c r="J289" s="57"/>
      <c r="K289" s="57">
        <v>21557978.219999999</v>
      </c>
      <c r="L289" s="57">
        <v>8256848.9000000004</v>
      </c>
      <c r="M289" s="57">
        <v>46123.48</v>
      </c>
      <c r="N289" s="57">
        <f t="shared" si="8"/>
        <v>8210725.4199999999</v>
      </c>
      <c r="O289" s="66">
        <f t="shared" si="9"/>
        <v>0.38086713587931253</v>
      </c>
      <c r="P289" s="7"/>
      <c r="U289" s="67"/>
      <c r="V289" s="7"/>
    </row>
    <row r="290" spans="1:22" x14ac:dyDescent="0.2">
      <c r="A290" s="10">
        <v>55111</v>
      </c>
      <c r="B290" s="6" t="s">
        <v>288</v>
      </c>
      <c r="C290" s="69">
        <v>2613425.52</v>
      </c>
      <c r="D290" s="69">
        <v>3286257.14</v>
      </c>
      <c r="E290" s="69">
        <v>742</v>
      </c>
      <c r="F290" s="57"/>
      <c r="G290" s="57">
        <v>2897161.93</v>
      </c>
      <c r="H290" s="57">
        <v>0</v>
      </c>
      <c r="I290" s="57">
        <v>0</v>
      </c>
      <c r="J290" s="57"/>
      <c r="K290" s="57">
        <v>5510587.4500000002</v>
      </c>
      <c r="L290" s="57">
        <v>3286257.14</v>
      </c>
      <c r="M290" s="57">
        <v>742</v>
      </c>
      <c r="N290" s="57">
        <f t="shared" si="8"/>
        <v>3285515.14</v>
      </c>
      <c r="O290" s="66">
        <f t="shared" si="9"/>
        <v>0.59621867356446723</v>
      </c>
      <c r="P290" s="7"/>
      <c r="U290" s="67"/>
      <c r="V290" s="7"/>
    </row>
    <row r="291" spans="1:22" x14ac:dyDescent="0.2">
      <c r="A291" s="10">
        <v>56015</v>
      </c>
      <c r="B291" s="6" t="s">
        <v>289</v>
      </c>
      <c r="C291" s="69">
        <v>3548286.75</v>
      </c>
      <c r="D291" s="69">
        <v>2149752.88</v>
      </c>
      <c r="E291" s="69">
        <v>81665.58</v>
      </c>
      <c r="F291" s="57"/>
      <c r="G291" s="57">
        <v>3799006.23</v>
      </c>
      <c r="H291" s="57">
        <v>0</v>
      </c>
      <c r="I291" s="57">
        <v>0</v>
      </c>
      <c r="J291" s="57"/>
      <c r="K291" s="57">
        <v>7347292.9800000004</v>
      </c>
      <c r="L291" s="57">
        <v>2149752.88</v>
      </c>
      <c r="M291" s="57">
        <v>81665.58</v>
      </c>
      <c r="N291" s="57">
        <f t="shared" si="8"/>
        <v>2068087.2999999998</v>
      </c>
      <c r="O291" s="66">
        <f t="shared" si="9"/>
        <v>0.28147608998709067</v>
      </c>
      <c r="P291" s="7"/>
      <c r="U291" s="67"/>
      <c r="V291" s="7"/>
    </row>
    <row r="292" spans="1:22" x14ac:dyDescent="0.2">
      <c r="A292" s="10">
        <v>56017</v>
      </c>
      <c r="B292" s="6" t="s">
        <v>290</v>
      </c>
      <c r="C292" s="69">
        <v>5245454.79</v>
      </c>
      <c r="D292" s="69">
        <v>3854599.12</v>
      </c>
      <c r="E292" s="69">
        <v>36191.99</v>
      </c>
      <c r="F292" s="57"/>
      <c r="G292" s="57">
        <v>6590198.5599999996</v>
      </c>
      <c r="H292" s="57">
        <v>0</v>
      </c>
      <c r="I292" s="57">
        <v>0</v>
      </c>
      <c r="J292" s="57"/>
      <c r="K292" s="57">
        <v>11835653.35</v>
      </c>
      <c r="L292" s="57">
        <v>3854599.12</v>
      </c>
      <c r="M292" s="57">
        <v>36191.99</v>
      </c>
      <c r="N292" s="57">
        <f t="shared" si="8"/>
        <v>3818407.13</v>
      </c>
      <c r="O292" s="66">
        <f t="shared" si="9"/>
        <v>0.3226190407139628</v>
      </c>
      <c r="P292" s="7"/>
      <c r="U292" s="67"/>
      <c r="V292" s="7"/>
    </row>
    <row r="293" spans="1:22" x14ac:dyDescent="0.2">
      <c r="A293" s="10">
        <v>57001</v>
      </c>
      <c r="B293" s="6" t="s">
        <v>291</v>
      </c>
      <c r="C293" s="69">
        <v>2147912.73</v>
      </c>
      <c r="D293" s="69">
        <v>2363261.2999999998</v>
      </c>
      <c r="E293" s="69">
        <v>242156.34</v>
      </c>
      <c r="F293" s="57"/>
      <c r="G293" s="57">
        <v>2963375.38</v>
      </c>
      <c r="H293" s="57">
        <v>0</v>
      </c>
      <c r="I293" s="57">
        <v>0</v>
      </c>
      <c r="J293" s="57"/>
      <c r="K293" s="57">
        <v>5111288.1100000003</v>
      </c>
      <c r="L293" s="57">
        <v>2363261.2999999998</v>
      </c>
      <c r="M293" s="57">
        <v>242156.34</v>
      </c>
      <c r="N293" s="57">
        <f t="shared" si="8"/>
        <v>2121104.96</v>
      </c>
      <c r="O293" s="66">
        <f t="shared" si="9"/>
        <v>0.41498442552086928</v>
      </c>
      <c r="P293" s="7"/>
      <c r="U293" s="67"/>
      <c r="V293" s="7"/>
    </row>
    <row r="294" spans="1:22" x14ac:dyDescent="0.2">
      <c r="A294" s="10">
        <v>57002</v>
      </c>
      <c r="B294" s="6" t="s">
        <v>292</v>
      </c>
      <c r="C294" s="69">
        <v>4564108.95</v>
      </c>
      <c r="D294" s="69">
        <v>1030834.41</v>
      </c>
      <c r="E294" s="69">
        <v>288246.98</v>
      </c>
      <c r="F294" s="57"/>
      <c r="G294" s="57">
        <v>6462276.6200000001</v>
      </c>
      <c r="H294" s="57">
        <v>0</v>
      </c>
      <c r="I294" s="57">
        <v>0</v>
      </c>
      <c r="J294" s="57"/>
      <c r="K294" s="57">
        <v>11026385.57</v>
      </c>
      <c r="L294" s="57">
        <v>1030834.41</v>
      </c>
      <c r="M294" s="57">
        <v>288246.98</v>
      </c>
      <c r="N294" s="57">
        <f t="shared" si="8"/>
        <v>742587.43</v>
      </c>
      <c r="O294" s="66">
        <f t="shared" si="9"/>
        <v>6.7346405155683312E-2</v>
      </c>
      <c r="P294" s="7"/>
      <c r="U294" s="67"/>
      <c r="V294" s="7"/>
    </row>
    <row r="295" spans="1:22" x14ac:dyDescent="0.2">
      <c r="A295" s="10">
        <v>57003</v>
      </c>
      <c r="B295" s="6" t="s">
        <v>293</v>
      </c>
      <c r="C295" s="69">
        <v>39843833.039999999</v>
      </c>
      <c r="D295" s="69">
        <v>26603725.18</v>
      </c>
      <c r="E295" s="69">
        <v>0</v>
      </c>
      <c r="F295" s="57"/>
      <c r="G295" s="57">
        <v>54373168.649999999</v>
      </c>
      <c r="H295" s="57">
        <v>69172.179999999993</v>
      </c>
      <c r="I295" s="57">
        <v>0</v>
      </c>
      <c r="J295" s="57"/>
      <c r="K295" s="57">
        <v>94217001.689999998</v>
      </c>
      <c r="L295" s="57">
        <v>26672897.359999999</v>
      </c>
      <c r="M295" s="57">
        <v>0</v>
      </c>
      <c r="N295" s="57">
        <f t="shared" si="8"/>
        <v>26672897.359999999</v>
      </c>
      <c r="O295" s="66">
        <f t="shared" si="9"/>
        <v>0.28310068120997112</v>
      </c>
      <c r="P295" s="7"/>
      <c r="U295" s="67"/>
      <c r="V295" s="7"/>
    </row>
    <row r="296" spans="1:22" x14ac:dyDescent="0.2">
      <c r="A296" s="10">
        <v>57004</v>
      </c>
      <c r="B296" s="6" t="s">
        <v>294</v>
      </c>
      <c r="C296" s="69">
        <v>8488362.4700000007</v>
      </c>
      <c r="D296" s="69">
        <v>6103044.0199999996</v>
      </c>
      <c r="E296" s="69">
        <v>0</v>
      </c>
      <c r="F296" s="57"/>
      <c r="G296" s="57">
        <v>11575527.779999999</v>
      </c>
      <c r="H296" s="57">
        <v>0</v>
      </c>
      <c r="I296" s="57">
        <v>0</v>
      </c>
      <c r="J296" s="57"/>
      <c r="K296" s="57">
        <v>20063890.25</v>
      </c>
      <c r="L296" s="57">
        <v>6103044.0199999996</v>
      </c>
      <c r="M296" s="57">
        <v>0</v>
      </c>
      <c r="N296" s="57">
        <f t="shared" si="8"/>
        <v>6103044.0199999996</v>
      </c>
      <c r="O296" s="66">
        <f t="shared" si="9"/>
        <v>0.30418049261408814</v>
      </c>
      <c r="P296" s="7"/>
      <c r="U296" s="67"/>
      <c r="V296" s="7"/>
    </row>
    <row r="297" spans="1:22" x14ac:dyDescent="0.2">
      <c r="A297" s="10">
        <v>58106</v>
      </c>
      <c r="B297" s="6" t="s">
        <v>295</v>
      </c>
      <c r="C297" s="69">
        <v>1149438.92</v>
      </c>
      <c r="D297" s="69">
        <v>2093123.08</v>
      </c>
      <c r="E297" s="69">
        <v>0</v>
      </c>
      <c r="F297" s="57"/>
      <c r="G297" s="57">
        <v>2048123.86</v>
      </c>
      <c r="H297" s="57">
        <v>205.28</v>
      </c>
      <c r="I297" s="57">
        <v>0</v>
      </c>
      <c r="J297" s="57"/>
      <c r="K297" s="57">
        <v>3197562.78</v>
      </c>
      <c r="L297" s="57">
        <v>2093328.36</v>
      </c>
      <c r="M297" s="57">
        <v>0</v>
      </c>
      <c r="N297" s="57">
        <f t="shared" si="8"/>
        <v>2093328.36</v>
      </c>
      <c r="O297" s="66">
        <f t="shared" si="9"/>
        <v>0.65466372485108804</v>
      </c>
      <c r="P297" s="7"/>
      <c r="U297" s="67"/>
      <c r="V297" s="7"/>
    </row>
    <row r="298" spans="1:22" x14ac:dyDescent="0.2">
      <c r="A298" s="10">
        <v>58107</v>
      </c>
      <c r="B298" s="6" t="s">
        <v>296</v>
      </c>
      <c r="C298" s="69">
        <v>1167922.3600000001</v>
      </c>
      <c r="D298" s="69">
        <v>755443.5</v>
      </c>
      <c r="E298" s="69">
        <v>20474.03</v>
      </c>
      <c r="F298" s="57"/>
      <c r="G298" s="57">
        <v>1356246.18</v>
      </c>
      <c r="H298" s="57">
        <v>143485.09</v>
      </c>
      <c r="I298" s="57">
        <v>0</v>
      </c>
      <c r="J298" s="57"/>
      <c r="K298" s="57">
        <v>2524168.54</v>
      </c>
      <c r="L298" s="57">
        <v>898928.59</v>
      </c>
      <c r="M298" s="57">
        <v>20474.03</v>
      </c>
      <c r="N298" s="57">
        <f t="shared" si="8"/>
        <v>878454.55999999994</v>
      </c>
      <c r="O298" s="66">
        <f t="shared" si="9"/>
        <v>0.3480173950666543</v>
      </c>
      <c r="P298" s="7"/>
      <c r="U298" s="67"/>
      <c r="V298" s="7"/>
    </row>
    <row r="299" spans="1:22" x14ac:dyDescent="0.2">
      <c r="A299" s="10">
        <v>58108</v>
      </c>
      <c r="B299" s="6" t="s">
        <v>297</v>
      </c>
      <c r="C299" s="69">
        <v>1363822.67</v>
      </c>
      <c r="D299" s="69">
        <v>2492161</v>
      </c>
      <c r="E299" s="69">
        <v>1436.81</v>
      </c>
      <c r="F299" s="57"/>
      <c r="G299" s="57">
        <v>1694981.5</v>
      </c>
      <c r="H299" s="57">
        <v>0</v>
      </c>
      <c r="I299" s="57">
        <v>0</v>
      </c>
      <c r="J299" s="57"/>
      <c r="K299" s="57">
        <v>3058804.17</v>
      </c>
      <c r="L299" s="57">
        <v>2492161</v>
      </c>
      <c r="M299" s="57">
        <v>1436.81</v>
      </c>
      <c r="N299" s="57">
        <f t="shared" si="8"/>
        <v>2490724.19</v>
      </c>
      <c r="O299" s="66">
        <f t="shared" si="9"/>
        <v>0.81428036957331595</v>
      </c>
      <c r="P299" s="7"/>
      <c r="U299" s="67"/>
      <c r="V299" s="7"/>
    </row>
    <row r="300" spans="1:22" x14ac:dyDescent="0.2">
      <c r="A300" s="10">
        <v>58109</v>
      </c>
      <c r="B300" s="6" t="s">
        <v>298</v>
      </c>
      <c r="C300" s="69">
        <v>3185666.78</v>
      </c>
      <c r="D300" s="69">
        <v>3419788.65</v>
      </c>
      <c r="E300" s="69">
        <v>115406.05</v>
      </c>
      <c r="F300" s="57"/>
      <c r="G300" s="57">
        <v>4877678.12</v>
      </c>
      <c r="H300" s="57">
        <v>0</v>
      </c>
      <c r="I300" s="57">
        <v>0</v>
      </c>
      <c r="J300" s="57"/>
      <c r="K300" s="57">
        <v>8063344.9000000004</v>
      </c>
      <c r="L300" s="57">
        <v>3419788.65</v>
      </c>
      <c r="M300" s="57">
        <v>115406.05</v>
      </c>
      <c r="N300" s="57">
        <f t="shared" si="8"/>
        <v>3304382.6</v>
      </c>
      <c r="O300" s="66">
        <f t="shared" si="9"/>
        <v>0.40980295906727243</v>
      </c>
      <c r="P300" s="7"/>
      <c r="U300" s="67"/>
      <c r="V300" s="7"/>
    </row>
    <row r="301" spans="1:22" x14ac:dyDescent="0.2">
      <c r="A301" s="10">
        <v>58112</v>
      </c>
      <c r="B301" s="6" t="s">
        <v>299</v>
      </c>
      <c r="C301" s="69">
        <v>4602640.62</v>
      </c>
      <c r="D301" s="69">
        <v>5525380.54</v>
      </c>
      <c r="E301" s="69">
        <v>41269.74</v>
      </c>
      <c r="F301" s="57"/>
      <c r="G301" s="57">
        <v>7278186.7400000002</v>
      </c>
      <c r="H301" s="57">
        <v>0</v>
      </c>
      <c r="I301" s="57">
        <v>0</v>
      </c>
      <c r="J301" s="57"/>
      <c r="K301" s="57">
        <v>11880827.359999999</v>
      </c>
      <c r="L301" s="57">
        <v>5525380.54</v>
      </c>
      <c r="M301" s="57">
        <v>41269.74</v>
      </c>
      <c r="N301" s="57">
        <f t="shared" si="8"/>
        <v>5484110.7999999998</v>
      </c>
      <c r="O301" s="66">
        <f t="shared" si="9"/>
        <v>0.46159334142533992</v>
      </c>
      <c r="P301" s="7"/>
      <c r="U301" s="67"/>
      <c r="V301" s="7"/>
    </row>
    <row r="302" spans="1:22" x14ac:dyDescent="0.2">
      <c r="A302" s="10">
        <v>59113</v>
      </c>
      <c r="B302" s="6" t="s">
        <v>300</v>
      </c>
      <c r="C302" s="69">
        <v>1247057.6000000001</v>
      </c>
      <c r="D302" s="69">
        <v>1403994.17</v>
      </c>
      <c r="E302" s="69">
        <v>0</v>
      </c>
      <c r="F302" s="57"/>
      <c r="G302" s="57">
        <v>1245931.32</v>
      </c>
      <c r="H302" s="57">
        <v>0</v>
      </c>
      <c r="I302" s="57">
        <v>0</v>
      </c>
      <c r="J302" s="57"/>
      <c r="K302" s="57">
        <v>2492988.92</v>
      </c>
      <c r="L302" s="57">
        <v>1403994.17</v>
      </c>
      <c r="M302" s="57">
        <v>0</v>
      </c>
      <c r="N302" s="57">
        <f t="shared" si="8"/>
        <v>1403994.17</v>
      </c>
      <c r="O302" s="66">
        <f t="shared" si="9"/>
        <v>0.56317705976807952</v>
      </c>
      <c r="P302" s="7"/>
      <c r="U302" s="67"/>
      <c r="V302" s="7"/>
    </row>
    <row r="303" spans="1:22" x14ac:dyDescent="0.2">
      <c r="A303" s="10">
        <v>59114</v>
      </c>
      <c r="B303" s="6" t="s">
        <v>301</v>
      </c>
      <c r="C303" s="69">
        <v>620450.22</v>
      </c>
      <c r="D303" s="69">
        <v>1863013.69</v>
      </c>
      <c r="E303" s="69">
        <v>0</v>
      </c>
      <c r="F303" s="57"/>
      <c r="G303" s="57">
        <v>653035.63</v>
      </c>
      <c r="H303" s="57">
        <v>0</v>
      </c>
      <c r="I303" s="57">
        <v>0</v>
      </c>
      <c r="J303" s="57"/>
      <c r="K303" s="57">
        <v>1273485.8500000001</v>
      </c>
      <c r="L303" s="57">
        <v>1863013.69</v>
      </c>
      <c r="M303" s="57">
        <v>0</v>
      </c>
      <c r="N303" s="57">
        <f t="shared" si="8"/>
        <v>1863013.69</v>
      </c>
      <c r="O303" s="66">
        <f t="shared" si="9"/>
        <v>1.4629245311206245</v>
      </c>
      <c r="P303" s="7"/>
      <c r="U303" s="67"/>
      <c r="V303" s="7"/>
    </row>
    <row r="304" spans="1:22" x14ac:dyDescent="0.2">
      <c r="A304" s="10">
        <v>59117</v>
      </c>
      <c r="B304" s="6" t="s">
        <v>302</v>
      </c>
      <c r="C304" s="69">
        <v>9685129.1600000001</v>
      </c>
      <c r="D304" s="69">
        <v>4383804.55</v>
      </c>
      <c r="E304" s="69">
        <v>0</v>
      </c>
      <c r="F304" s="57"/>
      <c r="G304" s="57">
        <v>13731942.32</v>
      </c>
      <c r="H304" s="57">
        <v>0</v>
      </c>
      <c r="I304" s="57">
        <v>0</v>
      </c>
      <c r="J304" s="57"/>
      <c r="K304" s="57">
        <v>23417071.48</v>
      </c>
      <c r="L304" s="57">
        <v>4383804.55</v>
      </c>
      <c r="M304" s="57">
        <v>0</v>
      </c>
      <c r="N304" s="57">
        <f t="shared" si="8"/>
        <v>4383804.55</v>
      </c>
      <c r="O304" s="66">
        <f t="shared" si="9"/>
        <v>0.18720549893457469</v>
      </c>
      <c r="P304" s="7"/>
      <c r="U304" s="67"/>
      <c r="V304" s="7"/>
    </row>
    <row r="305" spans="1:22" x14ac:dyDescent="0.2">
      <c r="A305" s="10">
        <v>60077</v>
      </c>
      <c r="B305" s="6" t="s">
        <v>303</v>
      </c>
      <c r="C305" s="69">
        <v>20326979.350000001</v>
      </c>
      <c r="D305" s="69">
        <v>25264316.48</v>
      </c>
      <c r="E305" s="69">
        <v>85142.720000000001</v>
      </c>
      <c r="F305" s="57"/>
      <c r="G305" s="57">
        <v>22829286.390000001</v>
      </c>
      <c r="H305" s="57">
        <v>0</v>
      </c>
      <c r="I305" s="57">
        <v>0</v>
      </c>
      <c r="J305" s="57"/>
      <c r="K305" s="57">
        <v>43156265.740000002</v>
      </c>
      <c r="L305" s="57">
        <v>25264316.48</v>
      </c>
      <c r="M305" s="57">
        <v>85142.720000000001</v>
      </c>
      <c r="N305" s="57">
        <f t="shared" si="8"/>
        <v>25179173.760000002</v>
      </c>
      <c r="O305" s="66">
        <f t="shared" si="9"/>
        <v>0.58344190184792388</v>
      </c>
      <c r="P305" s="7"/>
      <c r="U305" s="67"/>
      <c r="V305" s="7"/>
    </row>
    <row r="306" spans="1:22" x14ac:dyDescent="0.2">
      <c r="A306" s="10">
        <v>61150</v>
      </c>
      <c r="B306" s="6" t="s">
        <v>304</v>
      </c>
      <c r="C306" s="69">
        <v>1046107.91</v>
      </c>
      <c r="D306" s="69">
        <v>1090812.1200000001</v>
      </c>
      <c r="E306" s="69">
        <v>0</v>
      </c>
      <c r="F306" s="57"/>
      <c r="G306" s="57">
        <v>1745862.36</v>
      </c>
      <c r="H306" s="57">
        <v>0</v>
      </c>
      <c r="I306" s="57">
        <v>0</v>
      </c>
      <c r="J306" s="57"/>
      <c r="K306" s="57">
        <v>2791970.27</v>
      </c>
      <c r="L306" s="57">
        <v>1090812.1200000001</v>
      </c>
      <c r="M306" s="57">
        <v>0</v>
      </c>
      <c r="N306" s="57">
        <f t="shared" si="8"/>
        <v>1090812.1200000001</v>
      </c>
      <c r="O306" s="66">
        <f t="shared" si="9"/>
        <v>0.39069618029994285</v>
      </c>
      <c r="P306" s="7"/>
      <c r="U306" s="67"/>
      <c r="V306" s="7"/>
    </row>
    <row r="307" spans="1:22" x14ac:dyDescent="0.2">
      <c r="A307" s="10">
        <v>61151</v>
      </c>
      <c r="B307" s="6" t="s">
        <v>305</v>
      </c>
      <c r="C307" s="69">
        <v>957556.38</v>
      </c>
      <c r="D307" s="69">
        <v>1333992.6399999999</v>
      </c>
      <c r="E307" s="69">
        <v>69.900000000000006</v>
      </c>
      <c r="F307" s="57"/>
      <c r="G307" s="57">
        <v>1710922.59</v>
      </c>
      <c r="H307" s="57">
        <v>206979.11</v>
      </c>
      <c r="I307" s="57">
        <v>0</v>
      </c>
      <c r="J307" s="57"/>
      <c r="K307" s="57">
        <v>2668478.9700000002</v>
      </c>
      <c r="L307" s="57">
        <v>1540971.75</v>
      </c>
      <c r="M307" s="57">
        <v>69.900000000000006</v>
      </c>
      <c r="N307" s="57">
        <f t="shared" si="8"/>
        <v>1540901.85</v>
      </c>
      <c r="O307" s="66">
        <f t="shared" si="9"/>
        <v>0.57744575367592277</v>
      </c>
      <c r="P307" s="7"/>
      <c r="U307" s="67"/>
      <c r="V307" s="7"/>
    </row>
    <row r="308" spans="1:22" x14ac:dyDescent="0.2">
      <c r="A308" s="10">
        <v>61154</v>
      </c>
      <c r="B308" s="6" t="s">
        <v>306</v>
      </c>
      <c r="C308" s="69">
        <v>1870804.48</v>
      </c>
      <c r="D308" s="69">
        <v>2980739.58</v>
      </c>
      <c r="E308" s="69">
        <v>107814.47</v>
      </c>
      <c r="F308" s="57"/>
      <c r="G308" s="57">
        <v>2697410</v>
      </c>
      <c r="H308" s="57">
        <v>0</v>
      </c>
      <c r="I308" s="57">
        <v>0</v>
      </c>
      <c r="J308" s="57"/>
      <c r="K308" s="57">
        <v>4568214.4800000004</v>
      </c>
      <c r="L308" s="57">
        <v>2980739.58</v>
      </c>
      <c r="M308" s="57">
        <v>107814.47</v>
      </c>
      <c r="N308" s="57">
        <f t="shared" si="8"/>
        <v>2872925.11</v>
      </c>
      <c r="O308" s="66">
        <f t="shared" si="9"/>
        <v>0.62889453255268335</v>
      </c>
      <c r="P308" s="7"/>
      <c r="U308" s="67"/>
      <c r="V308" s="7"/>
    </row>
    <row r="309" spans="1:22" x14ac:dyDescent="0.2">
      <c r="A309" s="10">
        <v>61156</v>
      </c>
      <c r="B309" s="6" t="s">
        <v>307</v>
      </c>
      <c r="C309" s="69">
        <v>6002571.54</v>
      </c>
      <c r="D309" s="69">
        <v>5641121.75</v>
      </c>
      <c r="E309" s="69">
        <v>7654.92</v>
      </c>
      <c r="F309" s="57"/>
      <c r="G309" s="57">
        <v>9340868.1500000004</v>
      </c>
      <c r="H309" s="57">
        <v>1192.56</v>
      </c>
      <c r="I309" s="57">
        <v>0</v>
      </c>
      <c r="J309" s="57"/>
      <c r="K309" s="57">
        <v>15343439.689999999</v>
      </c>
      <c r="L309" s="57">
        <v>5642314.3099999996</v>
      </c>
      <c r="M309" s="57">
        <v>7654.92</v>
      </c>
      <c r="N309" s="57">
        <f t="shared" si="8"/>
        <v>5634659.3899999997</v>
      </c>
      <c r="O309" s="66">
        <f t="shared" si="9"/>
        <v>0.36723573747758509</v>
      </c>
      <c r="P309" s="7"/>
      <c r="U309" s="67"/>
      <c r="V309" s="7"/>
    </row>
    <row r="310" spans="1:22" x14ac:dyDescent="0.2">
      <c r="A310" s="10">
        <v>61157</v>
      </c>
      <c r="B310" s="6" t="s">
        <v>308</v>
      </c>
      <c r="C310" s="69">
        <v>499865.46</v>
      </c>
      <c r="D310" s="69">
        <v>301714.63</v>
      </c>
      <c r="E310" s="69">
        <v>0</v>
      </c>
      <c r="F310" s="57"/>
      <c r="G310" s="57">
        <v>746165.12</v>
      </c>
      <c r="H310" s="57">
        <v>271354.40000000002</v>
      </c>
      <c r="I310" s="57">
        <v>0</v>
      </c>
      <c r="J310" s="57"/>
      <c r="K310" s="57">
        <v>1246030.58</v>
      </c>
      <c r="L310" s="57">
        <v>573069.03</v>
      </c>
      <c r="M310" s="57">
        <v>0</v>
      </c>
      <c r="N310" s="57">
        <f t="shared" si="8"/>
        <v>573069.03</v>
      </c>
      <c r="O310" s="66">
        <f t="shared" si="9"/>
        <v>0.45991570287143352</v>
      </c>
      <c r="P310" s="7"/>
      <c r="U310" s="67"/>
      <c r="V310" s="7"/>
    </row>
    <row r="311" spans="1:22" x14ac:dyDescent="0.2">
      <c r="A311" s="10">
        <v>61158</v>
      </c>
      <c r="B311" s="6" t="s">
        <v>309</v>
      </c>
      <c r="C311" s="69">
        <v>831191.22</v>
      </c>
      <c r="D311" s="69">
        <v>713340.17</v>
      </c>
      <c r="E311" s="69">
        <v>0</v>
      </c>
      <c r="F311" s="57"/>
      <c r="G311" s="57">
        <v>1284304.21</v>
      </c>
      <c r="H311" s="57">
        <v>12971.58</v>
      </c>
      <c r="I311" s="57">
        <v>0</v>
      </c>
      <c r="J311" s="57"/>
      <c r="K311" s="57">
        <v>2115495.4300000002</v>
      </c>
      <c r="L311" s="57">
        <v>726311.75</v>
      </c>
      <c r="M311" s="57">
        <v>0</v>
      </c>
      <c r="N311" s="57">
        <f t="shared" si="8"/>
        <v>726311.75</v>
      </c>
      <c r="O311" s="66">
        <f t="shared" si="9"/>
        <v>0.34332938738610269</v>
      </c>
      <c r="P311" s="7"/>
      <c r="U311" s="67"/>
      <c r="V311" s="7"/>
    </row>
    <row r="312" spans="1:22" x14ac:dyDescent="0.2">
      <c r="A312" s="10">
        <v>62070</v>
      </c>
      <c r="B312" s="6" t="s">
        <v>310</v>
      </c>
      <c r="C312" s="69">
        <v>1134986.6299999999</v>
      </c>
      <c r="D312" s="69">
        <v>1224222.52</v>
      </c>
      <c r="E312" s="69">
        <v>0</v>
      </c>
      <c r="F312" s="57"/>
      <c r="G312" s="57">
        <v>1573653.09</v>
      </c>
      <c r="H312" s="57">
        <v>0</v>
      </c>
      <c r="I312" s="57">
        <v>0</v>
      </c>
      <c r="J312" s="57"/>
      <c r="K312" s="57">
        <v>2708639.72</v>
      </c>
      <c r="L312" s="57">
        <v>1224222.52</v>
      </c>
      <c r="M312" s="57">
        <v>0</v>
      </c>
      <c r="N312" s="57">
        <f t="shared" si="8"/>
        <v>1224222.52</v>
      </c>
      <c r="O312" s="66">
        <f t="shared" si="9"/>
        <v>0.45196949264260217</v>
      </c>
      <c r="P312" s="7"/>
      <c r="U312" s="67"/>
      <c r="V312" s="7"/>
    </row>
    <row r="313" spans="1:22" x14ac:dyDescent="0.2">
      <c r="A313" s="10">
        <v>62072</v>
      </c>
      <c r="B313" s="6" t="s">
        <v>311</v>
      </c>
      <c r="C313" s="69">
        <v>10167288.65</v>
      </c>
      <c r="D313" s="69">
        <v>7107713.4000000004</v>
      </c>
      <c r="E313" s="69">
        <v>0</v>
      </c>
      <c r="F313" s="57"/>
      <c r="G313" s="57">
        <v>12308068.99</v>
      </c>
      <c r="H313" s="57">
        <v>0</v>
      </c>
      <c r="I313" s="57">
        <v>0</v>
      </c>
      <c r="J313" s="57"/>
      <c r="K313" s="57">
        <v>22475357.640000001</v>
      </c>
      <c r="L313" s="57">
        <v>7107713.4000000004</v>
      </c>
      <c r="M313" s="57">
        <v>0</v>
      </c>
      <c r="N313" s="57">
        <f t="shared" si="8"/>
        <v>7107713.4000000004</v>
      </c>
      <c r="O313" s="66">
        <f t="shared" si="9"/>
        <v>0.31624472962113009</v>
      </c>
      <c r="P313" s="7"/>
      <c r="U313" s="67"/>
      <c r="V313" s="7"/>
    </row>
    <row r="314" spans="1:22" x14ac:dyDescent="0.2">
      <c r="A314" s="10">
        <v>63066</v>
      </c>
      <c r="B314" s="6" t="s">
        <v>312</v>
      </c>
      <c r="C314" s="69">
        <v>2350599.6800000002</v>
      </c>
      <c r="D314" s="69">
        <v>2219984.62</v>
      </c>
      <c r="E314" s="69">
        <v>105.22</v>
      </c>
      <c r="F314" s="57"/>
      <c r="G314" s="57">
        <v>3381628.92</v>
      </c>
      <c r="H314" s="57">
        <v>150.13999999999999</v>
      </c>
      <c r="I314" s="57">
        <v>0</v>
      </c>
      <c r="J314" s="57"/>
      <c r="K314" s="57">
        <v>5732228.5999999996</v>
      </c>
      <c r="L314" s="57">
        <v>2220134.7599999998</v>
      </c>
      <c r="M314" s="57">
        <v>105.22</v>
      </c>
      <c r="N314" s="57">
        <f t="shared" si="8"/>
        <v>2220029.5399999996</v>
      </c>
      <c r="O314" s="66">
        <f t="shared" si="9"/>
        <v>0.38728907985281669</v>
      </c>
      <c r="P314" s="7"/>
      <c r="U314" s="67"/>
      <c r="V314" s="7"/>
    </row>
    <row r="315" spans="1:22" x14ac:dyDescent="0.2">
      <c r="A315" s="10">
        <v>63067</v>
      </c>
      <c r="B315" s="6" t="s">
        <v>313</v>
      </c>
      <c r="C315" s="69">
        <v>3741604.54</v>
      </c>
      <c r="D315" s="69">
        <v>6508369.6200000001</v>
      </c>
      <c r="E315" s="69">
        <v>1762</v>
      </c>
      <c r="F315" s="57"/>
      <c r="G315" s="57">
        <v>4491015.7</v>
      </c>
      <c r="H315" s="57">
        <v>305793.28999999998</v>
      </c>
      <c r="I315" s="57">
        <v>0</v>
      </c>
      <c r="J315" s="57"/>
      <c r="K315" s="57">
        <v>8232620.2400000002</v>
      </c>
      <c r="L315" s="57">
        <v>6814162.9100000001</v>
      </c>
      <c r="M315" s="57">
        <v>1762</v>
      </c>
      <c r="N315" s="57">
        <f t="shared" si="8"/>
        <v>6812400.9100000001</v>
      </c>
      <c r="O315" s="66">
        <f t="shared" si="9"/>
        <v>0.82748878381398527</v>
      </c>
      <c r="P315" s="7"/>
      <c r="U315" s="67"/>
      <c r="V315" s="7"/>
    </row>
    <row r="316" spans="1:22" x14ac:dyDescent="0.2">
      <c r="A316" s="10">
        <v>64072</v>
      </c>
      <c r="B316" s="6" t="s">
        <v>314</v>
      </c>
      <c r="C316" s="69">
        <v>1049673.83</v>
      </c>
      <c r="D316" s="69">
        <v>959968.47</v>
      </c>
      <c r="E316" s="69">
        <v>28676.41</v>
      </c>
      <c r="F316" s="57"/>
      <c r="G316" s="57">
        <v>1765239.66</v>
      </c>
      <c r="H316" s="57">
        <v>0</v>
      </c>
      <c r="I316" s="57">
        <v>0</v>
      </c>
      <c r="J316" s="57"/>
      <c r="K316" s="57">
        <v>2814913.49</v>
      </c>
      <c r="L316" s="57">
        <v>959968.47</v>
      </c>
      <c r="M316" s="57">
        <v>28676.41</v>
      </c>
      <c r="N316" s="57">
        <f t="shared" si="8"/>
        <v>931292.05999999994</v>
      </c>
      <c r="O316" s="66">
        <f t="shared" si="9"/>
        <v>0.33084216026830715</v>
      </c>
      <c r="P316" s="7"/>
      <c r="U316" s="67"/>
      <c r="V316" s="7"/>
    </row>
    <row r="317" spans="1:22" x14ac:dyDescent="0.2">
      <c r="A317" s="10">
        <v>64074</v>
      </c>
      <c r="B317" s="6" t="s">
        <v>315</v>
      </c>
      <c r="C317" s="69">
        <v>4848581.43</v>
      </c>
      <c r="D317" s="69">
        <v>6283180.29</v>
      </c>
      <c r="E317" s="69">
        <v>0</v>
      </c>
      <c r="F317" s="57"/>
      <c r="G317" s="57">
        <v>8247356.0300000003</v>
      </c>
      <c r="H317" s="57">
        <v>0</v>
      </c>
      <c r="I317" s="57">
        <v>0</v>
      </c>
      <c r="J317" s="57"/>
      <c r="K317" s="57">
        <v>13095937.460000001</v>
      </c>
      <c r="L317" s="57">
        <v>6283180.29</v>
      </c>
      <c r="M317" s="57">
        <v>0</v>
      </c>
      <c r="N317" s="57">
        <f t="shared" si="8"/>
        <v>6283180.29</v>
      </c>
      <c r="O317" s="66">
        <f t="shared" si="9"/>
        <v>0.47978087167804784</v>
      </c>
      <c r="P317" s="7"/>
      <c r="U317" s="67"/>
      <c r="V317" s="7"/>
    </row>
    <row r="318" spans="1:22" x14ac:dyDescent="0.2">
      <c r="A318" s="10">
        <v>64075</v>
      </c>
      <c r="B318" s="6" t="s">
        <v>316</v>
      </c>
      <c r="C318" s="69">
        <v>17489699.440000001</v>
      </c>
      <c r="D318" s="69">
        <v>2224906.86</v>
      </c>
      <c r="E318" s="69">
        <v>295361.93</v>
      </c>
      <c r="F318" s="57"/>
      <c r="G318" s="57">
        <v>27958136.91</v>
      </c>
      <c r="H318" s="57">
        <v>0</v>
      </c>
      <c r="I318" s="57">
        <v>0</v>
      </c>
      <c r="J318" s="57"/>
      <c r="K318" s="57">
        <v>45447836.350000001</v>
      </c>
      <c r="L318" s="57">
        <v>2224906.86</v>
      </c>
      <c r="M318" s="57">
        <v>295361.93</v>
      </c>
      <c r="N318" s="57">
        <f t="shared" si="8"/>
        <v>1929544.93</v>
      </c>
      <c r="O318" s="66">
        <f t="shared" si="9"/>
        <v>4.2456255015977232E-2</v>
      </c>
      <c r="P318" s="7"/>
      <c r="U318" s="67"/>
      <c r="V318" s="7"/>
    </row>
    <row r="319" spans="1:22" x14ac:dyDescent="0.2">
      <c r="A319" s="10">
        <v>65096</v>
      </c>
      <c r="B319" s="6" t="s">
        <v>317</v>
      </c>
      <c r="C319" s="69">
        <v>1602182.83</v>
      </c>
      <c r="D319" s="69">
        <v>1642921.95</v>
      </c>
      <c r="E319" s="69">
        <v>734.52</v>
      </c>
      <c r="F319" s="57"/>
      <c r="G319" s="57">
        <v>1684918.38</v>
      </c>
      <c r="H319" s="57">
        <v>152206.38</v>
      </c>
      <c r="I319" s="57">
        <v>0</v>
      </c>
      <c r="J319" s="57"/>
      <c r="K319" s="57">
        <v>3287101.21</v>
      </c>
      <c r="L319" s="57">
        <v>1795128.33</v>
      </c>
      <c r="M319" s="57">
        <v>734.52</v>
      </c>
      <c r="N319" s="57">
        <f t="shared" si="8"/>
        <v>1794393.81</v>
      </c>
      <c r="O319" s="66">
        <f t="shared" si="9"/>
        <v>0.54588943125362421</v>
      </c>
      <c r="P319" s="7"/>
      <c r="U319" s="67"/>
      <c r="V319" s="7"/>
    </row>
    <row r="320" spans="1:22" x14ac:dyDescent="0.2">
      <c r="A320" s="10">
        <v>65098</v>
      </c>
      <c r="B320" s="6" t="s">
        <v>318</v>
      </c>
      <c r="C320" s="69">
        <v>2517436.9300000002</v>
      </c>
      <c r="D320" s="69">
        <v>2800562.85</v>
      </c>
      <c r="E320" s="69">
        <v>380426.71</v>
      </c>
      <c r="F320" s="57"/>
      <c r="G320" s="57">
        <v>3083417.22</v>
      </c>
      <c r="H320" s="57">
        <v>809450.96</v>
      </c>
      <c r="I320" s="57">
        <v>0</v>
      </c>
      <c r="J320" s="57"/>
      <c r="K320" s="57">
        <v>5600854.1500000004</v>
      </c>
      <c r="L320" s="57">
        <v>3610013.81</v>
      </c>
      <c r="M320" s="57">
        <v>380426.71</v>
      </c>
      <c r="N320" s="57">
        <f t="shared" si="8"/>
        <v>3229587.1</v>
      </c>
      <c r="O320" s="66">
        <f t="shared" si="9"/>
        <v>0.57662403153276187</v>
      </c>
      <c r="P320" s="7"/>
      <c r="U320" s="67"/>
      <c r="V320" s="7"/>
    </row>
    <row r="321" spans="1:22" x14ac:dyDescent="0.2">
      <c r="A321" s="10">
        <v>66102</v>
      </c>
      <c r="B321" s="6" t="s">
        <v>319</v>
      </c>
      <c r="C321" s="69">
        <v>10783269.550000001</v>
      </c>
      <c r="D321" s="69">
        <v>15057252.439999999</v>
      </c>
      <c r="E321" s="69">
        <v>1827.55</v>
      </c>
      <c r="F321" s="57"/>
      <c r="G321" s="57">
        <v>12037040.83</v>
      </c>
      <c r="H321" s="57">
        <v>0</v>
      </c>
      <c r="I321" s="57">
        <v>0</v>
      </c>
      <c r="J321" s="57"/>
      <c r="K321" s="57">
        <v>22820310.379999999</v>
      </c>
      <c r="L321" s="57">
        <v>15057252.439999999</v>
      </c>
      <c r="M321" s="57">
        <v>1827.55</v>
      </c>
      <c r="N321" s="57">
        <f t="shared" si="8"/>
        <v>15055424.889999999</v>
      </c>
      <c r="O321" s="66">
        <f t="shared" si="9"/>
        <v>0.65973795444932948</v>
      </c>
      <c r="P321" s="7"/>
      <c r="U321" s="67"/>
      <c r="V321" s="7"/>
    </row>
    <row r="322" spans="1:22" x14ac:dyDescent="0.2">
      <c r="A322" s="10">
        <v>66103</v>
      </c>
      <c r="B322" s="6" t="s">
        <v>320</v>
      </c>
      <c r="C322" s="69">
        <v>1470592.04</v>
      </c>
      <c r="D322" s="69">
        <v>1597404.84</v>
      </c>
      <c r="E322" s="69">
        <v>0</v>
      </c>
      <c r="F322" s="57"/>
      <c r="G322" s="57">
        <v>1665963.02</v>
      </c>
      <c r="H322" s="57">
        <v>0</v>
      </c>
      <c r="I322" s="57">
        <v>0</v>
      </c>
      <c r="J322" s="57"/>
      <c r="K322" s="57">
        <v>3136555.06</v>
      </c>
      <c r="L322" s="57">
        <v>1597404.84</v>
      </c>
      <c r="M322" s="57">
        <v>0</v>
      </c>
      <c r="N322" s="57">
        <f t="shared" si="8"/>
        <v>1597404.84</v>
      </c>
      <c r="O322" s="66">
        <f t="shared" si="9"/>
        <v>0.50928640162305971</v>
      </c>
      <c r="P322" s="7"/>
      <c r="U322" s="67"/>
      <c r="V322" s="7"/>
    </row>
    <row r="323" spans="1:22" x14ac:dyDescent="0.2">
      <c r="A323" s="10">
        <v>66104</v>
      </c>
      <c r="B323" s="6" t="s">
        <v>321</v>
      </c>
      <c r="C323" s="69">
        <v>1529519.13</v>
      </c>
      <c r="D323" s="69">
        <v>1069356.53</v>
      </c>
      <c r="E323" s="69">
        <v>0</v>
      </c>
      <c r="F323" s="57"/>
      <c r="G323" s="57">
        <v>1696359.27</v>
      </c>
      <c r="H323" s="57">
        <v>0</v>
      </c>
      <c r="I323" s="57">
        <v>0</v>
      </c>
      <c r="J323" s="57"/>
      <c r="K323" s="57">
        <v>3225878.4</v>
      </c>
      <c r="L323" s="57">
        <v>1069356.53</v>
      </c>
      <c r="M323" s="57">
        <v>0</v>
      </c>
      <c r="N323" s="57">
        <f t="shared" si="8"/>
        <v>1069356.53</v>
      </c>
      <c r="O323" s="66">
        <f t="shared" si="9"/>
        <v>0.33149313067721342</v>
      </c>
      <c r="P323" s="7"/>
      <c r="U323" s="67"/>
      <c r="V323" s="7"/>
    </row>
    <row r="324" spans="1:22" x14ac:dyDescent="0.2">
      <c r="A324" s="10">
        <v>66105</v>
      </c>
      <c r="B324" s="6" t="s">
        <v>322</v>
      </c>
      <c r="C324" s="69">
        <v>11070743.26</v>
      </c>
      <c r="D324" s="69">
        <v>13366150.609999999</v>
      </c>
      <c r="E324" s="69">
        <v>0</v>
      </c>
      <c r="F324" s="57"/>
      <c r="G324" s="57">
        <v>15666905.49</v>
      </c>
      <c r="H324" s="57">
        <v>1624716.28</v>
      </c>
      <c r="I324" s="57">
        <v>0</v>
      </c>
      <c r="J324" s="57"/>
      <c r="K324" s="57">
        <v>26737648.75</v>
      </c>
      <c r="L324" s="57">
        <v>14990866.890000001</v>
      </c>
      <c r="M324" s="57">
        <v>0</v>
      </c>
      <c r="N324" s="57">
        <f t="shared" ref="N324:N387" si="10">L324-M324</f>
        <v>14990866.890000001</v>
      </c>
      <c r="O324" s="66">
        <f t="shared" ref="O324:O387" si="11">N324/K324</f>
        <v>0.56066511420530196</v>
      </c>
      <c r="P324" s="7"/>
      <c r="U324" s="67"/>
      <c r="V324" s="7"/>
    </row>
    <row r="325" spans="1:22" x14ac:dyDescent="0.2">
      <c r="A325" s="10">
        <v>66107</v>
      </c>
      <c r="B325" s="6" t="s">
        <v>323</v>
      </c>
      <c r="C325" s="69">
        <v>3358352.21</v>
      </c>
      <c r="D325" s="69">
        <v>2447299.2999999998</v>
      </c>
      <c r="E325" s="69">
        <v>0</v>
      </c>
      <c r="F325" s="57"/>
      <c r="G325" s="57">
        <v>4574250.25</v>
      </c>
      <c r="H325" s="57">
        <v>0</v>
      </c>
      <c r="I325" s="57">
        <v>0</v>
      </c>
      <c r="J325" s="57"/>
      <c r="K325" s="57">
        <v>7932602.46</v>
      </c>
      <c r="L325" s="57">
        <v>2447299.2999999998</v>
      </c>
      <c r="M325" s="57">
        <v>0</v>
      </c>
      <c r="N325" s="57">
        <f t="shared" si="10"/>
        <v>2447299.2999999998</v>
      </c>
      <c r="O325" s="66">
        <f t="shared" si="11"/>
        <v>0.30851152724978481</v>
      </c>
      <c r="P325" s="7"/>
      <c r="U325" s="67"/>
      <c r="V325" s="7"/>
    </row>
    <row r="326" spans="1:22" x14ac:dyDescent="0.2">
      <c r="A326" s="10">
        <v>67055</v>
      </c>
      <c r="B326" s="6" t="s">
        <v>324</v>
      </c>
      <c r="C326" s="69">
        <v>4921538.4800000004</v>
      </c>
      <c r="D326" s="69">
        <v>4660075.45</v>
      </c>
      <c r="E326" s="69">
        <v>0</v>
      </c>
      <c r="F326" s="57"/>
      <c r="G326" s="57">
        <v>6251938.29</v>
      </c>
      <c r="H326" s="57">
        <v>0</v>
      </c>
      <c r="I326" s="57">
        <v>0</v>
      </c>
      <c r="J326" s="57"/>
      <c r="K326" s="57">
        <v>11173476.77</v>
      </c>
      <c r="L326" s="57">
        <v>4660075.45</v>
      </c>
      <c r="M326" s="57">
        <v>0</v>
      </c>
      <c r="N326" s="57">
        <f t="shared" si="10"/>
        <v>4660075.45</v>
      </c>
      <c r="O326" s="66">
        <f t="shared" si="11"/>
        <v>0.41706583778041006</v>
      </c>
      <c r="P326" s="7"/>
      <c r="U326" s="67"/>
      <c r="V326" s="7"/>
    </row>
    <row r="327" spans="1:22" x14ac:dyDescent="0.2">
      <c r="A327" s="10">
        <v>67061</v>
      </c>
      <c r="B327" s="6" t="s">
        <v>325</v>
      </c>
      <c r="C327" s="69">
        <v>4766593.13</v>
      </c>
      <c r="D327" s="69">
        <v>3556701.2</v>
      </c>
      <c r="E327" s="69">
        <v>0</v>
      </c>
      <c r="F327" s="57"/>
      <c r="G327" s="57">
        <v>4831462.24</v>
      </c>
      <c r="H327" s="57">
        <v>601056.14</v>
      </c>
      <c r="I327" s="57">
        <v>0</v>
      </c>
      <c r="J327" s="57"/>
      <c r="K327" s="57">
        <v>9598055.3699999992</v>
      </c>
      <c r="L327" s="57">
        <v>4157757.34</v>
      </c>
      <c r="M327" s="57">
        <v>0</v>
      </c>
      <c r="N327" s="57">
        <f t="shared" si="10"/>
        <v>4157757.34</v>
      </c>
      <c r="O327" s="66">
        <f t="shared" si="11"/>
        <v>0.43318747180763556</v>
      </c>
      <c r="P327" s="7"/>
      <c r="U327" s="67"/>
      <c r="V327" s="7"/>
    </row>
    <row r="328" spans="1:22" x14ac:dyDescent="0.2">
      <c r="A328" s="10">
        <v>68070</v>
      </c>
      <c r="B328" s="6" t="s">
        <v>326</v>
      </c>
      <c r="C328" s="69">
        <v>6461953.0700000003</v>
      </c>
      <c r="D328" s="69">
        <v>6760882.96</v>
      </c>
      <c r="E328" s="69">
        <v>0</v>
      </c>
      <c r="F328" s="57"/>
      <c r="G328" s="57">
        <v>8714040.4399999995</v>
      </c>
      <c r="H328" s="57">
        <v>0</v>
      </c>
      <c r="I328" s="57">
        <v>0</v>
      </c>
      <c r="J328" s="57"/>
      <c r="K328" s="57">
        <v>15175993.51</v>
      </c>
      <c r="L328" s="57">
        <v>6760882.96</v>
      </c>
      <c r="M328" s="57">
        <v>0</v>
      </c>
      <c r="N328" s="57">
        <f t="shared" si="10"/>
        <v>6760882.96</v>
      </c>
      <c r="O328" s="66">
        <f t="shared" si="11"/>
        <v>0.44549854054332683</v>
      </c>
      <c r="P328" s="7"/>
      <c r="U328" s="67"/>
      <c r="V328" s="7"/>
    </row>
    <row r="329" spans="1:22" x14ac:dyDescent="0.2">
      <c r="A329" s="10">
        <v>68071</v>
      </c>
      <c r="B329" s="6" t="s">
        <v>327</v>
      </c>
      <c r="C329" s="69">
        <v>674717.62</v>
      </c>
      <c r="D329" s="69">
        <v>629098.54</v>
      </c>
      <c r="E329" s="69">
        <v>1707.98</v>
      </c>
      <c r="F329" s="57"/>
      <c r="G329" s="57">
        <v>1149374.81</v>
      </c>
      <c r="H329" s="57">
        <v>0</v>
      </c>
      <c r="I329" s="57">
        <v>0</v>
      </c>
      <c r="J329" s="57"/>
      <c r="K329" s="57">
        <v>1824092.43</v>
      </c>
      <c r="L329" s="57">
        <v>629098.54</v>
      </c>
      <c r="M329" s="57">
        <v>1707.98</v>
      </c>
      <c r="N329" s="57">
        <f t="shared" si="10"/>
        <v>627390.56000000006</v>
      </c>
      <c r="O329" s="66">
        <f t="shared" si="11"/>
        <v>0.34394669353460344</v>
      </c>
      <c r="P329" s="7"/>
      <c r="U329" s="67"/>
      <c r="V329" s="7"/>
    </row>
    <row r="330" spans="1:22" x14ac:dyDescent="0.2">
      <c r="A330" s="10">
        <v>68072</v>
      </c>
      <c r="B330" s="6" t="s">
        <v>328</v>
      </c>
      <c r="C330" s="69">
        <v>724972.35</v>
      </c>
      <c r="D330" s="69">
        <v>1124114.46</v>
      </c>
      <c r="E330" s="69">
        <v>830.7</v>
      </c>
      <c r="F330" s="57"/>
      <c r="G330" s="57">
        <v>493377.25</v>
      </c>
      <c r="H330" s="57">
        <v>145041.37</v>
      </c>
      <c r="I330" s="57">
        <v>0</v>
      </c>
      <c r="J330" s="57"/>
      <c r="K330" s="57">
        <v>1218349.6000000001</v>
      </c>
      <c r="L330" s="57">
        <v>1269155.83</v>
      </c>
      <c r="M330" s="57">
        <v>830.7</v>
      </c>
      <c r="N330" s="57">
        <f t="shared" si="10"/>
        <v>1268325.1300000001</v>
      </c>
      <c r="O330" s="66">
        <f t="shared" si="11"/>
        <v>1.0410190391986012</v>
      </c>
      <c r="P330" s="7"/>
      <c r="U330" s="67"/>
      <c r="V330" s="7"/>
    </row>
    <row r="331" spans="1:22" x14ac:dyDescent="0.2">
      <c r="A331" s="10">
        <v>68073</v>
      </c>
      <c r="B331" s="6" t="s">
        <v>329</v>
      </c>
      <c r="C331" s="69">
        <v>3293594.24</v>
      </c>
      <c r="D331" s="69">
        <v>3294201.88</v>
      </c>
      <c r="E331" s="69">
        <v>0</v>
      </c>
      <c r="F331" s="57"/>
      <c r="G331" s="57">
        <v>4142738.69</v>
      </c>
      <c r="H331" s="57">
        <v>0</v>
      </c>
      <c r="I331" s="57">
        <v>0</v>
      </c>
      <c r="J331" s="57"/>
      <c r="K331" s="57">
        <v>7436332.9299999997</v>
      </c>
      <c r="L331" s="57">
        <v>3294201.88</v>
      </c>
      <c r="M331" s="57">
        <v>0</v>
      </c>
      <c r="N331" s="57">
        <f t="shared" si="10"/>
        <v>3294201.88</v>
      </c>
      <c r="O331" s="66">
        <f t="shared" si="11"/>
        <v>0.44298741207650583</v>
      </c>
      <c r="P331" s="7"/>
      <c r="U331" s="67"/>
      <c r="V331" s="7"/>
    </row>
    <row r="332" spans="1:22" x14ac:dyDescent="0.2">
      <c r="A332" s="10">
        <v>68074</v>
      </c>
      <c r="B332" s="6" t="s">
        <v>330</v>
      </c>
      <c r="C332" s="69">
        <v>1164026.3600000001</v>
      </c>
      <c r="D332" s="69">
        <v>586126.43000000005</v>
      </c>
      <c r="E332" s="69">
        <v>0</v>
      </c>
      <c r="F332" s="57"/>
      <c r="G332" s="57">
        <v>1693934.38</v>
      </c>
      <c r="H332" s="57">
        <v>0</v>
      </c>
      <c r="I332" s="57">
        <v>0</v>
      </c>
      <c r="J332" s="57"/>
      <c r="K332" s="57">
        <v>2857960.74</v>
      </c>
      <c r="L332" s="57">
        <v>586126.43000000005</v>
      </c>
      <c r="M332" s="57">
        <v>0</v>
      </c>
      <c r="N332" s="57">
        <f t="shared" si="10"/>
        <v>586126.43000000005</v>
      </c>
      <c r="O332" s="66">
        <f t="shared" si="11"/>
        <v>0.20508554291756997</v>
      </c>
      <c r="P332" s="7"/>
      <c r="U332" s="67"/>
      <c r="V332" s="7"/>
    </row>
    <row r="333" spans="1:22" x14ac:dyDescent="0.2">
      <c r="A333" s="10">
        <v>68075</v>
      </c>
      <c r="B333" s="6" t="s">
        <v>331</v>
      </c>
      <c r="C333" s="69">
        <v>618164.32999999996</v>
      </c>
      <c r="D333" s="69">
        <v>725891.79</v>
      </c>
      <c r="E333" s="69">
        <v>0</v>
      </c>
      <c r="F333" s="57"/>
      <c r="G333" s="57">
        <v>872764.57</v>
      </c>
      <c r="H333" s="57">
        <v>352092.51</v>
      </c>
      <c r="I333" s="57">
        <v>0</v>
      </c>
      <c r="J333" s="57"/>
      <c r="K333" s="57">
        <v>1490928.9</v>
      </c>
      <c r="L333" s="57">
        <v>1077984.3</v>
      </c>
      <c r="M333" s="57">
        <v>0</v>
      </c>
      <c r="N333" s="57">
        <f t="shared" si="10"/>
        <v>1077984.3</v>
      </c>
      <c r="O333" s="66">
        <f t="shared" si="11"/>
        <v>0.72302864341820738</v>
      </c>
      <c r="P333" s="7"/>
      <c r="U333" s="67"/>
      <c r="V333" s="7"/>
    </row>
    <row r="334" spans="1:22" x14ac:dyDescent="0.2">
      <c r="A334" s="10">
        <v>69104</v>
      </c>
      <c r="B334" s="6" t="s">
        <v>332</v>
      </c>
      <c r="C334" s="69">
        <v>388142.35</v>
      </c>
      <c r="D334" s="69">
        <v>1228156.99</v>
      </c>
      <c r="E334" s="69">
        <v>0</v>
      </c>
      <c r="F334" s="57"/>
      <c r="G334" s="57">
        <v>497462.54</v>
      </c>
      <c r="H334" s="57">
        <v>347382.01</v>
      </c>
      <c r="I334" s="57">
        <v>0</v>
      </c>
      <c r="J334" s="57"/>
      <c r="K334" s="57">
        <v>885604.89</v>
      </c>
      <c r="L334" s="57">
        <v>1575539</v>
      </c>
      <c r="M334" s="57">
        <v>0</v>
      </c>
      <c r="N334" s="57">
        <f t="shared" si="10"/>
        <v>1575539</v>
      </c>
      <c r="O334" s="66">
        <f t="shared" si="11"/>
        <v>1.779054088104685</v>
      </c>
      <c r="P334" s="7"/>
      <c r="U334" s="67"/>
      <c r="V334" s="7"/>
    </row>
    <row r="335" spans="1:22" x14ac:dyDescent="0.2">
      <c r="A335" s="10">
        <v>69106</v>
      </c>
      <c r="B335" s="6" t="s">
        <v>333</v>
      </c>
      <c r="C335" s="69">
        <v>3637739.77</v>
      </c>
      <c r="D335" s="69">
        <v>2285109.44</v>
      </c>
      <c r="E335" s="69">
        <v>9598.5499999999993</v>
      </c>
      <c r="F335" s="57"/>
      <c r="G335" s="57">
        <v>6520048.3399999999</v>
      </c>
      <c r="H335" s="57">
        <v>0</v>
      </c>
      <c r="I335" s="57">
        <v>0</v>
      </c>
      <c r="J335" s="57"/>
      <c r="K335" s="57">
        <v>10157788.109999999</v>
      </c>
      <c r="L335" s="57">
        <v>2285109.44</v>
      </c>
      <c r="M335" s="57">
        <v>9598.5499999999993</v>
      </c>
      <c r="N335" s="57">
        <f t="shared" si="10"/>
        <v>2275510.89</v>
      </c>
      <c r="O335" s="66">
        <f t="shared" si="11"/>
        <v>0.22401637692755538</v>
      </c>
      <c r="P335" s="7"/>
      <c r="U335" s="67"/>
      <c r="V335" s="7"/>
    </row>
    <row r="336" spans="1:22" x14ac:dyDescent="0.2">
      <c r="A336" s="10">
        <v>69107</v>
      </c>
      <c r="B336" s="6" t="s">
        <v>334</v>
      </c>
      <c r="C336" s="69">
        <v>578365.25</v>
      </c>
      <c r="D336" s="69">
        <v>1155331.3600000001</v>
      </c>
      <c r="E336" s="69">
        <v>0</v>
      </c>
      <c r="F336" s="57"/>
      <c r="G336" s="57">
        <v>560138.16</v>
      </c>
      <c r="H336" s="57">
        <v>0</v>
      </c>
      <c r="I336" s="57">
        <v>0</v>
      </c>
      <c r="J336" s="57"/>
      <c r="K336" s="57">
        <v>1138503.4099999999</v>
      </c>
      <c r="L336" s="57">
        <v>1155331.3600000001</v>
      </c>
      <c r="M336" s="57">
        <v>0</v>
      </c>
      <c r="N336" s="57">
        <f t="shared" si="10"/>
        <v>1155331.3600000001</v>
      </c>
      <c r="O336" s="66">
        <f t="shared" si="11"/>
        <v>1.0147807638099215</v>
      </c>
      <c r="P336" s="7"/>
      <c r="U336" s="67"/>
      <c r="V336" s="7"/>
    </row>
    <row r="337" spans="1:22" x14ac:dyDescent="0.2">
      <c r="A337" s="10">
        <v>69108</v>
      </c>
      <c r="B337" s="6" t="s">
        <v>335</v>
      </c>
      <c r="C337" s="69">
        <v>1067046.43</v>
      </c>
      <c r="D337" s="69">
        <v>1329929.26</v>
      </c>
      <c r="E337" s="69">
        <v>0</v>
      </c>
      <c r="F337" s="57"/>
      <c r="G337" s="57">
        <v>1593344.16</v>
      </c>
      <c r="H337" s="57">
        <v>180946.92</v>
      </c>
      <c r="I337" s="57">
        <v>0</v>
      </c>
      <c r="J337" s="57"/>
      <c r="K337" s="57">
        <v>2660390.59</v>
      </c>
      <c r="L337" s="57">
        <v>1510876.18</v>
      </c>
      <c r="M337" s="57">
        <v>0</v>
      </c>
      <c r="N337" s="57">
        <f t="shared" si="10"/>
        <v>1510876.18</v>
      </c>
      <c r="O337" s="66">
        <f t="shared" si="11"/>
        <v>0.5679151721852993</v>
      </c>
      <c r="P337" s="7"/>
      <c r="U337" s="67"/>
      <c r="V337" s="7"/>
    </row>
    <row r="338" spans="1:22" x14ac:dyDescent="0.2">
      <c r="A338" s="10">
        <v>69109</v>
      </c>
      <c r="B338" s="6" t="s">
        <v>336</v>
      </c>
      <c r="C338" s="69">
        <v>3002799.42</v>
      </c>
      <c r="D338" s="69">
        <v>1902059.75</v>
      </c>
      <c r="E338" s="69">
        <v>762.19</v>
      </c>
      <c r="F338" s="57"/>
      <c r="G338" s="57">
        <v>3549539.02</v>
      </c>
      <c r="H338" s="57">
        <v>0</v>
      </c>
      <c r="I338" s="57">
        <v>0</v>
      </c>
      <c r="J338" s="57"/>
      <c r="K338" s="57">
        <v>6552338.4400000004</v>
      </c>
      <c r="L338" s="57">
        <v>1902059.75</v>
      </c>
      <c r="M338" s="57">
        <v>762.19</v>
      </c>
      <c r="N338" s="57">
        <f t="shared" si="10"/>
        <v>1901297.56</v>
      </c>
      <c r="O338" s="66">
        <f t="shared" si="11"/>
        <v>0.29017084166366719</v>
      </c>
      <c r="P338" s="7"/>
      <c r="U338" s="67"/>
      <c r="V338" s="7"/>
    </row>
    <row r="339" spans="1:22" x14ac:dyDescent="0.2">
      <c r="A339" s="10">
        <v>70092</v>
      </c>
      <c r="B339" s="6" t="s">
        <v>337</v>
      </c>
      <c r="C339" s="69">
        <v>1911851.63</v>
      </c>
      <c r="D339" s="69">
        <v>2190804.2000000002</v>
      </c>
      <c r="E339" s="69">
        <v>461912.99</v>
      </c>
      <c r="F339" s="57"/>
      <c r="G339" s="57">
        <v>2412401.0299999998</v>
      </c>
      <c r="H339" s="57">
        <v>921254.7</v>
      </c>
      <c r="I339" s="57">
        <v>0</v>
      </c>
      <c r="J339" s="57"/>
      <c r="K339" s="57">
        <v>4324252.66</v>
      </c>
      <c r="L339" s="57">
        <v>3112058.9</v>
      </c>
      <c r="M339" s="57">
        <v>461912.99</v>
      </c>
      <c r="N339" s="57">
        <f t="shared" si="10"/>
        <v>2650145.91</v>
      </c>
      <c r="O339" s="66">
        <f t="shared" si="11"/>
        <v>0.61285639817355164</v>
      </c>
      <c r="P339" s="7"/>
      <c r="U339" s="67"/>
      <c r="V339" s="7"/>
    </row>
    <row r="340" spans="1:22" x14ac:dyDescent="0.2">
      <c r="A340" s="10">
        <v>70093</v>
      </c>
      <c r="B340" s="6" t="s">
        <v>338</v>
      </c>
      <c r="C340" s="69">
        <v>6779461.6799999997</v>
      </c>
      <c r="D340" s="69">
        <v>6539366.4100000001</v>
      </c>
      <c r="E340" s="69">
        <v>107074.63</v>
      </c>
      <c r="F340" s="57"/>
      <c r="G340" s="57">
        <v>7939054.9800000004</v>
      </c>
      <c r="H340" s="57">
        <v>0</v>
      </c>
      <c r="I340" s="57">
        <v>0</v>
      </c>
      <c r="J340" s="57"/>
      <c r="K340" s="57">
        <v>14718516.66</v>
      </c>
      <c r="L340" s="57">
        <v>6539366.4100000001</v>
      </c>
      <c r="M340" s="57">
        <v>107074.63</v>
      </c>
      <c r="N340" s="57">
        <f t="shared" si="10"/>
        <v>6432291.7800000003</v>
      </c>
      <c r="O340" s="66">
        <f t="shared" si="11"/>
        <v>0.43702038246019831</v>
      </c>
      <c r="P340" s="7"/>
      <c r="U340" s="67"/>
      <c r="V340" s="7"/>
    </row>
    <row r="341" spans="1:22" x14ac:dyDescent="0.2">
      <c r="A341" s="10">
        <v>71091</v>
      </c>
      <c r="B341" s="6" t="s">
        <v>339</v>
      </c>
      <c r="C341" s="69">
        <v>4338577.6900000004</v>
      </c>
      <c r="D341" s="69">
        <v>2024527.05</v>
      </c>
      <c r="E341" s="69">
        <v>0</v>
      </c>
      <c r="F341" s="57"/>
      <c r="G341" s="57">
        <v>5863483.7699999996</v>
      </c>
      <c r="H341" s="57">
        <v>0</v>
      </c>
      <c r="I341" s="57">
        <v>0</v>
      </c>
      <c r="J341" s="57"/>
      <c r="K341" s="57">
        <v>10202061.460000001</v>
      </c>
      <c r="L341" s="57">
        <v>2024527.05</v>
      </c>
      <c r="M341" s="57">
        <v>0</v>
      </c>
      <c r="N341" s="57">
        <f t="shared" si="10"/>
        <v>2024527.05</v>
      </c>
      <c r="O341" s="66">
        <f t="shared" si="11"/>
        <v>0.19844293802166527</v>
      </c>
      <c r="P341" s="7"/>
      <c r="U341" s="67"/>
      <c r="V341" s="7"/>
    </row>
    <row r="342" spans="1:22" x14ac:dyDescent="0.2">
      <c r="A342" s="10">
        <v>71092</v>
      </c>
      <c r="B342" s="6" t="s">
        <v>340</v>
      </c>
      <c r="C342" s="69">
        <v>6761505.4400000004</v>
      </c>
      <c r="D342" s="69">
        <v>7345877.29</v>
      </c>
      <c r="E342" s="69">
        <v>335550.56</v>
      </c>
      <c r="F342" s="57"/>
      <c r="G342" s="57">
        <v>8448355.4299999997</v>
      </c>
      <c r="H342" s="57">
        <v>2837051.82</v>
      </c>
      <c r="I342" s="57">
        <v>0</v>
      </c>
      <c r="J342" s="57"/>
      <c r="K342" s="57">
        <v>15209860.869999999</v>
      </c>
      <c r="L342" s="57">
        <v>10182929.109999999</v>
      </c>
      <c r="M342" s="57">
        <v>335550.56</v>
      </c>
      <c r="N342" s="57">
        <f t="shared" si="10"/>
        <v>9847378.5499999989</v>
      </c>
      <c r="O342" s="66">
        <f t="shared" si="11"/>
        <v>0.6474338348106139</v>
      </c>
      <c r="P342" s="7"/>
      <c r="U342" s="67"/>
      <c r="V342" s="7"/>
    </row>
    <row r="343" spans="1:22" x14ac:dyDescent="0.2">
      <c r="A343" s="10">
        <v>72066</v>
      </c>
      <c r="B343" s="6" t="s">
        <v>341</v>
      </c>
      <c r="C343" s="69">
        <v>1258419.3</v>
      </c>
      <c r="D343" s="69">
        <v>1369906.01</v>
      </c>
      <c r="E343" s="69">
        <v>0</v>
      </c>
      <c r="F343" s="57"/>
      <c r="G343" s="57">
        <v>1538829.98</v>
      </c>
      <c r="H343" s="57">
        <v>19898.8</v>
      </c>
      <c r="I343" s="57">
        <v>0</v>
      </c>
      <c r="J343" s="57"/>
      <c r="K343" s="57">
        <v>2797249.28</v>
      </c>
      <c r="L343" s="57">
        <v>1389804.81</v>
      </c>
      <c r="M343" s="57">
        <v>0</v>
      </c>
      <c r="N343" s="57">
        <f t="shared" si="10"/>
        <v>1389804.81</v>
      </c>
      <c r="O343" s="66">
        <f t="shared" si="11"/>
        <v>0.49684696317090488</v>
      </c>
      <c r="P343" s="7"/>
      <c r="U343" s="67"/>
      <c r="V343" s="7"/>
    </row>
    <row r="344" spans="1:22" x14ac:dyDescent="0.2">
      <c r="A344" s="10">
        <v>72068</v>
      </c>
      <c r="B344" s="6" t="s">
        <v>342</v>
      </c>
      <c r="C344" s="69">
        <v>4408834.04</v>
      </c>
      <c r="D344" s="69">
        <v>3446438.3</v>
      </c>
      <c r="E344" s="69">
        <v>12462.22</v>
      </c>
      <c r="F344" s="57"/>
      <c r="G344" s="57">
        <v>5699110.1299999999</v>
      </c>
      <c r="H344" s="57">
        <v>0</v>
      </c>
      <c r="I344" s="57">
        <v>0</v>
      </c>
      <c r="J344" s="57"/>
      <c r="K344" s="57">
        <v>10107944.17</v>
      </c>
      <c r="L344" s="57">
        <v>3446438.3</v>
      </c>
      <c r="M344" s="57">
        <v>12462.22</v>
      </c>
      <c r="N344" s="57">
        <f t="shared" si="10"/>
        <v>3433976.0799999996</v>
      </c>
      <c r="O344" s="66">
        <f t="shared" si="11"/>
        <v>0.33973041621974054</v>
      </c>
      <c r="P344" s="7"/>
      <c r="U344" s="67"/>
      <c r="V344" s="7"/>
    </row>
    <row r="345" spans="1:22" x14ac:dyDescent="0.2">
      <c r="A345" s="10">
        <v>72073</v>
      </c>
      <c r="B345" s="6" t="s">
        <v>343</v>
      </c>
      <c r="C345" s="69">
        <v>1631970.31</v>
      </c>
      <c r="D345" s="69">
        <v>2931154.57</v>
      </c>
      <c r="E345" s="69">
        <v>0</v>
      </c>
      <c r="F345" s="57"/>
      <c r="G345" s="57">
        <v>2154444.84</v>
      </c>
      <c r="H345" s="57">
        <v>24933.93</v>
      </c>
      <c r="I345" s="57">
        <v>0</v>
      </c>
      <c r="J345" s="57"/>
      <c r="K345" s="57">
        <v>3786415.15</v>
      </c>
      <c r="L345" s="57">
        <v>2956088.5</v>
      </c>
      <c r="M345" s="57">
        <v>0</v>
      </c>
      <c r="N345" s="57">
        <f t="shared" si="10"/>
        <v>2956088.5</v>
      </c>
      <c r="O345" s="66">
        <f t="shared" si="11"/>
        <v>0.78070903028158445</v>
      </c>
      <c r="P345" s="7"/>
      <c r="U345" s="67"/>
      <c r="V345" s="7"/>
    </row>
    <row r="346" spans="1:22" x14ac:dyDescent="0.2">
      <c r="A346" s="10">
        <v>72074</v>
      </c>
      <c r="B346" s="6" t="s">
        <v>344</v>
      </c>
      <c r="C346" s="69">
        <v>10171241.060000001</v>
      </c>
      <c r="D346" s="69">
        <v>6465952.8300000001</v>
      </c>
      <c r="E346" s="69">
        <v>146045.85</v>
      </c>
      <c r="F346" s="57"/>
      <c r="G346" s="57">
        <v>11407071.68</v>
      </c>
      <c r="H346" s="57">
        <v>0</v>
      </c>
      <c r="I346" s="57">
        <v>0</v>
      </c>
      <c r="J346" s="57"/>
      <c r="K346" s="57">
        <v>21578312.739999998</v>
      </c>
      <c r="L346" s="57">
        <v>6465952.8300000001</v>
      </c>
      <c r="M346" s="57">
        <v>146045.85</v>
      </c>
      <c r="N346" s="57">
        <f t="shared" si="10"/>
        <v>6319906.9800000004</v>
      </c>
      <c r="O346" s="66">
        <f t="shared" si="11"/>
        <v>0.29288235165322757</v>
      </c>
      <c r="P346" s="7"/>
      <c r="U346" s="67"/>
      <c r="V346" s="7"/>
    </row>
    <row r="347" spans="1:22" x14ac:dyDescent="0.2">
      <c r="A347" s="10">
        <v>73099</v>
      </c>
      <c r="B347" s="6" t="s">
        <v>345</v>
      </c>
      <c r="C347" s="69">
        <v>6920372.1399999997</v>
      </c>
      <c r="D347" s="69">
        <v>6373609.2599999998</v>
      </c>
      <c r="E347" s="69">
        <v>30299.91</v>
      </c>
      <c r="F347" s="57"/>
      <c r="G347" s="57">
        <v>8390604.9399999995</v>
      </c>
      <c r="H347" s="57">
        <v>0</v>
      </c>
      <c r="I347" s="57">
        <v>0</v>
      </c>
      <c r="J347" s="57"/>
      <c r="K347" s="57">
        <v>15310977.08</v>
      </c>
      <c r="L347" s="57">
        <v>6373609.2599999998</v>
      </c>
      <c r="M347" s="57">
        <v>30299.91</v>
      </c>
      <c r="N347" s="57">
        <f t="shared" si="10"/>
        <v>6343309.3499999996</v>
      </c>
      <c r="O347" s="66">
        <f t="shared" si="11"/>
        <v>0.414298141578826</v>
      </c>
      <c r="P347" s="7"/>
      <c r="U347" s="67"/>
      <c r="V347" s="7"/>
    </row>
    <row r="348" spans="1:22" x14ac:dyDescent="0.2">
      <c r="A348" s="10">
        <v>73102</v>
      </c>
      <c r="B348" s="6" t="s">
        <v>346</v>
      </c>
      <c r="C348" s="69">
        <v>4988718.8099999996</v>
      </c>
      <c r="D348" s="69">
        <v>1226729.76</v>
      </c>
      <c r="E348" s="69">
        <v>178228.74</v>
      </c>
      <c r="F348" s="57"/>
      <c r="G348" s="57">
        <v>5679161.2400000002</v>
      </c>
      <c r="H348" s="57">
        <v>0</v>
      </c>
      <c r="I348" s="57">
        <v>0</v>
      </c>
      <c r="J348" s="57"/>
      <c r="K348" s="57">
        <v>10667880.050000001</v>
      </c>
      <c r="L348" s="57">
        <v>1226729.76</v>
      </c>
      <c r="M348" s="57">
        <v>178228.74</v>
      </c>
      <c r="N348" s="57">
        <f t="shared" si="10"/>
        <v>1048501.02</v>
      </c>
      <c r="O348" s="66">
        <f t="shared" si="11"/>
        <v>9.8285790155655153E-2</v>
      </c>
      <c r="P348" s="7"/>
      <c r="U348" s="67"/>
      <c r="V348" s="7"/>
    </row>
    <row r="349" spans="1:22" x14ac:dyDescent="0.2">
      <c r="A349" s="10">
        <v>73105</v>
      </c>
      <c r="B349" s="6" t="s">
        <v>347</v>
      </c>
      <c r="C349" s="69">
        <v>1036070.68</v>
      </c>
      <c r="D349" s="69">
        <v>147690.51999999999</v>
      </c>
      <c r="E349" s="69">
        <v>1535.92</v>
      </c>
      <c r="F349" s="57"/>
      <c r="G349" s="57">
        <v>1373661.87</v>
      </c>
      <c r="H349" s="57">
        <v>0</v>
      </c>
      <c r="I349" s="57">
        <v>0</v>
      </c>
      <c r="J349" s="57"/>
      <c r="K349" s="57">
        <v>2409732.5499999998</v>
      </c>
      <c r="L349" s="57">
        <v>147690.51999999999</v>
      </c>
      <c r="M349" s="57">
        <v>1535.92</v>
      </c>
      <c r="N349" s="57">
        <f t="shared" si="10"/>
        <v>146154.59999999998</v>
      </c>
      <c r="O349" s="66">
        <f t="shared" si="11"/>
        <v>6.0651793079692595E-2</v>
      </c>
      <c r="P349" s="7"/>
      <c r="U349" s="67"/>
      <c r="V349" s="7"/>
    </row>
    <row r="350" spans="1:22" x14ac:dyDescent="0.2">
      <c r="A350" s="10">
        <v>73106</v>
      </c>
      <c r="B350" s="6" t="s">
        <v>348</v>
      </c>
      <c r="C350" s="69">
        <v>7250759.0300000003</v>
      </c>
      <c r="D350" s="69">
        <v>6451571.7300000004</v>
      </c>
      <c r="E350" s="69">
        <v>0</v>
      </c>
      <c r="F350" s="57"/>
      <c r="G350" s="57">
        <v>9441626.9600000009</v>
      </c>
      <c r="H350" s="57">
        <v>0</v>
      </c>
      <c r="I350" s="57">
        <v>0</v>
      </c>
      <c r="J350" s="57"/>
      <c r="K350" s="57">
        <v>16692385.99</v>
      </c>
      <c r="L350" s="57">
        <v>6451571.7300000004</v>
      </c>
      <c r="M350" s="57">
        <v>0</v>
      </c>
      <c r="N350" s="57">
        <f t="shared" si="10"/>
        <v>6451571.7300000004</v>
      </c>
      <c r="O350" s="66">
        <f t="shared" si="11"/>
        <v>0.38649787596961749</v>
      </c>
      <c r="P350" s="7"/>
      <c r="U350" s="67"/>
      <c r="V350" s="7"/>
    </row>
    <row r="351" spans="1:22" x14ac:dyDescent="0.2">
      <c r="A351" s="10">
        <v>73108</v>
      </c>
      <c r="B351" s="6" t="s">
        <v>564</v>
      </c>
      <c r="C351" s="69">
        <v>26493280.120000001</v>
      </c>
      <c r="D351" s="69">
        <v>9205022.8699999992</v>
      </c>
      <c r="E351" s="69">
        <v>86759.82</v>
      </c>
      <c r="F351" s="57"/>
      <c r="G351" s="57">
        <v>28965000.920000002</v>
      </c>
      <c r="H351" s="57">
        <v>0</v>
      </c>
      <c r="I351" s="57">
        <v>0</v>
      </c>
      <c r="J351" s="57"/>
      <c r="K351" s="57">
        <v>55458281.039999999</v>
      </c>
      <c r="L351" s="57">
        <v>9205022.8699999992</v>
      </c>
      <c r="M351" s="57">
        <v>86759.82</v>
      </c>
      <c r="N351" s="57">
        <f t="shared" si="10"/>
        <v>9118263.0499999989</v>
      </c>
      <c r="O351" s="66">
        <f t="shared" si="11"/>
        <v>0.16441661874487842</v>
      </c>
      <c r="P351" s="7"/>
      <c r="U351" s="67"/>
      <c r="V351" s="7"/>
    </row>
    <row r="352" spans="1:22" x14ac:dyDescent="0.2">
      <c r="A352" s="10">
        <v>74187</v>
      </c>
      <c r="B352" s="6" t="s">
        <v>349</v>
      </c>
      <c r="C352" s="69">
        <v>1484986.55</v>
      </c>
      <c r="D352" s="69">
        <v>1655070.63</v>
      </c>
      <c r="E352" s="69">
        <v>0</v>
      </c>
      <c r="F352" s="57"/>
      <c r="G352" s="57">
        <v>1834095.65</v>
      </c>
      <c r="H352" s="57">
        <v>1435244.68</v>
      </c>
      <c r="I352" s="57">
        <v>0</v>
      </c>
      <c r="J352" s="57"/>
      <c r="K352" s="57">
        <v>3319082.2</v>
      </c>
      <c r="L352" s="57">
        <v>3090315.31</v>
      </c>
      <c r="M352" s="57">
        <v>0</v>
      </c>
      <c r="N352" s="57">
        <f t="shared" si="10"/>
        <v>3090315.31</v>
      </c>
      <c r="O352" s="66">
        <f t="shared" si="11"/>
        <v>0.93107525628621068</v>
      </c>
      <c r="P352" s="7"/>
      <c r="U352" s="67"/>
      <c r="V352" s="7"/>
    </row>
    <row r="353" spans="1:22" x14ac:dyDescent="0.2">
      <c r="A353" s="10">
        <v>74190</v>
      </c>
      <c r="B353" s="6" t="s">
        <v>350</v>
      </c>
      <c r="C353" s="69">
        <v>1445344.11</v>
      </c>
      <c r="D353" s="69">
        <v>2317176.75</v>
      </c>
      <c r="E353" s="69">
        <v>0</v>
      </c>
      <c r="F353" s="57"/>
      <c r="G353" s="57">
        <v>1720702.43</v>
      </c>
      <c r="H353" s="57">
        <v>735272.43</v>
      </c>
      <c r="I353" s="57">
        <v>0</v>
      </c>
      <c r="J353" s="57"/>
      <c r="K353" s="57">
        <v>3166046.54</v>
      </c>
      <c r="L353" s="57">
        <v>3052449.18</v>
      </c>
      <c r="M353" s="57">
        <v>0</v>
      </c>
      <c r="N353" s="57">
        <f t="shared" si="10"/>
        <v>3052449.18</v>
      </c>
      <c r="O353" s="66">
        <f t="shared" si="11"/>
        <v>0.96412012313628215</v>
      </c>
      <c r="P353" s="7"/>
      <c r="U353" s="67"/>
      <c r="V353" s="7"/>
    </row>
    <row r="354" spans="1:22" x14ac:dyDescent="0.2">
      <c r="A354" s="10">
        <v>74194</v>
      </c>
      <c r="B354" s="6" t="s">
        <v>351</v>
      </c>
      <c r="C354" s="69">
        <v>1438852.28</v>
      </c>
      <c r="D354" s="69">
        <v>2857633.28</v>
      </c>
      <c r="E354" s="69">
        <v>0</v>
      </c>
      <c r="F354" s="57"/>
      <c r="G354" s="57">
        <v>1856962.01</v>
      </c>
      <c r="H354" s="57">
        <v>0</v>
      </c>
      <c r="I354" s="57">
        <v>0</v>
      </c>
      <c r="J354" s="57"/>
      <c r="K354" s="57">
        <v>3295814.29</v>
      </c>
      <c r="L354" s="57">
        <v>2857633.28</v>
      </c>
      <c r="M354" s="57">
        <v>0</v>
      </c>
      <c r="N354" s="57">
        <f t="shared" si="10"/>
        <v>2857633.28</v>
      </c>
      <c r="O354" s="66">
        <f t="shared" si="11"/>
        <v>0.86704924141827167</v>
      </c>
      <c r="P354" s="7"/>
      <c r="U354" s="67"/>
      <c r="V354" s="7"/>
    </row>
    <row r="355" spans="1:22" x14ac:dyDescent="0.2">
      <c r="A355" s="10">
        <v>74195</v>
      </c>
      <c r="B355" s="6" t="s">
        <v>352</v>
      </c>
      <c r="C355" s="69">
        <v>961823.68</v>
      </c>
      <c r="D355" s="69">
        <v>1269729.3700000001</v>
      </c>
      <c r="E355" s="69">
        <v>0</v>
      </c>
      <c r="F355" s="57"/>
      <c r="G355" s="57">
        <v>1582608.83</v>
      </c>
      <c r="H355" s="57">
        <v>527512.38</v>
      </c>
      <c r="I355" s="57">
        <v>0</v>
      </c>
      <c r="J355" s="57"/>
      <c r="K355" s="57">
        <v>2544432.5099999998</v>
      </c>
      <c r="L355" s="57">
        <v>1797241.75</v>
      </c>
      <c r="M355" s="57">
        <v>0</v>
      </c>
      <c r="N355" s="57">
        <f t="shared" si="10"/>
        <v>1797241.75</v>
      </c>
      <c r="O355" s="66">
        <f t="shared" si="11"/>
        <v>0.70634286542738767</v>
      </c>
      <c r="P355" s="7"/>
      <c r="U355" s="67"/>
      <c r="V355" s="7"/>
    </row>
    <row r="356" spans="1:22" x14ac:dyDescent="0.2">
      <c r="A356" s="10">
        <v>74197</v>
      </c>
      <c r="B356" s="6" t="s">
        <v>353</v>
      </c>
      <c r="C356" s="69">
        <v>1439990.26</v>
      </c>
      <c r="D356" s="69">
        <v>2509226.75</v>
      </c>
      <c r="E356" s="69">
        <v>0</v>
      </c>
      <c r="F356" s="57"/>
      <c r="G356" s="57">
        <v>1811510.43</v>
      </c>
      <c r="H356" s="57">
        <v>0</v>
      </c>
      <c r="I356" s="57">
        <v>0</v>
      </c>
      <c r="J356" s="57"/>
      <c r="K356" s="57">
        <v>3251500.69</v>
      </c>
      <c r="L356" s="57">
        <v>2509226.75</v>
      </c>
      <c r="M356" s="57">
        <v>0</v>
      </c>
      <c r="N356" s="57">
        <f t="shared" si="10"/>
        <v>2509226.75</v>
      </c>
      <c r="O356" s="66">
        <f t="shared" si="11"/>
        <v>0.77171342996085912</v>
      </c>
      <c r="P356" s="7"/>
      <c r="U356" s="67"/>
      <c r="V356" s="7"/>
    </row>
    <row r="357" spans="1:22" x14ac:dyDescent="0.2">
      <c r="A357" s="10">
        <v>74201</v>
      </c>
      <c r="B357" s="6" t="s">
        <v>354</v>
      </c>
      <c r="C357" s="69">
        <v>7567784.0499999998</v>
      </c>
      <c r="D357" s="69">
        <v>9237463.5</v>
      </c>
      <c r="E357" s="69">
        <v>0</v>
      </c>
      <c r="F357" s="57"/>
      <c r="G357" s="57">
        <v>12508454.439999999</v>
      </c>
      <c r="H357" s="57">
        <v>0</v>
      </c>
      <c r="I357" s="57">
        <v>0</v>
      </c>
      <c r="J357" s="57"/>
      <c r="K357" s="57">
        <v>20076238.489999998</v>
      </c>
      <c r="L357" s="57">
        <v>9237463.5</v>
      </c>
      <c r="M357" s="57">
        <v>0</v>
      </c>
      <c r="N357" s="57">
        <f t="shared" si="10"/>
        <v>9237463.5</v>
      </c>
      <c r="O357" s="66">
        <f t="shared" si="11"/>
        <v>0.46011923521436515</v>
      </c>
      <c r="P357" s="7"/>
      <c r="U357" s="67"/>
      <c r="V357" s="7"/>
    </row>
    <row r="358" spans="1:22" x14ac:dyDescent="0.2">
      <c r="A358" s="10">
        <v>74202</v>
      </c>
      <c r="B358" s="6" t="s">
        <v>355</v>
      </c>
      <c r="C358" s="69">
        <v>1250899.08</v>
      </c>
      <c r="D358" s="69">
        <v>1212700.1100000001</v>
      </c>
      <c r="E358" s="69">
        <v>0</v>
      </c>
      <c r="F358" s="57"/>
      <c r="G358" s="57">
        <v>1610319.39</v>
      </c>
      <c r="H358" s="57">
        <v>0</v>
      </c>
      <c r="I358" s="57">
        <v>0</v>
      </c>
      <c r="J358" s="57"/>
      <c r="K358" s="57">
        <v>2861218.47</v>
      </c>
      <c r="L358" s="57">
        <v>1212700.1100000001</v>
      </c>
      <c r="M358" s="57">
        <v>0</v>
      </c>
      <c r="N358" s="57">
        <f t="shared" si="10"/>
        <v>1212700.1100000001</v>
      </c>
      <c r="O358" s="66">
        <f t="shared" si="11"/>
        <v>0.42384044515132746</v>
      </c>
      <c r="P358" s="7"/>
      <c r="U358" s="67"/>
      <c r="V358" s="7"/>
    </row>
    <row r="359" spans="1:22" x14ac:dyDescent="0.2">
      <c r="A359" s="10">
        <v>75084</v>
      </c>
      <c r="B359" s="6" t="s">
        <v>356</v>
      </c>
      <c r="C359" s="69">
        <v>1380109.07</v>
      </c>
      <c r="D359" s="69">
        <v>1141758.1299999999</v>
      </c>
      <c r="E359" s="69">
        <v>0</v>
      </c>
      <c r="F359" s="57"/>
      <c r="G359" s="57">
        <v>1583673.88</v>
      </c>
      <c r="H359" s="57">
        <v>0</v>
      </c>
      <c r="I359" s="57">
        <v>0</v>
      </c>
      <c r="J359" s="57"/>
      <c r="K359" s="57">
        <v>2963782.95</v>
      </c>
      <c r="L359" s="57">
        <v>1141758.1299999999</v>
      </c>
      <c r="M359" s="57">
        <v>0</v>
      </c>
      <c r="N359" s="57">
        <f t="shared" si="10"/>
        <v>1141758.1299999999</v>
      </c>
      <c r="O359" s="66">
        <f t="shared" si="11"/>
        <v>0.385236756288108</v>
      </c>
      <c r="P359" s="7"/>
      <c r="U359" s="67"/>
      <c r="V359" s="7"/>
    </row>
    <row r="360" spans="1:22" x14ac:dyDescent="0.2">
      <c r="A360" s="10">
        <v>75085</v>
      </c>
      <c r="B360" s="6" t="s">
        <v>357</v>
      </c>
      <c r="C360" s="69">
        <v>3559459.78</v>
      </c>
      <c r="D360" s="69">
        <v>2496413.41</v>
      </c>
      <c r="E360" s="69">
        <v>0</v>
      </c>
      <c r="F360" s="57"/>
      <c r="G360" s="57">
        <v>4751478.92</v>
      </c>
      <c r="H360" s="57">
        <v>0</v>
      </c>
      <c r="I360" s="57">
        <v>0</v>
      </c>
      <c r="J360" s="57"/>
      <c r="K360" s="57">
        <v>8310938.7000000002</v>
      </c>
      <c r="L360" s="57">
        <v>2496413.41</v>
      </c>
      <c r="M360" s="57">
        <v>0</v>
      </c>
      <c r="N360" s="57">
        <f t="shared" si="10"/>
        <v>2496413.41</v>
      </c>
      <c r="O360" s="66">
        <f t="shared" si="11"/>
        <v>0.3003768286727948</v>
      </c>
      <c r="P360" s="7"/>
      <c r="U360" s="67"/>
      <c r="V360" s="7"/>
    </row>
    <row r="361" spans="1:22" x14ac:dyDescent="0.2">
      <c r="A361" s="10">
        <v>75086</v>
      </c>
      <c r="B361" s="6" t="s">
        <v>358</v>
      </c>
      <c r="C361" s="69">
        <v>1519072.83</v>
      </c>
      <c r="D361" s="69">
        <v>738483</v>
      </c>
      <c r="E361" s="69">
        <v>4612.79</v>
      </c>
      <c r="F361" s="57"/>
      <c r="G361" s="57">
        <v>1810951.63</v>
      </c>
      <c r="H361" s="57">
        <v>0</v>
      </c>
      <c r="I361" s="57">
        <v>0</v>
      </c>
      <c r="J361" s="57"/>
      <c r="K361" s="57">
        <v>3330024.46</v>
      </c>
      <c r="L361" s="57">
        <v>738483</v>
      </c>
      <c r="M361" s="57">
        <v>4612.79</v>
      </c>
      <c r="N361" s="57">
        <f t="shared" si="10"/>
        <v>733870.21</v>
      </c>
      <c r="O361" s="66">
        <f t="shared" si="11"/>
        <v>0.22037982567851769</v>
      </c>
      <c r="P361" s="7"/>
      <c r="U361" s="67"/>
      <c r="V361" s="7"/>
    </row>
    <row r="362" spans="1:22" x14ac:dyDescent="0.2">
      <c r="A362" s="10">
        <v>75087</v>
      </c>
      <c r="B362" s="6" t="s">
        <v>359</v>
      </c>
      <c r="C362" s="69">
        <v>3642840.77</v>
      </c>
      <c r="D362" s="69">
        <v>5197806.3899999997</v>
      </c>
      <c r="E362" s="69">
        <v>0</v>
      </c>
      <c r="F362" s="57"/>
      <c r="G362" s="57">
        <v>4541291.8</v>
      </c>
      <c r="H362" s="57">
        <v>1226053.77</v>
      </c>
      <c r="I362" s="57">
        <v>0</v>
      </c>
      <c r="J362" s="57"/>
      <c r="K362" s="57">
        <v>8184132.5700000003</v>
      </c>
      <c r="L362" s="57">
        <v>6423860.1600000001</v>
      </c>
      <c r="M362" s="57">
        <v>0</v>
      </c>
      <c r="N362" s="57">
        <f t="shared" si="10"/>
        <v>6423860.1600000001</v>
      </c>
      <c r="O362" s="66">
        <f t="shared" si="11"/>
        <v>0.78491643494968455</v>
      </c>
      <c r="P362" s="7"/>
      <c r="U362" s="67"/>
      <c r="V362" s="7"/>
    </row>
    <row r="363" spans="1:22" x14ac:dyDescent="0.2">
      <c r="A363" s="10">
        <v>76081</v>
      </c>
      <c r="B363" s="6" t="s">
        <v>360</v>
      </c>
      <c r="C363" s="69">
        <v>1070571.95</v>
      </c>
      <c r="D363" s="69">
        <v>2090201.56</v>
      </c>
      <c r="E363" s="69">
        <v>0</v>
      </c>
      <c r="F363" s="57"/>
      <c r="G363" s="57">
        <v>1542020.5</v>
      </c>
      <c r="H363" s="57">
        <v>0</v>
      </c>
      <c r="I363" s="57">
        <v>0</v>
      </c>
      <c r="J363" s="57"/>
      <c r="K363" s="57">
        <v>2612592.4500000002</v>
      </c>
      <c r="L363" s="57">
        <v>2090201.56</v>
      </c>
      <c r="M363" s="57">
        <v>0</v>
      </c>
      <c r="N363" s="57">
        <f t="shared" si="10"/>
        <v>2090201.56</v>
      </c>
      <c r="O363" s="66">
        <f t="shared" si="11"/>
        <v>0.80004884037692137</v>
      </c>
      <c r="P363" s="7"/>
      <c r="U363" s="67"/>
      <c r="V363" s="7"/>
    </row>
    <row r="364" spans="1:22" x14ac:dyDescent="0.2">
      <c r="A364" s="10">
        <v>76082</v>
      </c>
      <c r="B364" s="6" t="s">
        <v>361</v>
      </c>
      <c r="C364" s="69">
        <v>3594146.78</v>
      </c>
      <c r="D364" s="69">
        <v>2984144.54</v>
      </c>
      <c r="E364" s="69">
        <v>0</v>
      </c>
      <c r="F364" s="57"/>
      <c r="G364" s="57">
        <v>3864664.34</v>
      </c>
      <c r="H364" s="57">
        <v>0</v>
      </c>
      <c r="I364" s="57">
        <v>0</v>
      </c>
      <c r="J364" s="57"/>
      <c r="K364" s="57">
        <v>7458811.1200000001</v>
      </c>
      <c r="L364" s="57">
        <v>2984144.54</v>
      </c>
      <c r="M364" s="57">
        <v>0</v>
      </c>
      <c r="N364" s="57">
        <f t="shared" si="10"/>
        <v>2984144.54</v>
      </c>
      <c r="O364" s="66">
        <f t="shared" si="11"/>
        <v>0.40008313550109043</v>
      </c>
      <c r="P364" s="7"/>
      <c r="U364" s="67"/>
      <c r="V364" s="7"/>
    </row>
    <row r="365" spans="1:22" x14ac:dyDescent="0.2">
      <c r="A365" s="10">
        <v>76083</v>
      </c>
      <c r="B365" s="6" t="s">
        <v>362</v>
      </c>
      <c r="C365" s="69">
        <v>4779764.87</v>
      </c>
      <c r="D365" s="69">
        <v>3863222.33</v>
      </c>
      <c r="E365" s="69">
        <v>4819.67</v>
      </c>
      <c r="F365" s="57"/>
      <c r="G365" s="57">
        <v>5607469.8899999997</v>
      </c>
      <c r="H365" s="57">
        <v>0</v>
      </c>
      <c r="I365" s="57">
        <v>0</v>
      </c>
      <c r="J365" s="57"/>
      <c r="K365" s="57">
        <v>10387234.76</v>
      </c>
      <c r="L365" s="57">
        <v>3863222.33</v>
      </c>
      <c r="M365" s="57">
        <v>4819.67</v>
      </c>
      <c r="N365" s="57">
        <f t="shared" si="10"/>
        <v>3858402.66</v>
      </c>
      <c r="O365" s="66">
        <f t="shared" si="11"/>
        <v>0.37145619109892924</v>
      </c>
      <c r="P365" s="7"/>
      <c r="U365" s="67"/>
      <c r="V365" s="7"/>
    </row>
    <row r="366" spans="1:22" x14ac:dyDescent="0.2">
      <c r="A366" s="10">
        <v>77100</v>
      </c>
      <c r="B366" s="6" t="s">
        <v>363</v>
      </c>
      <c r="C366" s="69">
        <v>410866.35</v>
      </c>
      <c r="D366" s="69">
        <v>1298211.6299999999</v>
      </c>
      <c r="E366" s="69">
        <v>2616.79</v>
      </c>
      <c r="F366" s="57"/>
      <c r="G366" s="57">
        <v>645293.42000000004</v>
      </c>
      <c r="H366" s="57">
        <v>0</v>
      </c>
      <c r="I366" s="57">
        <v>0</v>
      </c>
      <c r="J366" s="57"/>
      <c r="K366" s="57">
        <v>1056159.77</v>
      </c>
      <c r="L366" s="57">
        <v>1298211.6299999999</v>
      </c>
      <c r="M366" s="57">
        <v>2616.79</v>
      </c>
      <c r="N366" s="57">
        <f t="shared" si="10"/>
        <v>1295594.8399999999</v>
      </c>
      <c r="O366" s="66">
        <f t="shared" si="11"/>
        <v>1.2267034560500254</v>
      </c>
      <c r="P366" s="7"/>
      <c r="U366" s="67"/>
      <c r="V366" s="7"/>
    </row>
    <row r="367" spans="1:22" x14ac:dyDescent="0.2">
      <c r="A367" s="10">
        <v>77101</v>
      </c>
      <c r="B367" s="6" t="s">
        <v>364</v>
      </c>
      <c r="C367" s="69">
        <v>2171125.8199999998</v>
      </c>
      <c r="D367" s="69">
        <v>903459.96</v>
      </c>
      <c r="E367" s="69">
        <v>0</v>
      </c>
      <c r="F367" s="57"/>
      <c r="G367" s="57">
        <v>2994002.96</v>
      </c>
      <c r="H367" s="57">
        <v>108760</v>
      </c>
      <c r="I367" s="57">
        <v>0</v>
      </c>
      <c r="J367" s="57"/>
      <c r="K367" s="57">
        <v>5165128.78</v>
      </c>
      <c r="L367" s="57">
        <v>1012219.96</v>
      </c>
      <c r="M367" s="57">
        <v>0</v>
      </c>
      <c r="N367" s="57">
        <f t="shared" si="10"/>
        <v>1012219.96</v>
      </c>
      <c r="O367" s="66">
        <f t="shared" si="11"/>
        <v>0.19597187274776912</v>
      </c>
      <c r="P367" s="7"/>
      <c r="U367" s="67"/>
      <c r="V367" s="7"/>
    </row>
    <row r="368" spans="1:22" x14ac:dyDescent="0.2">
      <c r="A368" s="10">
        <v>77102</v>
      </c>
      <c r="B368" s="6" t="s">
        <v>365</v>
      </c>
      <c r="C368" s="69">
        <v>3870605.64</v>
      </c>
      <c r="D368" s="69">
        <v>3849583.59</v>
      </c>
      <c r="E368" s="69">
        <v>0</v>
      </c>
      <c r="F368" s="57"/>
      <c r="G368" s="57">
        <v>3791494.18</v>
      </c>
      <c r="H368" s="57">
        <v>0</v>
      </c>
      <c r="I368" s="57">
        <v>0</v>
      </c>
      <c r="J368" s="57"/>
      <c r="K368" s="57">
        <v>7662099.8200000003</v>
      </c>
      <c r="L368" s="57">
        <v>3849583.59</v>
      </c>
      <c r="M368" s="57">
        <v>0</v>
      </c>
      <c r="N368" s="57">
        <f t="shared" si="10"/>
        <v>3849583.59</v>
      </c>
      <c r="O368" s="66">
        <f t="shared" si="11"/>
        <v>0.50241887738810476</v>
      </c>
      <c r="P368" s="7"/>
      <c r="U368" s="67"/>
      <c r="V368" s="7"/>
    </row>
    <row r="369" spans="1:22" x14ac:dyDescent="0.2">
      <c r="A369" s="10">
        <v>77103</v>
      </c>
      <c r="B369" s="6" t="s">
        <v>366</v>
      </c>
      <c r="C369" s="69">
        <v>2235365.54</v>
      </c>
      <c r="D369" s="69">
        <v>2523413.2000000002</v>
      </c>
      <c r="E369" s="69">
        <v>0</v>
      </c>
      <c r="F369" s="57"/>
      <c r="G369" s="57">
        <v>2147805.39</v>
      </c>
      <c r="H369" s="57">
        <v>1440797.69</v>
      </c>
      <c r="I369" s="57">
        <v>0</v>
      </c>
      <c r="J369" s="57"/>
      <c r="K369" s="57">
        <v>4383170.93</v>
      </c>
      <c r="L369" s="57">
        <v>3964210.89</v>
      </c>
      <c r="M369" s="57">
        <v>0</v>
      </c>
      <c r="N369" s="57">
        <f t="shared" si="10"/>
        <v>3964210.89</v>
      </c>
      <c r="O369" s="66">
        <f t="shared" si="11"/>
        <v>0.9044162213404715</v>
      </c>
      <c r="P369" s="7"/>
      <c r="U369" s="67"/>
      <c r="V369" s="7"/>
    </row>
    <row r="370" spans="1:22" x14ac:dyDescent="0.2">
      <c r="A370" s="10">
        <v>77104</v>
      </c>
      <c r="B370" s="6" t="s">
        <v>367</v>
      </c>
      <c r="C370" s="69">
        <v>1533386.33</v>
      </c>
      <c r="D370" s="69">
        <v>940434.76</v>
      </c>
      <c r="E370" s="69">
        <v>1958.47</v>
      </c>
      <c r="F370" s="57"/>
      <c r="G370" s="57">
        <v>1216298.8999999999</v>
      </c>
      <c r="H370" s="57">
        <v>93378.240000000005</v>
      </c>
      <c r="I370" s="57">
        <v>0</v>
      </c>
      <c r="J370" s="57"/>
      <c r="K370" s="57">
        <v>2749685.23</v>
      </c>
      <c r="L370" s="57">
        <v>1033813</v>
      </c>
      <c r="M370" s="57">
        <v>1958.47</v>
      </c>
      <c r="N370" s="57">
        <f t="shared" si="10"/>
        <v>1031854.53</v>
      </c>
      <c r="O370" s="66">
        <f t="shared" si="11"/>
        <v>0.37526278235127297</v>
      </c>
      <c r="P370" s="7"/>
      <c r="U370" s="67"/>
      <c r="V370" s="7"/>
    </row>
    <row r="371" spans="1:22" x14ac:dyDescent="0.2">
      <c r="A371" s="10">
        <v>78001</v>
      </c>
      <c r="B371" s="6" t="s">
        <v>368</v>
      </c>
      <c r="C371" s="69">
        <v>2339269.1800000002</v>
      </c>
      <c r="D371" s="69">
        <v>150352.70000000001</v>
      </c>
      <c r="E371" s="69">
        <v>0</v>
      </c>
      <c r="F371" s="57"/>
      <c r="G371" s="57">
        <v>1682027.72</v>
      </c>
      <c r="H371" s="57">
        <v>1004561.92</v>
      </c>
      <c r="I371" s="57">
        <v>0</v>
      </c>
      <c r="J371" s="57"/>
      <c r="K371" s="57">
        <v>4021296.9</v>
      </c>
      <c r="L371" s="57">
        <v>1154914.6200000001</v>
      </c>
      <c r="M371" s="57">
        <v>0</v>
      </c>
      <c r="N371" s="57">
        <f t="shared" si="10"/>
        <v>1154914.6200000001</v>
      </c>
      <c r="O371" s="66">
        <f t="shared" si="11"/>
        <v>0.28719954002898918</v>
      </c>
      <c r="P371" s="7"/>
      <c r="U371" s="67"/>
      <c r="V371" s="7"/>
    </row>
    <row r="372" spans="1:22" x14ac:dyDescent="0.2">
      <c r="A372" s="10">
        <v>78002</v>
      </c>
      <c r="B372" s="6" t="s">
        <v>369</v>
      </c>
      <c r="C372" s="69">
        <v>4398652.96</v>
      </c>
      <c r="D372" s="69">
        <v>3593831.85</v>
      </c>
      <c r="E372" s="69">
        <v>0</v>
      </c>
      <c r="F372" s="57"/>
      <c r="G372" s="57">
        <v>4626405.25</v>
      </c>
      <c r="H372" s="57">
        <v>0</v>
      </c>
      <c r="I372" s="57">
        <v>0</v>
      </c>
      <c r="J372" s="57"/>
      <c r="K372" s="57">
        <v>9025058.2100000009</v>
      </c>
      <c r="L372" s="57">
        <v>3593831.85</v>
      </c>
      <c r="M372" s="57">
        <v>0</v>
      </c>
      <c r="N372" s="57">
        <f t="shared" si="10"/>
        <v>3593831.85</v>
      </c>
      <c r="O372" s="66">
        <f t="shared" si="11"/>
        <v>0.39820594686225297</v>
      </c>
      <c r="P372" s="7"/>
      <c r="R372" s="64"/>
      <c r="S372" s="64"/>
      <c r="T372" s="64"/>
      <c r="U372" s="67"/>
      <c r="V372" s="7"/>
    </row>
    <row r="373" spans="1:22" s="64" customFormat="1" x14ac:dyDescent="0.2">
      <c r="A373" s="63">
        <v>78003</v>
      </c>
      <c r="B373" s="64" t="s">
        <v>370</v>
      </c>
      <c r="C373" s="69">
        <v>994986.88</v>
      </c>
      <c r="D373" s="69">
        <v>333526.62</v>
      </c>
      <c r="E373" s="69">
        <v>0</v>
      </c>
      <c r="F373" s="65"/>
      <c r="G373" s="65">
        <v>1492359.83</v>
      </c>
      <c r="H373" s="65">
        <v>5116.38</v>
      </c>
      <c r="I373" s="65">
        <v>0</v>
      </c>
      <c r="J373" s="65"/>
      <c r="K373" s="65">
        <v>2487346.71</v>
      </c>
      <c r="L373" s="65">
        <v>338643</v>
      </c>
      <c r="M373" s="65">
        <v>0</v>
      </c>
      <c r="N373" s="57">
        <f t="shared" si="10"/>
        <v>338643</v>
      </c>
      <c r="O373" s="66">
        <f t="shared" si="11"/>
        <v>0.13614627934197401</v>
      </c>
      <c r="P373" s="7"/>
      <c r="Q373" s="67"/>
      <c r="R373" s="6"/>
      <c r="S373" s="6"/>
      <c r="T373" s="6"/>
      <c r="U373" s="67"/>
      <c r="V373" s="7"/>
    </row>
    <row r="374" spans="1:22" x14ac:dyDescent="0.2">
      <c r="A374" s="10">
        <v>78004</v>
      </c>
      <c r="B374" s="6" t="s">
        <v>371</v>
      </c>
      <c r="C374" s="69">
        <v>1569572.26</v>
      </c>
      <c r="D374" s="69">
        <v>141986.92000000001</v>
      </c>
      <c r="E374" s="69">
        <v>0</v>
      </c>
      <c r="F374" s="57"/>
      <c r="G374" s="57">
        <v>1403102.24</v>
      </c>
      <c r="H374" s="57">
        <v>0</v>
      </c>
      <c r="I374" s="57">
        <v>0</v>
      </c>
      <c r="J374" s="57"/>
      <c r="K374" s="57">
        <v>2972674.5</v>
      </c>
      <c r="L374" s="57">
        <v>141986.92000000001</v>
      </c>
      <c r="M374" s="57">
        <v>0</v>
      </c>
      <c r="N374" s="57">
        <f t="shared" si="10"/>
        <v>141986.92000000001</v>
      </c>
      <c r="O374" s="66">
        <f t="shared" si="11"/>
        <v>4.7764032018978199E-2</v>
      </c>
      <c r="P374" s="7"/>
      <c r="U374" s="67"/>
      <c r="V374" s="7"/>
    </row>
    <row r="375" spans="1:22" x14ac:dyDescent="0.2">
      <c r="A375" s="10">
        <v>78005</v>
      </c>
      <c r="B375" s="6" t="s">
        <v>372</v>
      </c>
      <c r="C375" s="69">
        <v>3536637.2</v>
      </c>
      <c r="D375" s="69">
        <v>773644.22</v>
      </c>
      <c r="E375" s="69">
        <v>0</v>
      </c>
      <c r="F375" s="57"/>
      <c r="G375" s="57">
        <v>4233573.01</v>
      </c>
      <c r="H375" s="57">
        <v>1082481.56</v>
      </c>
      <c r="I375" s="57">
        <v>0</v>
      </c>
      <c r="J375" s="57"/>
      <c r="K375" s="57">
        <v>7770210.21</v>
      </c>
      <c r="L375" s="57">
        <v>1856125.78</v>
      </c>
      <c r="M375" s="57">
        <v>0</v>
      </c>
      <c r="N375" s="57">
        <f t="shared" si="10"/>
        <v>1856125.78</v>
      </c>
      <c r="O375" s="66">
        <f t="shared" si="11"/>
        <v>0.23887716417391494</v>
      </c>
      <c r="P375" s="7"/>
      <c r="U375" s="67"/>
      <c r="V375" s="7"/>
    </row>
    <row r="376" spans="1:22" x14ac:dyDescent="0.2">
      <c r="A376" s="10">
        <v>78009</v>
      </c>
      <c r="B376" s="6" t="s">
        <v>373</v>
      </c>
      <c r="C376" s="69">
        <v>841561.3</v>
      </c>
      <c r="D376" s="69">
        <v>1077415.8</v>
      </c>
      <c r="E376" s="69">
        <v>0</v>
      </c>
      <c r="F376" s="57"/>
      <c r="G376" s="57">
        <v>1590540.92</v>
      </c>
      <c r="H376" s="57">
        <v>0</v>
      </c>
      <c r="I376" s="57">
        <v>0</v>
      </c>
      <c r="J376" s="57"/>
      <c r="K376" s="57">
        <v>2432102.2200000002</v>
      </c>
      <c r="L376" s="57">
        <v>1077415.8</v>
      </c>
      <c r="M376" s="57">
        <v>0</v>
      </c>
      <c r="N376" s="57">
        <f t="shared" si="10"/>
        <v>1077415.8</v>
      </c>
      <c r="O376" s="66">
        <f t="shared" si="11"/>
        <v>0.44299774538259334</v>
      </c>
      <c r="P376" s="7"/>
      <c r="U376" s="67"/>
      <c r="V376" s="7"/>
    </row>
    <row r="377" spans="1:22" x14ac:dyDescent="0.2">
      <c r="A377" s="10">
        <v>78012</v>
      </c>
      <c r="B377" s="6" t="s">
        <v>374</v>
      </c>
      <c r="C377" s="69">
        <v>4967859.7</v>
      </c>
      <c r="D377" s="69">
        <v>5048989.53</v>
      </c>
      <c r="E377" s="69">
        <v>0</v>
      </c>
      <c r="F377" s="57"/>
      <c r="G377" s="57">
        <v>6702179.3600000003</v>
      </c>
      <c r="H377" s="57">
        <v>0</v>
      </c>
      <c r="I377" s="57">
        <v>0</v>
      </c>
      <c r="J377" s="57"/>
      <c r="K377" s="57">
        <v>11670039.060000001</v>
      </c>
      <c r="L377" s="57">
        <v>5048989.53</v>
      </c>
      <c r="M377" s="57">
        <v>0</v>
      </c>
      <c r="N377" s="57">
        <f t="shared" si="10"/>
        <v>5048989.53</v>
      </c>
      <c r="O377" s="66">
        <f t="shared" si="11"/>
        <v>0.43264546965449491</v>
      </c>
      <c r="P377" s="7"/>
      <c r="U377" s="67"/>
      <c r="V377" s="7"/>
    </row>
    <row r="378" spans="1:22" x14ac:dyDescent="0.2">
      <c r="A378" s="10">
        <v>78013</v>
      </c>
      <c r="B378" s="6" t="s">
        <v>375</v>
      </c>
      <c r="C378" s="69">
        <v>2210387.5099999998</v>
      </c>
      <c r="D378" s="69">
        <v>2644357.2200000002</v>
      </c>
      <c r="E378" s="69">
        <v>0</v>
      </c>
      <c r="F378" s="57"/>
      <c r="G378" s="57">
        <v>2417800.12</v>
      </c>
      <c r="H378" s="57">
        <v>213628.26</v>
      </c>
      <c r="I378" s="57">
        <v>0</v>
      </c>
      <c r="J378" s="57"/>
      <c r="K378" s="57">
        <v>4628187.63</v>
      </c>
      <c r="L378" s="57">
        <v>2857985.48</v>
      </c>
      <c r="M378" s="57">
        <v>0</v>
      </c>
      <c r="N378" s="57">
        <f t="shared" si="10"/>
        <v>2857985.48</v>
      </c>
      <c r="O378" s="66">
        <f t="shared" si="11"/>
        <v>0.6175172029488355</v>
      </c>
      <c r="P378" s="7"/>
      <c r="U378" s="67"/>
      <c r="V378" s="7"/>
    </row>
    <row r="379" spans="1:22" x14ac:dyDescent="0.2">
      <c r="A379" s="10">
        <v>79077</v>
      </c>
      <c r="B379" s="6" t="s">
        <v>376</v>
      </c>
      <c r="C379" s="69">
        <v>10688147.59</v>
      </c>
      <c r="D379" s="69">
        <v>8209671.3099999996</v>
      </c>
      <c r="E379" s="69">
        <v>36642.28</v>
      </c>
      <c r="F379" s="57"/>
      <c r="G379" s="57">
        <v>14921972</v>
      </c>
      <c r="H379" s="57">
        <v>0</v>
      </c>
      <c r="I379" s="57">
        <v>0</v>
      </c>
      <c r="J379" s="57"/>
      <c r="K379" s="57">
        <v>25610119.59</v>
      </c>
      <c r="L379" s="57">
        <v>8209671.3099999996</v>
      </c>
      <c r="M379" s="57">
        <v>36642.28</v>
      </c>
      <c r="N379" s="57">
        <f t="shared" si="10"/>
        <v>8173029.0299999993</v>
      </c>
      <c r="O379" s="66">
        <f t="shared" si="11"/>
        <v>0.31913279441269488</v>
      </c>
      <c r="P379" s="7"/>
      <c r="U379" s="67"/>
      <c r="V379" s="7"/>
    </row>
    <row r="380" spans="1:22" x14ac:dyDescent="0.2">
      <c r="A380" s="10">
        <v>79078</v>
      </c>
      <c r="B380" s="6" t="s">
        <v>377</v>
      </c>
      <c r="C380" s="69">
        <v>843395.61</v>
      </c>
      <c r="D380" s="69">
        <v>1141167.75</v>
      </c>
      <c r="E380" s="69">
        <v>0</v>
      </c>
      <c r="F380" s="57"/>
      <c r="G380" s="57">
        <v>848179.6</v>
      </c>
      <c r="H380" s="57">
        <v>0</v>
      </c>
      <c r="I380" s="57">
        <v>0</v>
      </c>
      <c r="J380" s="57"/>
      <c r="K380" s="57">
        <v>1691575.21</v>
      </c>
      <c r="L380" s="57">
        <v>1141167.75</v>
      </c>
      <c r="M380" s="57">
        <v>0</v>
      </c>
      <c r="N380" s="57">
        <f t="shared" si="10"/>
        <v>1141167.75</v>
      </c>
      <c r="O380" s="66">
        <f t="shared" si="11"/>
        <v>0.67461839311300853</v>
      </c>
      <c r="P380" s="7"/>
      <c r="U380" s="67"/>
      <c r="V380" s="7"/>
    </row>
    <row r="381" spans="1:22" x14ac:dyDescent="0.2">
      <c r="A381" s="10">
        <v>80116</v>
      </c>
      <c r="B381" s="6" t="s">
        <v>378</v>
      </c>
      <c r="C381" s="69">
        <v>1844087.18</v>
      </c>
      <c r="D381" s="69">
        <v>2476557.94</v>
      </c>
      <c r="E381" s="69">
        <v>1076.6400000000001</v>
      </c>
      <c r="F381" s="57"/>
      <c r="G381" s="57">
        <v>2504158.59</v>
      </c>
      <c r="H381" s="57">
        <v>70810.13</v>
      </c>
      <c r="I381" s="57">
        <v>0</v>
      </c>
      <c r="J381" s="57"/>
      <c r="K381" s="57">
        <v>4348245.7699999996</v>
      </c>
      <c r="L381" s="57">
        <v>2547368.0699999998</v>
      </c>
      <c r="M381" s="57">
        <v>1076.6400000000001</v>
      </c>
      <c r="N381" s="57">
        <f t="shared" si="10"/>
        <v>2546291.4299999997</v>
      </c>
      <c r="O381" s="66">
        <f t="shared" si="11"/>
        <v>0.58559050354690512</v>
      </c>
      <c r="P381" s="7"/>
      <c r="U381" s="67"/>
      <c r="V381" s="7"/>
    </row>
    <row r="382" spans="1:22" x14ac:dyDescent="0.2">
      <c r="A382" s="10">
        <v>80118</v>
      </c>
      <c r="B382" s="6" t="s">
        <v>379</v>
      </c>
      <c r="C382" s="69">
        <v>1669753.67</v>
      </c>
      <c r="D382" s="69">
        <v>2460098.9300000002</v>
      </c>
      <c r="E382" s="69">
        <v>0</v>
      </c>
      <c r="F382" s="57"/>
      <c r="G382" s="57">
        <v>2582672.84</v>
      </c>
      <c r="H382" s="57">
        <v>0</v>
      </c>
      <c r="I382" s="57">
        <v>0</v>
      </c>
      <c r="J382" s="57"/>
      <c r="K382" s="57">
        <v>4252426.51</v>
      </c>
      <c r="L382" s="57">
        <v>2460098.9300000002</v>
      </c>
      <c r="M382" s="57">
        <v>0</v>
      </c>
      <c r="N382" s="57">
        <f t="shared" si="10"/>
        <v>2460098.9300000002</v>
      </c>
      <c r="O382" s="66">
        <f t="shared" si="11"/>
        <v>0.5785165068026068</v>
      </c>
      <c r="P382" s="7"/>
      <c r="U382" s="67"/>
      <c r="V382" s="7"/>
    </row>
    <row r="383" spans="1:22" x14ac:dyDescent="0.2">
      <c r="A383" s="10">
        <v>80119</v>
      </c>
      <c r="B383" s="6" t="s">
        <v>380</v>
      </c>
      <c r="C383" s="69">
        <v>2465053.69</v>
      </c>
      <c r="D383" s="69">
        <v>2764241.52</v>
      </c>
      <c r="E383" s="69">
        <v>0</v>
      </c>
      <c r="F383" s="57"/>
      <c r="G383" s="57">
        <v>3732427.14</v>
      </c>
      <c r="H383" s="57">
        <v>0</v>
      </c>
      <c r="I383" s="57">
        <v>0</v>
      </c>
      <c r="J383" s="57"/>
      <c r="K383" s="57">
        <v>6197480.8300000001</v>
      </c>
      <c r="L383" s="57">
        <v>2764241.52</v>
      </c>
      <c r="M383" s="57">
        <v>0</v>
      </c>
      <c r="N383" s="57">
        <f t="shared" si="10"/>
        <v>2764241.52</v>
      </c>
      <c r="O383" s="66">
        <f t="shared" si="11"/>
        <v>0.4460266349867838</v>
      </c>
      <c r="P383" s="7"/>
      <c r="U383" s="67"/>
      <c r="V383" s="7"/>
    </row>
    <row r="384" spans="1:22" x14ac:dyDescent="0.2">
      <c r="A384" s="10">
        <v>80121</v>
      </c>
      <c r="B384" s="6" t="s">
        <v>381</v>
      </c>
      <c r="C384" s="69">
        <v>1916041.67</v>
      </c>
      <c r="D384" s="69">
        <v>3969705.44</v>
      </c>
      <c r="E384" s="69">
        <v>0</v>
      </c>
      <c r="F384" s="57"/>
      <c r="G384" s="57">
        <v>2537187.2000000002</v>
      </c>
      <c r="H384" s="57">
        <v>0</v>
      </c>
      <c r="I384" s="57">
        <v>0</v>
      </c>
      <c r="J384" s="57"/>
      <c r="K384" s="57">
        <v>4453228.87</v>
      </c>
      <c r="L384" s="57">
        <v>3969705.44</v>
      </c>
      <c r="M384" s="57">
        <v>0</v>
      </c>
      <c r="N384" s="57">
        <f t="shared" si="10"/>
        <v>3969705.44</v>
      </c>
      <c r="O384" s="66">
        <f t="shared" si="11"/>
        <v>0.89142183253653429</v>
      </c>
      <c r="P384" s="7"/>
      <c r="U384" s="67"/>
      <c r="V384" s="7"/>
    </row>
    <row r="385" spans="1:22" x14ac:dyDescent="0.2">
      <c r="A385" s="10">
        <v>80122</v>
      </c>
      <c r="B385" s="6" t="s">
        <v>382</v>
      </c>
      <c r="C385" s="69">
        <v>1048956.8400000001</v>
      </c>
      <c r="D385" s="69">
        <v>1625447.43</v>
      </c>
      <c r="E385" s="69">
        <v>0</v>
      </c>
      <c r="F385" s="57"/>
      <c r="G385" s="57">
        <v>2202588.33</v>
      </c>
      <c r="H385" s="57">
        <v>121320.82</v>
      </c>
      <c r="I385" s="57">
        <v>0</v>
      </c>
      <c r="J385" s="57"/>
      <c r="K385" s="57">
        <v>3251545.17</v>
      </c>
      <c r="L385" s="57">
        <v>1746768.25</v>
      </c>
      <c r="M385" s="57">
        <v>0</v>
      </c>
      <c r="N385" s="57">
        <f t="shared" si="10"/>
        <v>1746768.25</v>
      </c>
      <c r="O385" s="66">
        <f t="shared" si="11"/>
        <v>0.53721174354776069</v>
      </c>
      <c r="P385" s="7"/>
      <c r="U385" s="67"/>
      <c r="V385" s="7"/>
    </row>
    <row r="386" spans="1:22" x14ac:dyDescent="0.2">
      <c r="A386" s="10">
        <v>80125</v>
      </c>
      <c r="B386" s="6" t="s">
        <v>383</v>
      </c>
      <c r="C386" s="69">
        <v>22588619.359999999</v>
      </c>
      <c r="D386" s="69">
        <v>31022679.670000002</v>
      </c>
      <c r="E386" s="69">
        <v>860.72</v>
      </c>
      <c r="F386" s="57"/>
      <c r="G386" s="57">
        <v>39719766.07</v>
      </c>
      <c r="H386" s="57">
        <v>0</v>
      </c>
      <c r="I386" s="57">
        <v>0</v>
      </c>
      <c r="J386" s="57"/>
      <c r="K386" s="57">
        <v>62308385.43</v>
      </c>
      <c r="L386" s="57">
        <v>31022679.670000002</v>
      </c>
      <c r="M386" s="57">
        <v>860.72</v>
      </c>
      <c r="N386" s="57">
        <f t="shared" si="10"/>
        <v>31021818.950000003</v>
      </c>
      <c r="O386" s="66">
        <f t="shared" si="11"/>
        <v>0.49787550641721073</v>
      </c>
      <c r="P386" s="7"/>
      <c r="U386" s="67"/>
      <c r="V386" s="7"/>
    </row>
    <row r="387" spans="1:22" x14ac:dyDescent="0.2">
      <c r="A387" s="10">
        <v>81094</v>
      </c>
      <c r="B387" s="6" t="s">
        <v>384</v>
      </c>
      <c r="C387" s="69">
        <v>8348450.4400000004</v>
      </c>
      <c r="D387" s="69">
        <v>10179135.77</v>
      </c>
      <c r="E387" s="69">
        <v>0</v>
      </c>
      <c r="F387" s="57"/>
      <c r="G387" s="57">
        <v>12036429.689999999</v>
      </c>
      <c r="H387" s="57">
        <v>0</v>
      </c>
      <c r="I387" s="57">
        <v>0</v>
      </c>
      <c r="J387" s="57"/>
      <c r="K387" s="57">
        <v>20384880.129999999</v>
      </c>
      <c r="L387" s="57">
        <v>10179135.77</v>
      </c>
      <c r="M387" s="57">
        <v>0</v>
      </c>
      <c r="N387" s="57">
        <f t="shared" si="10"/>
        <v>10179135.77</v>
      </c>
      <c r="O387" s="66">
        <f t="shared" si="11"/>
        <v>0.49934734494806177</v>
      </c>
      <c r="P387" s="7"/>
      <c r="U387" s="67"/>
      <c r="V387" s="7"/>
    </row>
    <row r="388" spans="1:22" x14ac:dyDescent="0.2">
      <c r="A388" s="10">
        <v>81095</v>
      </c>
      <c r="B388" s="6" t="s">
        <v>385</v>
      </c>
      <c r="C388" s="69">
        <v>2122159.85</v>
      </c>
      <c r="D388" s="69">
        <v>2920517.63</v>
      </c>
      <c r="E388" s="69">
        <v>1026.72</v>
      </c>
      <c r="F388" s="57"/>
      <c r="G388" s="57">
        <v>2665774.35</v>
      </c>
      <c r="H388" s="57">
        <v>692344.97</v>
      </c>
      <c r="I388" s="57">
        <v>0</v>
      </c>
      <c r="J388" s="57"/>
      <c r="K388" s="57">
        <v>4787934.2</v>
      </c>
      <c r="L388" s="57">
        <v>3612862.6</v>
      </c>
      <c r="M388" s="57">
        <v>1026.72</v>
      </c>
      <c r="N388" s="57">
        <f t="shared" ref="N388:N451" si="12">L388-M388</f>
        <v>3611835.88</v>
      </c>
      <c r="O388" s="66">
        <f t="shared" ref="O388:O451" si="13">N388/K388</f>
        <v>0.75436205451612093</v>
      </c>
      <c r="P388" s="7"/>
      <c r="U388" s="67"/>
      <c r="V388" s="7"/>
    </row>
    <row r="389" spans="1:22" x14ac:dyDescent="0.2">
      <c r="A389" s="10">
        <v>81096</v>
      </c>
      <c r="B389" s="6" t="s">
        <v>386</v>
      </c>
      <c r="C389" s="69">
        <v>18434577.489999998</v>
      </c>
      <c r="D389" s="69">
        <v>19286556.59</v>
      </c>
      <c r="E389" s="69">
        <v>4857.32</v>
      </c>
      <c r="F389" s="57"/>
      <c r="G389" s="57">
        <v>34027506.920000002</v>
      </c>
      <c r="H389" s="57">
        <v>0</v>
      </c>
      <c r="I389" s="57">
        <v>0</v>
      </c>
      <c r="J389" s="57"/>
      <c r="K389" s="57">
        <v>52462084.409999996</v>
      </c>
      <c r="L389" s="57">
        <v>19286556.59</v>
      </c>
      <c r="M389" s="57">
        <v>4857.32</v>
      </c>
      <c r="N389" s="57">
        <f t="shared" si="12"/>
        <v>19281699.27</v>
      </c>
      <c r="O389" s="66">
        <f t="shared" si="13"/>
        <v>0.36753589734083542</v>
      </c>
      <c r="P389" s="7"/>
      <c r="U389" s="67"/>
      <c r="V389" s="7"/>
    </row>
    <row r="390" spans="1:22" x14ac:dyDescent="0.2">
      <c r="A390" s="10">
        <v>81097</v>
      </c>
      <c r="B390" s="6" t="s">
        <v>387</v>
      </c>
      <c r="C390" s="69">
        <v>1188519.6299999999</v>
      </c>
      <c r="D390" s="69">
        <v>1516929.71</v>
      </c>
      <c r="E390" s="69">
        <v>0</v>
      </c>
      <c r="F390" s="57"/>
      <c r="G390" s="57">
        <v>1565003.9</v>
      </c>
      <c r="H390" s="57">
        <v>160424.29</v>
      </c>
      <c r="I390" s="57">
        <v>0</v>
      </c>
      <c r="J390" s="57"/>
      <c r="K390" s="57">
        <v>2753523.53</v>
      </c>
      <c r="L390" s="57">
        <v>1677354</v>
      </c>
      <c r="M390" s="57">
        <v>0</v>
      </c>
      <c r="N390" s="57">
        <f t="shared" si="12"/>
        <v>1677354</v>
      </c>
      <c r="O390" s="66">
        <f t="shared" si="13"/>
        <v>0.60916639415825158</v>
      </c>
      <c r="P390" s="7"/>
      <c r="U390" s="67"/>
      <c r="V390" s="7"/>
    </row>
    <row r="391" spans="1:22" x14ac:dyDescent="0.2">
      <c r="A391" s="10">
        <v>82100</v>
      </c>
      <c r="B391" s="6" t="s">
        <v>388</v>
      </c>
      <c r="C391" s="69">
        <v>7082551.8799999999</v>
      </c>
      <c r="D391" s="69">
        <v>1703712.08</v>
      </c>
      <c r="E391" s="69">
        <v>0</v>
      </c>
      <c r="F391" s="57"/>
      <c r="G391" s="57">
        <v>10715463.710000001</v>
      </c>
      <c r="H391" s="57">
        <v>0</v>
      </c>
      <c r="I391" s="57">
        <v>0</v>
      </c>
      <c r="J391" s="57"/>
      <c r="K391" s="57">
        <v>17798015.59</v>
      </c>
      <c r="L391" s="57">
        <v>1703712.08</v>
      </c>
      <c r="M391" s="57">
        <v>0</v>
      </c>
      <c r="N391" s="57">
        <f t="shared" si="12"/>
        <v>1703712.08</v>
      </c>
      <c r="O391" s="66">
        <f t="shared" si="13"/>
        <v>9.5724833557132544E-2</v>
      </c>
      <c r="P391" s="7"/>
      <c r="U391" s="67"/>
      <c r="V391" s="7"/>
    </row>
    <row r="392" spans="1:22" x14ac:dyDescent="0.2">
      <c r="A392" s="10">
        <v>82101</v>
      </c>
      <c r="B392" s="6" t="s">
        <v>389</v>
      </c>
      <c r="C392" s="69">
        <v>3944574.67</v>
      </c>
      <c r="D392" s="69">
        <v>3352392.48</v>
      </c>
      <c r="E392" s="69">
        <v>16013.92</v>
      </c>
      <c r="F392" s="57"/>
      <c r="G392" s="57">
        <v>3683054.85</v>
      </c>
      <c r="H392" s="57">
        <v>0</v>
      </c>
      <c r="I392" s="57">
        <v>0</v>
      </c>
      <c r="J392" s="57"/>
      <c r="K392" s="57">
        <v>7627629.5199999996</v>
      </c>
      <c r="L392" s="57">
        <v>3352392.48</v>
      </c>
      <c r="M392" s="57">
        <v>16013.92</v>
      </c>
      <c r="N392" s="57">
        <f t="shared" si="12"/>
        <v>3336378.56</v>
      </c>
      <c r="O392" s="66">
        <f t="shared" si="13"/>
        <v>0.4374070019069306</v>
      </c>
      <c r="P392" s="7"/>
      <c r="U392" s="67"/>
      <c r="V392" s="7"/>
    </row>
    <row r="393" spans="1:22" x14ac:dyDescent="0.2">
      <c r="A393" s="10">
        <v>82105</v>
      </c>
      <c r="B393" s="6" t="s">
        <v>390</v>
      </c>
      <c r="C393" s="69">
        <v>389012.7</v>
      </c>
      <c r="D393" s="69">
        <v>414767.8</v>
      </c>
      <c r="E393" s="69">
        <v>174</v>
      </c>
      <c r="F393" s="57"/>
      <c r="G393" s="57">
        <v>597651.05000000005</v>
      </c>
      <c r="H393" s="57">
        <v>40974.550000000003</v>
      </c>
      <c r="I393" s="57">
        <v>0</v>
      </c>
      <c r="J393" s="57"/>
      <c r="K393" s="57">
        <v>986663.75</v>
      </c>
      <c r="L393" s="57">
        <v>455742.35</v>
      </c>
      <c r="M393" s="57">
        <v>174</v>
      </c>
      <c r="N393" s="57">
        <f t="shared" si="12"/>
        <v>455568.35</v>
      </c>
      <c r="O393" s="66">
        <f t="shared" si="13"/>
        <v>0.46172604395367722</v>
      </c>
      <c r="P393" s="7"/>
      <c r="U393" s="67"/>
      <c r="V393" s="7"/>
    </row>
    <row r="394" spans="1:22" x14ac:dyDescent="0.2">
      <c r="A394" s="10">
        <v>82108</v>
      </c>
      <c r="B394" s="6" t="s">
        <v>391</v>
      </c>
      <c r="C394" s="69">
        <v>3295997.05</v>
      </c>
      <c r="D394" s="69">
        <v>2863405.13</v>
      </c>
      <c r="E394" s="69">
        <v>67852.52</v>
      </c>
      <c r="F394" s="57"/>
      <c r="G394" s="57">
        <v>4704862.7699999996</v>
      </c>
      <c r="H394" s="57">
        <v>0</v>
      </c>
      <c r="I394" s="57">
        <v>0</v>
      </c>
      <c r="J394" s="57"/>
      <c r="K394" s="57">
        <v>8000859.8200000003</v>
      </c>
      <c r="L394" s="57">
        <v>2863405.13</v>
      </c>
      <c r="M394" s="57">
        <v>67852.52</v>
      </c>
      <c r="N394" s="57">
        <f t="shared" si="12"/>
        <v>2795552.61</v>
      </c>
      <c r="O394" s="66">
        <f t="shared" si="13"/>
        <v>0.34940652291043389</v>
      </c>
      <c r="P394" s="7"/>
      <c r="U394" s="67"/>
      <c r="V394" s="7"/>
    </row>
    <row r="395" spans="1:22" x14ac:dyDescent="0.2">
      <c r="A395" s="10">
        <v>83001</v>
      </c>
      <c r="B395" s="6" t="s">
        <v>392</v>
      </c>
      <c r="C395" s="69">
        <v>3285991.32</v>
      </c>
      <c r="D395" s="69">
        <v>4925948.92</v>
      </c>
      <c r="E395" s="69">
        <v>0</v>
      </c>
      <c r="F395" s="57"/>
      <c r="G395" s="57">
        <v>4492716.3</v>
      </c>
      <c r="H395" s="57">
        <v>0</v>
      </c>
      <c r="I395" s="57">
        <v>0</v>
      </c>
      <c r="J395" s="57"/>
      <c r="K395" s="57">
        <v>7778707.6200000001</v>
      </c>
      <c r="L395" s="57">
        <v>4925948.92</v>
      </c>
      <c r="M395" s="57">
        <v>0</v>
      </c>
      <c r="N395" s="57">
        <f t="shared" si="12"/>
        <v>4925948.92</v>
      </c>
      <c r="O395" s="66">
        <f t="shared" si="13"/>
        <v>0.63326058268789898</v>
      </c>
      <c r="P395" s="7"/>
      <c r="U395" s="67"/>
      <c r="V395" s="7"/>
    </row>
    <row r="396" spans="1:22" x14ac:dyDescent="0.2">
      <c r="A396" s="10">
        <v>83002</v>
      </c>
      <c r="B396" s="6" t="s">
        <v>393</v>
      </c>
      <c r="C396" s="69">
        <v>4311007.9800000004</v>
      </c>
      <c r="D396" s="69">
        <v>11860157.140000001</v>
      </c>
      <c r="E396" s="69">
        <v>0</v>
      </c>
      <c r="F396" s="57"/>
      <c r="G396" s="57">
        <v>7796427.1900000004</v>
      </c>
      <c r="H396" s="57">
        <v>1877475.06</v>
      </c>
      <c r="I396" s="57">
        <v>0</v>
      </c>
      <c r="J396" s="57"/>
      <c r="K396" s="57">
        <v>12107435.17</v>
      </c>
      <c r="L396" s="57">
        <v>13737632.199999999</v>
      </c>
      <c r="M396" s="57">
        <v>0</v>
      </c>
      <c r="N396" s="57">
        <f t="shared" si="12"/>
        <v>13737632.199999999</v>
      </c>
      <c r="O396" s="66">
        <f t="shared" si="13"/>
        <v>1.1346442914713537</v>
      </c>
      <c r="P396" s="7"/>
      <c r="U396" s="67"/>
      <c r="V396" s="7"/>
    </row>
    <row r="397" spans="1:22" x14ac:dyDescent="0.2">
      <c r="A397" s="10">
        <v>83003</v>
      </c>
      <c r="B397" s="6" t="s">
        <v>394</v>
      </c>
      <c r="C397" s="69">
        <v>25546533.739999998</v>
      </c>
      <c r="D397" s="69">
        <v>14664682.15</v>
      </c>
      <c r="E397" s="69">
        <v>0</v>
      </c>
      <c r="F397" s="57"/>
      <c r="G397" s="57">
        <v>34638345.310000002</v>
      </c>
      <c r="H397" s="57">
        <v>0</v>
      </c>
      <c r="I397" s="57">
        <v>0</v>
      </c>
      <c r="J397" s="57"/>
      <c r="K397" s="57">
        <v>60184879.049999997</v>
      </c>
      <c r="L397" s="57">
        <v>14664682.15</v>
      </c>
      <c r="M397" s="57">
        <v>0</v>
      </c>
      <c r="N397" s="57">
        <f t="shared" si="12"/>
        <v>14664682.15</v>
      </c>
      <c r="O397" s="66">
        <f t="shared" si="13"/>
        <v>0.24366057357724308</v>
      </c>
      <c r="P397" s="7"/>
      <c r="U397" s="67"/>
      <c r="V397" s="7"/>
    </row>
    <row r="398" spans="1:22" x14ac:dyDescent="0.2">
      <c r="A398" s="10">
        <v>83005</v>
      </c>
      <c r="B398" s="6" t="s">
        <v>395</v>
      </c>
      <c r="C398" s="69">
        <v>81047308.489999995</v>
      </c>
      <c r="D398" s="69">
        <v>41881564.479999997</v>
      </c>
      <c r="E398" s="69">
        <v>0</v>
      </c>
      <c r="F398" s="57"/>
      <c r="G398" s="57">
        <v>108142876.40000001</v>
      </c>
      <c r="H398" s="57">
        <v>0</v>
      </c>
      <c r="I398" s="57">
        <v>0</v>
      </c>
      <c r="J398" s="57"/>
      <c r="K398" s="57">
        <v>189190184.88999999</v>
      </c>
      <c r="L398" s="57">
        <v>41881564.479999997</v>
      </c>
      <c r="M398" s="57">
        <v>0</v>
      </c>
      <c r="N398" s="57">
        <f t="shared" si="12"/>
        <v>41881564.479999997</v>
      </c>
      <c r="O398" s="66">
        <f t="shared" si="13"/>
        <v>0.22137281859706945</v>
      </c>
      <c r="P398" s="7"/>
      <c r="U398" s="67"/>
      <c r="V398" s="7"/>
    </row>
    <row r="399" spans="1:22" x14ac:dyDescent="0.2">
      <c r="A399" s="10">
        <v>84001</v>
      </c>
      <c r="B399" s="6" t="s">
        <v>396</v>
      </c>
      <c r="C399" s="69">
        <v>13696607.49</v>
      </c>
      <c r="D399" s="69">
        <v>6096297.6399999997</v>
      </c>
      <c r="E399" s="69">
        <v>0</v>
      </c>
      <c r="F399" s="57"/>
      <c r="G399" s="57">
        <v>19936415.289999999</v>
      </c>
      <c r="H399" s="57">
        <v>0</v>
      </c>
      <c r="I399" s="57">
        <v>0</v>
      </c>
      <c r="J399" s="57"/>
      <c r="K399" s="57">
        <v>33633022.780000001</v>
      </c>
      <c r="L399" s="57">
        <v>6096297.6399999997</v>
      </c>
      <c r="M399" s="57">
        <v>0</v>
      </c>
      <c r="N399" s="57">
        <f t="shared" si="12"/>
        <v>6096297.6399999997</v>
      </c>
      <c r="O399" s="66">
        <f t="shared" si="13"/>
        <v>0.18125928436099967</v>
      </c>
      <c r="P399" s="7"/>
      <c r="U399" s="67"/>
      <c r="V399" s="7"/>
    </row>
    <row r="400" spans="1:22" x14ac:dyDescent="0.2">
      <c r="A400" s="10">
        <v>84002</v>
      </c>
      <c r="B400" s="6" t="s">
        <v>397</v>
      </c>
      <c r="C400" s="69">
        <v>2278379.54</v>
      </c>
      <c r="D400" s="69">
        <v>1350987.29</v>
      </c>
      <c r="E400" s="69">
        <v>5234</v>
      </c>
      <c r="F400" s="57"/>
      <c r="G400" s="57">
        <v>2943930.84</v>
      </c>
      <c r="H400" s="57">
        <v>0</v>
      </c>
      <c r="I400" s="57">
        <v>0</v>
      </c>
      <c r="J400" s="57"/>
      <c r="K400" s="57">
        <v>5222310.38</v>
      </c>
      <c r="L400" s="57">
        <v>1350987.29</v>
      </c>
      <c r="M400" s="57">
        <v>5234</v>
      </c>
      <c r="N400" s="57">
        <f t="shared" si="12"/>
        <v>1345753.29</v>
      </c>
      <c r="O400" s="66">
        <f t="shared" si="13"/>
        <v>0.2576930883223375</v>
      </c>
      <c r="P400" s="7"/>
      <c r="U400" s="67"/>
      <c r="V400" s="7"/>
    </row>
    <row r="401" spans="1:22" x14ac:dyDescent="0.2">
      <c r="A401" s="10">
        <v>84003</v>
      </c>
      <c r="B401" s="6" t="s">
        <v>398</v>
      </c>
      <c r="C401" s="69">
        <v>1927969.83</v>
      </c>
      <c r="D401" s="69">
        <v>910054.51</v>
      </c>
      <c r="E401" s="69">
        <v>1919.72</v>
      </c>
      <c r="F401" s="57"/>
      <c r="G401" s="57">
        <v>1937174.06</v>
      </c>
      <c r="H401" s="57">
        <v>0</v>
      </c>
      <c r="I401" s="57">
        <v>0</v>
      </c>
      <c r="J401" s="57"/>
      <c r="K401" s="57">
        <v>3865143.89</v>
      </c>
      <c r="L401" s="57">
        <v>910054.51</v>
      </c>
      <c r="M401" s="57">
        <v>1919.72</v>
      </c>
      <c r="N401" s="57">
        <f t="shared" si="12"/>
        <v>908134.79</v>
      </c>
      <c r="O401" s="66">
        <f t="shared" si="13"/>
        <v>0.23495497602289783</v>
      </c>
      <c r="P401" s="7"/>
      <c r="U401" s="67"/>
      <c r="V401" s="7"/>
    </row>
    <row r="402" spans="1:22" x14ac:dyDescent="0.2">
      <c r="A402" s="10">
        <v>84004</v>
      </c>
      <c r="B402" s="6" t="s">
        <v>399</v>
      </c>
      <c r="C402" s="69">
        <v>1801812.4</v>
      </c>
      <c r="D402" s="69">
        <v>1388223.23</v>
      </c>
      <c r="E402" s="69">
        <v>0</v>
      </c>
      <c r="F402" s="57"/>
      <c r="G402" s="57">
        <v>2652703.7000000002</v>
      </c>
      <c r="H402" s="57">
        <v>0</v>
      </c>
      <c r="I402" s="57">
        <v>0</v>
      </c>
      <c r="J402" s="57"/>
      <c r="K402" s="57">
        <v>4454516.0999999996</v>
      </c>
      <c r="L402" s="57">
        <v>1388223.23</v>
      </c>
      <c r="M402" s="57">
        <v>0</v>
      </c>
      <c r="N402" s="57">
        <f t="shared" si="12"/>
        <v>1388223.23</v>
      </c>
      <c r="O402" s="66">
        <f t="shared" si="13"/>
        <v>0.31164400326221742</v>
      </c>
      <c r="P402" s="7"/>
      <c r="U402" s="67"/>
      <c r="V402" s="7"/>
    </row>
    <row r="403" spans="1:22" x14ac:dyDescent="0.2">
      <c r="A403" s="10">
        <v>84005</v>
      </c>
      <c r="B403" s="6" t="s">
        <v>400</v>
      </c>
      <c r="C403" s="69">
        <v>2687137.47</v>
      </c>
      <c r="D403" s="69">
        <v>3461418.3</v>
      </c>
      <c r="E403" s="69">
        <v>0</v>
      </c>
      <c r="F403" s="57"/>
      <c r="G403" s="57">
        <v>3647947.63</v>
      </c>
      <c r="H403" s="57">
        <v>0</v>
      </c>
      <c r="I403" s="57">
        <v>0</v>
      </c>
      <c r="J403" s="57"/>
      <c r="K403" s="57">
        <v>6335085.0999999996</v>
      </c>
      <c r="L403" s="57">
        <v>3461418.3</v>
      </c>
      <c r="M403" s="57">
        <v>0</v>
      </c>
      <c r="N403" s="57">
        <f t="shared" si="12"/>
        <v>3461418.3</v>
      </c>
      <c r="O403" s="66">
        <f t="shared" si="13"/>
        <v>0.54638860336698558</v>
      </c>
      <c r="P403" s="7"/>
      <c r="U403" s="67"/>
      <c r="V403" s="7"/>
    </row>
    <row r="404" spans="1:22" x14ac:dyDescent="0.2">
      <c r="A404" s="10">
        <v>84006</v>
      </c>
      <c r="B404" s="6" t="s">
        <v>401</v>
      </c>
      <c r="C404" s="69">
        <v>4088197.51</v>
      </c>
      <c r="D404" s="69">
        <v>8198113.9500000002</v>
      </c>
      <c r="E404" s="69">
        <v>0</v>
      </c>
      <c r="F404" s="57"/>
      <c r="G404" s="57">
        <v>5057424.1500000004</v>
      </c>
      <c r="H404" s="57">
        <v>0</v>
      </c>
      <c r="I404" s="57">
        <v>0</v>
      </c>
      <c r="J404" s="57"/>
      <c r="K404" s="57">
        <v>9145621.6600000001</v>
      </c>
      <c r="L404" s="57">
        <v>8198113.9500000002</v>
      </c>
      <c r="M404" s="57">
        <v>0</v>
      </c>
      <c r="N404" s="57">
        <f t="shared" si="12"/>
        <v>8198113.9500000002</v>
      </c>
      <c r="O404" s="66">
        <f t="shared" si="13"/>
        <v>0.89639767035803664</v>
      </c>
      <c r="P404" s="7"/>
      <c r="U404" s="67"/>
      <c r="V404" s="7"/>
    </row>
    <row r="405" spans="1:22" x14ac:dyDescent="0.2">
      <c r="A405" s="10">
        <v>85043</v>
      </c>
      <c r="B405" s="6" t="s">
        <v>402</v>
      </c>
      <c r="C405" s="69">
        <v>356854.88</v>
      </c>
      <c r="D405" s="69">
        <v>480211.62</v>
      </c>
      <c r="E405" s="69">
        <v>0</v>
      </c>
      <c r="F405" s="57"/>
      <c r="G405" s="57">
        <v>544100.89</v>
      </c>
      <c r="H405" s="57">
        <v>4484.2700000000004</v>
      </c>
      <c r="I405" s="57">
        <v>0</v>
      </c>
      <c r="J405" s="57"/>
      <c r="K405" s="57">
        <v>900955.77</v>
      </c>
      <c r="L405" s="57">
        <v>484695.89</v>
      </c>
      <c r="M405" s="57">
        <v>0</v>
      </c>
      <c r="N405" s="57">
        <f t="shared" si="12"/>
        <v>484695.89</v>
      </c>
      <c r="O405" s="66">
        <f t="shared" si="13"/>
        <v>0.53797967240944577</v>
      </c>
      <c r="P405" s="7"/>
      <c r="U405" s="67"/>
      <c r="V405" s="7"/>
    </row>
    <row r="406" spans="1:22" x14ac:dyDescent="0.2">
      <c r="A406" s="10">
        <v>85044</v>
      </c>
      <c r="B406" s="6" t="s">
        <v>403</v>
      </c>
      <c r="C406" s="69">
        <v>2658253.44</v>
      </c>
      <c r="D406" s="69">
        <v>2854102.43</v>
      </c>
      <c r="E406" s="69">
        <v>0</v>
      </c>
      <c r="F406" s="57"/>
      <c r="G406" s="57">
        <v>3337019.44</v>
      </c>
      <c r="H406" s="57">
        <v>5290.91</v>
      </c>
      <c r="I406" s="57">
        <v>0</v>
      </c>
      <c r="J406" s="57"/>
      <c r="K406" s="57">
        <v>5995272.8799999999</v>
      </c>
      <c r="L406" s="57">
        <v>2859393.34</v>
      </c>
      <c r="M406" s="57">
        <v>0</v>
      </c>
      <c r="N406" s="57">
        <f t="shared" si="12"/>
        <v>2859393.34</v>
      </c>
      <c r="O406" s="66">
        <f t="shared" si="13"/>
        <v>0.47694131647265403</v>
      </c>
      <c r="P406" s="7"/>
      <c r="U406" s="67"/>
      <c r="V406" s="7"/>
    </row>
    <row r="407" spans="1:22" x14ac:dyDescent="0.2">
      <c r="A407" s="10">
        <v>85045</v>
      </c>
      <c r="B407" s="6" t="s">
        <v>404</v>
      </c>
      <c r="C407" s="69">
        <v>4106204.91</v>
      </c>
      <c r="D407" s="69">
        <v>2816128.12</v>
      </c>
      <c r="E407" s="69">
        <v>1835.97</v>
      </c>
      <c r="F407" s="57"/>
      <c r="G407" s="57">
        <v>7509127.2400000002</v>
      </c>
      <c r="H407" s="57">
        <v>386559.78</v>
      </c>
      <c r="I407" s="57">
        <v>0</v>
      </c>
      <c r="J407" s="57"/>
      <c r="K407" s="57">
        <v>11615332.15</v>
      </c>
      <c r="L407" s="57">
        <v>3202687.9</v>
      </c>
      <c r="M407" s="57">
        <v>1835.97</v>
      </c>
      <c r="N407" s="57">
        <f t="shared" si="12"/>
        <v>3200851.9299999997</v>
      </c>
      <c r="O407" s="66">
        <f t="shared" si="13"/>
        <v>0.27557127843304935</v>
      </c>
      <c r="P407" s="7"/>
      <c r="U407" s="67"/>
      <c r="V407" s="7"/>
    </row>
    <row r="408" spans="1:22" x14ac:dyDescent="0.2">
      <c r="A408" s="10">
        <v>85046</v>
      </c>
      <c r="B408" s="6" t="s">
        <v>405</v>
      </c>
      <c r="C408" s="69">
        <v>35794671.039999999</v>
      </c>
      <c r="D408" s="69">
        <v>24129966.210000001</v>
      </c>
      <c r="E408" s="69">
        <v>0</v>
      </c>
      <c r="F408" s="57"/>
      <c r="G408" s="57">
        <v>43002344.280000001</v>
      </c>
      <c r="H408" s="57">
        <v>0</v>
      </c>
      <c r="I408" s="57">
        <v>0</v>
      </c>
      <c r="J408" s="57"/>
      <c r="K408" s="57">
        <v>78797015.319999993</v>
      </c>
      <c r="L408" s="57">
        <v>24129966.210000001</v>
      </c>
      <c r="M408" s="57">
        <v>0</v>
      </c>
      <c r="N408" s="57">
        <f t="shared" si="12"/>
        <v>24129966.210000001</v>
      </c>
      <c r="O408" s="66">
        <f t="shared" si="13"/>
        <v>0.3062294442499704</v>
      </c>
      <c r="P408" s="7"/>
      <c r="U408" s="67"/>
      <c r="V408" s="7"/>
    </row>
    <row r="409" spans="1:22" x14ac:dyDescent="0.2">
      <c r="A409" s="10">
        <v>85048</v>
      </c>
      <c r="B409" s="6" t="s">
        <v>406</v>
      </c>
      <c r="C409" s="69">
        <v>4076065.12</v>
      </c>
      <c r="D409" s="69">
        <v>5082664.5199999996</v>
      </c>
      <c r="E409" s="69">
        <v>17430.87</v>
      </c>
      <c r="F409" s="57"/>
      <c r="G409" s="57">
        <v>5533227.2599999998</v>
      </c>
      <c r="H409" s="57">
        <v>0</v>
      </c>
      <c r="I409" s="57">
        <v>0</v>
      </c>
      <c r="J409" s="57"/>
      <c r="K409" s="57">
        <v>9609292.3800000008</v>
      </c>
      <c r="L409" s="57">
        <v>5082664.5199999996</v>
      </c>
      <c r="M409" s="57">
        <v>17430.87</v>
      </c>
      <c r="N409" s="57">
        <f t="shared" si="12"/>
        <v>5065233.6499999994</v>
      </c>
      <c r="O409" s="66">
        <f t="shared" si="13"/>
        <v>0.52711827777686993</v>
      </c>
      <c r="P409" s="7"/>
      <c r="U409" s="67"/>
      <c r="V409" s="7"/>
    </row>
    <row r="410" spans="1:22" x14ac:dyDescent="0.2">
      <c r="A410" s="10">
        <v>85049</v>
      </c>
      <c r="B410" s="6" t="s">
        <v>407</v>
      </c>
      <c r="C410" s="69">
        <v>3235326.8</v>
      </c>
      <c r="D410" s="69">
        <v>1446131.34</v>
      </c>
      <c r="E410" s="69">
        <v>454.5</v>
      </c>
      <c r="F410" s="57"/>
      <c r="G410" s="57">
        <v>3526131.71</v>
      </c>
      <c r="H410" s="57">
        <v>288260.47999999998</v>
      </c>
      <c r="I410" s="57">
        <v>0</v>
      </c>
      <c r="J410" s="57"/>
      <c r="K410" s="57">
        <v>6761458.5099999998</v>
      </c>
      <c r="L410" s="57">
        <v>1734391.82</v>
      </c>
      <c r="M410" s="57">
        <v>454.5</v>
      </c>
      <c r="N410" s="57">
        <f t="shared" si="12"/>
        <v>1733937.32</v>
      </c>
      <c r="O410" s="66">
        <f t="shared" si="13"/>
        <v>0.25644427418071963</v>
      </c>
      <c r="P410" s="7"/>
      <c r="U410" s="67"/>
      <c r="V410" s="7"/>
    </row>
    <row r="411" spans="1:22" x14ac:dyDescent="0.2">
      <c r="A411" s="10">
        <v>86100</v>
      </c>
      <c r="B411" s="6" t="s">
        <v>408</v>
      </c>
      <c r="C411" s="69">
        <v>4210614.55</v>
      </c>
      <c r="D411" s="69">
        <v>3067213.1</v>
      </c>
      <c r="E411" s="69">
        <v>318425.49</v>
      </c>
      <c r="F411" s="57"/>
      <c r="G411" s="57">
        <v>4791001.12</v>
      </c>
      <c r="H411" s="57">
        <v>0</v>
      </c>
      <c r="I411" s="57">
        <v>0</v>
      </c>
      <c r="J411" s="57"/>
      <c r="K411" s="57">
        <v>9001615.6699999999</v>
      </c>
      <c r="L411" s="57">
        <v>3067213.1</v>
      </c>
      <c r="M411" s="57">
        <v>318425.49</v>
      </c>
      <c r="N411" s="57">
        <f t="shared" si="12"/>
        <v>2748787.6100000003</v>
      </c>
      <c r="O411" s="66">
        <f t="shared" si="13"/>
        <v>0.30536602658575851</v>
      </c>
      <c r="P411" s="7"/>
      <c r="U411" s="67"/>
      <c r="V411" s="7"/>
    </row>
    <row r="412" spans="1:22" x14ac:dyDescent="0.2">
      <c r="A412" s="10">
        <v>87083</v>
      </c>
      <c r="B412" s="6" t="s">
        <v>409</v>
      </c>
      <c r="C412" s="69">
        <v>4023532.65</v>
      </c>
      <c r="D412" s="69">
        <v>3562884.04</v>
      </c>
      <c r="E412" s="69">
        <v>0</v>
      </c>
      <c r="F412" s="57"/>
      <c r="G412" s="57">
        <v>5577377.2300000004</v>
      </c>
      <c r="H412" s="57">
        <v>0</v>
      </c>
      <c r="I412" s="57">
        <v>0</v>
      </c>
      <c r="J412" s="57"/>
      <c r="K412" s="57">
        <v>9600909.8800000008</v>
      </c>
      <c r="L412" s="57">
        <v>3562884.04</v>
      </c>
      <c r="M412" s="57">
        <v>0</v>
      </c>
      <c r="N412" s="57">
        <f t="shared" si="12"/>
        <v>3562884.04</v>
      </c>
      <c r="O412" s="66">
        <f t="shared" si="13"/>
        <v>0.37109858175233695</v>
      </c>
      <c r="P412" s="7"/>
      <c r="U412" s="67"/>
      <c r="V412" s="7"/>
    </row>
    <row r="413" spans="1:22" x14ac:dyDescent="0.2">
      <c r="A413" s="10">
        <v>88072</v>
      </c>
      <c r="B413" s="6" t="s">
        <v>410</v>
      </c>
      <c r="C413" s="69">
        <v>1701057.12</v>
      </c>
      <c r="D413" s="69">
        <v>1622504.16</v>
      </c>
      <c r="E413" s="69">
        <v>0</v>
      </c>
      <c r="F413" s="57"/>
      <c r="G413" s="57">
        <v>3121245.58</v>
      </c>
      <c r="H413" s="57">
        <v>0</v>
      </c>
      <c r="I413" s="57">
        <v>0</v>
      </c>
      <c r="J413" s="57"/>
      <c r="K413" s="57">
        <v>4822302.7</v>
      </c>
      <c r="L413" s="57">
        <v>1622504.16</v>
      </c>
      <c r="M413" s="57">
        <v>0</v>
      </c>
      <c r="N413" s="57">
        <f t="shared" si="12"/>
        <v>1622504.16</v>
      </c>
      <c r="O413" s="66">
        <f t="shared" si="13"/>
        <v>0.33645838117959703</v>
      </c>
      <c r="P413" s="7"/>
      <c r="U413" s="67"/>
      <c r="V413" s="7"/>
    </row>
    <row r="414" spans="1:22" x14ac:dyDescent="0.2">
      <c r="A414" s="10">
        <v>88073</v>
      </c>
      <c r="B414" s="6" t="s">
        <v>411</v>
      </c>
      <c r="C414" s="69">
        <v>879731.52</v>
      </c>
      <c r="D414" s="69">
        <v>2748324.78</v>
      </c>
      <c r="E414" s="69">
        <v>0</v>
      </c>
      <c r="F414" s="57"/>
      <c r="G414" s="57">
        <v>1322534.21</v>
      </c>
      <c r="H414" s="57">
        <v>0</v>
      </c>
      <c r="I414" s="57">
        <v>0</v>
      </c>
      <c r="J414" s="57"/>
      <c r="K414" s="57">
        <v>2202265.73</v>
      </c>
      <c r="L414" s="57">
        <v>2748324.78</v>
      </c>
      <c r="M414" s="57">
        <v>0</v>
      </c>
      <c r="N414" s="57">
        <f t="shared" si="12"/>
        <v>2748324.78</v>
      </c>
      <c r="O414" s="66">
        <f t="shared" si="13"/>
        <v>1.2479532976249872</v>
      </c>
      <c r="P414" s="7"/>
      <c r="U414" s="67"/>
      <c r="V414" s="7"/>
    </row>
    <row r="415" spans="1:22" x14ac:dyDescent="0.2">
      <c r="A415" s="10">
        <v>88075</v>
      </c>
      <c r="B415" s="6" t="s">
        <v>412</v>
      </c>
      <c r="C415" s="69">
        <v>1509007.86</v>
      </c>
      <c r="D415" s="69">
        <v>2642289.5699999998</v>
      </c>
      <c r="E415" s="69">
        <v>2117.9499999999998</v>
      </c>
      <c r="F415" s="57"/>
      <c r="G415" s="57">
        <v>1608803.11</v>
      </c>
      <c r="H415" s="57">
        <v>0</v>
      </c>
      <c r="I415" s="57">
        <v>0</v>
      </c>
      <c r="J415" s="57"/>
      <c r="K415" s="57">
        <v>3117810.97</v>
      </c>
      <c r="L415" s="57">
        <v>2642289.5699999998</v>
      </c>
      <c r="M415" s="57">
        <v>2117.9499999999998</v>
      </c>
      <c r="N415" s="57">
        <f t="shared" si="12"/>
        <v>2640171.6199999996</v>
      </c>
      <c r="O415" s="66">
        <f t="shared" si="13"/>
        <v>0.84680297984839004</v>
      </c>
      <c r="P415" s="7"/>
      <c r="U415" s="67"/>
      <c r="V415" s="7"/>
    </row>
    <row r="416" spans="1:22" x14ac:dyDescent="0.2">
      <c r="A416" s="10">
        <v>88080</v>
      </c>
      <c r="B416" s="6" t="s">
        <v>413</v>
      </c>
      <c r="C416" s="69">
        <v>4104816.68</v>
      </c>
      <c r="D416" s="69">
        <v>7512755.79</v>
      </c>
      <c r="E416" s="69">
        <v>0</v>
      </c>
      <c r="F416" s="57"/>
      <c r="G416" s="57">
        <v>5516431.5800000001</v>
      </c>
      <c r="H416" s="57">
        <v>4338.96</v>
      </c>
      <c r="I416" s="57">
        <v>0</v>
      </c>
      <c r="J416" s="57"/>
      <c r="K416" s="57">
        <v>9621248.2599999998</v>
      </c>
      <c r="L416" s="57">
        <v>7517094.75</v>
      </c>
      <c r="M416" s="57">
        <v>0</v>
      </c>
      <c r="N416" s="57">
        <f t="shared" si="12"/>
        <v>7517094.75</v>
      </c>
      <c r="O416" s="66">
        <f t="shared" si="13"/>
        <v>0.78130140152936878</v>
      </c>
      <c r="P416" s="7"/>
      <c r="U416" s="67"/>
      <c r="V416" s="7"/>
    </row>
    <row r="417" spans="1:22" x14ac:dyDescent="0.2">
      <c r="A417" s="10">
        <v>88081</v>
      </c>
      <c r="B417" s="6" t="s">
        <v>414</v>
      </c>
      <c r="C417" s="69">
        <v>12757055.84</v>
      </c>
      <c r="D417" s="69">
        <v>17483327.710000001</v>
      </c>
      <c r="E417" s="69">
        <v>24588.2</v>
      </c>
      <c r="F417" s="57"/>
      <c r="G417" s="57">
        <v>16948765.370000001</v>
      </c>
      <c r="H417" s="57">
        <v>0</v>
      </c>
      <c r="I417" s="57">
        <v>0</v>
      </c>
      <c r="J417" s="57"/>
      <c r="K417" s="57">
        <v>29705821.210000001</v>
      </c>
      <c r="L417" s="57">
        <v>17483327.710000001</v>
      </c>
      <c r="M417" s="57">
        <v>24588.2</v>
      </c>
      <c r="N417" s="57">
        <f t="shared" si="12"/>
        <v>17458739.510000002</v>
      </c>
      <c r="O417" s="66">
        <f t="shared" si="13"/>
        <v>0.58772115359405686</v>
      </c>
      <c r="P417" s="7"/>
      <c r="U417" s="67"/>
      <c r="V417" s="7"/>
    </row>
    <row r="418" spans="1:22" x14ac:dyDescent="0.2">
      <c r="A418" s="10">
        <v>89080</v>
      </c>
      <c r="B418" s="6" t="s">
        <v>415</v>
      </c>
      <c r="C418" s="69">
        <v>5903025.4400000004</v>
      </c>
      <c r="D418" s="69">
        <v>5868702.8799999999</v>
      </c>
      <c r="E418" s="69">
        <v>0</v>
      </c>
      <c r="F418" s="57"/>
      <c r="G418" s="57">
        <v>7501290.3899999997</v>
      </c>
      <c r="H418" s="57">
        <v>0.2</v>
      </c>
      <c r="I418" s="57">
        <v>0</v>
      </c>
      <c r="J418" s="57"/>
      <c r="K418" s="57">
        <v>13404315.83</v>
      </c>
      <c r="L418" s="57">
        <v>5868703.0800000001</v>
      </c>
      <c r="M418" s="57">
        <v>0</v>
      </c>
      <c r="N418" s="57">
        <f t="shared" si="12"/>
        <v>5868703.0800000001</v>
      </c>
      <c r="O418" s="66">
        <f t="shared" si="13"/>
        <v>0.43782190411131189</v>
      </c>
      <c r="P418" s="7"/>
      <c r="U418" s="67"/>
      <c r="V418" s="7"/>
    </row>
    <row r="419" spans="1:22" x14ac:dyDescent="0.2">
      <c r="A419" s="10">
        <v>89087</v>
      </c>
      <c r="B419" s="6" t="s">
        <v>416</v>
      </c>
      <c r="C419" s="69">
        <v>2193829.23</v>
      </c>
      <c r="D419" s="69">
        <v>2201805.4300000002</v>
      </c>
      <c r="E419" s="69">
        <v>0</v>
      </c>
      <c r="F419" s="57"/>
      <c r="G419" s="57">
        <v>2616380.7000000002</v>
      </c>
      <c r="H419" s="57">
        <v>0</v>
      </c>
      <c r="I419" s="57">
        <v>0</v>
      </c>
      <c r="J419" s="57"/>
      <c r="K419" s="57">
        <v>4810209.93</v>
      </c>
      <c r="L419" s="57">
        <v>2201805.4300000002</v>
      </c>
      <c r="M419" s="57">
        <v>0</v>
      </c>
      <c r="N419" s="57">
        <f t="shared" si="12"/>
        <v>2201805.4300000002</v>
      </c>
      <c r="O419" s="66">
        <f t="shared" si="13"/>
        <v>0.45773582900570003</v>
      </c>
      <c r="P419" s="7"/>
      <c r="U419" s="67"/>
      <c r="V419" s="7"/>
    </row>
    <row r="420" spans="1:22" x14ac:dyDescent="0.2">
      <c r="A420" s="10">
        <v>89088</v>
      </c>
      <c r="B420" s="6" t="s">
        <v>417</v>
      </c>
      <c r="C420" s="69">
        <v>1629040.92</v>
      </c>
      <c r="D420" s="69">
        <v>2204570.9500000002</v>
      </c>
      <c r="E420" s="69">
        <v>0</v>
      </c>
      <c r="F420" s="57"/>
      <c r="G420" s="57">
        <v>1909089.09</v>
      </c>
      <c r="H420" s="57">
        <v>0</v>
      </c>
      <c r="I420" s="57">
        <v>0</v>
      </c>
      <c r="J420" s="57"/>
      <c r="K420" s="57">
        <v>3538130.01</v>
      </c>
      <c r="L420" s="57">
        <v>2204570.9500000002</v>
      </c>
      <c r="M420" s="57">
        <v>0</v>
      </c>
      <c r="N420" s="57">
        <f t="shared" si="12"/>
        <v>2204570.9500000002</v>
      </c>
      <c r="O420" s="66">
        <f t="shared" si="13"/>
        <v>0.62308929964956272</v>
      </c>
      <c r="P420" s="7"/>
      <c r="U420" s="67"/>
      <c r="V420" s="7"/>
    </row>
    <row r="421" spans="1:22" x14ac:dyDescent="0.2">
      <c r="A421" s="10">
        <v>89089</v>
      </c>
      <c r="B421" s="6" t="s">
        <v>418</v>
      </c>
      <c r="C421" s="69">
        <v>8202547.3899999997</v>
      </c>
      <c r="D421" s="69">
        <v>3433206.44</v>
      </c>
      <c r="E421" s="69">
        <v>0</v>
      </c>
      <c r="F421" s="57"/>
      <c r="G421" s="57">
        <v>10391256.07</v>
      </c>
      <c r="H421" s="57">
        <v>0</v>
      </c>
      <c r="I421" s="57">
        <v>0</v>
      </c>
      <c r="J421" s="57"/>
      <c r="K421" s="57">
        <v>18593803.460000001</v>
      </c>
      <c r="L421" s="57">
        <v>3433206.44</v>
      </c>
      <c r="M421" s="57">
        <v>0</v>
      </c>
      <c r="N421" s="57">
        <f t="shared" si="12"/>
        <v>3433206.44</v>
      </c>
      <c r="O421" s="66">
        <f t="shared" si="13"/>
        <v>0.1846425045518901</v>
      </c>
      <c r="P421" s="7"/>
      <c r="U421" s="67"/>
      <c r="V421" s="7"/>
    </row>
    <row r="422" spans="1:22" x14ac:dyDescent="0.2">
      <c r="A422" s="10">
        <v>90075</v>
      </c>
      <c r="B422" s="6" t="s">
        <v>419</v>
      </c>
      <c r="C422" s="69">
        <v>414379.18</v>
      </c>
      <c r="D422" s="69">
        <v>562347.27</v>
      </c>
      <c r="E422" s="69">
        <v>0</v>
      </c>
      <c r="F422" s="57"/>
      <c r="G422" s="57">
        <v>710540.35</v>
      </c>
      <c r="H422" s="57">
        <v>531465.53</v>
      </c>
      <c r="I422" s="57">
        <v>0</v>
      </c>
      <c r="J422" s="57"/>
      <c r="K422" s="57">
        <v>1124919.53</v>
      </c>
      <c r="L422" s="57">
        <v>1093812.8</v>
      </c>
      <c r="M422" s="57">
        <v>0</v>
      </c>
      <c r="N422" s="57">
        <f t="shared" si="12"/>
        <v>1093812.8</v>
      </c>
      <c r="O422" s="66">
        <f t="shared" si="13"/>
        <v>0.97234759538755633</v>
      </c>
      <c r="P422" s="7"/>
      <c r="U422" s="67"/>
      <c r="V422" s="7"/>
    </row>
    <row r="423" spans="1:22" x14ac:dyDescent="0.2">
      <c r="A423" s="10">
        <v>90076</v>
      </c>
      <c r="B423" s="6" t="s">
        <v>420</v>
      </c>
      <c r="C423" s="69">
        <v>2477123.9700000002</v>
      </c>
      <c r="D423" s="69">
        <v>3425140.66</v>
      </c>
      <c r="E423" s="69">
        <v>54740.44</v>
      </c>
      <c r="F423" s="57"/>
      <c r="G423" s="57">
        <v>3363009</v>
      </c>
      <c r="H423" s="57">
        <v>0</v>
      </c>
      <c r="I423" s="57">
        <v>0</v>
      </c>
      <c r="J423" s="57"/>
      <c r="K423" s="57">
        <v>5840132.9699999997</v>
      </c>
      <c r="L423" s="57">
        <v>3425140.66</v>
      </c>
      <c r="M423" s="57">
        <v>54740.44</v>
      </c>
      <c r="N423" s="57">
        <f t="shared" si="12"/>
        <v>3370400.22</v>
      </c>
      <c r="O423" s="66">
        <f t="shared" si="13"/>
        <v>0.57711018521552604</v>
      </c>
      <c r="P423" s="7"/>
      <c r="U423" s="67"/>
      <c r="V423" s="7"/>
    </row>
    <row r="424" spans="1:22" x14ac:dyDescent="0.2">
      <c r="A424" s="10">
        <v>90077</v>
      </c>
      <c r="B424" s="6" t="s">
        <v>421</v>
      </c>
      <c r="C424" s="69">
        <v>1571145.93</v>
      </c>
      <c r="D424" s="69">
        <v>2052253.69</v>
      </c>
      <c r="E424" s="69">
        <v>0</v>
      </c>
      <c r="F424" s="57"/>
      <c r="G424" s="57">
        <v>1860987.07</v>
      </c>
      <c r="H424" s="57">
        <v>505501.71</v>
      </c>
      <c r="I424" s="57">
        <v>0</v>
      </c>
      <c r="J424" s="57"/>
      <c r="K424" s="57">
        <v>3432133</v>
      </c>
      <c r="L424" s="57">
        <v>2557755.4</v>
      </c>
      <c r="M424" s="57">
        <v>0</v>
      </c>
      <c r="N424" s="57">
        <f t="shared" si="12"/>
        <v>2557755.4</v>
      </c>
      <c r="O424" s="66">
        <f t="shared" si="13"/>
        <v>0.74523784480379984</v>
      </c>
      <c r="P424" s="7"/>
      <c r="U424" s="67"/>
      <c r="V424" s="7"/>
    </row>
    <row r="425" spans="1:22" x14ac:dyDescent="0.2">
      <c r="A425" s="10">
        <v>90078</v>
      </c>
      <c r="B425" s="6" t="s">
        <v>422</v>
      </c>
      <c r="C425" s="69">
        <v>1719352.93</v>
      </c>
      <c r="D425" s="69">
        <v>3562626.83</v>
      </c>
      <c r="E425" s="69">
        <v>0</v>
      </c>
      <c r="F425" s="57"/>
      <c r="G425" s="57">
        <v>2701685.49</v>
      </c>
      <c r="H425" s="57">
        <v>165368.74</v>
      </c>
      <c r="I425" s="57">
        <v>0</v>
      </c>
      <c r="J425" s="57"/>
      <c r="K425" s="57">
        <v>4421038.42</v>
      </c>
      <c r="L425" s="57">
        <v>3727995.57</v>
      </c>
      <c r="M425" s="57">
        <v>0</v>
      </c>
      <c r="N425" s="57">
        <f t="shared" si="12"/>
        <v>3727995.57</v>
      </c>
      <c r="O425" s="66">
        <f t="shared" si="13"/>
        <v>0.84323980382871222</v>
      </c>
      <c r="P425" s="7"/>
      <c r="U425" s="67"/>
      <c r="V425" s="7"/>
    </row>
    <row r="426" spans="1:22" x14ac:dyDescent="0.2">
      <c r="A426" s="10">
        <v>91091</v>
      </c>
      <c r="B426" s="6" t="s">
        <v>423</v>
      </c>
      <c r="C426" s="69">
        <v>1731466.36</v>
      </c>
      <c r="D426" s="69">
        <v>3646104.34</v>
      </c>
      <c r="E426" s="69">
        <v>0</v>
      </c>
      <c r="F426" s="57"/>
      <c r="G426" s="57">
        <v>2712184.57</v>
      </c>
      <c r="H426" s="57">
        <v>0</v>
      </c>
      <c r="I426" s="57">
        <v>0</v>
      </c>
      <c r="J426" s="57"/>
      <c r="K426" s="57">
        <v>4443650.93</v>
      </c>
      <c r="L426" s="57">
        <v>3646104.34</v>
      </c>
      <c r="M426" s="57">
        <v>0</v>
      </c>
      <c r="N426" s="57">
        <f t="shared" si="12"/>
        <v>3646104.34</v>
      </c>
      <c r="O426" s="66">
        <f t="shared" si="13"/>
        <v>0.82051997275132504</v>
      </c>
      <c r="P426" s="7"/>
      <c r="U426" s="67"/>
      <c r="V426" s="7"/>
    </row>
    <row r="427" spans="1:22" x14ac:dyDescent="0.2">
      <c r="A427" s="10">
        <v>91092</v>
      </c>
      <c r="B427" s="6" t="s">
        <v>424</v>
      </c>
      <c r="C427" s="69">
        <v>7841182.4800000004</v>
      </c>
      <c r="D427" s="69">
        <v>3619982.83</v>
      </c>
      <c r="E427" s="69">
        <v>64903.66</v>
      </c>
      <c r="F427" s="57"/>
      <c r="G427" s="57">
        <v>10340413.73</v>
      </c>
      <c r="H427" s="57">
        <v>0</v>
      </c>
      <c r="I427" s="57">
        <v>0</v>
      </c>
      <c r="J427" s="57"/>
      <c r="K427" s="57">
        <v>18181596.210000001</v>
      </c>
      <c r="L427" s="57">
        <v>3619982.83</v>
      </c>
      <c r="M427" s="57">
        <v>64903.66</v>
      </c>
      <c r="N427" s="57">
        <f t="shared" si="12"/>
        <v>3555079.17</v>
      </c>
      <c r="O427" s="66">
        <f t="shared" si="13"/>
        <v>0.19553174148948937</v>
      </c>
      <c r="P427" s="7"/>
      <c r="U427" s="67"/>
      <c r="V427" s="7"/>
    </row>
    <row r="428" spans="1:22" x14ac:dyDescent="0.2">
      <c r="A428" s="10">
        <v>91093</v>
      </c>
      <c r="B428" s="6" t="s">
        <v>425</v>
      </c>
      <c r="C428" s="69">
        <v>912285.36</v>
      </c>
      <c r="D428" s="69">
        <v>892389.55</v>
      </c>
      <c r="E428" s="69">
        <v>1379.22</v>
      </c>
      <c r="F428" s="57"/>
      <c r="G428" s="57">
        <v>1161343.4099999999</v>
      </c>
      <c r="H428" s="57">
        <v>0</v>
      </c>
      <c r="I428" s="57">
        <v>0</v>
      </c>
      <c r="J428" s="57"/>
      <c r="K428" s="57">
        <v>2073628.77</v>
      </c>
      <c r="L428" s="57">
        <v>892389.55</v>
      </c>
      <c r="M428" s="57">
        <v>1379.22</v>
      </c>
      <c r="N428" s="57">
        <f t="shared" si="12"/>
        <v>891010.33000000007</v>
      </c>
      <c r="O428" s="66">
        <f t="shared" si="13"/>
        <v>0.42968652002257862</v>
      </c>
      <c r="P428" s="7"/>
      <c r="U428" s="67"/>
      <c r="V428" s="7"/>
    </row>
    <row r="429" spans="1:22" x14ac:dyDescent="0.2">
      <c r="A429" s="10">
        <v>91095</v>
      </c>
      <c r="B429" s="6" t="s">
        <v>426</v>
      </c>
      <c r="C429" s="69">
        <v>686578.47</v>
      </c>
      <c r="D429" s="69">
        <v>1154437.3500000001</v>
      </c>
      <c r="E429" s="69">
        <v>0</v>
      </c>
      <c r="F429" s="57"/>
      <c r="G429" s="57">
        <v>944084.24</v>
      </c>
      <c r="H429" s="57">
        <v>0</v>
      </c>
      <c r="I429" s="57">
        <v>0</v>
      </c>
      <c r="J429" s="57"/>
      <c r="K429" s="57">
        <v>1630662.71</v>
      </c>
      <c r="L429" s="57">
        <v>1154437.3500000001</v>
      </c>
      <c r="M429" s="57">
        <v>0</v>
      </c>
      <c r="N429" s="57">
        <f t="shared" si="12"/>
        <v>1154437.3500000001</v>
      </c>
      <c r="O429" s="66">
        <f t="shared" si="13"/>
        <v>0.70795593896913245</v>
      </c>
      <c r="P429" s="7"/>
      <c r="U429" s="67"/>
      <c r="V429" s="7"/>
    </row>
    <row r="430" spans="1:22" x14ac:dyDescent="0.2">
      <c r="A430" s="10">
        <v>92087</v>
      </c>
      <c r="B430" s="6" t="s">
        <v>637</v>
      </c>
      <c r="C430" s="69">
        <v>86188408.629999995</v>
      </c>
      <c r="D430" s="69">
        <v>71430560.640000001</v>
      </c>
      <c r="E430" s="69">
        <v>430295.45</v>
      </c>
      <c r="F430" s="57"/>
      <c r="G430" s="57">
        <v>167874340.94999999</v>
      </c>
      <c r="H430" s="57">
        <v>1669463.77</v>
      </c>
      <c r="I430" s="57">
        <v>9686.75</v>
      </c>
      <c r="J430" s="57"/>
      <c r="K430" s="57">
        <v>254062749.58000001</v>
      </c>
      <c r="L430" s="57">
        <v>73100024.409999996</v>
      </c>
      <c r="M430" s="57">
        <v>439982.2</v>
      </c>
      <c r="N430" s="57">
        <f t="shared" si="12"/>
        <v>72660042.209999993</v>
      </c>
      <c r="O430" s="66">
        <f t="shared" si="13"/>
        <v>0.28599250511976604</v>
      </c>
      <c r="P430" s="7"/>
      <c r="U430" s="67"/>
      <c r="V430" s="7"/>
    </row>
    <row r="431" spans="1:22" x14ac:dyDescent="0.2">
      <c r="A431" s="10">
        <v>92088</v>
      </c>
      <c r="B431" s="6" t="s">
        <v>428</v>
      </c>
      <c r="C431" s="69">
        <v>94673187.689999998</v>
      </c>
      <c r="D431" s="69">
        <v>53910021.390000001</v>
      </c>
      <c r="E431" s="69">
        <v>0</v>
      </c>
      <c r="F431" s="57"/>
      <c r="G431" s="57">
        <v>131268460.45</v>
      </c>
      <c r="H431" s="57">
        <v>26423369.420000002</v>
      </c>
      <c r="I431" s="57">
        <v>0</v>
      </c>
      <c r="J431" s="57"/>
      <c r="K431" s="57">
        <v>225941648.13999999</v>
      </c>
      <c r="L431" s="57">
        <v>80333390.810000002</v>
      </c>
      <c r="M431" s="57">
        <v>0</v>
      </c>
      <c r="N431" s="57">
        <f t="shared" si="12"/>
        <v>80333390.810000002</v>
      </c>
      <c r="O431" s="66">
        <f t="shared" si="13"/>
        <v>0.355549282176711</v>
      </c>
      <c r="P431" s="7"/>
      <c r="U431" s="67"/>
      <c r="V431" s="7"/>
    </row>
    <row r="432" spans="1:22" x14ac:dyDescent="0.2">
      <c r="A432" s="10">
        <v>92089</v>
      </c>
      <c r="B432" s="6" t="s">
        <v>429</v>
      </c>
      <c r="C432" s="69">
        <v>97838237.950000003</v>
      </c>
      <c r="D432" s="69">
        <v>75666112.590000004</v>
      </c>
      <c r="E432" s="69">
        <v>8004179.6399999997</v>
      </c>
      <c r="F432" s="57"/>
      <c r="G432" s="57">
        <v>152054756.77000001</v>
      </c>
      <c r="H432" s="57">
        <v>0</v>
      </c>
      <c r="I432" s="57">
        <v>0</v>
      </c>
      <c r="J432" s="57"/>
      <c r="K432" s="57">
        <v>249892994.72</v>
      </c>
      <c r="L432" s="57">
        <v>75666112.590000004</v>
      </c>
      <c r="M432" s="57">
        <v>8004179.6399999997</v>
      </c>
      <c r="N432" s="57">
        <f t="shared" si="12"/>
        <v>67661932.950000003</v>
      </c>
      <c r="O432" s="66">
        <f t="shared" si="13"/>
        <v>0.27076362434974943</v>
      </c>
      <c r="P432" s="7"/>
      <c r="U432" s="67"/>
      <c r="V432" s="7"/>
    </row>
    <row r="433" spans="1:22" x14ac:dyDescent="0.2">
      <c r="A433" s="10">
        <v>92090</v>
      </c>
      <c r="B433" s="6" t="s">
        <v>430</v>
      </c>
      <c r="C433" s="69">
        <v>37582574.710000001</v>
      </c>
      <c r="D433" s="69">
        <v>22993962.079999998</v>
      </c>
      <c r="E433" s="69">
        <v>325988.90999999997</v>
      </c>
      <c r="F433" s="57"/>
      <c r="G433" s="57">
        <v>55118132.780000001</v>
      </c>
      <c r="H433" s="57">
        <v>0</v>
      </c>
      <c r="I433" s="57">
        <v>0</v>
      </c>
      <c r="J433" s="57"/>
      <c r="K433" s="57">
        <v>92700707.489999995</v>
      </c>
      <c r="L433" s="57">
        <v>22993962.079999998</v>
      </c>
      <c r="M433" s="57">
        <v>325988.90999999997</v>
      </c>
      <c r="N433" s="57">
        <f t="shared" si="12"/>
        <v>22667973.169999998</v>
      </c>
      <c r="O433" s="66">
        <f t="shared" si="13"/>
        <v>0.24452858865662147</v>
      </c>
      <c r="P433" s="7"/>
      <c r="U433" s="67"/>
      <c r="V433" s="7"/>
    </row>
    <row r="434" spans="1:22" x14ac:dyDescent="0.2">
      <c r="A434" s="10">
        <v>92091</v>
      </c>
      <c r="B434" s="6" t="s">
        <v>431</v>
      </c>
      <c r="C434" s="69">
        <v>16203058.369999999</v>
      </c>
      <c r="D434" s="69">
        <v>14802147.949999999</v>
      </c>
      <c r="E434" s="69">
        <v>0</v>
      </c>
      <c r="F434" s="57"/>
      <c r="G434" s="57">
        <v>21388679.100000001</v>
      </c>
      <c r="H434" s="57">
        <v>0</v>
      </c>
      <c r="I434" s="57">
        <v>0</v>
      </c>
      <c r="J434" s="57"/>
      <c r="K434" s="57">
        <v>37591737.469999999</v>
      </c>
      <c r="L434" s="57">
        <v>14802147.949999999</v>
      </c>
      <c r="M434" s="57">
        <v>0</v>
      </c>
      <c r="N434" s="57">
        <f t="shared" si="12"/>
        <v>14802147.949999999</v>
      </c>
      <c r="O434" s="66">
        <f t="shared" si="13"/>
        <v>0.39376067578182095</v>
      </c>
      <c r="P434" s="7"/>
      <c r="U434" s="67"/>
      <c r="V434" s="7"/>
    </row>
    <row r="435" spans="1:22" x14ac:dyDescent="0.2">
      <c r="A435" s="10">
        <v>93120</v>
      </c>
      <c r="B435" s="6" t="s">
        <v>432</v>
      </c>
      <c r="C435" s="69">
        <v>2446760.08</v>
      </c>
      <c r="D435" s="69">
        <v>559105.09</v>
      </c>
      <c r="E435" s="69">
        <v>19295.759999999998</v>
      </c>
      <c r="F435" s="57"/>
      <c r="G435" s="57">
        <v>2609204.96</v>
      </c>
      <c r="H435" s="57">
        <v>0</v>
      </c>
      <c r="I435" s="57">
        <v>0</v>
      </c>
      <c r="J435" s="57"/>
      <c r="K435" s="57">
        <v>5055965.04</v>
      </c>
      <c r="L435" s="57">
        <v>559105.09</v>
      </c>
      <c r="M435" s="57">
        <v>19295.759999999998</v>
      </c>
      <c r="N435" s="57">
        <f t="shared" si="12"/>
        <v>539809.32999999996</v>
      </c>
      <c r="O435" s="66">
        <f t="shared" si="13"/>
        <v>0.10676682408389437</v>
      </c>
      <c r="P435" s="7"/>
      <c r="U435" s="67"/>
      <c r="V435" s="7"/>
    </row>
    <row r="436" spans="1:22" x14ac:dyDescent="0.2">
      <c r="A436" s="10">
        <v>93121</v>
      </c>
      <c r="B436" s="6" t="s">
        <v>433</v>
      </c>
      <c r="C436" s="69">
        <v>452978.55</v>
      </c>
      <c r="D436" s="69">
        <v>1069086.52</v>
      </c>
      <c r="E436" s="69">
        <v>0</v>
      </c>
      <c r="F436" s="57"/>
      <c r="G436" s="57">
        <v>695956.28</v>
      </c>
      <c r="H436" s="57">
        <v>70887.87</v>
      </c>
      <c r="I436" s="57">
        <v>0</v>
      </c>
      <c r="J436" s="57"/>
      <c r="K436" s="57">
        <v>1148934.83</v>
      </c>
      <c r="L436" s="57">
        <v>1139974.3899999999</v>
      </c>
      <c r="M436" s="57">
        <v>0</v>
      </c>
      <c r="N436" s="57">
        <f t="shared" si="12"/>
        <v>1139974.3899999999</v>
      </c>
      <c r="O436" s="66">
        <f t="shared" si="13"/>
        <v>0.99220108942123364</v>
      </c>
      <c r="P436" s="7"/>
      <c r="U436" s="67"/>
      <c r="V436" s="7"/>
    </row>
    <row r="437" spans="1:22" x14ac:dyDescent="0.2">
      <c r="A437" s="10">
        <v>93123</v>
      </c>
      <c r="B437" s="6" t="s">
        <v>434</v>
      </c>
      <c r="C437" s="69">
        <v>4181254.74</v>
      </c>
      <c r="D437" s="69">
        <v>5009290.8499999996</v>
      </c>
      <c r="E437" s="69">
        <v>0</v>
      </c>
      <c r="F437" s="57"/>
      <c r="G437" s="57">
        <v>4885768.3499999996</v>
      </c>
      <c r="H437" s="57">
        <v>18262</v>
      </c>
      <c r="I437" s="57">
        <v>0</v>
      </c>
      <c r="J437" s="57"/>
      <c r="K437" s="57">
        <v>9067023.0899999999</v>
      </c>
      <c r="L437" s="57">
        <v>5027552.8499999996</v>
      </c>
      <c r="M437" s="57">
        <v>0</v>
      </c>
      <c r="N437" s="57">
        <f t="shared" si="12"/>
        <v>5027552.8499999996</v>
      </c>
      <c r="O437" s="66">
        <f t="shared" si="13"/>
        <v>0.55448770782825918</v>
      </c>
      <c r="P437" s="7"/>
      <c r="U437" s="67"/>
      <c r="V437" s="7"/>
    </row>
    <row r="438" spans="1:22" x14ac:dyDescent="0.2">
      <c r="A438" s="10">
        <v>93124</v>
      </c>
      <c r="B438" s="6" t="s">
        <v>435</v>
      </c>
      <c r="C438" s="69">
        <v>2733425.79</v>
      </c>
      <c r="D438" s="69">
        <v>1563762.95</v>
      </c>
      <c r="E438" s="69">
        <v>0</v>
      </c>
      <c r="F438" s="57"/>
      <c r="G438" s="57">
        <v>3626549.16</v>
      </c>
      <c r="H438" s="57">
        <v>0</v>
      </c>
      <c r="I438" s="57">
        <v>0</v>
      </c>
      <c r="J438" s="57"/>
      <c r="K438" s="57">
        <v>6359974.9500000002</v>
      </c>
      <c r="L438" s="57">
        <v>1563762.95</v>
      </c>
      <c r="M438" s="57">
        <v>0</v>
      </c>
      <c r="N438" s="57">
        <f t="shared" si="12"/>
        <v>1563762.95</v>
      </c>
      <c r="O438" s="66">
        <f t="shared" si="13"/>
        <v>0.24587564609826018</v>
      </c>
      <c r="P438" s="7"/>
      <c r="U438" s="67"/>
      <c r="V438" s="7"/>
    </row>
    <row r="439" spans="1:22" x14ac:dyDescent="0.2">
      <c r="A439" s="10">
        <v>94076</v>
      </c>
      <c r="B439" s="6" t="s">
        <v>436</v>
      </c>
      <c r="C439" s="69">
        <v>2845985.32</v>
      </c>
      <c r="D439" s="69">
        <v>1324607.6399999999</v>
      </c>
      <c r="E439" s="69">
        <v>0</v>
      </c>
      <c r="F439" s="57"/>
      <c r="G439" s="57">
        <v>3433227.63</v>
      </c>
      <c r="H439" s="57">
        <v>74114.38</v>
      </c>
      <c r="I439" s="57">
        <v>0</v>
      </c>
      <c r="J439" s="57"/>
      <c r="K439" s="57">
        <v>6279212.9500000002</v>
      </c>
      <c r="L439" s="57">
        <v>1398722.02</v>
      </c>
      <c r="M439" s="57">
        <v>0</v>
      </c>
      <c r="N439" s="57">
        <f t="shared" si="12"/>
        <v>1398722.02</v>
      </c>
      <c r="O439" s="66">
        <f t="shared" si="13"/>
        <v>0.22275435331429555</v>
      </c>
      <c r="P439" s="7"/>
      <c r="U439" s="67"/>
      <c r="V439" s="7"/>
    </row>
    <row r="440" spans="1:22" x14ac:dyDescent="0.2">
      <c r="A440" s="10">
        <v>94078</v>
      </c>
      <c r="B440" s="6" t="s">
        <v>437</v>
      </c>
      <c r="C440" s="69">
        <v>19630153.649999999</v>
      </c>
      <c r="D440" s="69">
        <v>17855291.420000002</v>
      </c>
      <c r="E440" s="69">
        <v>24208.17</v>
      </c>
      <c r="F440" s="57"/>
      <c r="G440" s="57">
        <v>25541082.140000001</v>
      </c>
      <c r="H440" s="57">
        <v>0</v>
      </c>
      <c r="I440" s="57">
        <v>0</v>
      </c>
      <c r="J440" s="57"/>
      <c r="K440" s="57">
        <v>45171235.789999999</v>
      </c>
      <c r="L440" s="57">
        <v>17855291.420000002</v>
      </c>
      <c r="M440" s="57">
        <v>24208.17</v>
      </c>
      <c r="N440" s="57">
        <f t="shared" si="12"/>
        <v>17831083.25</v>
      </c>
      <c r="O440" s="66">
        <f t="shared" si="13"/>
        <v>0.39474419811971234</v>
      </c>
      <c r="P440" s="7"/>
      <c r="U440" s="67"/>
      <c r="V440" s="7"/>
    </row>
    <row r="441" spans="1:22" x14ac:dyDescent="0.2">
      <c r="A441" s="10">
        <v>94083</v>
      </c>
      <c r="B441" s="6" t="s">
        <v>438</v>
      </c>
      <c r="C441" s="69">
        <v>12514855.83</v>
      </c>
      <c r="D441" s="69">
        <v>14685026.68</v>
      </c>
      <c r="E441" s="69">
        <v>0</v>
      </c>
      <c r="F441" s="57"/>
      <c r="G441" s="57">
        <v>19151905.48</v>
      </c>
      <c r="H441" s="57">
        <v>0</v>
      </c>
      <c r="I441" s="57">
        <v>0</v>
      </c>
      <c r="J441" s="57"/>
      <c r="K441" s="57">
        <v>31666761.309999999</v>
      </c>
      <c r="L441" s="57">
        <v>14685026.68</v>
      </c>
      <c r="M441" s="57">
        <v>0</v>
      </c>
      <c r="N441" s="57">
        <f t="shared" si="12"/>
        <v>14685026.68</v>
      </c>
      <c r="O441" s="66">
        <f t="shared" si="13"/>
        <v>0.46373629864581817</v>
      </c>
      <c r="P441" s="7"/>
      <c r="U441" s="67"/>
      <c r="V441" s="7"/>
    </row>
    <row r="442" spans="1:22" x14ac:dyDescent="0.2">
      <c r="A442" s="10">
        <v>94086</v>
      </c>
      <c r="B442" s="6" t="s">
        <v>439</v>
      </c>
      <c r="C442" s="69">
        <v>9500722.3900000006</v>
      </c>
      <c r="D442" s="69">
        <v>12608607.109999999</v>
      </c>
      <c r="E442" s="69">
        <v>0</v>
      </c>
      <c r="F442" s="57"/>
      <c r="G442" s="57">
        <v>14930513.76</v>
      </c>
      <c r="H442" s="57">
        <v>0</v>
      </c>
      <c r="I442" s="57">
        <v>0</v>
      </c>
      <c r="J442" s="57"/>
      <c r="K442" s="57">
        <v>24431236.149999999</v>
      </c>
      <c r="L442" s="57">
        <v>12608607.109999999</v>
      </c>
      <c r="M442" s="57">
        <v>0</v>
      </c>
      <c r="N442" s="57">
        <f t="shared" si="12"/>
        <v>12608607.109999999</v>
      </c>
      <c r="O442" s="66">
        <f t="shared" si="13"/>
        <v>0.51608551579572859</v>
      </c>
      <c r="P442" s="7"/>
      <c r="U442" s="67"/>
      <c r="V442" s="7"/>
    </row>
    <row r="443" spans="1:22" x14ac:dyDescent="0.2">
      <c r="A443" s="10">
        <v>94087</v>
      </c>
      <c r="B443" s="6" t="s">
        <v>440</v>
      </c>
      <c r="C443" s="69">
        <v>4384682.5999999996</v>
      </c>
      <c r="D443" s="69">
        <v>7657763.7199999997</v>
      </c>
      <c r="E443" s="69">
        <v>0</v>
      </c>
      <c r="F443" s="57"/>
      <c r="G443" s="57">
        <v>7524451.8300000001</v>
      </c>
      <c r="H443" s="57">
        <v>0</v>
      </c>
      <c r="I443" s="57">
        <v>0</v>
      </c>
      <c r="J443" s="57"/>
      <c r="K443" s="57">
        <v>11909134.43</v>
      </c>
      <c r="L443" s="57">
        <v>7657763.7199999997</v>
      </c>
      <c r="M443" s="57">
        <v>0</v>
      </c>
      <c r="N443" s="57">
        <f t="shared" si="12"/>
        <v>7657763.7199999997</v>
      </c>
      <c r="O443" s="66">
        <f t="shared" si="13"/>
        <v>0.64301597777832797</v>
      </c>
      <c r="P443" s="7"/>
      <c r="U443" s="67"/>
      <c r="V443" s="7"/>
    </row>
    <row r="444" spans="1:22" x14ac:dyDescent="0.2">
      <c r="A444" s="10">
        <v>95059</v>
      </c>
      <c r="B444" s="6" t="s">
        <v>441</v>
      </c>
      <c r="C444" s="69">
        <v>11398858.33</v>
      </c>
      <c r="D444" s="69">
        <v>11799192.6</v>
      </c>
      <c r="E444" s="69">
        <v>6769.64</v>
      </c>
      <c r="F444" s="57"/>
      <c r="G444" s="57">
        <v>16767591.560000001</v>
      </c>
      <c r="H444" s="57">
        <v>0</v>
      </c>
      <c r="I444" s="57">
        <v>0</v>
      </c>
      <c r="J444" s="57"/>
      <c r="K444" s="57">
        <v>28166449.890000001</v>
      </c>
      <c r="L444" s="57">
        <v>11799192.6</v>
      </c>
      <c r="M444" s="57">
        <v>6769.64</v>
      </c>
      <c r="N444" s="57">
        <f t="shared" si="12"/>
        <v>11792422.959999999</v>
      </c>
      <c r="O444" s="66">
        <f t="shared" si="13"/>
        <v>0.4186691260721036</v>
      </c>
      <c r="P444" s="7"/>
      <c r="U444" s="67"/>
      <c r="V444" s="7"/>
    </row>
    <row r="445" spans="1:22" x14ac:dyDescent="0.2">
      <c r="A445" s="10">
        <v>96088</v>
      </c>
      <c r="B445" s="6" t="s">
        <v>442</v>
      </c>
      <c r="C445" s="69">
        <v>107082994.01000001</v>
      </c>
      <c r="D445" s="69">
        <v>76521344.400000006</v>
      </c>
      <c r="E445" s="69">
        <v>65687.13</v>
      </c>
      <c r="F445" s="57"/>
      <c r="G445" s="57">
        <v>138561183.96000001</v>
      </c>
      <c r="H445" s="57">
        <v>0</v>
      </c>
      <c r="I445" s="57">
        <v>0</v>
      </c>
      <c r="J445" s="57"/>
      <c r="K445" s="57">
        <v>245644177.97</v>
      </c>
      <c r="L445" s="57">
        <v>76521344.400000006</v>
      </c>
      <c r="M445" s="57">
        <v>65687.13</v>
      </c>
      <c r="N445" s="57">
        <f t="shared" si="12"/>
        <v>76455657.270000011</v>
      </c>
      <c r="O445" s="66">
        <f t="shared" si="13"/>
        <v>0.31124554997325188</v>
      </c>
      <c r="P445" s="7"/>
      <c r="U445" s="67"/>
      <c r="V445" s="7"/>
    </row>
    <row r="446" spans="1:22" x14ac:dyDescent="0.2">
      <c r="A446" s="10">
        <v>96089</v>
      </c>
      <c r="B446" s="6" t="s">
        <v>443</v>
      </c>
      <c r="C446" s="69">
        <v>72385419.680000007</v>
      </c>
      <c r="D446" s="69">
        <v>15937228.939999999</v>
      </c>
      <c r="E446" s="69">
        <v>0</v>
      </c>
      <c r="F446" s="57"/>
      <c r="G446" s="57">
        <v>77028834.609999999</v>
      </c>
      <c r="H446" s="57">
        <v>2711757.48</v>
      </c>
      <c r="I446" s="57">
        <v>0</v>
      </c>
      <c r="J446" s="57"/>
      <c r="K446" s="57">
        <v>149414254.28999999</v>
      </c>
      <c r="L446" s="57">
        <v>18648986.420000002</v>
      </c>
      <c r="M446" s="57">
        <v>0</v>
      </c>
      <c r="N446" s="57">
        <f t="shared" si="12"/>
        <v>18648986.420000002</v>
      </c>
      <c r="O446" s="66">
        <f t="shared" si="13"/>
        <v>0.12481397112088082</v>
      </c>
      <c r="P446" s="7"/>
      <c r="U446" s="67"/>
      <c r="V446" s="7"/>
    </row>
    <row r="447" spans="1:22" x14ac:dyDescent="0.2">
      <c r="A447" s="10">
        <v>96090</v>
      </c>
      <c r="B447" s="6" t="s">
        <v>444</v>
      </c>
      <c r="C447" s="69">
        <v>43099058</v>
      </c>
      <c r="D447" s="69">
        <v>43011050.149999999</v>
      </c>
      <c r="E447" s="69">
        <v>0</v>
      </c>
      <c r="F447" s="57"/>
      <c r="G447" s="57">
        <v>61509087.409999996</v>
      </c>
      <c r="H447" s="57">
        <v>0</v>
      </c>
      <c r="I447" s="57">
        <v>0</v>
      </c>
      <c r="J447" s="57"/>
      <c r="K447" s="57">
        <v>104608145.41</v>
      </c>
      <c r="L447" s="57">
        <v>43011050.149999999</v>
      </c>
      <c r="M447" s="57">
        <v>0</v>
      </c>
      <c r="N447" s="57">
        <f t="shared" si="12"/>
        <v>43011050.149999999</v>
      </c>
      <c r="O447" s="66">
        <f t="shared" si="13"/>
        <v>0.41116349000761815</v>
      </c>
      <c r="P447" s="7"/>
      <c r="U447" s="67"/>
      <c r="V447" s="7"/>
    </row>
    <row r="448" spans="1:22" x14ac:dyDescent="0.2">
      <c r="A448" s="10">
        <v>96091</v>
      </c>
      <c r="B448" s="6" t="s">
        <v>445</v>
      </c>
      <c r="C448" s="69">
        <v>112817331.94</v>
      </c>
      <c r="D448" s="69">
        <v>64329854.630000003</v>
      </c>
      <c r="E448" s="69">
        <v>0</v>
      </c>
      <c r="F448" s="57"/>
      <c r="G448" s="57">
        <v>171241505.19999999</v>
      </c>
      <c r="H448" s="57">
        <v>44515899.539999999</v>
      </c>
      <c r="I448" s="57">
        <v>0</v>
      </c>
      <c r="J448" s="57"/>
      <c r="K448" s="57">
        <v>284058837.13999999</v>
      </c>
      <c r="L448" s="57">
        <v>108845754.17</v>
      </c>
      <c r="M448" s="57">
        <v>0</v>
      </c>
      <c r="N448" s="57">
        <f t="shared" si="12"/>
        <v>108845754.17</v>
      </c>
      <c r="O448" s="66">
        <f t="shared" si="13"/>
        <v>0.38318031315587892</v>
      </c>
      <c r="P448" s="7"/>
      <c r="U448" s="67"/>
      <c r="V448" s="7"/>
    </row>
    <row r="449" spans="1:22" x14ac:dyDescent="0.2">
      <c r="A449" s="10">
        <v>96092</v>
      </c>
      <c r="B449" s="6" t="s">
        <v>446</v>
      </c>
      <c r="C449" s="69">
        <v>40059449.149999999</v>
      </c>
      <c r="D449" s="69">
        <v>52472215.310000002</v>
      </c>
      <c r="E449" s="69">
        <v>1081572</v>
      </c>
      <c r="F449" s="57"/>
      <c r="G449" s="57">
        <v>54438700.399999999</v>
      </c>
      <c r="H449" s="57">
        <v>408683.31</v>
      </c>
      <c r="I449" s="57">
        <v>0</v>
      </c>
      <c r="J449" s="57"/>
      <c r="K449" s="57">
        <v>94498149.549999997</v>
      </c>
      <c r="L449" s="57">
        <v>52880898.619999997</v>
      </c>
      <c r="M449" s="57">
        <v>1081572</v>
      </c>
      <c r="N449" s="57">
        <f t="shared" si="12"/>
        <v>51799326.619999997</v>
      </c>
      <c r="O449" s="66">
        <f t="shared" si="13"/>
        <v>0.54815175605732269</v>
      </c>
      <c r="P449" s="7"/>
      <c r="U449" s="67"/>
      <c r="V449" s="7"/>
    </row>
    <row r="450" spans="1:22" x14ac:dyDescent="0.2">
      <c r="A450" s="10">
        <v>96093</v>
      </c>
      <c r="B450" s="6" t="s">
        <v>447</v>
      </c>
      <c r="C450" s="69">
        <v>40882118.950000003</v>
      </c>
      <c r="D450" s="69">
        <v>16293037.060000001</v>
      </c>
      <c r="E450" s="69">
        <v>0</v>
      </c>
      <c r="F450" s="57"/>
      <c r="G450" s="57">
        <v>52053166.509999998</v>
      </c>
      <c r="H450" s="57">
        <v>0</v>
      </c>
      <c r="I450" s="57">
        <v>0</v>
      </c>
      <c r="J450" s="57"/>
      <c r="K450" s="57">
        <v>92935285.459999993</v>
      </c>
      <c r="L450" s="57">
        <v>16293037.060000001</v>
      </c>
      <c r="M450" s="57">
        <v>0</v>
      </c>
      <c r="N450" s="57">
        <f t="shared" si="12"/>
        <v>16293037.060000001</v>
      </c>
      <c r="O450" s="66">
        <f t="shared" si="13"/>
        <v>0.17531594140325354</v>
      </c>
      <c r="P450" s="7"/>
      <c r="U450" s="67"/>
      <c r="V450" s="7"/>
    </row>
    <row r="451" spans="1:22" x14ac:dyDescent="0.2">
      <c r="A451" s="10">
        <v>96094</v>
      </c>
      <c r="B451" s="6" t="s">
        <v>448</v>
      </c>
      <c r="C451" s="69">
        <v>51911036.469999999</v>
      </c>
      <c r="D451" s="69">
        <v>45771254.979999997</v>
      </c>
      <c r="E451" s="69">
        <v>5235302</v>
      </c>
      <c r="F451" s="57"/>
      <c r="G451" s="57">
        <v>84845732.829999998</v>
      </c>
      <c r="H451" s="57">
        <v>3590018.72</v>
      </c>
      <c r="I451" s="57">
        <v>0</v>
      </c>
      <c r="J451" s="57"/>
      <c r="K451" s="57">
        <v>136756769.30000001</v>
      </c>
      <c r="L451" s="57">
        <v>49361273.700000003</v>
      </c>
      <c r="M451" s="57">
        <v>5235302</v>
      </c>
      <c r="N451" s="57">
        <f t="shared" si="12"/>
        <v>44125971.700000003</v>
      </c>
      <c r="O451" s="66">
        <f t="shared" si="13"/>
        <v>0.32266023777734854</v>
      </c>
      <c r="P451" s="7"/>
      <c r="U451" s="67"/>
      <c r="V451" s="7"/>
    </row>
    <row r="452" spans="1:22" x14ac:dyDescent="0.2">
      <c r="A452" s="10">
        <v>96095</v>
      </c>
      <c r="B452" s="6" t="s">
        <v>449</v>
      </c>
      <c r="C452" s="69">
        <v>89657589.5</v>
      </c>
      <c r="D452" s="69">
        <v>99229480.510000005</v>
      </c>
      <c r="E452" s="69">
        <v>0</v>
      </c>
      <c r="F452" s="57"/>
      <c r="G452" s="57">
        <v>163608959.25</v>
      </c>
      <c r="H452" s="57">
        <v>35948908.259999998</v>
      </c>
      <c r="I452" s="57">
        <v>0</v>
      </c>
      <c r="J452" s="57"/>
      <c r="K452" s="57">
        <v>253266548.75</v>
      </c>
      <c r="L452" s="57">
        <v>135178388.77000001</v>
      </c>
      <c r="M452" s="57">
        <v>0</v>
      </c>
      <c r="N452" s="57">
        <f t="shared" ref="N452:N515" si="14">L452-M452</f>
        <v>135178388.77000001</v>
      </c>
      <c r="O452" s="66">
        <f t="shared" ref="O452:O515" si="15">N452/K452</f>
        <v>0.53373960926610531</v>
      </c>
      <c r="P452" s="7"/>
      <c r="U452" s="67"/>
      <c r="V452" s="7"/>
    </row>
    <row r="453" spans="1:22" x14ac:dyDescent="0.2">
      <c r="A453" s="10">
        <v>96098</v>
      </c>
      <c r="B453" s="6" t="s">
        <v>450</v>
      </c>
      <c r="C453" s="69">
        <v>15660066.52</v>
      </c>
      <c r="D453" s="69">
        <v>17846499.149999999</v>
      </c>
      <c r="E453" s="69">
        <v>0</v>
      </c>
      <c r="F453" s="57"/>
      <c r="G453" s="57">
        <v>20032931.780000001</v>
      </c>
      <c r="H453" s="57">
        <v>2037960.62</v>
      </c>
      <c r="I453" s="57">
        <v>0</v>
      </c>
      <c r="J453" s="57"/>
      <c r="K453" s="57">
        <v>35692998.299999997</v>
      </c>
      <c r="L453" s="57">
        <v>19884459.77</v>
      </c>
      <c r="M453" s="57">
        <v>0</v>
      </c>
      <c r="N453" s="57">
        <f t="shared" si="14"/>
        <v>19884459.77</v>
      </c>
      <c r="O453" s="66">
        <f t="shared" si="15"/>
        <v>0.5570969298480033</v>
      </c>
      <c r="P453" s="7"/>
      <c r="U453" s="67"/>
      <c r="V453" s="7"/>
    </row>
    <row r="454" spans="1:22" x14ac:dyDescent="0.2">
      <c r="A454" s="10">
        <v>96099</v>
      </c>
      <c r="B454" s="6" t="s">
        <v>451</v>
      </c>
      <c r="C454" s="69">
        <v>9598611.9700000007</v>
      </c>
      <c r="D454" s="69">
        <v>8464747.9600000009</v>
      </c>
      <c r="E454" s="69">
        <v>0</v>
      </c>
      <c r="F454" s="57"/>
      <c r="G454" s="57">
        <v>12654089.76</v>
      </c>
      <c r="H454" s="57">
        <v>0</v>
      </c>
      <c r="I454" s="57">
        <v>0</v>
      </c>
      <c r="J454" s="57"/>
      <c r="K454" s="57">
        <v>22252701.73</v>
      </c>
      <c r="L454" s="57">
        <v>8464747.9600000009</v>
      </c>
      <c r="M454" s="57">
        <v>0</v>
      </c>
      <c r="N454" s="57">
        <f t="shared" si="14"/>
        <v>8464747.9600000009</v>
      </c>
      <c r="O454" s="66">
        <f t="shared" si="15"/>
        <v>0.38039192106674591</v>
      </c>
      <c r="P454" s="7"/>
      <c r="U454" s="67"/>
      <c r="V454" s="7"/>
    </row>
    <row r="455" spans="1:22" x14ac:dyDescent="0.2">
      <c r="A455" s="10">
        <v>96101</v>
      </c>
      <c r="B455" s="6" t="s">
        <v>452</v>
      </c>
      <c r="C455" s="69">
        <v>7353086.7599999998</v>
      </c>
      <c r="D455" s="69">
        <v>8808099.5299999993</v>
      </c>
      <c r="E455" s="69">
        <v>24387.99</v>
      </c>
      <c r="F455" s="57"/>
      <c r="G455" s="57">
        <v>10551854.33</v>
      </c>
      <c r="H455" s="57">
        <v>4025567.88</v>
      </c>
      <c r="I455" s="57">
        <v>0</v>
      </c>
      <c r="J455" s="57"/>
      <c r="K455" s="57">
        <v>17904941.09</v>
      </c>
      <c r="L455" s="57">
        <v>12833667.41</v>
      </c>
      <c r="M455" s="57">
        <v>24387.99</v>
      </c>
      <c r="N455" s="57">
        <f t="shared" si="14"/>
        <v>12809279.42</v>
      </c>
      <c r="O455" s="66">
        <f t="shared" si="15"/>
        <v>0.715404722954048</v>
      </c>
      <c r="P455" s="7"/>
      <c r="U455" s="67"/>
      <c r="V455" s="7"/>
    </row>
    <row r="456" spans="1:22" x14ac:dyDescent="0.2">
      <c r="A456" s="10">
        <v>96102</v>
      </c>
      <c r="B456" s="6" t="s">
        <v>453</v>
      </c>
      <c r="C456" s="69">
        <v>22681532.640000001</v>
      </c>
      <c r="D456" s="69">
        <v>27180657.52</v>
      </c>
      <c r="E456" s="69">
        <v>0</v>
      </c>
      <c r="F456" s="57"/>
      <c r="G456" s="57">
        <v>38239665.350000001</v>
      </c>
      <c r="H456" s="57">
        <v>11796483.75</v>
      </c>
      <c r="I456" s="57">
        <v>0</v>
      </c>
      <c r="J456" s="57"/>
      <c r="K456" s="57">
        <v>60921197.990000002</v>
      </c>
      <c r="L456" s="57">
        <v>38977141.270000003</v>
      </c>
      <c r="M456" s="57">
        <v>0</v>
      </c>
      <c r="N456" s="57">
        <f t="shared" si="14"/>
        <v>38977141.270000003</v>
      </c>
      <c r="O456" s="66">
        <f t="shared" si="15"/>
        <v>0.63979604072129315</v>
      </c>
      <c r="P456" s="7"/>
      <c r="U456" s="67"/>
      <c r="V456" s="7"/>
    </row>
    <row r="457" spans="1:22" x14ac:dyDescent="0.2">
      <c r="A457" s="10">
        <v>96103</v>
      </c>
      <c r="B457" s="6" t="s">
        <v>454</v>
      </c>
      <c r="C457" s="69">
        <v>8438681.1999999993</v>
      </c>
      <c r="D457" s="69">
        <v>14944541.23</v>
      </c>
      <c r="E457" s="69">
        <v>171210.39</v>
      </c>
      <c r="F457" s="57"/>
      <c r="G457" s="57">
        <v>12085326.33</v>
      </c>
      <c r="H457" s="57">
        <v>0</v>
      </c>
      <c r="I457" s="57">
        <v>0</v>
      </c>
      <c r="J457" s="57"/>
      <c r="K457" s="57">
        <v>20524007.530000001</v>
      </c>
      <c r="L457" s="57">
        <v>14944541.23</v>
      </c>
      <c r="M457" s="57">
        <v>171210.39</v>
      </c>
      <c r="N457" s="57">
        <f t="shared" si="14"/>
        <v>14773330.84</v>
      </c>
      <c r="O457" s="66">
        <f t="shared" si="15"/>
        <v>0.71980731922875096</v>
      </c>
      <c r="P457" s="7"/>
      <c r="U457" s="67"/>
      <c r="V457" s="7"/>
    </row>
    <row r="458" spans="1:22" x14ac:dyDescent="0.2">
      <c r="A458" s="10">
        <v>96104</v>
      </c>
      <c r="B458" s="6" t="s">
        <v>455</v>
      </c>
      <c r="C458" s="69">
        <v>16633993.84</v>
      </c>
      <c r="D458" s="69">
        <v>18172658.219999999</v>
      </c>
      <c r="E458" s="69">
        <v>0</v>
      </c>
      <c r="F458" s="57"/>
      <c r="G458" s="57">
        <v>16082949.779999999</v>
      </c>
      <c r="H458" s="57">
        <v>4954679.3600000003</v>
      </c>
      <c r="I458" s="57">
        <v>0</v>
      </c>
      <c r="J458" s="57"/>
      <c r="K458" s="57">
        <v>32716943.620000001</v>
      </c>
      <c r="L458" s="57">
        <v>23127337.579999998</v>
      </c>
      <c r="M458" s="57">
        <v>0</v>
      </c>
      <c r="N458" s="57">
        <f t="shared" si="14"/>
        <v>23127337.579999998</v>
      </c>
      <c r="O458" s="66">
        <f t="shared" si="15"/>
        <v>0.70689175152235684</v>
      </c>
      <c r="P458" s="7"/>
      <c r="U458" s="67"/>
      <c r="V458" s="7"/>
    </row>
    <row r="459" spans="1:22" x14ac:dyDescent="0.2">
      <c r="A459" s="10">
        <v>96106</v>
      </c>
      <c r="B459" s="6" t="s">
        <v>456</v>
      </c>
      <c r="C459" s="69">
        <v>24651111.350000001</v>
      </c>
      <c r="D459" s="69">
        <v>37884559.460000001</v>
      </c>
      <c r="E459" s="69">
        <v>0</v>
      </c>
      <c r="F459" s="57"/>
      <c r="G459" s="57">
        <v>46578608.350000001</v>
      </c>
      <c r="H459" s="57">
        <v>486343.14</v>
      </c>
      <c r="I459" s="57">
        <v>0</v>
      </c>
      <c r="J459" s="57"/>
      <c r="K459" s="57">
        <v>71229719.700000003</v>
      </c>
      <c r="L459" s="57">
        <v>38370902.600000001</v>
      </c>
      <c r="M459" s="57">
        <v>0</v>
      </c>
      <c r="N459" s="57">
        <f t="shared" si="14"/>
        <v>38370902.600000001</v>
      </c>
      <c r="O459" s="66">
        <f t="shared" si="15"/>
        <v>0.53869231497200454</v>
      </c>
      <c r="P459" s="7"/>
      <c r="U459" s="67"/>
      <c r="V459" s="7"/>
    </row>
    <row r="460" spans="1:22" x14ac:dyDescent="0.2">
      <c r="A460" s="10">
        <v>96107</v>
      </c>
      <c r="B460" s="6" t="s">
        <v>457</v>
      </c>
      <c r="C460" s="69">
        <v>11041387.73</v>
      </c>
      <c r="D460" s="69">
        <v>10428453.039999999</v>
      </c>
      <c r="E460" s="69">
        <v>0</v>
      </c>
      <c r="F460" s="57"/>
      <c r="G460" s="57">
        <v>15884121.73</v>
      </c>
      <c r="H460" s="57">
        <v>0</v>
      </c>
      <c r="I460" s="57">
        <v>0</v>
      </c>
      <c r="J460" s="57"/>
      <c r="K460" s="57">
        <v>26925509.460000001</v>
      </c>
      <c r="L460" s="57">
        <v>10428453.039999999</v>
      </c>
      <c r="M460" s="57">
        <v>0</v>
      </c>
      <c r="N460" s="57">
        <f t="shared" si="14"/>
        <v>10428453.039999999</v>
      </c>
      <c r="O460" s="66">
        <f t="shared" si="15"/>
        <v>0.38730754771761333</v>
      </c>
      <c r="P460" s="7"/>
      <c r="U460" s="67"/>
      <c r="V460" s="7"/>
    </row>
    <row r="461" spans="1:22" x14ac:dyDescent="0.2">
      <c r="A461" s="10">
        <v>96109</v>
      </c>
      <c r="B461" s="6" t="s">
        <v>546</v>
      </c>
      <c r="C461" s="69">
        <v>30909919.890000001</v>
      </c>
      <c r="D461" s="69">
        <v>17747389.710000001</v>
      </c>
      <c r="E461" s="69">
        <v>0</v>
      </c>
      <c r="F461" s="57"/>
      <c r="G461" s="57">
        <v>18862999.68</v>
      </c>
      <c r="H461" s="57">
        <v>125878.39999999999</v>
      </c>
      <c r="I461" s="57">
        <v>44752.46</v>
      </c>
      <c r="J461" s="57"/>
      <c r="K461" s="57">
        <v>49772919.57</v>
      </c>
      <c r="L461" s="57">
        <v>17873268.109999999</v>
      </c>
      <c r="M461" s="57">
        <v>44752.46</v>
      </c>
      <c r="N461" s="57">
        <f t="shared" si="14"/>
        <v>17828515.649999999</v>
      </c>
      <c r="O461" s="66">
        <f t="shared" si="15"/>
        <v>0.35819710404824057</v>
      </c>
      <c r="P461" s="7"/>
      <c r="U461" s="67"/>
      <c r="V461" s="7"/>
    </row>
    <row r="462" spans="1:22" x14ac:dyDescent="0.2">
      <c r="A462" s="10">
        <v>96110</v>
      </c>
      <c r="B462" s="6" t="s">
        <v>458</v>
      </c>
      <c r="C462" s="69">
        <v>32331954.98</v>
      </c>
      <c r="D462" s="69">
        <v>30612722.829999998</v>
      </c>
      <c r="E462" s="69">
        <v>47146.080000000002</v>
      </c>
      <c r="F462" s="57"/>
      <c r="G462" s="57">
        <v>53097556.619999997</v>
      </c>
      <c r="H462" s="57">
        <v>0</v>
      </c>
      <c r="I462" s="57">
        <v>0</v>
      </c>
      <c r="J462" s="57"/>
      <c r="K462" s="57">
        <v>85429511.599999994</v>
      </c>
      <c r="L462" s="57">
        <v>30612722.829999998</v>
      </c>
      <c r="M462" s="57">
        <v>47146.080000000002</v>
      </c>
      <c r="N462" s="57">
        <f t="shared" si="14"/>
        <v>30565576.75</v>
      </c>
      <c r="O462" s="66">
        <f t="shared" si="15"/>
        <v>0.35778709461801489</v>
      </c>
      <c r="P462" s="7"/>
      <c r="U462" s="67"/>
      <c r="V462" s="7"/>
    </row>
    <row r="463" spans="1:22" x14ac:dyDescent="0.2">
      <c r="A463" s="10">
        <v>96111</v>
      </c>
      <c r="B463" s="6" t="s">
        <v>459</v>
      </c>
      <c r="C463" s="69">
        <v>50100327.75</v>
      </c>
      <c r="D463" s="69">
        <v>30061953.52</v>
      </c>
      <c r="E463" s="69">
        <v>0</v>
      </c>
      <c r="F463" s="57"/>
      <c r="G463" s="57">
        <v>34208618.240000002</v>
      </c>
      <c r="H463" s="57">
        <v>938731.84</v>
      </c>
      <c r="I463" s="57">
        <v>0</v>
      </c>
      <c r="J463" s="57"/>
      <c r="K463" s="57">
        <v>84308945.989999995</v>
      </c>
      <c r="L463" s="57">
        <v>31000685.359999999</v>
      </c>
      <c r="M463" s="57">
        <v>0</v>
      </c>
      <c r="N463" s="57">
        <f t="shared" si="14"/>
        <v>31000685.359999999</v>
      </c>
      <c r="O463" s="66">
        <f t="shared" si="15"/>
        <v>0.36770339133022772</v>
      </c>
      <c r="P463" s="7"/>
      <c r="U463" s="67"/>
      <c r="V463" s="7"/>
    </row>
    <row r="464" spans="1:22" x14ac:dyDescent="0.2">
      <c r="A464" s="10">
        <v>96112</v>
      </c>
      <c r="B464" s="6" t="s">
        <v>460</v>
      </c>
      <c r="C464" s="69">
        <v>24203438.579999998</v>
      </c>
      <c r="D464" s="69">
        <v>9538608.3000000007</v>
      </c>
      <c r="E464" s="69">
        <v>0</v>
      </c>
      <c r="F464" s="57"/>
      <c r="G464" s="57">
        <v>28305279.559999999</v>
      </c>
      <c r="H464" s="57">
        <v>3483370.11</v>
      </c>
      <c r="I464" s="57">
        <v>0</v>
      </c>
      <c r="J464" s="57"/>
      <c r="K464" s="57">
        <v>52508718.140000001</v>
      </c>
      <c r="L464" s="57">
        <v>13021978.41</v>
      </c>
      <c r="M464" s="57">
        <v>0</v>
      </c>
      <c r="N464" s="57">
        <f t="shared" si="14"/>
        <v>13021978.41</v>
      </c>
      <c r="O464" s="66">
        <f t="shared" si="15"/>
        <v>0.24799650174815713</v>
      </c>
      <c r="P464" s="7"/>
      <c r="U464" s="67"/>
      <c r="V464" s="7"/>
    </row>
    <row r="465" spans="1:22" x14ac:dyDescent="0.2">
      <c r="A465" s="10">
        <v>96113</v>
      </c>
      <c r="B465" s="6" t="s">
        <v>461</v>
      </c>
      <c r="C465" s="69">
        <v>5147110.8899999997</v>
      </c>
      <c r="D465" s="69">
        <v>6970142.6399999997</v>
      </c>
      <c r="E465" s="69">
        <v>0</v>
      </c>
      <c r="F465" s="57"/>
      <c r="G465" s="57">
        <v>8795963.0299999993</v>
      </c>
      <c r="H465" s="57">
        <v>80299.3</v>
      </c>
      <c r="I465" s="57">
        <v>0</v>
      </c>
      <c r="J465" s="57"/>
      <c r="K465" s="57">
        <v>13943073.92</v>
      </c>
      <c r="L465" s="57">
        <v>7050441.9400000004</v>
      </c>
      <c r="M465" s="57">
        <v>0</v>
      </c>
      <c r="N465" s="57">
        <f t="shared" si="14"/>
        <v>7050441.9400000004</v>
      </c>
      <c r="O465" s="66">
        <f t="shared" si="15"/>
        <v>0.50565908066275245</v>
      </c>
      <c r="P465" s="7"/>
      <c r="U465" s="67"/>
      <c r="V465" s="7"/>
    </row>
    <row r="466" spans="1:22" x14ac:dyDescent="0.2">
      <c r="A466" s="10">
        <v>96114</v>
      </c>
      <c r="B466" s="6" t="s">
        <v>462</v>
      </c>
      <c r="C466" s="69">
        <v>26012167.66</v>
      </c>
      <c r="D466" s="69">
        <v>38054029.840000004</v>
      </c>
      <c r="E466" s="69">
        <v>0</v>
      </c>
      <c r="F466" s="57"/>
      <c r="G466" s="57">
        <v>41215454.840000004</v>
      </c>
      <c r="H466" s="57">
        <v>0</v>
      </c>
      <c r="I466" s="57">
        <v>0</v>
      </c>
      <c r="J466" s="57"/>
      <c r="K466" s="57">
        <v>67227622.5</v>
      </c>
      <c r="L466" s="57">
        <v>38054029.840000004</v>
      </c>
      <c r="M466" s="57">
        <v>0</v>
      </c>
      <c r="N466" s="57">
        <f t="shared" si="14"/>
        <v>38054029.840000004</v>
      </c>
      <c r="O466" s="66">
        <f t="shared" si="15"/>
        <v>0.56604753261949736</v>
      </c>
      <c r="P466" s="7"/>
      <c r="U466" s="67"/>
      <c r="V466" s="7"/>
    </row>
    <row r="467" spans="1:22" x14ac:dyDescent="0.2">
      <c r="A467" s="10">
        <v>96119</v>
      </c>
      <c r="B467" s="6" t="s">
        <v>544</v>
      </c>
      <c r="C467" s="69">
        <v>300114109.41000003</v>
      </c>
      <c r="D467" s="69">
        <v>314946925.89999998</v>
      </c>
      <c r="E467" s="69">
        <v>54618.879999999997</v>
      </c>
      <c r="F467" s="57"/>
      <c r="G467" s="57">
        <v>280642791.92000002</v>
      </c>
      <c r="H467" s="57">
        <v>0</v>
      </c>
      <c r="I467" s="57">
        <v>0</v>
      </c>
      <c r="J467" s="57"/>
      <c r="K467" s="57">
        <v>580756901.33000004</v>
      </c>
      <c r="L467" s="57">
        <v>314946925.89999998</v>
      </c>
      <c r="M467" s="57">
        <v>54618.879999999997</v>
      </c>
      <c r="N467" s="57">
        <f t="shared" si="14"/>
        <v>314892307.01999998</v>
      </c>
      <c r="O467" s="66">
        <f t="shared" si="15"/>
        <v>0.54221018518912201</v>
      </c>
      <c r="P467" s="7"/>
      <c r="U467" s="67"/>
      <c r="V467" s="7"/>
    </row>
    <row r="468" spans="1:22" x14ac:dyDescent="0.2">
      <c r="A468" s="10">
        <v>96901</v>
      </c>
      <c r="B468" s="6" t="s">
        <v>638</v>
      </c>
      <c r="C468" s="69">
        <v>2548715.48</v>
      </c>
      <c r="D468" s="69">
        <v>134031.85</v>
      </c>
      <c r="E468" s="69">
        <v>0</v>
      </c>
      <c r="F468" s="57"/>
      <c r="G468" s="57">
        <v>127786.18</v>
      </c>
      <c r="H468" s="57">
        <v>0</v>
      </c>
      <c r="I468" s="57">
        <v>0</v>
      </c>
      <c r="J468" s="57"/>
      <c r="K468" s="57">
        <v>2676501.66</v>
      </c>
      <c r="L468" s="57">
        <v>134031.85</v>
      </c>
      <c r="M468" s="57">
        <v>0</v>
      </c>
      <c r="N468" s="57">
        <f t="shared" si="14"/>
        <v>134031.85</v>
      </c>
      <c r="O468" s="66">
        <f t="shared" si="15"/>
        <v>5.0077252707551097E-2</v>
      </c>
      <c r="P468" s="7"/>
      <c r="U468" s="67"/>
      <c r="V468" s="7"/>
    </row>
    <row r="469" spans="1:22" x14ac:dyDescent="0.2">
      <c r="A469" s="10">
        <v>97116</v>
      </c>
      <c r="B469" s="6" t="s">
        <v>34</v>
      </c>
      <c r="C469" s="69">
        <v>552867.15</v>
      </c>
      <c r="D469" s="69">
        <v>522181.14</v>
      </c>
      <c r="E469" s="69">
        <v>740.3</v>
      </c>
      <c r="F469" s="57"/>
      <c r="G469" s="57">
        <v>1011056.13</v>
      </c>
      <c r="H469" s="57">
        <v>624.79999999999995</v>
      </c>
      <c r="I469" s="57">
        <v>0</v>
      </c>
      <c r="J469" s="57"/>
      <c r="K469" s="57">
        <v>1563923.28</v>
      </c>
      <c r="L469" s="57">
        <v>522805.94</v>
      </c>
      <c r="M469" s="57">
        <v>740.3</v>
      </c>
      <c r="N469" s="57">
        <f t="shared" si="14"/>
        <v>522065.64</v>
      </c>
      <c r="O469" s="66">
        <f t="shared" si="15"/>
        <v>0.33381793510996266</v>
      </c>
      <c r="P469" s="7"/>
      <c r="U469" s="67"/>
      <c r="V469" s="7"/>
    </row>
    <row r="470" spans="1:22" x14ac:dyDescent="0.2">
      <c r="A470" s="10">
        <v>97118</v>
      </c>
      <c r="B470" s="6" t="s">
        <v>463</v>
      </c>
      <c r="C470" s="69">
        <v>675196.33</v>
      </c>
      <c r="D470" s="69">
        <v>990771.98</v>
      </c>
      <c r="E470" s="69">
        <v>0</v>
      </c>
      <c r="F470" s="57"/>
      <c r="G470" s="57">
        <v>654996.87</v>
      </c>
      <c r="H470" s="57">
        <v>0</v>
      </c>
      <c r="I470" s="57">
        <v>0</v>
      </c>
      <c r="J470" s="57"/>
      <c r="K470" s="57">
        <v>1330193.2</v>
      </c>
      <c r="L470" s="57">
        <v>990771.98</v>
      </c>
      <c r="M470" s="57">
        <v>0</v>
      </c>
      <c r="N470" s="57">
        <f t="shared" si="14"/>
        <v>990771.98</v>
      </c>
      <c r="O470" s="66">
        <f t="shared" si="15"/>
        <v>0.74483314153162117</v>
      </c>
      <c r="P470" s="7"/>
      <c r="U470" s="67"/>
      <c r="V470" s="7"/>
    </row>
    <row r="471" spans="1:22" x14ac:dyDescent="0.2">
      <c r="A471" s="10">
        <v>97119</v>
      </c>
      <c r="B471" s="6" t="s">
        <v>464</v>
      </c>
      <c r="C471" s="69">
        <v>917848.46</v>
      </c>
      <c r="D471" s="69">
        <v>81263.13</v>
      </c>
      <c r="E471" s="69">
        <v>0</v>
      </c>
      <c r="F471" s="57"/>
      <c r="G471" s="57">
        <v>784814.68</v>
      </c>
      <c r="H471" s="57">
        <v>379916.05</v>
      </c>
      <c r="I471" s="57">
        <v>0</v>
      </c>
      <c r="J471" s="57"/>
      <c r="K471" s="57">
        <v>1702663.14</v>
      </c>
      <c r="L471" s="57">
        <v>461179.18</v>
      </c>
      <c r="M471" s="57">
        <v>0</v>
      </c>
      <c r="N471" s="57">
        <f t="shared" si="14"/>
        <v>461179.18</v>
      </c>
      <c r="O471" s="66">
        <f t="shared" si="15"/>
        <v>0.27085755788429178</v>
      </c>
      <c r="P471" s="7"/>
      <c r="U471" s="67"/>
      <c r="V471" s="7"/>
    </row>
    <row r="472" spans="1:22" x14ac:dyDescent="0.2">
      <c r="A472" s="10">
        <v>97122</v>
      </c>
      <c r="B472" s="6" t="s">
        <v>465</v>
      </c>
      <c r="C472" s="69">
        <v>489403.9</v>
      </c>
      <c r="D472" s="69">
        <v>960406.98</v>
      </c>
      <c r="E472" s="69">
        <v>0</v>
      </c>
      <c r="F472" s="57"/>
      <c r="G472" s="57">
        <v>793181.05</v>
      </c>
      <c r="H472" s="57">
        <v>9504.4599999999991</v>
      </c>
      <c r="I472" s="57">
        <v>0</v>
      </c>
      <c r="J472" s="57"/>
      <c r="K472" s="57">
        <v>1282584.95</v>
      </c>
      <c r="L472" s="57">
        <v>969911.44</v>
      </c>
      <c r="M472" s="57">
        <v>0</v>
      </c>
      <c r="N472" s="57">
        <f t="shared" si="14"/>
        <v>969911.44</v>
      </c>
      <c r="O472" s="66">
        <f t="shared" si="15"/>
        <v>0.75621613991338354</v>
      </c>
      <c r="P472" s="7"/>
      <c r="U472" s="67"/>
      <c r="V472" s="7"/>
    </row>
    <row r="473" spans="1:22" x14ac:dyDescent="0.2">
      <c r="A473" s="10">
        <v>97127</v>
      </c>
      <c r="B473" s="6" t="s">
        <v>466</v>
      </c>
      <c r="C473" s="69">
        <v>295121.48</v>
      </c>
      <c r="D473" s="69">
        <v>741763.83</v>
      </c>
      <c r="E473" s="69">
        <v>0</v>
      </c>
      <c r="F473" s="57"/>
      <c r="G473" s="57">
        <v>425183.15</v>
      </c>
      <c r="H473" s="57">
        <v>0</v>
      </c>
      <c r="I473" s="57">
        <v>0</v>
      </c>
      <c r="J473" s="57"/>
      <c r="K473" s="57">
        <v>720304.63</v>
      </c>
      <c r="L473" s="57">
        <v>741763.83</v>
      </c>
      <c r="M473" s="57">
        <v>0</v>
      </c>
      <c r="N473" s="57">
        <f t="shared" si="14"/>
        <v>741763.83</v>
      </c>
      <c r="O473" s="66">
        <f t="shared" si="15"/>
        <v>1.0297918395998649</v>
      </c>
      <c r="P473" s="7"/>
      <c r="U473" s="67"/>
      <c r="V473" s="7"/>
    </row>
    <row r="474" spans="1:22" x14ac:dyDescent="0.2">
      <c r="A474" s="10">
        <v>97129</v>
      </c>
      <c r="B474" s="6" t="s">
        <v>467</v>
      </c>
      <c r="C474" s="69">
        <v>12742343.710000001</v>
      </c>
      <c r="D474" s="69">
        <v>8920148.8900000006</v>
      </c>
      <c r="E474" s="69">
        <v>21178.03</v>
      </c>
      <c r="F474" s="57"/>
      <c r="G474" s="57">
        <v>16546497.85</v>
      </c>
      <c r="H474" s="57">
        <v>0</v>
      </c>
      <c r="I474" s="57">
        <v>0</v>
      </c>
      <c r="J474" s="57"/>
      <c r="K474" s="57">
        <v>29288841.559999999</v>
      </c>
      <c r="L474" s="57">
        <v>8920148.8900000006</v>
      </c>
      <c r="M474" s="57">
        <v>21178.03</v>
      </c>
      <c r="N474" s="57">
        <f t="shared" si="14"/>
        <v>8898970.8600000013</v>
      </c>
      <c r="O474" s="66">
        <f t="shared" si="15"/>
        <v>0.3038348526612058</v>
      </c>
      <c r="P474" s="7"/>
      <c r="U474" s="67"/>
      <c r="V474" s="7"/>
    </row>
    <row r="475" spans="1:22" x14ac:dyDescent="0.2">
      <c r="A475" s="10">
        <v>97130</v>
      </c>
      <c r="B475" s="6" t="s">
        <v>468</v>
      </c>
      <c r="C475" s="69">
        <v>2037696.17</v>
      </c>
      <c r="D475" s="69">
        <v>1695715.52</v>
      </c>
      <c r="E475" s="69">
        <v>0</v>
      </c>
      <c r="F475" s="57"/>
      <c r="G475" s="57">
        <v>2508626.85</v>
      </c>
      <c r="H475" s="57">
        <v>0</v>
      </c>
      <c r="I475" s="57">
        <v>0</v>
      </c>
      <c r="J475" s="57"/>
      <c r="K475" s="57">
        <v>4546323.0199999996</v>
      </c>
      <c r="L475" s="57">
        <v>1695715.52</v>
      </c>
      <c r="M475" s="57">
        <v>0</v>
      </c>
      <c r="N475" s="57">
        <f t="shared" si="14"/>
        <v>1695715.52</v>
      </c>
      <c r="O475" s="66">
        <f t="shared" si="15"/>
        <v>0.37298615002503721</v>
      </c>
      <c r="P475" s="7"/>
      <c r="U475" s="67"/>
      <c r="V475" s="7"/>
    </row>
    <row r="476" spans="1:22" ht="12.75" customHeight="1" x14ac:dyDescent="0.2">
      <c r="A476" s="10">
        <v>97131</v>
      </c>
      <c r="B476" s="6" t="s">
        <v>469</v>
      </c>
      <c r="C476" s="69">
        <v>1898786.51</v>
      </c>
      <c r="D476" s="69">
        <v>2686757.92</v>
      </c>
      <c r="E476" s="69">
        <v>0</v>
      </c>
      <c r="F476" s="57"/>
      <c r="G476" s="57">
        <v>3475804.24</v>
      </c>
      <c r="H476" s="57">
        <v>489638.69</v>
      </c>
      <c r="I476" s="57">
        <v>0</v>
      </c>
      <c r="J476" s="57"/>
      <c r="K476" s="57">
        <v>5374590.75</v>
      </c>
      <c r="L476" s="57">
        <v>3176396.61</v>
      </c>
      <c r="M476" s="57">
        <v>0</v>
      </c>
      <c r="N476" s="57">
        <f t="shared" si="14"/>
        <v>3176396.61</v>
      </c>
      <c r="O476" s="66">
        <f t="shared" si="15"/>
        <v>0.5910025074932449</v>
      </c>
      <c r="P476" s="7"/>
      <c r="U476" s="67"/>
      <c r="V476" s="7"/>
    </row>
    <row r="477" spans="1:22" x14ac:dyDescent="0.2">
      <c r="A477" s="10">
        <v>98080</v>
      </c>
      <c r="B477" s="6" t="s">
        <v>470</v>
      </c>
      <c r="C477" s="69">
        <v>3567598.17</v>
      </c>
      <c r="D477" s="69">
        <v>2945865.37</v>
      </c>
      <c r="E477" s="69">
        <v>0</v>
      </c>
      <c r="F477" s="57"/>
      <c r="G477" s="57">
        <v>4423364.3600000003</v>
      </c>
      <c r="H477" s="57">
        <v>127525.61</v>
      </c>
      <c r="I477" s="57">
        <v>0</v>
      </c>
      <c r="J477" s="57"/>
      <c r="K477" s="57">
        <v>7990962.5300000003</v>
      </c>
      <c r="L477" s="57">
        <v>3073390.98</v>
      </c>
      <c r="M477" s="57">
        <v>0</v>
      </c>
      <c r="N477" s="57">
        <f t="shared" si="14"/>
        <v>3073390.98</v>
      </c>
      <c r="O477" s="66">
        <f t="shared" si="15"/>
        <v>0.38460835831249979</v>
      </c>
      <c r="P477" s="7"/>
      <c r="U477" s="67"/>
      <c r="V477" s="7"/>
    </row>
    <row r="478" spans="1:22" x14ac:dyDescent="0.2">
      <c r="A478" s="10">
        <v>99082</v>
      </c>
      <c r="B478" s="6" t="s">
        <v>471</v>
      </c>
      <c r="C478" s="69">
        <v>3735831.34</v>
      </c>
      <c r="D478" s="69">
        <v>2779827.78</v>
      </c>
      <c r="E478" s="69">
        <v>107770.72</v>
      </c>
      <c r="F478" s="57"/>
      <c r="G478" s="57">
        <v>4548947.71</v>
      </c>
      <c r="H478" s="57">
        <v>0</v>
      </c>
      <c r="I478" s="57">
        <v>0</v>
      </c>
      <c r="J478" s="57"/>
      <c r="K478" s="57">
        <v>8284779.0499999998</v>
      </c>
      <c r="L478" s="57">
        <v>2779827.78</v>
      </c>
      <c r="M478" s="57">
        <v>107770.72</v>
      </c>
      <c r="N478" s="57">
        <f t="shared" si="14"/>
        <v>2672057.0599999996</v>
      </c>
      <c r="O478" s="66">
        <f t="shared" si="15"/>
        <v>0.32252604974419924</v>
      </c>
      <c r="P478" s="7"/>
      <c r="U478" s="67"/>
      <c r="V478" s="7"/>
    </row>
    <row r="479" spans="1:22" x14ac:dyDescent="0.2">
      <c r="A479" s="10">
        <v>100059</v>
      </c>
      <c r="B479" s="6" t="s">
        <v>472</v>
      </c>
      <c r="C479" s="69">
        <v>3782481.56</v>
      </c>
      <c r="D479" s="69">
        <v>3005685.59</v>
      </c>
      <c r="E479" s="69">
        <v>0</v>
      </c>
      <c r="F479" s="57"/>
      <c r="G479" s="57">
        <v>6052260.54</v>
      </c>
      <c r="H479" s="57">
        <v>2633</v>
      </c>
      <c r="I479" s="57">
        <v>0</v>
      </c>
      <c r="J479" s="57"/>
      <c r="K479" s="57">
        <v>9834742.0999999996</v>
      </c>
      <c r="L479" s="57">
        <v>3008318.59</v>
      </c>
      <c r="M479" s="57">
        <v>0</v>
      </c>
      <c r="N479" s="57">
        <f t="shared" si="14"/>
        <v>3008318.59</v>
      </c>
      <c r="O479" s="66">
        <f t="shared" si="15"/>
        <v>0.30588688136519615</v>
      </c>
      <c r="P479" s="7"/>
      <c r="U479" s="67"/>
      <c r="V479" s="7"/>
    </row>
    <row r="480" spans="1:22" x14ac:dyDescent="0.2">
      <c r="A480" s="10">
        <v>100060</v>
      </c>
      <c r="B480" s="6" t="s">
        <v>473</v>
      </c>
      <c r="C480" s="69">
        <v>2881305.31</v>
      </c>
      <c r="D480" s="69">
        <v>2837275.77</v>
      </c>
      <c r="E480" s="69">
        <v>0</v>
      </c>
      <c r="F480" s="57"/>
      <c r="G480" s="57">
        <v>4293972.6100000003</v>
      </c>
      <c r="H480" s="57">
        <v>0</v>
      </c>
      <c r="I480" s="57">
        <v>0</v>
      </c>
      <c r="J480" s="57"/>
      <c r="K480" s="57">
        <v>7175277.9199999999</v>
      </c>
      <c r="L480" s="57">
        <v>2837275.77</v>
      </c>
      <c r="M480" s="57">
        <v>0</v>
      </c>
      <c r="N480" s="57">
        <f t="shared" si="14"/>
        <v>2837275.77</v>
      </c>
      <c r="O480" s="66">
        <f t="shared" si="15"/>
        <v>0.3954238151656152</v>
      </c>
      <c r="P480" s="7"/>
      <c r="U480" s="67"/>
      <c r="V480" s="7"/>
    </row>
    <row r="481" spans="1:22" x14ac:dyDescent="0.2">
      <c r="A481" s="10">
        <v>100061</v>
      </c>
      <c r="B481" s="6" t="s">
        <v>474</v>
      </c>
      <c r="C481" s="69">
        <v>5240643.59</v>
      </c>
      <c r="D481" s="69">
        <v>6108188.3700000001</v>
      </c>
      <c r="E481" s="69">
        <v>24493.38</v>
      </c>
      <c r="F481" s="57"/>
      <c r="G481" s="57">
        <v>5871874.5499999998</v>
      </c>
      <c r="H481" s="57">
        <v>0</v>
      </c>
      <c r="I481" s="57">
        <v>0</v>
      </c>
      <c r="J481" s="57"/>
      <c r="K481" s="57">
        <v>11112518.140000001</v>
      </c>
      <c r="L481" s="57">
        <v>6108188.3700000001</v>
      </c>
      <c r="M481" s="57">
        <v>24493.38</v>
      </c>
      <c r="N481" s="57">
        <f t="shared" si="14"/>
        <v>6083694.9900000002</v>
      </c>
      <c r="O481" s="66">
        <f t="shared" si="15"/>
        <v>0.54746322240874201</v>
      </c>
      <c r="P481" s="7"/>
      <c r="U481" s="67"/>
      <c r="V481" s="7"/>
    </row>
    <row r="482" spans="1:22" x14ac:dyDescent="0.2">
      <c r="A482" s="10">
        <v>100062</v>
      </c>
      <c r="B482" s="6" t="s">
        <v>475</v>
      </c>
      <c r="C482" s="69">
        <v>2293309.19</v>
      </c>
      <c r="D482" s="69">
        <v>2556851.0499999998</v>
      </c>
      <c r="E482" s="69">
        <v>0</v>
      </c>
      <c r="F482" s="57"/>
      <c r="G482" s="57">
        <v>2370109.12</v>
      </c>
      <c r="H482" s="57">
        <v>34643.64</v>
      </c>
      <c r="I482" s="57">
        <v>0</v>
      </c>
      <c r="J482" s="57"/>
      <c r="K482" s="57">
        <v>4663418.3099999996</v>
      </c>
      <c r="L482" s="57">
        <v>2591494.69</v>
      </c>
      <c r="M482" s="57">
        <v>0</v>
      </c>
      <c r="N482" s="57">
        <f t="shared" si="14"/>
        <v>2591494.69</v>
      </c>
      <c r="O482" s="66">
        <f t="shared" si="15"/>
        <v>0.5557071053314967</v>
      </c>
      <c r="P482" s="7"/>
      <c r="U482" s="67"/>
      <c r="V482" s="7"/>
    </row>
    <row r="483" spans="1:22" x14ac:dyDescent="0.2">
      <c r="A483" s="10">
        <v>100063</v>
      </c>
      <c r="B483" s="6" t="s">
        <v>476</v>
      </c>
      <c r="C483" s="69">
        <v>16425548.609999999</v>
      </c>
      <c r="D483" s="69">
        <v>12058690.800000001</v>
      </c>
      <c r="E483" s="69">
        <v>0</v>
      </c>
      <c r="F483" s="57"/>
      <c r="G483" s="57">
        <v>24721571.719999999</v>
      </c>
      <c r="H483" s="57">
        <v>0</v>
      </c>
      <c r="I483" s="57">
        <v>0</v>
      </c>
      <c r="J483" s="57"/>
      <c r="K483" s="57">
        <v>41147120.329999998</v>
      </c>
      <c r="L483" s="57">
        <v>12058690.800000001</v>
      </c>
      <c r="M483" s="57">
        <v>0</v>
      </c>
      <c r="N483" s="57">
        <f t="shared" si="14"/>
        <v>12058690.800000001</v>
      </c>
      <c r="O483" s="66">
        <f t="shared" si="15"/>
        <v>0.2930628122524559</v>
      </c>
      <c r="P483" s="7"/>
      <c r="U483" s="67"/>
      <c r="V483" s="7"/>
    </row>
    <row r="484" spans="1:22" x14ac:dyDescent="0.2">
      <c r="A484" s="10">
        <v>100064</v>
      </c>
      <c r="B484" s="6" t="s">
        <v>477</v>
      </c>
      <c r="C484" s="69">
        <v>964845.51</v>
      </c>
      <c r="D484" s="69">
        <v>1263971.93</v>
      </c>
      <c r="E484" s="69">
        <v>0</v>
      </c>
      <c r="F484" s="57"/>
      <c r="G484" s="57">
        <v>1366268.52</v>
      </c>
      <c r="H484" s="57">
        <v>0</v>
      </c>
      <c r="I484" s="57">
        <v>0</v>
      </c>
      <c r="J484" s="57"/>
      <c r="K484" s="57">
        <v>2331114.0299999998</v>
      </c>
      <c r="L484" s="57">
        <v>1263971.93</v>
      </c>
      <c r="M484" s="57">
        <v>0</v>
      </c>
      <c r="N484" s="57">
        <f t="shared" si="14"/>
        <v>1263971.93</v>
      </c>
      <c r="O484" s="66">
        <f t="shared" si="15"/>
        <v>0.54221797549732054</v>
      </c>
      <c r="P484" s="7"/>
      <c r="U484" s="67"/>
      <c r="V484" s="7"/>
    </row>
    <row r="485" spans="1:22" x14ac:dyDescent="0.2">
      <c r="A485" s="10">
        <v>100065</v>
      </c>
      <c r="B485" s="6" t="s">
        <v>478</v>
      </c>
      <c r="C485" s="69">
        <v>1648515.09</v>
      </c>
      <c r="D485" s="69">
        <v>3229064.11</v>
      </c>
      <c r="E485" s="69">
        <v>0</v>
      </c>
      <c r="F485" s="57"/>
      <c r="G485" s="57">
        <v>2041254.6</v>
      </c>
      <c r="H485" s="57">
        <v>0</v>
      </c>
      <c r="I485" s="57">
        <v>0</v>
      </c>
      <c r="J485" s="57"/>
      <c r="K485" s="57">
        <v>3689769.69</v>
      </c>
      <c r="L485" s="57">
        <v>3229064.11</v>
      </c>
      <c r="M485" s="57">
        <v>0</v>
      </c>
      <c r="N485" s="57">
        <f t="shared" si="14"/>
        <v>3229064.11</v>
      </c>
      <c r="O485" s="66">
        <f t="shared" si="15"/>
        <v>0.8751397461883319</v>
      </c>
      <c r="P485" s="7"/>
      <c r="U485" s="67"/>
      <c r="V485" s="7"/>
    </row>
    <row r="486" spans="1:22" x14ac:dyDescent="0.2">
      <c r="A486" s="10">
        <v>101105</v>
      </c>
      <c r="B486" s="6" t="s">
        <v>479</v>
      </c>
      <c r="C486" s="69">
        <v>2473819.54</v>
      </c>
      <c r="D486" s="69">
        <v>6419239.4800000004</v>
      </c>
      <c r="E486" s="69">
        <v>5701.98</v>
      </c>
      <c r="F486" s="57"/>
      <c r="G486" s="57">
        <v>3964115.14</v>
      </c>
      <c r="H486" s="57">
        <v>385.64</v>
      </c>
      <c r="I486" s="57">
        <v>0</v>
      </c>
      <c r="J486" s="57"/>
      <c r="K486" s="57">
        <v>6437934.6799999997</v>
      </c>
      <c r="L486" s="57">
        <v>6419625.1200000001</v>
      </c>
      <c r="M486" s="57">
        <v>5701.98</v>
      </c>
      <c r="N486" s="57">
        <f t="shared" si="14"/>
        <v>6413923.1399999997</v>
      </c>
      <c r="O486" s="66">
        <f t="shared" si="15"/>
        <v>0.99627030387950444</v>
      </c>
      <c r="P486" s="7"/>
      <c r="U486" s="67"/>
      <c r="V486" s="7"/>
    </row>
    <row r="487" spans="1:22" x14ac:dyDescent="0.2">
      <c r="A487" s="10">
        <v>101107</v>
      </c>
      <c r="B487" s="6" t="s">
        <v>480</v>
      </c>
      <c r="C487" s="69">
        <v>2498028.2799999998</v>
      </c>
      <c r="D487" s="69">
        <v>2287872.16</v>
      </c>
      <c r="E487" s="69">
        <v>0</v>
      </c>
      <c r="F487" s="57"/>
      <c r="G487" s="57">
        <v>2021348.83</v>
      </c>
      <c r="H487" s="57">
        <v>270142.76</v>
      </c>
      <c r="I487" s="57">
        <v>0</v>
      </c>
      <c r="J487" s="57"/>
      <c r="K487" s="57">
        <v>4519377.1100000003</v>
      </c>
      <c r="L487" s="57">
        <v>2558014.92</v>
      </c>
      <c r="M487" s="57">
        <v>0</v>
      </c>
      <c r="N487" s="57">
        <f t="shared" si="14"/>
        <v>2558014.92</v>
      </c>
      <c r="O487" s="66">
        <f t="shared" si="15"/>
        <v>0.56601050492995919</v>
      </c>
      <c r="P487" s="7"/>
      <c r="U487" s="67"/>
      <c r="V487" s="7"/>
    </row>
    <row r="488" spans="1:22" x14ac:dyDescent="0.2">
      <c r="A488" s="10">
        <v>102081</v>
      </c>
      <c r="B488" s="6" t="s">
        <v>481</v>
      </c>
      <c r="C488" s="69">
        <v>2157116.39</v>
      </c>
      <c r="D488" s="69">
        <v>2848803.39</v>
      </c>
      <c r="E488" s="69">
        <v>1986.15</v>
      </c>
      <c r="F488" s="57"/>
      <c r="G488" s="57">
        <v>3076508.5</v>
      </c>
      <c r="H488" s="57">
        <v>126060.92</v>
      </c>
      <c r="I488" s="57">
        <v>0</v>
      </c>
      <c r="J488" s="57"/>
      <c r="K488" s="57">
        <v>5233624.8899999997</v>
      </c>
      <c r="L488" s="57">
        <v>2974864.31</v>
      </c>
      <c r="M488" s="57">
        <v>1986.15</v>
      </c>
      <c r="N488" s="57">
        <f t="shared" si="14"/>
        <v>2972878.16</v>
      </c>
      <c r="O488" s="66">
        <f t="shared" si="15"/>
        <v>0.56803424442595085</v>
      </c>
      <c r="P488" s="7"/>
      <c r="U488" s="67"/>
      <c r="V488" s="7"/>
    </row>
    <row r="489" spans="1:22" x14ac:dyDescent="0.2">
      <c r="A489" s="10">
        <v>102085</v>
      </c>
      <c r="B489" s="6" t="s">
        <v>482</v>
      </c>
      <c r="C489" s="69">
        <v>3948267.86</v>
      </c>
      <c r="D489" s="69">
        <v>2085469.42</v>
      </c>
      <c r="E489" s="69">
        <v>211238.34</v>
      </c>
      <c r="F489" s="57"/>
      <c r="G489" s="57">
        <v>5715461.79</v>
      </c>
      <c r="H489" s="57">
        <v>0</v>
      </c>
      <c r="I489" s="57">
        <v>0</v>
      </c>
      <c r="J489" s="57"/>
      <c r="K489" s="57">
        <v>9663729.6500000004</v>
      </c>
      <c r="L489" s="57">
        <v>2085469.42</v>
      </c>
      <c r="M489" s="57">
        <v>211238.34</v>
      </c>
      <c r="N489" s="57">
        <f t="shared" si="14"/>
        <v>1874231.0799999998</v>
      </c>
      <c r="O489" s="66">
        <f t="shared" si="15"/>
        <v>0.19394489993829658</v>
      </c>
      <c r="P489" s="7"/>
      <c r="U489" s="67"/>
      <c r="V489" s="7"/>
    </row>
    <row r="490" spans="1:22" x14ac:dyDescent="0.2">
      <c r="A490" s="10">
        <v>103127</v>
      </c>
      <c r="B490" s="6" t="s">
        <v>483</v>
      </c>
      <c r="C490" s="69">
        <v>1810621.43</v>
      </c>
      <c r="D490" s="69">
        <v>996032.34</v>
      </c>
      <c r="E490" s="69">
        <v>13000</v>
      </c>
      <c r="F490" s="57"/>
      <c r="G490" s="57">
        <v>2383611.1800000002</v>
      </c>
      <c r="H490" s="57">
        <v>8846.0300000000007</v>
      </c>
      <c r="I490" s="57">
        <v>0</v>
      </c>
      <c r="J490" s="57"/>
      <c r="K490" s="57">
        <v>4194232.61</v>
      </c>
      <c r="L490" s="57">
        <v>1004878.37</v>
      </c>
      <c r="M490" s="57">
        <v>13000</v>
      </c>
      <c r="N490" s="57">
        <f t="shared" si="14"/>
        <v>991878.37</v>
      </c>
      <c r="O490" s="66">
        <f t="shared" si="15"/>
        <v>0.23648625677916324</v>
      </c>
      <c r="P490" s="7"/>
      <c r="U490" s="67"/>
      <c r="V490" s="7"/>
    </row>
    <row r="491" spans="1:22" x14ac:dyDescent="0.2">
      <c r="A491" s="10">
        <v>103128</v>
      </c>
      <c r="B491" s="6" t="s">
        <v>484</v>
      </c>
      <c r="C491" s="69">
        <v>1897282.54</v>
      </c>
      <c r="D491" s="69">
        <v>1723184.72</v>
      </c>
      <c r="E491" s="69">
        <v>0</v>
      </c>
      <c r="F491" s="57"/>
      <c r="G491" s="57">
        <v>2128641.61</v>
      </c>
      <c r="H491" s="57">
        <v>91895.82</v>
      </c>
      <c r="I491" s="57">
        <v>0</v>
      </c>
      <c r="J491" s="57"/>
      <c r="K491" s="57">
        <v>4025924.15</v>
      </c>
      <c r="L491" s="57">
        <v>1815080.54</v>
      </c>
      <c r="M491" s="57">
        <v>0</v>
      </c>
      <c r="N491" s="57">
        <f t="shared" si="14"/>
        <v>1815080.54</v>
      </c>
      <c r="O491" s="66">
        <f t="shared" si="15"/>
        <v>0.45084817109631836</v>
      </c>
      <c r="P491" s="7"/>
      <c r="U491" s="67"/>
      <c r="V491" s="7"/>
    </row>
    <row r="492" spans="1:22" x14ac:dyDescent="0.2">
      <c r="A492" s="10">
        <v>103129</v>
      </c>
      <c r="B492" s="6" t="s">
        <v>485</v>
      </c>
      <c r="C492" s="69">
        <v>2252652.42</v>
      </c>
      <c r="D492" s="69">
        <v>1601714.29</v>
      </c>
      <c r="E492" s="69">
        <v>0</v>
      </c>
      <c r="F492" s="57"/>
      <c r="G492" s="57">
        <v>2809423.54</v>
      </c>
      <c r="H492" s="57">
        <v>0</v>
      </c>
      <c r="I492" s="57">
        <v>0</v>
      </c>
      <c r="J492" s="57"/>
      <c r="K492" s="57">
        <v>5062075.96</v>
      </c>
      <c r="L492" s="57">
        <v>1601714.29</v>
      </c>
      <c r="M492" s="57">
        <v>0</v>
      </c>
      <c r="N492" s="57">
        <f t="shared" si="14"/>
        <v>1601714.29</v>
      </c>
      <c r="O492" s="66">
        <f t="shared" si="15"/>
        <v>0.31641451109319191</v>
      </c>
      <c r="P492" s="7"/>
      <c r="U492" s="67"/>
      <c r="V492" s="7"/>
    </row>
    <row r="493" spans="1:22" x14ac:dyDescent="0.2">
      <c r="A493" s="10">
        <v>103130</v>
      </c>
      <c r="B493" s="6" t="s">
        <v>486</v>
      </c>
      <c r="C493" s="69">
        <v>3476072.74</v>
      </c>
      <c r="D493" s="69">
        <v>3167493.9</v>
      </c>
      <c r="E493" s="69">
        <v>135000</v>
      </c>
      <c r="F493" s="57"/>
      <c r="G493" s="57">
        <v>4357500.3600000003</v>
      </c>
      <c r="H493" s="57">
        <v>172118.3</v>
      </c>
      <c r="I493" s="57">
        <v>0</v>
      </c>
      <c r="J493" s="57"/>
      <c r="K493" s="57">
        <v>7833573.0999999996</v>
      </c>
      <c r="L493" s="57">
        <v>3339612.2</v>
      </c>
      <c r="M493" s="57">
        <v>135000</v>
      </c>
      <c r="N493" s="57">
        <f t="shared" si="14"/>
        <v>3204612.2</v>
      </c>
      <c r="O493" s="66">
        <f t="shared" si="15"/>
        <v>0.40908690824625105</v>
      </c>
      <c r="P493" s="7"/>
      <c r="U493" s="67"/>
      <c r="V493" s="7"/>
    </row>
    <row r="494" spans="1:22" x14ac:dyDescent="0.2">
      <c r="A494" s="10">
        <v>103131</v>
      </c>
      <c r="B494" s="6" t="s">
        <v>487</v>
      </c>
      <c r="C494" s="69">
        <v>3355183.95</v>
      </c>
      <c r="D494" s="69">
        <v>2712451.34</v>
      </c>
      <c r="E494" s="69">
        <v>0</v>
      </c>
      <c r="F494" s="57"/>
      <c r="G494" s="57">
        <v>3839491.93</v>
      </c>
      <c r="H494" s="57">
        <v>31664.26</v>
      </c>
      <c r="I494" s="57">
        <v>0</v>
      </c>
      <c r="J494" s="57"/>
      <c r="K494" s="57">
        <v>7194675.8799999999</v>
      </c>
      <c r="L494" s="57">
        <v>2744115.6</v>
      </c>
      <c r="M494" s="57">
        <v>0</v>
      </c>
      <c r="N494" s="57">
        <f t="shared" si="14"/>
        <v>2744115.6</v>
      </c>
      <c r="O494" s="66">
        <f t="shared" si="15"/>
        <v>0.38140920394040045</v>
      </c>
      <c r="P494" s="7"/>
      <c r="U494" s="67"/>
      <c r="V494" s="7"/>
    </row>
    <row r="495" spans="1:22" x14ac:dyDescent="0.2">
      <c r="A495" s="10">
        <v>103132</v>
      </c>
      <c r="B495" s="6" t="s">
        <v>488</v>
      </c>
      <c r="C495" s="69">
        <v>9633916.7799999993</v>
      </c>
      <c r="D495" s="69">
        <v>10915792.74</v>
      </c>
      <c r="E495" s="69">
        <v>0</v>
      </c>
      <c r="F495" s="57"/>
      <c r="G495" s="57">
        <v>12703099.6</v>
      </c>
      <c r="H495" s="57">
        <v>296713.71000000002</v>
      </c>
      <c r="I495" s="57">
        <v>0</v>
      </c>
      <c r="J495" s="57"/>
      <c r="K495" s="57">
        <v>22337016.379999999</v>
      </c>
      <c r="L495" s="57">
        <v>11212506.449999999</v>
      </c>
      <c r="M495" s="57">
        <v>0</v>
      </c>
      <c r="N495" s="57">
        <f t="shared" si="14"/>
        <v>11212506.449999999</v>
      </c>
      <c r="O495" s="66">
        <f t="shared" si="15"/>
        <v>0.50196974650738913</v>
      </c>
      <c r="P495" s="7"/>
      <c r="U495" s="67"/>
      <c r="V495" s="7"/>
    </row>
    <row r="496" spans="1:22" x14ac:dyDescent="0.2">
      <c r="A496" s="10">
        <v>103135</v>
      </c>
      <c r="B496" s="6" t="s">
        <v>489</v>
      </c>
      <c r="C496" s="69">
        <v>2441151.67</v>
      </c>
      <c r="D496" s="69">
        <v>2678734.13</v>
      </c>
      <c r="E496" s="69">
        <v>75966.73</v>
      </c>
      <c r="F496" s="57"/>
      <c r="G496" s="57">
        <v>3374692.46</v>
      </c>
      <c r="H496" s="57">
        <v>0</v>
      </c>
      <c r="I496" s="57">
        <v>0</v>
      </c>
      <c r="J496" s="57"/>
      <c r="K496" s="57">
        <v>5815844.1299999999</v>
      </c>
      <c r="L496" s="57">
        <v>2678734.13</v>
      </c>
      <c r="M496" s="57">
        <v>75966.73</v>
      </c>
      <c r="N496" s="57">
        <f t="shared" si="14"/>
        <v>2602767.4</v>
      </c>
      <c r="O496" s="66">
        <f t="shared" si="15"/>
        <v>0.44753046020853382</v>
      </c>
      <c r="P496" s="7"/>
      <c r="U496" s="67"/>
      <c r="V496" s="7"/>
    </row>
    <row r="497" spans="1:22" x14ac:dyDescent="0.2">
      <c r="A497" s="10">
        <v>104041</v>
      </c>
      <c r="B497" s="6" t="s">
        <v>490</v>
      </c>
      <c r="C497" s="69">
        <v>1297506.69</v>
      </c>
      <c r="D497" s="69">
        <v>1653934.91</v>
      </c>
      <c r="E497" s="69">
        <v>356.4</v>
      </c>
      <c r="F497" s="57"/>
      <c r="G497" s="57">
        <v>2010708.82</v>
      </c>
      <c r="H497" s="57">
        <v>0</v>
      </c>
      <c r="I497" s="57">
        <v>0</v>
      </c>
      <c r="J497" s="57"/>
      <c r="K497" s="57">
        <v>3308215.51</v>
      </c>
      <c r="L497" s="57">
        <v>1653934.91</v>
      </c>
      <c r="M497" s="57">
        <v>356.4</v>
      </c>
      <c r="N497" s="57">
        <f t="shared" si="14"/>
        <v>1653578.51</v>
      </c>
      <c r="O497" s="66">
        <f t="shared" si="15"/>
        <v>0.499840021002743</v>
      </c>
      <c r="P497" s="7"/>
      <c r="U497" s="67"/>
      <c r="V497" s="7"/>
    </row>
    <row r="498" spans="1:22" x14ac:dyDescent="0.2">
      <c r="A498" s="10">
        <v>104042</v>
      </c>
      <c r="B498" s="6" t="s">
        <v>491</v>
      </c>
      <c r="C498" s="69">
        <v>3089308.03</v>
      </c>
      <c r="D498" s="69">
        <v>2859528.67</v>
      </c>
      <c r="E498" s="69">
        <v>7153.12</v>
      </c>
      <c r="F498" s="57"/>
      <c r="G498" s="57">
        <v>3293798.6</v>
      </c>
      <c r="H498" s="57">
        <v>0</v>
      </c>
      <c r="I498" s="57">
        <v>0</v>
      </c>
      <c r="J498" s="57"/>
      <c r="K498" s="57">
        <v>6383106.6299999999</v>
      </c>
      <c r="L498" s="57">
        <v>2859528.67</v>
      </c>
      <c r="M498" s="57">
        <v>7153.12</v>
      </c>
      <c r="N498" s="57">
        <f t="shared" si="14"/>
        <v>2852375.55</v>
      </c>
      <c r="O498" s="66">
        <f t="shared" si="15"/>
        <v>0.44686321494209474</v>
      </c>
      <c r="P498" s="7"/>
      <c r="U498" s="67"/>
      <c r="V498" s="7"/>
    </row>
    <row r="499" spans="1:22" x14ac:dyDescent="0.2">
      <c r="A499" s="10">
        <v>104043</v>
      </c>
      <c r="B499" s="6" t="s">
        <v>0</v>
      </c>
      <c r="C499" s="69">
        <v>2683680</v>
      </c>
      <c r="D499" s="69">
        <v>1849243.32</v>
      </c>
      <c r="E499" s="69">
        <v>75888.73</v>
      </c>
      <c r="F499" s="57"/>
      <c r="G499" s="57">
        <v>3998341.38</v>
      </c>
      <c r="H499" s="57">
        <v>0</v>
      </c>
      <c r="I499" s="57">
        <v>0</v>
      </c>
      <c r="J499" s="57"/>
      <c r="K499" s="57">
        <v>6682021.3799999999</v>
      </c>
      <c r="L499" s="57">
        <v>1849243.32</v>
      </c>
      <c r="M499" s="57">
        <v>75888.73</v>
      </c>
      <c r="N499" s="57">
        <f t="shared" si="14"/>
        <v>1773354.59</v>
      </c>
      <c r="O499" s="66">
        <f t="shared" si="15"/>
        <v>0.26539193593541005</v>
      </c>
      <c r="P499" s="7"/>
      <c r="U499" s="67"/>
      <c r="V499" s="7"/>
    </row>
    <row r="500" spans="1:22" x14ac:dyDescent="0.2">
      <c r="A500" s="10">
        <v>104044</v>
      </c>
      <c r="B500" s="6" t="s">
        <v>492</v>
      </c>
      <c r="C500" s="69">
        <v>12736550.050000001</v>
      </c>
      <c r="D500" s="69">
        <v>12509408.960000001</v>
      </c>
      <c r="E500" s="69">
        <v>0</v>
      </c>
      <c r="F500" s="57"/>
      <c r="G500" s="57">
        <v>16215747.6</v>
      </c>
      <c r="H500" s="57">
        <v>0</v>
      </c>
      <c r="I500" s="57">
        <v>0</v>
      </c>
      <c r="J500" s="57"/>
      <c r="K500" s="57">
        <v>28952297.649999999</v>
      </c>
      <c r="L500" s="57">
        <v>12509408.960000001</v>
      </c>
      <c r="M500" s="57">
        <v>0</v>
      </c>
      <c r="N500" s="57">
        <f t="shared" si="14"/>
        <v>12509408.960000001</v>
      </c>
      <c r="O500" s="66">
        <f t="shared" si="15"/>
        <v>0.4320696447385412</v>
      </c>
      <c r="P500" s="7"/>
      <c r="U500" s="67"/>
      <c r="V500" s="7"/>
    </row>
    <row r="501" spans="1:22" x14ac:dyDescent="0.2">
      <c r="A501" s="10">
        <v>104045</v>
      </c>
      <c r="B501" s="6" t="s">
        <v>493</v>
      </c>
      <c r="C501" s="69">
        <v>4508395.74</v>
      </c>
      <c r="D501" s="69">
        <v>6011775.0099999998</v>
      </c>
      <c r="E501" s="69">
        <v>0</v>
      </c>
      <c r="F501" s="57"/>
      <c r="G501" s="57">
        <v>4417085.57</v>
      </c>
      <c r="H501" s="57">
        <v>0.01</v>
      </c>
      <c r="I501" s="57">
        <v>0</v>
      </c>
      <c r="J501" s="57"/>
      <c r="K501" s="57">
        <v>8925481.3100000005</v>
      </c>
      <c r="L501" s="57">
        <v>6011775.0199999996</v>
      </c>
      <c r="M501" s="57">
        <v>0</v>
      </c>
      <c r="N501" s="57">
        <f t="shared" si="14"/>
        <v>6011775.0199999996</v>
      </c>
      <c r="O501" s="66">
        <f t="shared" si="15"/>
        <v>0.6735519140311772</v>
      </c>
      <c r="P501" s="7"/>
      <c r="U501" s="67"/>
      <c r="V501" s="7"/>
    </row>
    <row r="502" spans="1:22" x14ac:dyDescent="0.2">
      <c r="A502" s="10">
        <v>105123</v>
      </c>
      <c r="B502" s="6" t="s">
        <v>494</v>
      </c>
      <c r="C502" s="69">
        <v>1696188.97</v>
      </c>
      <c r="D502" s="69">
        <v>3021125.2</v>
      </c>
      <c r="E502" s="69">
        <v>22664.52</v>
      </c>
      <c r="F502" s="57"/>
      <c r="G502" s="57">
        <v>2395581.2400000002</v>
      </c>
      <c r="H502" s="57">
        <v>0</v>
      </c>
      <c r="I502" s="57">
        <v>0</v>
      </c>
      <c r="J502" s="57"/>
      <c r="K502" s="57">
        <v>4091770.21</v>
      </c>
      <c r="L502" s="57">
        <v>3021125.2</v>
      </c>
      <c r="M502" s="57">
        <v>22664.52</v>
      </c>
      <c r="N502" s="57">
        <f t="shared" si="14"/>
        <v>2998460.68</v>
      </c>
      <c r="O502" s="66">
        <f t="shared" si="15"/>
        <v>0.73280280321509061</v>
      </c>
      <c r="P502" s="7"/>
      <c r="U502" s="67"/>
      <c r="V502" s="7"/>
    </row>
    <row r="503" spans="1:22" x14ac:dyDescent="0.2">
      <c r="A503" s="10">
        <v>105124</v>
      </c>
      <c r="B503" s="6" t="s">
        <v>495</v>
      </c>
      <c r="C503" s="69">
        <v>3841906.44</v>
      </c>
      <c r="D503" s="69">
        <v>3906525.33</v>
      </c>
      <c r="E503" s="69">
        <v>0</v>
      </c>
      <c r="F503" s="57"/>
      <c r="G503" s="57">
        <v>4543195.93</v>
      </c>
      <c r="H503" s="57">
        <v>0</v>
      </c>
      <c r="I503" s="57">
        <v>0</v>
      </c>
      <c r="J503" s="57"/>
      <c r="K503" s="57">
        <v>8385102.3700000001</v>
      </c>
      <c r="L503" s="57">
        <v>3906525.33</v>
      </c>
      <c r="M503" s="57">
        <v>0</v>
      </c>
      <c r="N503" s="57">
        <f t="shared" si="14"/>
        <v>3906525.33</v>
      </c>
      <c r="O503" s="66">
        <f t="shared" si="15"/>
        <v>0.46588880583934961</v>
      </c>
      <c r="P503" s="7"/>
      <c r="U503" s="67"/>
      <c r="V503" s="7"/>
    </row>
    <row r="504" spans="1:22" x14ac:dyDescent="0.2">
      <c r="A504" s="10">
        <v>105125</v>
      </c>
      <c r="B504" s="6" t="s">
        <v>496</v>
      </c>
      <c r="C504" s="69">
        <v>1115526.05</v>
      </c>
      <c r="D504" s="69">
        <v>449469.78</v>
      </c>
      <c r="E504" s="69">
        <v>0</v>
      </c>
      <c r="F504" s="57"/>
      <c r="G504" s="57">
        <v>967642</v>
      </c>
      <c r="H504" s="57">
        <v>0</v>
      </c>
      <c r="I504" s="57">
        <v>0</v>
      </c>
      <c r="J504" s="57"/>
      <c r="K504" s="57">
        <v>2083168.05</v>
      </c>
      <c r="L504" s="57">
        <v>449469.78</v>
      </c>
      <c r="M504" s="57">
        <v>0</v>
      </c>
      <c r="N504" s="57">
        <f t="shared" si="14"/>
        <v>449469.78</v>
      </c>
      <c r="O504" s="66">
        <f t="shared" si="15"/>
        <v>0.21576261214259695</v>
      </c>
      <c r="P504" s="7"/>
      <c r="U504" s="67"/>
      <c r="V504" s="7"/>
    </row>
    <row r="505" spans="1:22" x14ac:dyDescent="0.2">
      <c r="A505" s="10">
        <v>106001</v>
      </c>
      <c r="B505" s="6" t="s">
        <v>497</v>
      </c>
      <c r="C505" s="69">
        <v>1624508.89</v>
      </c>
      <c r="D505" s="69">
        <v>385671.76</v>
      </c>
      <c r="E505" s="69">
        <v>0</v>
      </c>
      <c r="F505" s="57"/>
      <c r="G505" s="57">
        <v>1638787</v>
      </c>
      <c r="H505" s="57">
        <v>0</v>
      </c>
      <c r="I505" s="57">
        <v>0</v>
      </c>
      <c r="J505" s="57"/>
      <c r="K505" s="57">
        <v>3263295.89</v>
      </c>
      <c r="L505" s="57">
        <v>385671.76</v>
      </c>
      <c r="M505" s="57">
        <v>0</v>
      </c>
      <c r="N505" s="57">
        <f t="shared" si="14"/>
        <v>385671.76</v>
      </c>
      <c r="O505" s="66">
        <f t="shared" si="15"/>
        <v>0.11818473500421685</v>
      </c>
      <c r="P505" s="7"/>
      <c r="U505" s="67"/>
      <c r="V505" s="7"/>
    </row>
    <row r="506" spans="1:22" x14ac:dyDescent="0.2">
      <c r="A506" s="10">
        <v>106002</v>
      </c>
      <c r="B506" s="6" t="s">
        <v>498</v>
      </c>
      <c r="C506" s="69">
        <v>1559009.06</v>
      </c>
      <c r="D506" s="69">
        <v>1987302.56</v>
      </c>
      <c r="E506" s="69">
        <v>0</v>
      </c>
      <c r="F506" s="57"/>
      <c r="G506" s="57">
        <v>1549113.93</v>
      </c>
      <c r="H506" s="57">
        <v>0</v>
      </c>
      <c r="I506" s="57">
        <v>0</v>
      </c>
      <c r="J506" s="57"/>
      <c r="K506" s="57">
        <v>3108122.99</v>
      </c>
      <c r="L506" s="57">
        <v>1987302.56</v>
      </c>
      <c r="M506" s="57">
        <v>0</v>
      </c>
      <c r="N506" s="57">
        <f t="shared" si="14"/>
        <v>1987302.56</v>
      </c>
      <c r="O506" s="66">
        <f t="shared" si="15"/>
        <v>0.63938993611060413</v>
      </c>
      <c r="P506" s="7"/>
      <c r="U506" s="67"/>
      <c r="V506" s="7"/>
    </row>
    <row r="507" spans="1:22" x14ac:dyDescent="0.2">
      <c r="A507" s="10">
        <v>106003</v>
      </c>
      <c r="B507" s="6" t="s">
        <v>499</v>
      </c>
      <c r="C507" s="69">
        <v>6127055.9000000004</v>
      </c>
      <c r="D507" s="69">
        <v>4215547.71</v>
      </c>
      <c r="E507" s="69">
        <v>20801.400000000001</v>
      </c>
      <c r="F507" s="57"/>
      <c r="G507" s="57">
        <v>10975914.33</v>
      </c>
      <c r="H507" s="57">
        <v>0</v>
      </c>
      <c r="I507" s="57">
        <v>0</v>
      </c>
      <c r="J507" s="57"/>
      <c r="K507" s="57">
        <v>17102970.23</v>
      </c>
      <c r="L507" s="57">
        <v>4215547.71</v>
      </c>
      <c r="M507" s="57">
        <v>20801.400000000001</v>
      </c>
      <c r="N507" s="57">
        <f t="shared" si="14"/>
        <v>4194746.3099999996</v>
      </c>
      <c r="O507" s="66">
        <f t="shared" si="15"/>
        <v>0.24526419993657439</v>
      </c>
      <c r="P507" s="7"/>
      <c r="U507" s="67"/>
      <c r="V507" s="7"/>
    </row>
    <row r="508" spans="1:22" x14ac:dyDescent="0.2">
      <c r="A508" s="10">
        <v>106004</v>
      </c>
      <c r="B508" s="6" t="s">
        <v>500</v>
      </c>
      <c r="C508" s="69">
        <v>25706519.949999999</v>
      </c>
      <c r="D508" s="69">
        <v>27701451.149999999</v>
      </c>
      <c r="E508" s="69">
        <v>0</v>
      </c>
      <c r="F508" s="57"/>
      <c r="G508" s="57">
        <v>31756587.449999999</v>
      </c>
      <c r="H508" s="57">
        <v>0</v>
      </c>
      <c r="I508" s="57">
        <v>0</v>
      </c>
      <c r="J508" s="57"/>
      <c r="K508" s="57">
        <v>57463107.399999999</v>
      </c>
      <c r="L508" s="57">
        <v>27701451.149999999</v>
      </c>
      <c r="M508" s="57">
        <v>0</v>
      </c>
      <c r="N508" s="57">
        <f t="shared" si="14"/>
        <v>27701451.149999999</v>
      </c>
      <c r="O508" s="66">
        <f t="shared" si="15"/>
        <v>0.48207367132394235</v>
      </c>
      <c r="P508" s="7"/>
      <c r="U508" s="67"/>
      <c r="V508" s="7"/>
    </row>
    <row r="509" spans="1:22" x14ac:dyDescent="0.2">
      <c r="A509" s="10">
        <v>106005</v>
      </c>
      <c r="B509" s="6" t="s">
        <v>501</v>
      </c>
      <c r="C509" s="69">
        <v>8977191.4700000007</v>
      </c>
      <c r="D509" s="69">
        <v>6961137.6100000003</v>
      </c>
      <c r="E509" s="69">
        <v>0</v>
      </c>
      <c r="F509" s="57"/>
      <c r="G509" s="57">
        <v>10900541.039999999</v>
      </c>
      <c r="H509" s="57">
        <v>0</v>
      </c>
      <c r="I509" s="57">
        <v>0</v>
      </c>
      <c r="J509" s="57"/>
      <c r="K509" s="57">
        <v>19877732.510000002</v>
      </c>
      <c r="L509" s="57">
        <v>6961137.6100000003</v>
      </c>
      <c r="M509" s="57">
        <v>0</v>
      </c>
      <c r="N509" s="57">
        <f t="shared" si="14"/>
        <v>6961137.6100000003</v>
      </c>
      <c r="O509" s="66">
        <f t="shared" si="15"/>
        <v>0.35019777062087049</v>
      </c>
      <c r="P509" s="7"/>
      <c r="U509" s="67"/>
      <c r="V509" s="7"/>
    </row>
    <row r="510" spans="1:22" x14ac:dyDescent="0.2">
      <c r="A510" s="10">
        <v>106006</v>
      </c>
      <c r="B510" s="6" t="s">
        <v>502</v>
      </c>
      <c r="C510" s="69">
        <v>2152792.27</v>
      </c>
      <c r="D510" s="69">
        <v>3320516.79</v>
      </c>
      <c r="E510" s="69">
        <v>0</v>
      </c>
      <c r="F510" s="57"/>
      <c r="G510" s="57">
        <v>2712465.87</v>
      </c>
      <c r="H510" s="57">
        <v>0</v>
      </c>
      <c r="I510" s="57">
        <v>0</v>
      </c>
      <c r="J510" s="57"/>
      <c r="K510" s="57">
        <v>4865258.1399999997</v>
      </c>
      <c r="L510" s="57">
        <v>3320516.79</v>
      </c>
      <c r="M510" s="57">
        <v>0</v>
      </c>
      <c r="N510" s="57">
        <f t="shared" si="14"/>
        <v>3320516.79</v>
      </c>
      <c r="O510" s="66">
        <f t="shared" si="15"/>
        <v>0.68249550063956121</v>
      </c>
      <c r="P510" s="7"/>
      <c r="U510" s="67"/>
      <c r="V510" s="7"/>
    </row>
    <row r="511" spans="1:22" x14ac:dyDescent="0.2">
      <c r="A511" s="10">
        <v>106008</v>
      </c>
      <c r="B511" s="6" t="s">
        <v>503</v>
      </c>
      <c r="C511" s="69">
        <v>496051.04</v>
      </c>
      <c r="D511" s="69">
        <v>929834.04</v>
      </c>
      <c r="E511" s="69">
        <v>0</v>
      </c>
      <c r="F511" s="57"/>
      <c r="G511" s="57">
        <v>572053.88</v>
      </c>
      <c r="H511" s="57">
        <v>0</v>
      </c>
      <c r="I511" s="57">
        <v>0</v>
      </c>
      <c r="J511" s="57"/>
      <c r="K511" s="57">
        <v>1068104.92</v>
      </c>
      <c r="L511" s="57">
        <v>929834.04</v>
      </c>
      <c r="M511" s="57">
        <v>0</v>
      </c>
      <c r="N511" s="57">
        <f t="shared" si="14"/>
        <v>929834.04</v>
      </c>
      <c r="O511" s="66">
        <f t="shared" si="15"/>
        <v>0.87054560145645632</v>
      </c>
      <c r="P511" s="7"/>
      <c r="U511" s="67"/>
      <c r="V511" s="7"/>
    </row>
    <row r="512" spans="1:22" x14ac:dyDescent="0.2">
      <c r="A512" s="10">
        <v>107151</v>
      </c>
      <c r="B512" s="6" t="s">
        <v>504</v>
      </c>
      <c r="C512" s="69">
        <v>1282773.3400000001</v>
      </c>
      <c r="D512" s="69">
        <v>344850.05</v>
      </c>
      <c r="E512" s="69">
        <v>2470.38</v>
      </c>
      <c r="F512" s="57"/>
      <c r="G512" s="57">
        <v>1286877.07</v>
      </c>
      <c r="H512" s="57">
        <v>47137.98</v>
      </c>
      <c r="I512" s="57">
        <v>0</v>
      </c>
      <c r="J512" s="57"/>
      <c r="K512" s="57">
        <v>2569650.41</v>
      </c>
      <c r="L512" s="57">
        <v>391988.03</v>
      </c>
      <c r="M512" s="57">
        <v>2470.38</v>
      </c>
      <c r="N512" s="57">
        <f t="shared" si="14"/>
        <v>389517.65</v>
      </c>
      <c r="O512" s="66">
        <f t="shared" si="15"/>
        <v>0.15158390747790476</v>
      </c>
      <c r="P512" s="7"/>
      <c r="U512" s="67"/>
      <c r="V512" s="7"/>
    </row>
    <row r="513" spans="1:22" x14ac:dyDescent="0.2">
      <c r="A513" s="10">
        <v>107152</v>
      </c>
      <c r="B513" s="6" t="s">
        <v>505</v>
      </c>
      <c r="C513" s="69">
        <v>6446576.7199999997</v>
      </c>
      <c r="D513" s="69">
        <v>3939137.11</v>
      </c>
      <c r="E513" s="69">
        <v>3191.21</v>
      </c>
      <c r="F513" s="57"/>
      <c r="G513" s="57">
        <v>7650575.2599999998</v>
      </c>
      <c r="H513" s="57">
        <v>0</v>
      </c>
      <c r="I513" s="57">
        <v>0</v>
      </c>
      <c r="J513" s="57"/>
      <c r="K513" s="57">
        <v>14097151.98</v>
      </c>
      <c r="L513" s="57">
        <v>3939137.11</v>
      </c>
      <c r="M513" s="57">
        <v>3191.21</v>
      </c>
      <c r="N513" s="57">
        <f t="shared" si="14"/>
        <v>3935945.9</v>
      </c>
      <c r="O513" s="66">
        <f t="shared" si="15"/>
        <v>0.27920149442838027</v>
      </c>
      <c r="P513" s="7"/>
      <c r="U513" s="67"/>
      <c r="V513" s="7"/>
    </row>
    <row r="514" spans="1:22" x14ac:dyDescent="0.2">
      <c r="A514" s="10">
        <v>107153</v>
      </c>
      <c r="B514" s="6" t="s">
        <v>506</v>
      </c>
      <c r="C514" s="69">
        <v>2597897.36</v>
      </c>
      <c r="D514" s="69">
        <v>2360710.73</v>
      </c>
      <c r="E514" s="69">
        <v>0</v>
      </c>
      <c r="F514" s="57"/>
      <c r="G514" s="57">
        <v>2819538.7</v>
      </c>
      <c r="H514" s="57">
        <v>0</v>
      </c>
      <c r="I514" s="57">
        <v>0</v>
      </c>
      <c r="J514" s="57"/>
      <c r="K514" s="57">
        <v>5417436.0599999996</v>
      </c>
      <c r="L514" s="57">
        <v>2360710.73</v>
      </c>
      <c r="M514" s="57">
        <v>0</v>
      </c>
      <c r="N514" s="57">
        <f t="shared" si="14"/>
        <v>2360710.73</v>
      </c>
      <c r="O514" s="66">
        <f t="shared" si="15"/>
        <v>0.43576162299920163</v>
      </c>
      <c r="P514" s="7"/>
      <c r="U514" s="67"/>
      <c r="V514" s="7"/>
    </row>
    <row r="515" spans="1:22" x14ac:dyDescent="0.2">
      <c r="A515" s="10">
        <v>107154</v>
      </c>
      <c r="B515" s="6" t="s">
        <v>507</v>
      </c>
      <c r="C515" s="69">
        <v>4440143.7300000004</v>
      </c>
      <c r="D515" s="69">
        <v>841670.87</v>
      </c>
      <c r="E515" s="69">
        <v>8007.79</v>
      </c>
      <c r="F515" s="57"/>
      <c r="G515" s="57">
        <v>5156680.7</v>
      </c>
      <c r="H515" s="57">
        <v>2796976.45</v>
      </c>
      <c r="I515" s="57">
        <v>0</v>
      </c>
      <c r="J515" s="57"/>
      <c r="K515" s="57">
        <v>9596824.4299999997</v>
      </c>
      <c r="L515" s="57">
        <v>3638647.32</v>
      </c>
      <c r="M515" s="57">
        <v>8007.79</v>
      </c>
      <c r="N515" s="57">
        <f t="shared" si="14"/>
        <v>3630639.53</v>
      </c>
      <c r="O515" s="66">
        <f t="shared" si="15"/>
        <v>0.3783167605578463</v>
      </c>
      <c r="P515" s="7"/>
      <c r="U515" s="67"/>
      <c r="V515" s="7"/>
    </row>
    <row r="516" spans="1:22" x14ac:dyDescent="0.2">
      <c r="A516" s="10">
        <v>107155</v>
      </c>
      <c r="B516" s="6" t="s">
        <v>508</v>
      </c>
      <c r="C516" s="69">
        <v>4347728.3099999996</v>
      </c>
      <c r="D516" s="69">
        <v>3021017.09</v>
      </c>
      <c r="E516" s="69">
        <v>0</v>
      </c>
      <c r="F516" s="57"/>
      <c r="G516" s="57">
        <v>5951426.1200000001</v>
      </c>
      <c r="H516" s="57">
        <v>0</v>
      </c>
      <c r="I516" s="57">
        <v>0</v>
      </c>
      <c r="J516" s="57"/>
      <c r="K516" s="57">
        <v>10299154.43</v>
      </c>
      <c r="L516" s="57">
        <v>3021017.09</v>
      </c>
      <c r="M516" s="57">
        <v>0</v>
      </c>
      <c r="N516" s="57">
        <f t="shared" ref="N516:N557" si="16">L516-M516</f>
        <v>3021017.09</v>
      </c>
      <c r="O516" s="66">
        <f t="shared" ref="O516:O557" si="17">N516/K516</f>
        <v>0.29332671051132109</v>
      </c>
      <c r="P516" s="7"/>
      <c r="U516" s="67"/>
      <c r="V516" s="7"/>
    </row>
    <row r="517" spans="1:22" x14ac:dyDescent="0.2">
      <c r="A517" s="10">
        <v>107156</v>
      </c>
      <c r="B517" s="6" t="s">
        <v>509</v>
      </c>
      <c r="C517" s="69">
        <v>2861511.68</v>
      </c>
      <c r="D517" s="69">
        <v>2880083.94</v>
      </c>
      <c r="E517" s="69">
        <v>0</v>
      </c>
      <c r="F517" s="57"/>
      <c r="G517" s="57">
        <v>3559265.02</v>
      </c>
      <c r="H517" s="57">
        <v>0</v>
      </c>
      <c r="I517" s="57">
        <v>0</v>
      </c>
      <c r="J517" s="57"/>
      <c r="K517" s="57">
        <v>6420776.7000000002</v>
      </c>
      <c r="L517" s="57">
        <v>2880083.94</v>
      </c>
      <c r="M517" s="57">
        <v>0</v>
      </c>
      <c r="N517" s="57">
        <f t="shared" si="16"/>
        <v>2880083.94</v>
      </c>
      <c r="O517" s="66">
        <f t="shared" si="17"/>
        <v>0.44855693860214757</v>
      </c>
      <c r="P517" s="7"/>
      <c r="U517" s="67"/>
      <c r="V517" s="7"/>
    </row>
    <row r="518" spans="1:22" x14ac:dyDescent="0.2">
      <c r="A518" s="10">
        <v>107158</v>
      </c>
      <c r="B518" s="6" t="s">
        <v>510</v>
      </c>
      <c r="C518" s="69">
        <v>1265957.79</v>
      </c>
      <c r="D518" s="69">
        <v>3319924.8</v>
      </c>
      <c r="E518" s="69">
        <v>0</v>
      </c>
      <c r="F518" s="57"/>
      <c r="G518" s="57">
        <v>1085333.3</v>
      </c>
      <c r="H518" s="57">
        <v>0</v>
      </c>
      <c r="I518" s="57">
        <v>0</v>
      </c>
      <c r="J518" s="57"/>
      <c r="K518" s="57">
        <v>2351291.09</v>
      </c>
      <c r="L518" s="57">
        <v>3319924.8</v>
      </c>
      <c r="M518" s="57">
        <v>0</v>
      </c>
      <c r="N518" s="57">
        <f t="shared" si="16"/>
        <v>3319924.8</v>
      </c>
      <c r="O518" s="66">
        <f t="shared" si="17"/>
        <v>1.411958227596567</v>
      </c>
      <c r="P518" s="7"/>
      <c r="U518" s="67"/>
      <c r="V518" s="7"/>
    </row>
    <row r="519" spans="1:22" x14ac:dyDescent="0.2">
      <c r="A519" s="10">
        <v>108142</v>
      </c>
      <c r="B519" s="6" t="s">
        <v>511</v>
      </c>
      <c r="C519" s="69">
        <v>10989367.220000001</v>
      </c>
      <c r="D519" s="69">
        <v>8154542.5499999998</v>
      </c>
      <c r="E519" s="69">
        <v>729932</v>
      </c>
      <c r="F519" s="57"/>
      <c r="G519" s="57">
        <v>16420135.890000001</v>
      </c>
      <c r="H519" s="57">
        <v>0</v>
      </c>
      <c r="I519" s="57">
        <v>0</v>
      </c>
      <c r="J519" s="57"/>
      <c r="K519" s="57">
        <v>27409503.109999999</v>
      </c>
      <c r="L519" s="57">
        <v>8154542.5499999998</v>
      </c>
      <c r="M519" s="57">
        <v>729932</v>
      </c>
      <c r="N519" s="57">
        <f t="shared" si="16"/>
        <v>7424610.5499999998</v>
      </c>
      <c r="O519" s="66">
        <f t="shared" si="17"/>
        <v>0.27087723991943607</v>
      </c>
      <c r="P519" s="7"/>
      <c r="U519" s="67"/>
      <c r="V519" s="7"/>
    </row>
    <row r="520" spans="1:22" x14ac:dyDescent="0.2">
      <c r="A520" s="10">
        <v>108143</v>
      </c>
      <c r="B520" s="6" t="s">
        <v>512</v>
      </c>
      <c r="C520" s="69">
        <v>1184750</v>
      </c>
      <c r="D520" s="69">
        <v>1586453.76</v>
      </c>
      <c r="E520" s="69">
        <v>0</v>
      </c>
      <c r="F520" s="57"/>
      <c r="G520" s="57">
        <v>1320257.28</v>
      </c>
      <c r="H520" s="57">
        <v>16999.84</v>
      </c>
      <c r="I520" s="57">
        <v>0</v>
      </c>
      <c r="J520" s="57"/>
      <c r="K520" s="57">
        <v>2505007.2799999998</v>
      </c>
      <c r="L520" s="57">
        <v>1603453.6</v>
      </c>
      <c r="M520" s="57">
        <v>0</v>
      </c>
      <c r="N520" s="57">
        <f t="shared" si="16"/>
        <v>1603453.6</v>
      </c>
      <c r="O520" s="66">
        <f t="shared" si="17"/>
        <v>0.64009937727606137</v>
      </c>
      <c r="P520" s="7"/>
      <c r="U520" s="67"/>
      <c r="V520" s="7"/>
    </row>
    <row r="521" spans="1:22" x14ac:dyDescent="0.2">
      <c r="A521" s="10">
        <v>108144</v>
      </c>
      <c r="B521" s="6" t="s">
        <v>513</v>
      </c>
      <c r="C521" s="69">
        <v>1152243.25</v>
      </c>
      <c r="D521" s="69">
        <v>1232596.23</v>
      </c>
      <c r="E521" s="69">
        <v>0</v>
      </c>
      <c r="F521" s="57"/>
      <c r="G521" s="57">
        <v>1526585.95</v>
      </c>
      <c r="H521" s="57">
        <v>22837.5</v>
      </c>
      <c r="I521" s="57">
        <v>0</v>
      </c>
      <c r="J521" s="57"/>
      <c r="K521" s="57">
        <v>2678829.2000000002</v>
      </c>
      <c r="L521" s="57">
        <v>1255433.73</v>
      </c>
      <c r="M521" s="57">
        <v>0</v>
      </c>
      <c r="N521" s="57">
        <f t="shared" si="16"/>
        <v>1255433.73</v>
      </c>
      <c r="O521" s="66">
        <f t="shared" si="17"/>
        <v>0.46865015880818378</v>
      </c>
      <c r="P521" s="7"/>
      <c r="U521" s="67"/>
      <c r="V521" s="7"/>
    </row>
    <row r="522" spans="1:22" x14ac:dyDescent="0.2">
      <c r="A522" s="10">
        <v>108147</v>
      </c>
      <c r="B522" s="6" t="s">
        <v>514</v>
      </c>
      <c r="C522" s="69">
        <v>1265058.3400000001</v>
      </c>
      <c r="D522" s="69">
        <v>1564123.02</v>
      </c>
      <c r="E522" s="69">
        <v>0</v>
      </c>
      <c r="F522" s="57"/>
      <c r="G522" s="57">
        <v>1664919.8</v>
      </c>
      <c r="H522" s="57">
        <v>0</v>
      </c>
      <c r="I522" s="57">
        <v>0</v>
      </c>
      <c r="J522" s="57"/>
      <c r="K522" s="57">
        <v>2929978.14</v>
      </c>
      <c r="L522" s="57">
        <v>1564123.02</v>
      </c>
      <c r="M522" s="57">
        <v>0</v>
      </c>
      <c r="N522" s="57">
        <f t="shared" si="16"/>
        <v>1564123.02</v>
      </c>
      <c r="O522" s="66">
        <f t="shared" si="17"/>
        <v>0.53383436505775428</v>
      </c>
      <c r="P522" s="7"/>
      <c r="U522" s="67"/>
      <c r="V522" s="7"/>
    </row>
    <row r="523" spans="1:22" x14ac:dyDescent="0.2">
      <c r="A523" s="10">
        <v>109002</v>
      </c>
      <c r="B523" s="6" t="s">
        <v>545</v>
      </c>
      <c r="C523" s="69">
        <v>10777924.09</v>
      </c>
      <c r="D523" s="69">
        <v>7288235.7400000002</v>
      </c>
      <c r="E523" s="69">
        <v>0</v>
      </c>
      <c r="F523" s="57"/>
      <c r="G523" s="57">
        <v>14037772.07</v>
      </c>
      <c r="H523" s="57">
        <v>0</v>
      </c>
      <c r="I523" s="57">
        <v>0</v>
      </c>
      <c r="J523" s="57"/>
      <c r="K523" s="57">
        <v>24815696.16</v>
      </c>
      <c r="L523" s="57">
        <v>7288235.7400000002</v>
      </c>
      <c r="M523" s="57">
        <v>0</v>
      </c>
      <c r="N523" s="57">
        <f t="shared" si="16"/>
        <v>7288235.7400000002</v>
      </c>
      <c r="O523" s="66">
        <f t="shared" si="17"/>
        <v>0.29369459123809649</v>
      </c>
      <c r="P523" s="7"/>
      <c r="U523" s="67"/>
      <c r="V523" s="7"/>
    </row>
    <row r="524" spans="1:22" x14ac:dyDescent="0.2">
      <c r="A524" s="10">
        <v>109003</v>
      </c>
      <c r="B524" s="6" t="s">
        <v>515</v>
      </c>
      <c r="C524" s="69">
        <v>16116950.85</v>
      </c>
      <c r="D524" s="69">
        <v>15134738.960000001</v>
      </c>
      <c r="E524" s="69">
        <v>30991.119999999999</v>
      </c>
      <c r="F524" s="57"/>
      <c r="G524" s="57">
        <v>21512430.940000001</v>
      </c>
      <c r="H524" s="57">
        <v>0</v>
      </c>
      <c r="I524" s="57">
        <v>0</v>
      </c>
      <c r="J524" s="57"/>
      <c r="K524" s="57">
        <v>37629381.789999999</v>
      </c>
      <c r="L524" s="57">
        <v>15134738.960000001</v>
      </c>
      <c r="M524" s="57">
        <v>30991.119999999999</v>
      </c>
      <c r="N524" s="57">
        <f t="shared" si="16"/>
        <v>15103747.840000002</v>
      </c>
      <c r="O524" s="66">
        <f t="shared" si="17"/>
        <v>0.40138176928577179</v>
      </c>
      <c r="P524" s="7"/>
      <c r="U524" s="67"/>
      <c r="V524" s="7"/>
    </row>
    <row r="525" spans="1:22" x14ac:dyDescent="0.2">
      <c r="A525" s="10">
        <v>110014</v>
      </c>
      <c r="B525" s="6" t="s">
        <v>516</v>
      </c>
      <c r="C525" s="69">
        <v>4628598.12</v>
      </c>
      <c r="D525" s="69">
        <v>9589501.75</v>
      </c>
      <c r="E525" s="69">
        <v>0</v>
      </c>
      <c r="F525" s="57"/>
      <c r="G525" s="57">
        <v>5960708.1100000003</v>
      </c>
      <c r="H525" s="57">
        <v>99938.92</v>
      </c>
      <c r="I525" s="57">
        <v>0</v>
      </c>
      <c r="J525" s="57"/>
      <c r="K525" s="57">
        <v>10589306.23</v>
      </c>
      <c r="L525" s="57">
        <v>9689440.6699999999</v>
      </c>
      <c r="M525" s="57">
        <v>0</v>
      </c>
      <c r="N525" s="57">
        <f t="shared" si="16"/>
        <v>9689440.6699999999</v>
      </c>
      <c r="O525" s="66">
        <f t="shared" si="17"/>
        <v>0.91502129219281247</v>
      </c>
      <c r="P525" s="7"/>
      <c r="U525" s="67"/>
      <c r="V525" s="7"/>
    </row>
    <row r="526" spans="1:22" x14ac:dyDescent="0.2">
      <c r="A526" s="10">
        <v>110029</v>
      </c>
      <c r="B526" s="6" t="s">
        <v>517</v>
      </c>
      <c r="C526" s="69">
        <v>9578594.5399999991</v>
      </c>
      <c r="D526" s="69">
        <v>16990342.32</v>
      </c>
      <c r="E526" s="69">
        <v>141415.51999999999</v>
      </c>
      <c r="F526" s="57"/>
      <c r="G526" s="57">
        <v>14079803.710000001</v>
      </c>
      <c r="H526" s="57">
        <v>5152.33</v>
      </c>
      <c r="I526" s="57">
        <v>0</v>
      </c>
      <c r="J526" s="57"/>
      <c r="K526" s="57">
        <v>23658398.25</v>
      </c>
      <c r="L526" s="57">
        <v>16995494.649999999</v>
      </c>
      <c r="M526" s="57">
        <v>141415.51999999999</v>
      </c>
      <c r="N526" s="57">
        <f t="shared" si="16"/>
        <v>16854079.129999999</v>
      </c>
      <c r="O526" s="66">
        <f t="shared" si="17"/>
        <v>0.71239307716024258</v>
      </c>
      <c r="P526" s="7"/>
      <c r="U526" s="67"/>
      <c r="V526" s="7"/>
    </row>
    <row r="527" spans="1:22" x14ac:dyDescent="0.2">
      <c r="A527" s="10">
        <v>110030</v>
      </c>
      <c r="B527" s="6" t="s">
        <v>518</v>
      </c>
      <c r="C527" s="69">
        <v>1368021.17</v>
      </c>
      <c r="D527" s="69">
        <v>1899310.41</v>
      </c>
      <c r="E527" s="69">
        <v>3917.64</v>
      </c>
      <c r="F527" s="57"/>
      <c r="G527" s="57">
        <v>1733619.92</v>
      </c>
      <c r="H527" s="57">
        <v>53035.17</v>
      </c>
      <c r="I527" s="57">
        <v>0</v>
      </c>
      <c r="J527" s="57"/>
      <c r="K527" s="57">
        <v>3101641.09</v>
      </c>
      <c r="L527" s="57">
        <v>1952345.58</v>
      </c>
      <c r="M527" s="57">
        <v>3917.64</v>
      </c>
      <c r="N527" s="57">
        <f t="shared" si="16"/>
        <v>1948427.9400000002</v>
      </c>
      <c r="O527" s="66">
        <f t="shared" si="17"/>
        <v>0.62819258691211122</v>
      </c>
      <c r="P527" s="7"/>
      <c r="U527" s="67"/>
      <c r="V527" s="7"/>
    </row>
    <row r="528" spans="1:22" x14ac:dyDescent="0.2">
      <c r="A528" s="10">
        <v>110031</v>
      </c>
      <c r="B528" s="6" t="s">
        <v>519</v>
      </c>
      <c r="C528" s="69">
        <v>2771621.54</v>
      </c>
      <c r="D528" s="69">
        <v>3968249.35</v>
      </c>
      <c r="E528" s="69">
        <v>0</v>
      </c>
      <c r="F528" s="57"/>
      <c r="G528" s="57">
        <v>3059589.35</v>
      </c>
      <c r="H528" s="57">
        <v>0</v>
      </c>
      <c r="I528" s="57">
        <v>0</v>
      </c>
      <c r="J528" s="57"/>
      <c r="K528" s="57">
        <v>5831210.8899999997</v>
      </c>
      <c r="L528" s="57">
        <v>3968249.35</v>
      </c>
      <c r="M528" s="57">
        <v>0</v>
      </c>
      <c r="N528" s="57">
        <f t="shared" si="16"/>
        <v>3968249.35</v>
      </c>
      <c r="O528" s="66">
        <f t="shared" si="17"/>
        <v>0.68051892220279486</v>
      </c>
      <c r="P528" s="7"/>
      <c r="U528" s="67"/>
      <c r="V528" s="7"/>
    </row>
    <row r="529" spans="1:22" x14ac:dyDescent="0.2">
      <c r="A529" s="10">
        <v>111086</v>
      </c>
      <c r="B529" s="6" t="s">
        <v>520</v>
      </c>
      <c r="C529" s="69">
        <v>3646097.43</v>
      </c>
      <c r="D529" s="69">
        <v>3774954.31</v>
      </c>
      <c r="E529" s="69">
        <v>0</v>
      </c>
      <c r="F529" s="57"/>
      <c r="G529" s="57">
        <v>4719349.99</v>
      </c>
      <c r="H529" s="57">
        <v>0</v>
      </c>
      <c r="I529" s="57">
        <v>0</v>
      </c>
      <c r="J529" s="57"/>
      <c r="K529" s="57">
        <v>8365447.4199999999</v>
      </c>
      <c r="L529" s="57">
        <v>3774954.31</v>
      </c>
      <c r="M529" s="57">
        <v>0</v>
      </c>
      <c r="N529" s="57">
        <f t="shared" si="16"/>
        <v>3774954.31</v>
      </c>
      <c r="O529" s="66">
        <f t="shared" si="17"/>
        <v>0.45125551814178999</v>
      </c>
      <c r="P529" s="7"/>
      <c r="U529" s="67"/>
      <c r="V529" s="7"/>
    </row>
    <row r="530" spans="1:22" x14ac:dyDescent="0.2">
      <c r="A530" s="10">
        <v>111087</v>
      </c>
      <c r="B530" s="6" t="s">
        <v>521</v>
      </c>
      <c r="C530" s="69">
        <v>4887514.96</v>
      </c>
      <c r="D530" s="69">
        <v>4836968.82</v>
      </c>
      <c r="E530" s="69">
        <v>22162.99</v>
      </c>
      <c r="F530" s="57"/>
      <c r="G530" s="57">
        <v>5690447.8899999997</v>
      </c>
      <c r="H530" s="57">
        <v>389202.01</v>
      </c>
      <c r="I530" s="57">
        <v>0</v>
      </c>
      <c r="J530" s="57"/>
      <c r="K530" s="57">
        <v>10577962.85</v>
      </c>
      <c r="L530" s="57">
        <v>5226170.83</v>
      </c>
      <c r="M530" s="57">
        <v>22162.99</v>
      </c>
      <c r="N530" s="57">
        <f t="shared" si="16"/>
        <v>5204007.84</v>
      </c>
      <c r="O530" s="66">
        <f t="shared" si="17"/>
        <v>0.491966923479978</v>
      </c>
      <c r="P530" s="7"/>
      <c r="U530" s="67"/>
      <c r="V530" s="7"/>
    </row>
    <row r="531" spans="1:22" x14ac:dyDescent="0.2">
      <c r="A531" s="10">
        <v>112099</v>
      </c>
      <c r="B531" s="6" t="s">
        <v>522</v>
      </c>
      <c r="C531" s="69">
        <v>1897052.43</v>
      </c>
      <c r="D531" s="69">
        <v>1116018.8600000001</v>
      </c>
      <c r="E531" s="69">
        <v>0</v>
      </c>
      <c r="F531" s="57"/>
      <c r="G531" s="57">
        <v>2131037.77</v>
      </c>
      <c r="H531" s="57">
        <v>677.36</v>
      </c>
      <c r="I531" s="57">
        <v>0</v>
      </c>
      <c r="J531" s="57"/>
      <c r="K531" s="57">
        <v>4028090.2</v>
      </c>
      <c r="L531" s="57">
        <v>1116696.22</v>
      </c>
      <c r="M531" s="57">
        <v>0</v>
      </c>
      <c r="N531" s="57">
        <f t="shared" si="16"/>
        <v>1116696.22</v>
      </c>
      <c r="O531" s="66">
        <f t="shared" si="17"/>
        <v>0.27722721303510034</v>
      </c>
      <c r="P531" s="7"/>
      <c r="U531" s="67"/>
      <c r="V531" s="7"/>
    </row>
    <row r="532" spans="1:22" x14ac:dyDescent="0.2">
      <c r="A532" s="10">
        <v>112101</v>
      </c>
      <c r="B532" s="6" t="s">
        <v>523</v>
      </c>
      <c r="C532" s="69">
        <v>3046871.69</v>
      </c>
      <c r="D532" s="69">
        <v>1387780.5</v>
      </c>
      <c r="E532" s="69">
        <v>0</v>
      </c>
      <c r="F532" s="57"/>
      <c r="G532" s="57">
        <v>4727104.32</v>
      </c>
      <c r="H532" s="57">
        <v>0</v>
      </c>
      <c r="I532" s="57">
        <v>0</v>
      </c>
      <c r="J532" s="57"/>
      <c r="K532" s="57">
        <v>7773976.0099999998</v>
      </c>
      <c r="L532" s="57">
        <v>1387780.5</v>
      </c>
      <c r="M532" s="57">
        <v>0</v>
      </c>
      <c r="N532" s="57">
        <f t="shared" si="16"/>
        <v>1387780.5</v>
      </c>
      <c r="O532" s="66">
        <f t="shared" si="17"/>
        <v>0.17851617990778956</v>
      </c>
      <c r="P532" s="7"/>
      <c r="U532" s="67"/>
      <c r="V532" s="7"/>
    </row>
    <row r="533" spans="1:22" x14ac:dyDescent="0.2">
      <c r="A533" s="10">
        <v>112102</v>
      </c>
      <c r="B533" s="6" t="s">
        <v>524</v>
      </c>
      <c r="C533" s="69">
        <v>13118547.119999999</v>
      </c>
      <c r="D533" s="69">
        <v>14551491.939999999</v>
      </c>
      <c r="E533" s="69">
        <v>0</v>
      </c>
      <c r="F533" s="57"/>
      <c r="G533" s="57">
        <v>19777184.02</v>
      </c>
      <c r="H533" s="57">
        <v>0</v>
      </c>
      <c r="I533" s="57">
        <v>0</v>
      </c>
      <c r="J533" s="57"/>
      <c r="K533" s="57">
        <v>32895731.140000001</v>
      </c>
      <c r="L533" s="57">
        <v>14551491.939999999</v>
      </c>
      <c r="M533" s="57">
        <v>0</v>
      </c>
      <c r="N533" s="57">
        <f t="shared" si="16"/>
        <v>14551491.939999999</v>
      </c>
      <c r="O533" s="66">
        <f t="shared" si="17"/>
        <v>0.44235198415474403</v>
      </c>
      <c r="P533" s="7"/>
      <c r="U533" s="67"/>
      <c r="V533" s="7"/>
    </row>
    <row r="534" spans="1:22" x14ac:dyDescent="0.2">
      <c r="A534" s="10">
        <v>112103</v>
      </c>
      <c r="B534" s="6" t="s">
        <v>525</v>
      </c>
      <c r="C534" s="69">
        <v>4294853.4000000004</v>
      </c>
      <c r="D534" s="69">
        <v>6520011.7800000003</v>
      </c>
      <c r="E534" s="69">
        <v>945376.06</v>
      </c>
      <c r="F534" s="57"/>
      <c r="G534" s="57">
        <v>5728932.4500000002</v>
      </c>
      <c r="H534" s="57">
        <v>204924.54</v>
      </c>
      <c r="I534" s="57">
        <v>0</v>
      </c>
      <c r="J534" s="57"/>
      <c r="K534" s="57">
        <v>10023785.85</v>
      </c>
      <c r="L534" s="57">
        <v>6724936.3200000003</v>
      </c>
      <c r="M534" s="57">
        <v>945376.06</v>
      </c>
      <c r="N534" s="57">
        <f t="shared" si="16"/>
        <v>5779560.2599999998</v>
      </c>
      <c r="O534" s="66">
        <f t="shared" si="17"/>
        <v>0.57658457058916512</v>
      </c>
      <c r="P534" s="7"/>
      <c r="U534" s="67"/>
      <c r="V534" s="7"/>
    </row>
    <row r="535" spans="1:22" x14ac:dyDescent="0.2">
      <c r="A535" s="10">
        <v>113001</v>
      </c>
      <c r="B535" s="6" t="s">
        <v>526</v>
      </c>
      <c r="C535" s="69">
        <v>1729230.63</v>
      </c>
      <c r="D535" s="69">
        <v>2982521.16</v>
      </c>
      <c r="E535" s="69">
        <v>0</v>
      </c>
      <c r="F535" s="57"/>
      <c r="G535" s="57">
        <v>2257684.09</v>
      </c>
      <c r="H535" s="57">
        <v>134.56</v>
      </c>
      <c r="I535" s="57">
        <v>0</v>
      </c>
      <c r="J535" s="57"/>
      <c r="K535" s="57">
        <v>3986914.72</v>
      </c>
      <c r="L535" s="57">
        <v>2982655.72</v>
      </c>
      <c r="M535" s="57">
        <v>0</v>
      </c>
      <c r="N535" s="57">
        <f t="shared" si="16"/>
        <v>2982655.72</v>
      </c>
      <c r="O535" s="66">
        <f t="shared" si="17"/>
        <v>0.74811124126577755</v>
      </c>
      <c r="P535" s="7"/>
      <c r="U535" s="67"/>
      <c r="V535" s="7"/>
    </row>
    <row r="536" spans="1:22" x14ac:dyDescent="0.2">
      <c r="A536" s="10">
        <v>114112</v>
      </c>
      <c r="B536" s="6" t="s">
        <v>527</v>
      </c>
      <c r="C536" s="69">
        <v>1884692.11</v>
      </c>
      <c r="D536" s="69">
        <v>4230543.9800000004</v>
      </c>
      <c r="E536" s="69">
        <v>9095</v>
      </c>
      <c r="F536" s="57"/>
      <c r="G536" s="57">
        <v>3466576.51</v>
      </c>
      <c r="H536" s="57">
        <v>0</v>
      </c>
      <c r="I536" s="57">
        <v>0</v>
      </c>
      <c r="J536" s="57"/>
      <c r="K536" s="57">
        <v>5351268.62</v>
      </c>
      <c r="L536" s="57">
        <v>4230543.9800000004</v>
      </c>
      <c r="M536" s="57">
        <v>9095</v>
      </c>
      <c r="N536" s="57">
        <f t="shared" si="16"/>
        <v>4221448.9800000004</v>
      </c>
      <c r="O536" s="66">
        <f t="shared" si="17"/>
        <v>0.78886882340808384</v>
      </c>
      <c r="P536" s="7"/>
      <c r="U536" s="67"/>
      <c r="V536" s="7"/>
    </row>
    <row r="537" spans="1:22" x14ac:dyDescent="0.2">
      <c r="A537" s="10">
        <v>114113</v>
      </c>
      <c r="B537" s="6" t="s">
        <v>528</v>
      </c>
      <c r="C537" s="69">
        <v>3271860.86</v>
      </c>
      <c r="D537" s="69">
        <v>6963774.3700000001</v>
      </c>
      <c r="E537" s="69">
        <v>517728.03</v>
      </c>
      <c r="F537" s="57"/>
      <c r="G537" s="57">
        <v>5016877.41</v>
      </c>
      <c r="H537" s="57">
        <v>0</v>
      </c>
      <c r="I537" s="57">
        <v>0</v>
      </c>
      <c r="J537" s="57"/>
      <c r="K537" s="57">
        <v>8288738.2699999996</v>
      </c>
      <c r="L537" s="57">
        <v>6963774.3700000001</v>
      </c>
      <c r="M537" s="57">
        <v>517728.03</v>
      </c>
      <c r="N537" s="57">
        <f t="shared" si="16"/>
        <v>6446046.3399999999</v>
      </c>
      <c r="O537" s="66">
        <f t="shared" si="17"/>
        <v>0.77768728243363872</v>
      </c>
      <c r="P537" s="7"/>
      <c r="U537" s="67"/>
      <c r="V537" s="7"/>
    </row>
    <row r="538" spans="1:22" x14ac:dyDescent="0.2">
      <c r="A538" s="10">
        <v>114114</v>
      </c>
      <c r="B538" s="6" t="s">
        <v>529</v>
      </c>
      <c r="C538" s="69">
        <v>6673903.79</v>
      </c>
      <c r="D538" s="69">
        <v>11021093.15</v>
      </c>
      <c r="E538" s="69">
        <v>0</v>
      </c>
      <c r="F538" s="57"/>
      <c r="G538" s="57">
        <v>10501297.17</v>
      </c>
      <c r="H538" s="57">
        <v>0</v>
      </c>
      <c r="I538" s="57">
        <v>0</v>
      </c>
      <c r="J538" s="57"/>
      <c r="K538" s="57">
        <v>17175200.960000001</v>
      </c>
      <c r="L538" s="57">
        <v>11021093.15</v>
      </c>
      <c r="M538" s="57">
        <v>0</v>
      </c>
      <c r="N538" s="57">
        <f t="shared" si="16"/>
        <v>11021093.15</v>
      </c>
      <c r="O538" s="66">
        <f t="shared" si="17"/>
        <v>0.64168641611049893</v>
      </c>
      <c r="P538" s="7"/>
      <c r="U538" s="67"/>
      <c r="V538" s="7"/>
    </row>
    <row r="539" spans="1:22" x14ac:dyDescent="0.2">
      <c r="A539" s="10">
        <v>114115</v>
      </c>
      <c r="B539" s="6" t="s">
        <v>530</v>
      </c>
      <c r="C539" s="69">
        <v>3470826.36</v>
      </c>
      <c r="D539" s="69">
        <v>4753027.8899999997</v>
      </c>
      <c r="E539" s="69">
        <v>0</v>
      </c>
      <c r="F539" s="57"/>
      <c r="G539" s="57">
        <v>4753020.42</v>
      </c>
      <c r="H539" s="57">
        <v>0</v>
      </c>
      <c r="I539" s="57">
        <v>0</v>
      </c>
      <c r="J539" s="57"/>
      <c r="K539" s="57">
        <v>8223846.7800000003</v>
      </c>
      <c r="L539" s="57">
        <v>4753027.8899999997</v>
      </c>
      <c r="M539" s="57">
        <v>0</v>
      </c>
      <c r="N539" s="57">
        <f t="shared" si="16"/>
        <v>4753027.8899999997</v>
      </c>
      <c r="O539" s="66">
        <f t="shared" si="17"/>
        <v>0.57795676611572278</v>
      </c>
      <c r="P539" s="7"/>
      <c r="U539" s="67"/>
      <c r="V539" s="7"/>
    </row>
    <row r="540" spans="1:22" x14ac:dyDescent="0.2">
      <c r="A540" s="10">
        <v>114116</v>
      </c>
      <c r="B540" s="6" t="s">
        <v>531</v>
      </c>
      <c r="C540" s="69">
        <v>602965.94999999995</v>
      </c>
      <c r="D540" s="69">
        <v>645724.48</v>
      </c>
      <c r="E540" s="69">
        <v>0</v>
      </c>
      <c r="F540" s="57"/>
      <c r="G540" s="57">
        <v>746258.18</v>
      </c>
      <c r="H540" s="57">
        <v>128173.46</v>
      </c>
      <c r="I540" s="57">
        <v>0</v>
      </c>
      <c r="J540" s="57"/>
      <c r="K540" s="57">
        <v>1349224.13</v>
      </c>
      <c r="L540" s="57">
        <v>773897.94</v>
      </c>
      <c r="M540" s="57">
        <v>0</v>
      </c>
      <c r="N540" s="57">
        <f t="shared" si="16"/>
        <v>773897.94</v>
      </c>
      <c r="O540" s="66">
        <f t="shared" si="17"/>
        <v>0.57358738462526604</v>
      </c>
      <c r="P540" s="7"/>
      <c r="U540" s="67"/>
      <c r="V540" s="7"/>
    </row>
    <row r="541" spans="1:22" x14ac:dyDescent="0.2">
      <c r="A541" s="10">
        <v>115115</v>
      </c>
      <c r="B541" s="6" t="s">
        <v>532</v>
      </c>
      <c r="C541" s="69">
        <v>222194305.19</v>
      </c>
      <c r="D541" s="69">
        <v>197898223.90000001</v>
      </c>
      <c r="E541" s="69">
        <v>148350.79999999999</v>
      </c>
      <c r="F541" s="57"/>
      <c r="G541" s="57">
        <v>173684442.52000001</v>
      </c>
      <c r="H541" s="57">
        <v>73585156.549999997</v>
      </c>
      <c r="I541" s="57">
        <v>0</v>
      </c>
      <c r="J541" s="57"/>
      <c r="K541" s="57">
        <v>395878747.70999998</v>
      </c>
      <c r="L541" s="57">
        <v>271483380.44999999</v>
      </c>
      <c r="M541" s="57">
        <v>148350.79999999999</v>
      </c>
      <c r="N541" s="57">
        <f t="shared" si="16"/>
        <v>271335029.64999998</v>
      </c>
      <c r="O541" s="66">
        <f t="shared" si="17"/>
        <v>0.6853993330522653</v>
      </c>
      <c r="P541" s="7"/>
      <c r="U541" s="67"/>
      <c r="V541" s="7"/>
    </row>
    <row r="542" spans="1:22" x14ac:dyDescent="0.2">
      <c r="A542" s="10">
        <v>115902</v>
      </c>
      <c r="B542" s="6" t="s">
        <v>533</v>
      </c>
      <c r="C542" s="69">
        <v>11081608.130000001</v>
      </c>
      <c r="D542" s="69">
        <v>3787454.6</v>
      </c>
      <c r="E542" s="69">
        <v>0</v>
      </c>
      <c r="F542" s="57"/>
      <c r="G542" s="57">
        <v>5701554.6399999997</v>
      </c>
      <c r="H542" s="57">
        <v>0</v>
      </c>
      <c r="I542" s="57">
        <v>0</v>
      </c>
      <c r="J542" s="57"/>
      <c r="K542" s="57">
        <v>16783162.77</v>
      </c>
      <c r="L542" s="57">
        <v>3787454.6</v>
      </c>
      <c r="M542" s="57">
        <v>0</v>
      </c>
      <c r="N542" s="57">
        <f t="shared" si="16"/>
        <v>3787454.6</v>
      </c>
      <c r="O542" s="66">
        <f t="shared" si="17"/>
        <v>0.22566989618727271</v>
      </c>
      <c r="P542" s="7"/>
      <c r="U542" s="67"/>
      <c r="V542" s="7"/>
    </row>
    <row r="543" spans="1:22" x14ac:dyDescent="0.2">
      <c r="A543" s="10">
        <v>115903</v>
      </c>
      <c r="B543" s="6" t="s">
        <v>547</v>
      </c>
      <c r="C543" s="69">
        <v>5182752.0999999996</v>
      </c>
      <c r="D543" s="69">
        <v>9480126.4199999999</v>
      </c>
      <c r="E543" s="69">
        <v>0</v>
      </c>
      <c r="F543" s="57"/>
      <c r="G543" s="57">
        <v>10805881.93</v>
      </c>
      <c r="H543" s="57">
        <v>0</v>
      </c>
      <c r="I543" s="57">
        <v>0</v>
      </c>
      <c r="J543" s="57"/>
      <c r="K543" s="57">
        <v>15988634.029999999</v>
      </c>
      <c r="L543" s="57">
        <v>9480126.4199999999</v>
      </c>
      <c r="M543" s="57">
        <v>0</v>
      </c>
      <c r="N543" s="57">
        <f t="shared" si="16"/>
        <v>9480126.4199999999</v>
      </c>
      <c r="O543" s="66">
        <f t="shared" si="17"/>
        <v>0.59292910214919714</v>
      </c>
      <c r="P543" s="7"/>
      <c r="U543" s="67"/>
      <c r="V543" s="7"/>
    </row>
    <row r="544" spans="1:22" x14ac:dyDescent="0.2">
      <c r="A544" s="10">
        <v>115906</v>
      </c>
      <c r="B544" s="6" t="s">
        <v>534</v>
      </c>
      <c r="C544" s="69">
        <v>33480670.030000001</v>
      </c>
      <c r="D544" s="69">
        <v>13876414.9</v>
      </c>
      <c r="E544" s="69">
        <v>0</v>
      </c>
      <c r="F544" s="57"/>
      <c r="G544" s="57">
        <v>25630313.219999999</v>
      </c>
      <c r="H544" s="57">
        <v>0</v>
      </c>
      <c r="I544" s="57">
        <v>0</v>
      </c>
      <c r="J544" s="57"/>
      <c r="K544" s="57">
        <v>59110983.25</v>
      </c>
      <c r="L544" s="57">
        <v>13876414.9</v>
      </c>
      <c r="M544" s="57">
        <v>0</v>
      </c>
      <c r="N544" s="57">
        <f t="shared" si="16"/>
        <v>13876414.9</v>
      </c>
      <c r="O544" s="66">
        <f t="shared" si="17"/>
        <v>0.23475188767055402</v>
      </c>
      <c r="P544" s="7"/>
      <c r="U544" s="67"/>
      <c r="V544" s="7"/>
    </row>
    <row r="545" spans="1:244" x14ac:dyDescent="0.2">
      <c r="A545" s="10">
        <v>115911</v>
      </c>
      <c r="B545" s="6" t="s">
        <v>535</v>
      </c>
      <c r="C545" s="69">
        <v>6583063.9199999999</v>
      </c>
      <c r="D545" s="69">
        <v>1159473.81</v>
      </c>
      <c r="E545" s="69">
        <v>0</v>
      </c>
      <c r="F545" s="57"/>
      <c r="G545" s="57">
        <v>2977460.06</v>
      </c>
      <c r="H545" s="57">
        <v>0</v>
      </c>
      <c r="I545" s="57">
        <v>0</v>
      </c>
      <c r="J545" s="57"/>
      <c r="K545" s="57">
        <v>9560523.9800000004</v>
      </c>
      <c r="L545" s="57">
        <v>1159473.81</v>
      </c>
      <c r="M545" s="57">
        <v>0</v>
      </c>
      <c r="N545" s="57">
        <f t="shared" si="16"/>
        <v>1159473.81</v>
      </c>
      <c r="O545" s="66">
        <f t="shared" si="17"/>
        <v>0.12127722417992408</v>
      </c>
      <c r="P545" s="7"/>
      <c r="U545" s="67"/>
      <c r="V545" s="7"/>
    </row>
    <row r="546" spans="1:244" x14ac:dyDescent="0.2">
      <c r="A546" s="10">
        <v>115912</v>
      </c>
      <c r="B546" s="6" t="s">
        <v>629</v>
      </c>
      <c r="C546" s="69">
        <v>4828515.1100000003</v>
      </c>
      <c r="D546" s="69">
        <v>3200025.26</v>
      </c>
      <c r="E546" s="69">
        <v>0</v>
      </c>
      <c r="F546" s="57"/>
      <c r="G546" s="57">
        <v>3363200.75</v>
      </c>
      <c r="H546" s="57">
        <v>0</v>
      </c>
      <c r="I546" s="57">
        <v>0</v>
      </c>
      <c r="J546" s="57"/>
      <c r="K546" s="57">
        <v>8191715.8600000003</v>
      </c>
      <c r="L546" s="57">
        <v>3200025.26</v>
      </c>
      <c r="M546" s="57">
        <v>0</v>
      </c>
      <c r="N546" s="57">
        <f t="shared" si="16"/>
        <v>3200025.26</v>
      </c>
      <c r="O546" s="66">
        <f t="shared" si="17"/>
        <v>0.39064163292402082</v>
      </c>
      <c r="P546" s="7"/>
      <c r="U546" s="67"/>
      <c r="V546" s="7"/>
    </row>
    <row r="547" spans="1:244" x14ac:dyDescent="0.2">
      <c r="A547" s="10">
        <v>115913</v>
      </c>
      <c r="B547" s="6" t="s">
        <v>537</v>
      </c>
      <c r="C547" s="69">
        <v>7176177.2199999997</v>
      </c>
      <c r="D547" s="69">
        <v>1436390.67</v>
      </c>
      <c r="E547" s="69">
        <v>0</v>
      </c>
      <c r="F547" s="57"/>
      <c r="G547" s="57">
        <v>4020742.7</v>
      </c>
      <c r="H547" s="57">
        <v>0</v>
      </c>
      <c r="I547" s="57">
        <v>0</v>
      </c>
      <c r="J547" s="57"/>
      <c r="K547" s="57">
        <v>11196919.92</v>
      </c>
      <c r="L547" s="57">
        <v>1436390.67</v>
      </c>
      <c r="M547" s="57">
        <v>0</v>
      </c>
      <c r="N547" s="57">
        <f t="shared" si="16"/>
        <v>1436390.67</v>
      </c>
      <c r="O547" s="66">
        <f t="shared" si="17"/>
        <v>0.12828444610328157</v>
      </c>
      <c r="P547" s="7"/>
      <c r="U547" s="67"/>
      <c r="V547" s="7"/>
    </row>
    <row r="548" spans="1:244" x14ac:dyDescent="0.2">
      <c r="A548" s="10">
        <v>115914</v>
      </c>
      <c r="B548" s="6" t="s">
        <v>565</v>
      </c>
      <c r="C548" s="69">
        <v>27966574.109999999</v>
      </c>
      <c r="D548" s="69">
        <v>45456052.909999996</v>
      </c>
      <c r="E548" s="69">
        <v>3000000</v>
      </c>
      <c r="F548" s="57"/>
      <c r="G548" s="57">
        <v>16446783.9</v>
      </c>
      <c r="H548" s="57">
        <v>0</v>
      </c>
      <c r="I548" s="57">
        <v>0</v>
      </c>
      <c r="J548" s="57"/>
      <c r="K548" s="57">
        <v>44413358.009999998</v>
      </c>
      <c r="L548" s="57">
        <v>45456052.909999996</v>
      </c>
      <c r="M548" s="57">
        <v>3000000</v>
      </c>
      <c r="N548" s="57">
        <f t="shared" si="16"/>
        <v>42456052.909999996</v>
      </c>
      <c r="O548" s="66">
        <f t="shared" si="17"/>
        <v>0.95592981058628124</v>
      </c>
      <c r="P548" s="7"/>
      <c r="U548" s="67"/>
      <c r="V548" s="7"/>
    </row>
    <row r="549" spans="1:244" x14ac:dyDescent="0.2">
      <c r="A549" s="10">
        <v>115916</v>
      </c>
      <c r="B549" s="6" t="s">
        <v>539</v>
      </c>
      <c r="C549" s="69">
        <v>13130196.83</v>
      </c>
      <c r="D549" s="69">
        <v>5547685.4800000004</v>
      </c>
      <c r="E549" s="69">
        <v>0</v>
      </c>
      <c r="F549" s="57"/>
      <c r="G549" s="57">
        <v>12494438.060000001</v>
      </c>
      <c r="H549" s="57">
        <v>0</v>
      </c>
      <c r="I549" s="57">
        <v>0</v>
      </c>
      <c r="J549" s="57"/>
      <c r="K549" s="57">
        <v>25624634.890000001</v>
      </c>
      <c r="L549" s="57">
        <v>5547685.4800000004</v>
      </c>
      <c r="M549" s="57">
        <v>0</v>
      </c>
      <c r="N549" s="57">
        <f t="shared" si="16"/>
        <v>5547685.4800000004</v>
      </c>
      <c r="O549" s="66">
        <f t="shared" si="17"/>
        <v>0.21649812782952008</v>
      </c>
      <c r="P549" s="7"/>
      <c r="U549" s="67"/>
      <c r="V549" s="7"/>
    </row>
    <row r="550" spans="1:244" x14ac:dyDescent="0.2">
      <c r="A550" s="10">
        <v>115923</v>
      </c>
      <c r="B550" s="6" t="s">
        <v>634</v>
      </c>
      <c r="C550" s="69">
        <v>9544515.9299999997</v>
      </c>
      <c r="D550" s="69">
        <v>4199001.51</v>
      </c>
      <c r="E550" s="69">
        <v>0</v>
      </c>
      <c r="F550" s="57"/>
      <c r="G550" s="57">
        <v>4984885.34</v>
      </c>
      <c r="H550" s="57">
        <v>0</v>
      </c>
      <c r="I550" s="57">
        <v>0</v>
      </c>
      <c r="J550" s="57"/>
      <c r="K550" s="57">
        <v>14529401.27</v>
      </c>
      <c r="L550" s="57">
        <v>4199001.51</v>
      </c>
      <c r="M550" s="57">
        <v>0</v>
      </c>
      <c r="N550" s="57">
        <f t="shared" si="16"/>
        <v>4199001.51</v>
      </c>
      <c r="O550" s="66">
        <f t="shared" si="17"/>
        <v>0.28900031267427445</v>
      </c>
      <c r="P550" s="7"/>
      <c r="U550" s="67"/>
      <c r="V550" s="7"/>
    </row>
    <row r="551" spans="1:244" x14ac:dyDescent="0.2">
      <c r="A551" s="10">
        <v>115924</v>
      </c>
      <c r="B551" s="6" t="s">
        <v>549</v>
      </c>
      <c r="C551" s="69">
        <v>2225593.54</v>
      </c>
      <c r="D551" s="69">
        <v>4050363.15</v>
      </c>
      <c r="E551" s="69">
        <v>0</v>
      </c>
      <c r="F551" s="57"/>
      <c r="G551" s="57">
        <v>3060184.92</v>
      </c>
      <c r="H551" s="57">
        <v>0</v>
      </c>
      <c r="I551" s="57">
        <v>0</v>
      </c>
      <c r="J551" s="57"/>
      <c r="K551" s="57">
        <v>5285778.46</v>
      </c>
      <c r="L551" s="57">
        <v>4050363.15</v>
      </c>
      <c r="M551" s="57">
        <v>0</v>
      </c>
      <c r="N551" s="57">
        <f t="shared" si="16"/>
        <v>4050363.15</v>
      </c>
      <c r="O551" s="66">
        <f t="shared" si="17"/>
        <v>0.76627561685587553</v>
      </c>
      <c r="P551" s="7"/>
      <c r="U551" s="67"/>
      <c r="V551" s="7"/>
    </row>
    <row r="552" spans="1:244" x14ac:dyDescent="0.2">
      <c r="A552" s="10">
        <v>115925</v>
      </c>
      <c r="B552" s="6" t="s">
        <v>550</v>
      </c>
      <c r="C552" s="69">
        <v>620720.93000000005</v>
      </c>
      <c r="D552" s="69">
        <v>42703.07</v>
      </c>
      <c r="E552" s="69">
        <v>0</v>
      </c>
      <c r="F552" s="57"/>
      <c r="G552" s="57">
        <v>164660.65</v>
      </c>
      <c r="H552" s="57">
        <v>0.01</v>
      </c>
      <c r="I552" s="57">
        <v>0</v>
      </c>
      <c r="J552" s="57"/>
      <c r="K552" s="57">
        <v>785381.58</v>
      </c>
      <c r="L552" s="57">
        <v>42703.08</v>
      </c>
      <c r="M552" s="57">
        <v>0</v>
      </c>
      <c r="N552" s="57">
        <f t="shared" si="16"/>
        <v>42703.08</v>
      </c>
      <c r="O552" s="66">
        <f t="shared" si="17"/>
        <v>5.4372398191462556E-2</v>
      </c>
      <c r="P552" s="7"/>
      <c r="U552" s="67"/>
      <c r="V552" s="7"/>
    </row>
    <row r="553" spans="1:244" x14ac:dyDescent="0.2">
      <c r="A553" s="10">
        <v>115926</v>
      </c>
      <c r="B553" s="6" t="s">
        <v>551</v>
      </c>
      <c r="C553" s="69">
        <v>1604006.29</v>
      </c>
      <c r="D553" s="69">
        <v>1282905.67</v>
      </c>
      <c r="E553" s="69">
        <v>0</v>
      </c>
      <c r="F553" s="57"/>
      <c r="G553" s="57">
        <v>2152994.0299999998</v>
      </c>
      <c r="H553" s="57">
        <v>0</v>
      </c>
      <c r="I553" s="57">
        <v>0</v>
      </c>
      <c r="J553" s="57"/>
      <c r="K553" s="57">
        <v>3757000.32</v>
      </c>
      <c r="L553" s="57">
        <v>1282905.67</v>
      </c>
      <c r="M553" s="57">
        <v>0</v>
      </c>
      <c r="N553" s="57">
        <f t="shared" si="16"/>
        <v>1282905.67</v>
      </c>
      <c r="O553" s="66">
        <f t="shared" si="17"/>
        <v>0.34147073748452594</v>
      </c>
      <c r="P553" s="7"/>
      <c r="U553" s="67"/>
      <c r="V553" s="7"/>
    </row>
    <row r="554" spans="1:244" x14ac:dyDescent="0.2">
      <c r="A554" s="10">
        <v>115931</v>
      </c>
      <c r="B554" s="6" t="s">
        <v>631</v>
      </c>
      <c r="C554" s="69">
        <v>7034401.4699999997</v>
      </c>
      <c r="D554" s="69">
        <v>735209.18</v>
      </c>
      <c r="E554" s="69">
        <v>0</v>
      </c>
      <c r="F554" s="57"/>
      <c r="G554" s="57">
        <v>3449942.53</v>
      </c>
      <c r="H554" s="57">
        <v>0</v>
      </c>
      <c r="I554" s="57">
        <v>0</v>
      </c>
      <c r="J554" s="57"/>
      <c r="K554" s="57">
        <v>10484344</v>
      </c>
      <c r="L554" s="57">
        <v>735209.18</v>
      </c>
      <c r="M554" s="57">
        <v>0</v>
      </c>
      <c r="N554" s="57">
        <f t="shared" si="16"/>
        <v>735209.18</v>
      </c>
      <c r="O554" s="66">
        <f t="shared" si="17"/>
        <v>7.0124480844962742E-2</v>
      </c>
      <c r="P554" s="7"/>
      <c r="U554" s="67"/>
      <c r="V554" s="7"/>
    </row>
    <row r="555" spans="1:244" x14ac:dyDescent="0.2">
      <c r="A555" s="10">
        <v>115932</v>
      </c>
      <c r="B555" s="6" t="s">
        <v>632</v>
      </c>
      <c r="C555" s="69">
        <v>763324.81</v>
      </c>
      <c r="D555" s="69">
        <v>724298.23999999999</v>
      </c>
      <c r="E555" s="69">
        <v>0</v>
      </c>
      <c r="F555" s="57"/>
      <c r="G555" s="57">
        <v>1188258.83</v>
      </c>
      <c r="H555" s="57">
        <v>0</v>
      </c>
      <c r="I555" s="57">
        <v>0</v>
      </c>
      <c r="J555" s="57"/>
      <c r="K555" s="57">
        <v>1951583.64</v>
      </c>
      <c r="L555" s="57">
        <v>724298.23999999999</v>
      </c>
      <c r="M555" s="57">
        <v>0</v>
      </c>
      <c r="N555" s="57">
        <f t="shared" si="16"/>
        <v>724298.23999999999</v>
      </c>
      <c r="O555" s="66">
        <f t="shared" si="17"/>
        <v>0.37113358871977425</v>
      </c>
      <c r="P555" s="7"/>
      <c r="U555" s="67"/>
      <c r="V555" s="7"/>
    </row>
    <row r="556" spans="1:244" x14ac:dyDescent="0.2">
      <c r="A556" s="10">
        <v>115933</v>
      </c>
      <c r="B556" s="6" t="s">
        <v>635</v>
      </c>
      <c r="C556" s="69">
        <v>3286888.38</v>
      </c>
      <c r="D556" s="69">
        <v>2273418.96</v>
      </c>
      <c r="E556" s="69">
        <v>0</v>
      </c>
      <c r="F556" s="57"/>
      <c r="G556" s="57">
        <v>2438383.13</v>
      </c>
      <c r="H556" s="57">
        <v>0</v>
      </c>
      <c r="I556" s="57">
        <v>0</v>
      </c>
      <c r="J556" s="57"/>
      <c r="K556" s="57">
        <v>5725271.5099999998</v>
      </c>
      <c r="L556" s="57">
        <v>2273418.96</v>
      </c>
      <c r="M556" s="57">
        <v>0</v>
      </c>
      <c r="N556" s="57">
        <f t="shared" si="16"/>
        <v>2273418.96</v>
      </c>
      <c r="O556" s="66">
        <f t="shared" si="17"/>
        <v>0.39708491658939682</v>
      </c>
      <c r="P556" s="7"/>
      <c r="U556" s="67"/>
      <c r="V556" s="7"/>
    </row>
    <row r="557" spans="1:244" ht="12" customHeight="1" x14ac:dyDescent="0.25">
      <c r="A557" s="10">
        <v>115934</v>
      </c>
      <c r="B557" s="6" t="s">
        <v>639</v>
      </c>
      <c r="C557" s="69">
        <v>1548200.35</v>
      </c>
      <c r="D557" s="69">
        <v>321365.19</v>
      </c>
      <c r="E557" s="69">
        <v>0</v>
      </c>
      <c r="F557" s="57"/>
      <c r="G557" s="57">
        <v>331074.99</v>
      </c>
      <c r="H557" s="57">
        <v>0</v>
      </c>
      <c r="I557" s="57">
        <v>0</v>
      </c>
      <c r="J557" s="58"/>
      <c r="K557" s="57">
        <v>1879275.34</v>
      </c>
      <c r="L557" s="57">
        <v>321365.19</v>
      </c>
      <c r="M557" s="57">
        <v>0</v>
      </c>
      <c r="N557" s="57">
        <f t="shared" si="16"/>
        <v>321365.19</v>
      </c>
      <c r="O557" s="66">
        <f t="shared" si="17"/>
        <v>0.17100484594237264</v>
      </c>
      <c r="P557" s="7"/>
      <c r="Q557" s="68"/>
      <c r="R557"/>
      <c r="S557"/>
      <c r="T557"/>
      <c r="U557" s="67"/>
      <c r="V557" s="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</row>
    <row r="558" spans="1:244" ht="12" customHeight="1" x14ac:dyDescent="0.25">
      <c r="B558" s="6"/>
      <c r="C558" s="60"/>
      <c r="D558" s="60"/>
      <c r="E558" s="60"/>
      <c r="F558" s="60"/>
      <c r="G558" s="60"/>
      <c r="H558" s="60"/>
      <c r="I558" s="60"/>
      <c r="J558" s="61"/>
      <c r="K558" s="60"/>
      <c r="L558" s="60"/>
      <c r="M558" s="60"/>
      <c r="N558" s="60"/>
      <c r="O558" s="59"/>
      <c r="P558"/>
      <c r="Q558" s="6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</row>
    <row r="559" spans="1:244" ht="12" customHeight="1" x14ac:dyDescent="0.25">
      <c r="B559" s="6"/>
      <c r="C559" s="60"/>
      <c r="D559" s="60"/>
      <c r="E559" s="60"/>
      <c r="F559" s="60"/>
      <c r="G559" s="60"/>
      <c r="H559" s="60"/>
      <c r="I559" s="60"/>
      <c r="J559" s="61"/>
      <c r="K559" s="60"/>
      <c r="L559" s="60"/>
      <c r="M559" s="60"/>
      <c r="N559" s="60"/>
      <c r="O559" s="59"/>
      <c r="P559"/>
      <c r="Q559" s="68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</row>
    <row r="560" spans="1:244" ht="15" x14ac:dyDescent="0.25">
      <c r="B560" s="6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59"/>
      <c r="U560"/>
      <c r="V560"/>
    </row>
  </sheetData>
  <mergeCells count="3">
    <mergeCell ref="C1:E1"/>
    <mergeCell ref="G1:I1"/>
    <mergeCell ref="K1:O1"/>
  </mergeCells>
  <pageMargins left="0.45" right="0.45" top="0.92708333333333304" bottom="0.75" header="0.3" footer="0.3"/>
  <pageSetup scale="65" orientation="landscape" r:id="rId1"/>
  <headerFooter>
    <oddHeader>&amp;C&amp;"-,Bold"MISSOURI DEPARTMENT OF ELEMENTARY AND SECONDARY EDUCATION
SCHOOL FINANCE SECTION
JUNE 30, 2024 UNRESTRICTED INCIDENTAL + TEACHERS FUND BALANCE PERCENTAGE</oddHeader>
    <oddFooter>&amp;LMarch 06, 2025&amp;R&amp;P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5662-AA8F-46BE-830B-AD6CEC9EB709}">
  <dimension ref="A1:IJ560"/>
  <sheetViews>
    <sheetView view="pageLayout" zoomScaleNormal="100" workbookViewId="0">
      <selection activeCell="O3" sqref="O3"/>
    </sheetView>
  </sheetViews>
  <sheetFormatPr defaultColWidth="9.140625" defaultRowHeight="12" x14ac:dyDescent="0.2"/>
  <cols>
    <col min="1" max="1" width="9.28515625" style="10" bestFit="1" customWidth="1"/>
    <col min="2" max="2" width="30" style="5" bestFit="1" customWidth="1"/>
    <col min="3" max="3" width="14.42578125" style="14" bestFit="1" customWidth="1"/>
    <col min="4" max="4" width="14.140625" style="14" bestFit="1" customWidth="1"/>
    <col min="5" max="5" width="12.140625" style="14" bestFit="1" customWidth="1"/>
    <col min="6" max="6" width="4" style="14" customWidth="1"/>
    <col min="7" max="7" width="14.140625" style="14" bestFit="1" customWidth="1"/>
    <col min="8" max="8" width="12.85546875" style="14" bestFit="1" customWidth="1"/>
    <col min="9" max="9" width="12.140625" style="14" bestFit="1" customWidth="1"/>
    <col min="10" max="10" width="3.28515625" style="14" customWidth="1"/>
    <col min="11" max="11" width="14.42578125" style="14" bestFit="1" customWidth="1"/>
    <col min="12" max="12" width="14.140625" style="14" bestFit="1" customWidth="1"/>
    <col min="13" max="13" width="12.140625" style="14" bestFit="1" customWidth="1"/>
    <col min="14" max="14" width="14.140625" style="14" bestFit="1" customWidth="1"/>
    <col min="15" max="15" width="9.7109375" style="7" bestFit="1" customWidth="1"/>
    <col min="16" max="16384" width="9.140625" style="6"/>
  </cols>
  <sheetData>
    <row r="1" spans="1:17" s="3" customFormat="1" x14ac:dyDescent="0.2">
      <c r="A1" s="9"/>
      <c r="B1" s="2"/>
      <c r="C1" s="70" t="s">
        <v>8</v>
      </c>
      <c r="D1" s="70"/>
      <c r="E1" s="70"/>
      <c r="F1" s="11"/>
      <c r="G1" s="70" t="s">
        <v>9</v>
      </c>
      <c r="H1" s="70"/>
      <c r="I1" s="70"/>
      <c r="J1" s="11"/>
      <c r="K1" s="71" t="s">
        <v>10</v>
      </c>
      <c r="L1" s="71"/>
      <c r="M1" s="71"/>
      <c r="N1" s="71"/>
      <c r="O1" s="71"/>
    </row>
    <row r="2" spans="1:17" s="4" customFormat="1" ht="45" customHeight="1" x14ac:dyDescent="0.2">
      <c r="A2" s="8" t="s">
        <v>2</v>
      </c>
      <c r="B2" s="8" t="s">
        <v>11</v>
      </c>
      <c r="C2" s="12" t="s">
        <v>3</v>
      </c>
      <c r="D2" s="12" t="s">
        <v>4</v>
      </c>
      <c r="E2" s="12" t="s">
        <v>5</v>
      </c>
      <c r="F2" s="13"/>
      <c r="G2" s="12" t="s">
        <v>3</v>
      </c>
      <c r="H2" s="12" t="s">
        <v>4</v>
      </c>
      <c r="I2" s="12" t="s">
        <v>5</v>
      </c>
      <c r="J2" s="13"/>
      <c r="K2" s="12" t="s">
        <v>3</v>
      </c>
      <c r="L2" s="12" t="s">
        <v>4</v>
      </c>
      <c r="M2" s="12" t="s">
        <v>5</v>
      </c>
      <c r="N2" s="12" t="s">
        <v>6</v>
      </c>
      <c r="O2" s="1" t="s">
        <v>1</v>
      </c>
    </row>
    <row r="3" spans="1:17" x14ac:dyDescent="0.2">
      <c r="A3" s="10">
        <v>1090</v>
      </c>
      <c r="B3" s="6" t="s">
        <v>12</v>
      </c>
      <c r="C3" s="57">
        <v>1276242.1499999999</v>
      </c>
      <c r="D3" s="57">
        <v>1516398.63</v>
      </c>
      <c r="E3" s="57">
        <v>0</v>
      </c>
      <c r="F3" s="57"/>
      <c r="G3" s="57">
        <v>1911074.65</v>
      </c>
      <c r="H3" s="57">
        <v>1154411.73</v>
      </c>
      <c r="I3" s="57">
        <v>0</v>
      </c>
      <c r="J3" s="57"/>
      <c r="K3" s="57">
        <v>3187316.8</v>
      </c>
      <c r="L3" s="57">
        <v>2670810.36</v>
      </c>
      <c r="M3" s="57">
        <v>0</v>
      </c>
      <c r="N3" s="57">
        <v>2670810.36</v>
      </c>
      <c r="O3" s="66">
        <v>0.83794945014565225</v>
      </c>
      <c r="P3" s="7"/>
      <c r="Q3" s="7"/>
    </row>
    <row r="4" spans="1:17" x14ac:dyDescent="0.2">
      <c r="A4" s="10">
        <v>1091</v>
      </c>
      <c r="B4" s="6" t="s">
        <v>13</v>
      </c>
      <c r="C4" s="57">
        <v>13582464.210000001</v>
      </c>
      <c r="D4" s="57">
        <v>19669253.239999998</v>
      </c>
      <c r="E4" s="57">
        <v>199691.89</v>
      </c>
      <c r="F4" s="57"/>
      <c r="G4" s="57">
        <v>17361706.620000001</v>
      </c>
      <c r="H4" s="57">
        <v>361040.51</v>
      </c>
      <c r="I4" s="57">
        <v>0</v>
      </c>
      <c r="J4" s="57"/>
      <c r="K4" s="57">
        <v>30944170.830000002</v>
      </c>
      <c r="L4" s="57">
        <v>20030293.75</v>
      </c>
      <c r="M4" s="57">
        <v>199691.89</v>
      </c>
      <c r="N4" s="57">
        <v>19830601.859999999</v>
      </c>
      <c r="O4" s="66">
        <v>0.6408509689577615</v>
      </c>
      <c r="P4" s="7"/>
      <c r="Q4" s="7"/>
    </row>
    <row r="5" spans="1:17" x14ac:dyDescent="0.2">
      <c r="A5" s="10">
        <v>1092</v>
      </c>
      <c r="B5" s="6" t="s">
        <v>14</v>
      </c>
      <c r="C5" s="57">
        <v>1225889.6599999999</v>
      </c>
      <c r="D5" s="57">
        <v>735586.25</v>
      </c>
      <c r="E5" s="57">
        <v>18881.400000000001</v>
      </c>
      <c r="F5" s="57"/>
      <c r="G5" s="57">
        <v>2117907.11</v>
      </c>
      <c r="H5" s="57">
        <v>0</v>
      </c>
      <c r="I5" s="57">
        <v>0</v>
      </c>
      <c r="J5" s="57"/>
      <c r="K5" s="57">
        <v>3343796.7699999996</v>
      </c>
      <c r="L5" s="57">
        <v>735586.25</v>
      </c>
      <c r="M5" s="57">
        <v>18881.400000000001</v>
      </c>
      <c r="N5" s="57">
        <v>716704.85</v>
      </c>
      <c r="O5" s="66">
        <v>0.21433863936653066</v>
      </c>
      <c r="P5" s="7"/>
      <c r="Q5" s="7"/>
    </row>
    <row r="6" spans="1:17" x14ac:dyDescent="0.2">
      <c r="A6" s="10">
        <v>2089</v>
      </c>
      <c r="B6" s="6" t="s">
        <v>15</v>
      </c>
      <c r="C6" s="57">
        <v>1812699.38</v>
      </c>
      <c r="D6" s="57">
        <v>1467245.81</v>
      </c>
      <c r="E6" s="57">
        <v>0</v>
      </c>
      <c r="F6" s="57"/>
      <c r="G6" s="57">
        <v>2664733.73</v>
      </c>
      <c r="H6" s="57">
        <v>480203.48</v>
      </c>
      <c r="I6" s="57">
        <v>0</v>
      </c>
      <c r="J6" s="57"/>
      <c r="K6" s="57">
        <v>4477433.1099999994</v>
      </c>
      <c r="L6" s="57">
        <v>1947449.29</v>
      </c>
      <c r="M6" s="57">
        <v>0</v>
      </c>
      <c r="N6" s="57">
        <v>1947449.29</v>
      </c>
      <c r="O6" s="66">
        <v>0.43494771270854349</v>
      </c>
      <c r="P6" s="7"/>
      <c r="Q6" s="7"/>
    </row>
    <row r="7" spans="1:17" x14ac:dyDescent="0.2">
      <c r="A7" s="10">
        <v>2090</v>
      </c>
      <c r="B7" s="6" t="s">
        <v>16</v>
      </c>
      <c r="C7" s="57">
        <v>1009951.36</v>
      </c>
      <c r="D7" s="57">
        <v>4289044.59</v>
      </c>
      <c r="E7" s="57">
        <v>9980.73</v>
      </c>
      <c r="F7" s="57"/>
      <c r="G7" s="57">
        <v>1485335.61</v>
      </c>
      <c r="H7" s="57">
        <v>288214.67</v>
      </c>
      <c r="I7" s="57">
        <v>0</v>
      </c>
      <c r="J7" s="57"/>
      <c r="K7" s="57">
        <v>2495286.9700000002</v>
      </c>
      <c r="L7" s="57">
        <v>4577259.26</v>
      </c>
      <c r="M7" s="57">
        <v>9980.73</v>
      </c>
      <c r="N7" s="57">
        <v>4567278.5299999993</v>
      </c>
      <c r="O7" s="66">
        <v>1.8303620324679526</v>
      </c>
      <c r="P7" s="7"/>
      <c r="Q7" s="7"/>
    </row>
    <row r="8" spans="1:17" x14ac:dyDescent="0.2">
      <c r="A8" s="10">
        <v>2097</v>
      </c>
      <c r="B8" s="6" t="s">
        <v>17</v>
      </c>
      <c r="C8" s="57">
        <v>8948438.9299999997</v>
      </c>
      <c r="D8" s="57">
        <v>6789987.6299999999</v>
      </c>
      <c r="E8" s="57">
        <v>0</v>
      </c>
      <c r="F8" s="57"/>
      <c r="G8" s="57">
        <v>13779623.630000001</v>
      </c>
      <c r="H8" s="57">
        <v>2919032.98</v>
      </c>
      <c r="I8" s="57">
        <v>9078</v>
      </c>
      <c r="J8" s="57"/>
      <c r="K8" s="57">
        <v>22728062.560000002</v>
      </c>
      <c r="L8" s="57">
        <v>9709020.6099999994</v>
      </c>
      <c r="M8" s="57">
        <v>9078</v>
      </c>
      <c r="N8" s="57">
        <v>9699942.6099999994</v>
      </c>
      <c r="O8" s="66">
        <v>0.42678264301644891</v>
      </c>
      <c r="P8" s="7"/>
      <c r="Q8" s="7"/>
    </row>
    <row r="9" spans="1:17" x14ac:dyDescent="0.2">
      <c r="A9" s="10">
        <v>3031</v>
      </c>
      <c r="B9" s="6" t="s">
        <v>18</v>
      </c>
      <c r="C9" s="57">
        <v>2430649.1800000002</v>
      </c>
      <c r="D9" s="57">
        <v>3431745.25</v>
      </c>
      <c r="E9" s="57">
        <v>3405.22</v>
      </c>
      <c r="F9" s="57"/>
      <c r="G9" s="57">
        <v>3168857.85</v>
      </c>
      <c r="H9" s="57">
        <v>0</v>
      </c>
      <c r="I9" s="57">
        <v>0</v>
      </c>
      <c r="J9" s="57"/>
      <c r="K9" s="57">
        <v>5599507.0300000003</v>
      </c>
      <c r="L9" s="57">
        <v>3431745.25</v>
      </c>
      <c r="M9" s="57">
        <v>3405.22</v>
      </c>
      <c r="N9" s="57">
        <v>3428340.03</v>
      </c>
      <c r="O9" s="66">
        <v>0.61225747402981645</v>
      </c>
      <c r="P9" s="7"/>
      <c r="Q9" s="7"/>
    </row>
    <row r="10" spans="1:17" x14ac:dyDescent="0.2">
      <c r="A10" s="10">
        <v>3032</v>
      </c>
      <c r="B10" s="6" t="s">
        <v>19</v>
      </c>
      <c r="C10" s="57">
        <v>2053621.91</v>
      </c>
      <c r="D10" s="57">
        <v>2549221.8199999998</v>
      </c>
      <c r="E10" s="57">
        <v>0</v>
      </c>
      <c r="F10" s="57"/>
      <c r="G10" s="57">
        <v>3045841.63</v>
      </c>
      <c r="H10" s="57">
        <v>310705</v>
      </c>
      <c r="I10" s="57">
        <v>0</v>
      </c>
      <c r="J10" s="57"/>
      <c r="K10" s="57">
        <v>5099463.54</v>
      </c>
      <c r="L10" s="57">
        <v>2859926.82</v>
      </c>
      <c r="M10" s="57">
        <v>0</v>
      </c>
      <c r="N10" s="57">
        <v>2859926.82</v>
      </c>
      <c r="O10" s="66">
        <v>0.56082895731420401</v>
      </c>
      <c r="P10" s="7"/>
      <c r="Q10" s="7"/>
    </row>
    <row r="11" spans="1:17" x14ac:dyDescent="0.2">
      <c r="A11" s="10">
        <v>3033</v>
      </c>
      <c r="B11" s="6" t="s">
        <v>20</v>
      </c>
      <c r="C11" s="57">
        <v>910490.46</v>
      </c>
      <c r="D11" s="57">
        <v>1712020.89</v>
      </c>
      <c r="E11" s="57">
        <v>0</v>
      </c>
      <c r="F11" s="57"/>
      <c r="G11" s="57">
        <v>1370107.61</v>
      </c>
      <c r="H11" s="57">
        <v>0</v>
      </c>
      <c r="I11" s="57">
        <v>0</v>
      </c>
      <c r="J11" s="57"/>
      <c r="K11" s="57">
        <v>2280598.0700000003</v>
      </c>
      <c r="L11" s="57">
        <v>1712020.89</v>
      </c>
      <c r="M11" s="57">
        <v>0</v>
      </c>
      <c r="N11" s="57">
        <v>1712020.89</v>
      </c>
      <c r="O11" s="66">
        <v>0.75068944086232592</v>
      </c>
      <c r="P11" s="7"/>
      <c r="Q11" s="7"/>
    </row>
    <row r="12" spans="1:17" x14ac:dyDescent="0.2">
      <c r="A12" s="10">
        <v>4106</v>
      </c>
      <c r="B12" s="6" t="s">
        <v>21</v>
      </c>
      <c r="C12" s="57">
        <v>1861838.95</v>
      </c>
      <c r="D12" s="57">
        <v>4258741.26</v>
      </c>
      <c r="E12" s="57">
        <v>0</v>
      </c>
      <c r="F12" s="57"/>
      <c r="G12" s="57">
        <v>2475534.21</v>
      </c>
      <c r="H12" s="57">
        <v>0</v>
      </c>
      <c r="I12" s="57">
        <v>0</v>
      </c>
      <c r="J12" s="57"/>
      <c r="K12" s="57">
        <v>4337373.16</v>
      </c>
      <c r="L12" s="57">
        <v>4258741.26</v>
      </c>
      <c r="M12" s="57">
        <v>0</v>
      </c>
      <c r="N12" s="57">
        <v>4258741.26</v>
      </c>
      <c r="O12" s="66">
        <v>0.9818710779314177</v>
      </c>
      <c r="P12" s="7"/>
      <c r="Q12" s="7"/>
    </row>
    <row r="13" spans="1:17" x14ac:dyDescent="0.2">
      <c r="A13" s="10">
        <v>4109</v>
      </c>
      <c r="B13" s="6" t="s">
        <v>22</v>
      </c>
      <c r="C13" s="57">
        <v>3317790.99</v>
      </c>
      <c r="D13" s="57">
        <v>4107808.18</v>
      </c>
      <c r="E13" s="57">
        <v>223862.8</v>
      </c>
      <c r="F13" s="57"/>
      <c r="G13" s="57">
        <v>3717261.29</v>
      </c>
      <c r="H13" s="57">
        <v>0</v>
      </c>
      <c r="I13" s="57">
        <v>0</v>
      </c>
      <c r="J13" s="57"/>
      <c r="K13" s="57">
        <v>7035052.2800000003</v>
      </c>
      <c r="L13" s="57">
        <v>4107808.18</v>
      </c>
      <c r="M13" s="57">
        <v>223862.8</v>
      </c>
      <c r="N13" s="57">
        <v>3883945.3800000004</v>
      </c>
      <c r="O13" s="66">
        <v>0.5520847927515331</v>
      </c>
      <c r="P13" s="7"/>
      <c r="Q13" s="7"/>
    </row>
    <row r="14" spans="1:17" x14ac:dyDescent="0.2">
      <c r="A14" s="10">
        <v>4110</v>
      </c>
      <c r="B14" s="6" t="s">
        <v>23</v>
      </c>
      <c r="C14" s="57">
        <v>12698381.800000001</v>
      </c>
      <c r="D14" s="57">
        <v>11982779.449999999</v>
      </c>
      <c r="E14" s="57">
        <v>217231.02</v>
      </c>
      <c r="F14" s="57"/>
      <c r="G14" s="57">
        <v>16510988.93</v>
      </c>
      <c r="H14" s="57">
        <v>0</v>
      </c>
      <c r="I14" s="57">
        <v>0</v>
      </c>
      <c r="J14" s="57"/>
      <c r="K14" s="57">
        <v>29209370.73</v>
      </c>
      <c r="L14" s="57">
        <v>11982779.449999999</v>
      </c>
      <c r="M14" s="57">
        <v>217231.02</v>
      </c>
      <c r="N14" s="57">
        <v>11765548.43</v>
      </c>
      <c r="O14" s="66">
        <v>0.40280047587317536</v>
      </c>
      <c r="P14" s="7"/>
      <c r="Q14" s="7"/>
    </row>
    <row r="15" spans="1:17" x14ac:dyDescent="0.2">
      <c r="A15" s="10">
        <v>5120</v>
      </c>
      <c r="B15" s="6" t="s">
        <v>24</v>
      </c>
      <c r="C15" s="57">
        <v>2346415.77</v>
      </c>
      <c r="D15" s="57">
        <v>1053163.81</v>
      </c>
      <c r="E15" s="57">
        <v>0</v>
      </c>
      <c r="F15" s="57"/>
      <c r="G15" s="57">
        <v>2528631.41</v>
      </c>
      <c r="H15" s="57">
        <v>0</v>
      </c>
      <c r="I15" s="57">
        <v>0</v>
      </c>
      <c r="J15" s="57"/>
      <c r="K15" s="57">
        <v>4875047.18</v>
      </c>
      <c r="L15" s="57">
        <v>1053163.81</v>
      </c>
      <c r="M15" s="57">
        <v>0</v>
      </c>
      <c r="N15" s="57">
        <v>1053163.81</v>
      </c>
      <c r="O15" s="66">
        <v>0.21603151130939416</v>
      </c>
      <c r="P15" s="7"/>
      <c r="Q15" s="7"/>
    </row>
    <row r="16" spans="1:17" x14ac:dyDescent="0.2">
      <c r="A16" s="10">
        <v>5121</v>
      </c>
      <c r="B16" s="6" t="s">
        <v>25</v>
      </c>
      <c r="C16" s="57">
        <v>3654077.32</v>
      </c>
      <c r="D16" s="57">
        <v>2473885.62</v>
      </c>
      <c r="E16" s="57">
        <v>0</v>
      </c>
      <c r="F16" s="57"/>
      <c r="G16" s="57">
        <v>5118118.67</v>
      </c>
      <c r="H16" s="57">
        <v>472775.93</v>
      </c>
      <c r="I16" s="57">
        <v>0</v>
      </c>
      <c r="J16" s="57"/>
      <c r="K16" s="57">
        <v>8772195.9900000002</v>
      </c>
      <c r="L16" s="57">
        <v>2946661.5500000003</v>
      </c>
      <c r="M16" s="57">
        <v>0</v>
      </c>
      <c r="N16" s="57">
        <v>2946661.5500000003</v>
      </c>
      <c r="O16" s="66">
        <v>0.33590922425343578</v>
      </c>
      <c r="P16" s="7"/>
      <c r="Q16" s="7"/>
    </row>
    <row r="17" spans="1:17" x14ac:dyDescent="0.2">
      <c r="A17" s="10">
        <v>5122</v>
      </c>
      <c r="B17" s="6" t="s">
        <v>26</v>
      </c>
      <c r="C17" s="57">
        <v>1780383.24</v>
      </c>
      <c r="D17" s="57">
        <v>1476077.6</v>
      </c>
      <c r="E17" s="57">
        <v>0</v>
      </c>
      <c r="F17" s="57"/>
      <c r="G17" s="57">
        <v>1782059.61</v>
      </c>
      <c r="H17" s="57">
        <v>0</v>
      </c>
      <c r="I17" s="57">
        <v>0</v>
      </c>
      <c r="J17" s="57"/>
      <c r="K17" s="57">
        <v>3562442.85</v>
      </c>
      <c r="L17" s="57">
        <v>1476077.6</v>
      </c>
      <c r="M17" s="57">
        <v>0</v>
      </c>
      <c r="N17" s="57">
        <v>1476077.6</v>
      </c>
      <c r="O17" s="66">
        <v>0.41434421888339906</v>
      </c>
      <c r="P17" s="7"/>
      <c r="Q17" s="7"/>
    </row>
    <row r="18" spans="1:17" x14ac:dyDescent="0.2">
      <c r="A18" s="10">
        <v>5123</v>
      </c>
      <c r="B18" s="6" t="s">
        <v>27</v>
      </c>
      <c r="C18" s="57">
        <v>8476072.8900000006</v>
      </c>
      <c r="D18" s="57">
        <v>5525768.9800000004</v>
      </c>
      <c r="E18" s="57">
        <v>0</v>
      </c>
      <c r="F18" s="57"/>
      <c r="G18" s="57">
        <v>12048510.01</v>
      </c>
      <c r="H18" s="57">
        <v>0</v>
      </c>
      <c r="I18" s="57">
        <v>0</v>
      </c>
      <c r="J18" s="57"/>
      <c r="K18" s="57">
        <v>20524582.899999999</v>
      </c>
      <c r="L18" s="57">
        <v>5525768.9800000004</v>
      </c>
      <c r="M18" s="57">
        <v>0</v>
      </c>
      <c r="N18" s="57">
        <v>5525768.9800000004</v>
      </c>
      <c r="O18" s="66">
        <v>0.26922685868563989</v>
      </c>
      <c r="P18" s="7"/>
      <c r="Q18" s="7"/>
    </row>
    <row r="19" spans="1:17" x14ac:dyDescent="0.2">
      <c r="A19" s="10">
        <v>5124</v>
      </c>
      <c r="B19" s="6" t="s">
        <v>28</v>
      </c>
      <c r="C19" s="57">
        <v>3265657.4</v>
      </c>
      <c r="D19" s="57">
        <v>2055583.47</v>
      </c>
      <c r="E19" s="57">
        <v>0</v>
      </c>
      <c r="F19" s="57"/>
      <c r="G19" s="57">
        <v>4507132.1900000004</v>
      </c>
      <c r="H19" s="57">
        <v>0</v>
      </c>
      <c r="I19" s="57">
        <v>0</v>
      </c>
      <c r="J19" s="57"/>
      <c r="K19" s="57">
        <v>7772789.5899999999</v>
      </c>
      <c r="L19" s="57">
        <v>2055583.47</v>
      </c>
      <c r="M19" s="57">
        <v>0</v>
      </c>
      <c r="N19" s="57">
        <v>2055583.47</v>
      </c>
      <c r="O19" s="66">
        <v>0.26445891094808344</v>
      </c>
      <c r="P19" s="7"/>
      <c r="Q19" s="7"/>
    </row>
    <row r="20" spans="1:17" x14ac:dyDescent="0.2">
      <c r="A20" s="10">
        <v>5127</v>
      </c>
      <c r="B20" s="6" t="s">
        <v>29</v>
      </c>
      <c r="C20" s="57">
        <v>2075928.22</v>
      </c>
      <c r="D20" s="57">
        <v>2820297.33</v>
      </c>
      <c r="E20" s="57">
        <v>0</v>
      </c>
      <c r="F20" s="57"/>
      <c r="G20" s="57">
        <v>1891580.04</v>
      </c>
      <c r="H20" s="57">
        <v>801972.81</v>
      </c>
      <c r="I20" s="57">
        <v>0</v>
      </c>
      <c r="J20" s="57"/>
      <c r="K20" s="57">
        <v>3967508.26</v>
      </c>
      <c r="L20" s="57">
        <v>3622270.14</v>
      </c>
      <c r="M20" s="57">
        <v>0</v>
      </c>
      <c r="N20" s="57">
        <v>3622270.14</v>
      </c>
      <c r="O20" s="66">
        <v>0.91298364177822788</v>
      </c>
      <c r="P20" s="7"/>
      <c r="Q20" s="7"/>
    </row>
    <row r="21" spans="1:17" x14ac:dyDescent="0.2">
      <c r="A21" s="10">
        <v>5128</v>
      </c>
      <c r="B21" s="6" t="s">
        <v>30</v>
      </c>
      <c r="C21" s="57">
        <v>13330954.6</v>
      </c>
      <c r="D21" s="57">
        <v>14616986.369999999</v>
      </c>
      <c r="E21" s="57">
        <v>30296.62</v>
      </c>
      <c r="F21" s="57"/>
      <c r="G21" s="57">
        <v>18867086.510000002</v>
      </c>
      <c r="H21" s="57">
        <v>0</v>
      </c>
      <c r="I21" s="57">
        <v>0</v>
      </c>
      <c r="J21" s="57"/>
      <c r="K21" s="57">
        <v>32198041.109999999</v>
      </c>
      <c r="L21" s="57">
        <v>14616986.369999999</v>
      </c>
      <c r="M21" s="57">
        <v>30296.62</v>
      </c>
      <c r="N21" s="57">
        <v>14586689.75</v>
      </c>
      <c r="O21" s="66">
        <v>0.45303034741047327</v>
      </c>
      <c r="P21" s="7"/>
      <c r="Q21" s="7"/>
    </row>
    <row r="22" spans="1:17" x14ac:dyDescent="0.2">
      <c r="A22" s="10">
        <v>6101</v>
      </c>
      <c r="B22" s="6" t="s">
        <v>31</v>
      </c>
      <c r="C22" s="57">
        <v>2237491.48</v>
      </c>
      <c r="D22" s="57">
        <v>2981550.86</v>
      </c>
      <c r="E22" s="57">
        <v>111.88</v>
      </c>
      <c r="F22" s="57"/>
      <c r="G22" s="57">
        <v>2416318.69</v>
      </c>
      <c r="H22" s="57">
        <v>0</v>
      </c>
      <c r="I22" s="57">
        <v>0</v>
      </c>
      <c r="J22" s="57"/>
      <c r="K22" s="57">
        <v>4653810.17</v>
      </c>
      <c r="L22" s="57">
        <v>2981550.86</v>
      </c>
      <c r="M22" s="57">
        <v>111.88</v>
      </c>
      <c r="N22" s="57">
        <v>2981438.98</v>
      </c>
      <c r="O22" s="66">
        <v>0.6406447343338888</v>
      </c>
      <c r="P22" s="7"/>
      <c r="Q22" s="7"/>
    </row>
    <row r="23" spans="1:17" x14ac:dyDescent="0.2">
      <c r="A23" s="10">
        <v>6103</v>
      </c>
      <c r="B23" s="6" t="s">
        <v>32</v>
      </c>
      <c r="C23" s="57">
        <v>1261301.47</v>
      </c>
      <c r="D23" s="57">
        <v>2427065.11</v>
      </c>
      <c r="E23" s="57">
        <v>0</v>
      </c>
      <c r="F23" s="57"/>
      <c r="G23" s="57">
        <v>1513830.52</v>
      </c>
      <c r="H23" s="57">
        <v>174900.69</v>
      </c>
      <c r="I23" s="57">
        <v>0</v>
      </c>
      <c r="J23" s="57"/>
      <c r="K23" s="57">
        <v>2775131.99</v>
      </c>
      <c r="L23" s="57">
        <v>2601965.7999999998</v>
      </c>
      <c r="M23" s="57">
        <v>0</v>
      </c>
      <c r="N23" s="57">
        <v>2601965.7999999998</v>
      </c>
      <c r="O23" s="66">
        <v>0.93760073732565041</v>
      </c>
      <c r="P23" s="7"/>
      <c r="Q23" s="7"/>
    </row>
    <row r="24" spans="1:17" x14ac:dyDescent="0.2">
      <c r="A24" s="10">
        <v>6104</v>
      </c>
      <c r="B24" s="6" t="s">
        <v>33</v>
      </c>
      <c r="C24" s="57">
        <v>6937627.8499999996</v>
      </c>
      <c r="D24" s="57">
        <v>5733525.0999999996</v>
      </c>
      <c r="E24" s="57">
        <v>0</v>
      </c>
      <c r="F24" s="57"/>
      <c r="G24" s="57">
        <v>8874638.1500000004</v>
      </c>
      <c r="H24" s="57">
        <v>0</v>
      </c>
      <c r="I24" s="57">
        <v>0</v>
      </c>
      <c r="J24" s="57"/>
      <c r="K24" s="57">
        <v>15812266</v>
      </c>
      <c r="L24" s="57">
        <v>5733525.0999999996</v>
      </c>
      <c r="M24" s="57">
        <v>0</v>
      </c>
      <c r="N24" s="57">
        <v>5733525.0999999996</v>
      </c>
      <c r="O24" s="66">
        <v>0.36259983863160405</v>
      </c>
      <c r="P24" s="7"/>
      <c r="Q24" s="7"/>
    </row>
    <row r="25" spans="1:17" x14ac:dyDescent="0.2">
      <c r="A25" s="10">
        <v>7121</v>
      </c>
      <c r="B25" s="6" t="s">
        <v>34</v>
      </c>
      <c r="C25" s="57">
        <v>1219740.94</v>
      </c>
      <c r="D25" s="57">
        <v>1067678.74</v>
      </c>
      <c r="E25" s="57">
        <v>2424.52</v>
      </c>
      <c r="F25" s="57"/>
      <c r="G25" s="57">
        <v>1412390.52</v>
      </c>
      <c r="H25" s="57">
        <v>0</v>
      </c>
      <c r="I25" s="57">
        <v>0</v>
      </c>
      <c r="J25" s="57"/>
      <c r="K25" s="57">
        <v>2632131.46</v>
      </c>
      <c r="L25" s="57">
        <v>1067678.74</v>
      </c>
      <c r="M25" s="57">
        <v>2424.52</v>
      </c>
      <c r="N25" s="57">
        <v>1065254.22</v>
      </c>
      <c r="O25" s="66">
        <v>0.40471163245015124</v>
      </c>
      <c r="P25" s="7"/>
      <c r="Q25" s="7"/>
    </row>
    <row r="26" spans="1:17" x14ac:dyDescent="0.2">
      <c r="A26" s="10">
        <v>7122</v>
      </c>
      <c r="B26" s="6" t="s">
        <v>35</v>
      </c>
      <c r="C26" s="57">
        <v>828701.96</v>
      </c>
      <c r="D26" s="57">
        <v>1410336.67</v>
      </c>
      <c r="E26" s="57">
        <v>6439.07</v>
      </c>
      <c r="F26" s="57"/>
      <c r="G26" s="57">
        <v>1127844.75</v>
      </c>
      <c r="H26" s="57">
        <v>0</v>
      </c>
      <c r="I26" s="57">
        <v>0</v>
      </c>
      <c r="J26" s="57"/>
      <c r="K26" s="57">
        <v>1956546.71</v>
      </c>
      <c r="L26" s="57">
        <v>1410336.67</v>
      </c>
      <c r="M26" s="57">
        <v>6439.07</v>
      </c>
      <c r="N26" s="57">
        <v>1403897.5999999999</v>
      </c>
      <c r="O26" s="66">
        <v>0.71753850435801758</v>
      </c>
      <c r="P26" s="7"/>
      <c r="Q26" s="7"/>
    </row>
    <row r="27" spans="1:17" x14ac:dyDescent="0.2">
      <c r="A27" s="10">
        <v>7123</v>
      </c>
      <c r="B27" s="6" t="s">
        <v>36</v>
      </c>
      <c r="C27" s="57">
        <v>3268569.41</v>
      </c>
      <c r="D27" s="57">
        <v>4326624.6399999997</v>
      </c>
      <c r="E27" s="57">
        <v>40968.97</v>
      </c>
      <c r="F27" s="57"/>
      <c r="G27" s="57">
        <v>4415834.4400000004</v>
      </c>
      <c r="H27" s="57">
        <v>0</v>
      </c>
      <c r="I27" s="57">
        <v>0</v>
      </c>
      <c r="J27" s="57"/>
      <c r="K27" s="57">
        <v>7684403.8500000006</v>
      </c>
      <c r="L27" s="57">
        <v>4326624.6399999997</v>
      </c>
      <c r="M27" s="57">
        <v>40968.97</v>
      </c>
      <c r="N27" s="57">
        <v>4285655.67</v>
      </c>
      <c r="O27" s="66">
        <v>0.557708282080984</v>
      </c>
      <c r="P27" s="7"/>
      <c r="Q27" s="7"/>
    </row>
    <row r="28" spans="1:17" x14ac:dyDescent="0.2">
      <c r="A28" s="10">
        <v>7124</v>
      </c>
      <c r="B28" s="6" t="s">
        <v>37</v>
      </c>
      <c r="C28" s="57">
        <v>1874016.76</v>
      </c>
      <c r="D28" s="57">
        <v>1457570.77</v>
      </c>
      <c r="E28" s="57">
        <v>0</v>
      </c>
      <c r="F28" s="57"/>
      <c r="G28" s="57">
        <v>2446594.41</v>
      </c>
      <c r="H28" s="57">
        <v>7776.75</v>
      </c>
      <c r="I28" s="57">
        <v>0</v>
      </c>
      <c r="J28" s="57"/>
      <c r="K28" s="57">
        <v>4320611.17</v>
      </c>
      <c r="L28" s="57">
        <v>1465347.52</v>
      </c>
      <c r="M28" s="57">
        <v>0</v>
      </c>
      <c r="N28" s="57">
        <v>1465347.52</v>
      </c>
      <c r="O28" s="66">
        <v>0.33915283332473539</v>
      </c>
      <c r="P28" s="7"/>
      <c r="Q28" s="7"/>
    </row>
    <row r="29" spans="1:17" x14ac:dyDescent="0.2">
      <c r="A29" s="10">
        <v>7125</v>
      </c>
      <c r="B29" s="6" t="s">
        <v>38</v>
      </c>
      <c r="C29" s="57">
        <v>859736.05</v>
      </c>
      <c r="D29" s="57">
        <v>1126223.53</v>
      </c>
      <c r="E29" s="57">
        <v>3825.57</v>
      </c>
      <c r="F29" s="57"/>
      <c r="G29" s="57">
        <v>1064570</v>
      </c>
      <c r="H29" s="57">
        <v>0</v>
      </c>
      <c r="I29" s="57">
        <v>0</v>
      </c>
      <c r="J29" s="57"/>
      <c r="K29" s="57">
        <v>1924306.05</v>
      </c>
      <c r="L29" s="57">
        <v>1126223.53</v>
      </c>
      <c r="M29" s="57">
        <v>3825.57</v>
      </c>
      <c r="N29" s="57">
        <v>1122397.96</v>
      </c>
      <c r="O29" s="66">
        <v>0.58327414186532334</v>
      </c>
      <c r="P29" s="7"/>
      <c r="Q29" s="7"/>
    </row>
    <row r="30" spans="1:17" x14ac:dyDescent="0.2">
      <c r="A30" s="10">
        <v>7126</v>
      </c>
      <c r="B30" s="6" t="s">
        <v>39</v>
      </c>
      <c r="C30" s="57">
        <v>291180.98</v>
      </c>
      <c r="D30" s="57">
        <v>537399.53</v>
      </c>
      <c r="E30" s="57">
        <v>1067</v>
      </c>
      <c r="F30" s="57"/>
      <c r="G30" s="57">
        <v>579211.56000000006</v>
      </c>
      <c r="H30" s="57">
        <v>0</v>
      </c>
      <c r="I30" s="57">
        <v>0</v>
      </c>
      <c r="J30" s="57"/>
      <c r="K30" s="57">
        <v>870392.54</v>
      </c>
      <c r="L30" s="57">
        <v>537399.53</v>
      </c>
      <c r="M30" s="57">
        <v>1067</v>
      </c>
      <c r="N30" s="57">
        <v>536332.53</v>
      </c>
      <c r="O30" s="66">
        <v>0.61619614754510654</v>
      </c>
      <c r="P30" s="7"/>
      <c r="Q30" s="7"/>
    </row>
    <row r="31" spans="1:17" x14ac:dyDescent="0.2">
      <c r="A31" s="10">
        <v>7129</v>
      </c>
      <c r="B31" s="6" t="s">
        <v>40</v>
      </c>
      <c r="C31" s="57">
        <v>4170893.45</v>
      </c>
      <c r="D31" s="57">
        <v>3779098.59</v>
      </c>
      <c r="E31" s="57">
        <v>197321.03</v>
      </c>
      <c r="F31" s="57"/>
      <c r="G31" s="57">
        <v>6470211.8700000001</v>
      </c>
      <c r="H31" s="57">
        <v>0</v>
      </c>
      <c r="I31" s="57">
        <v>0</v>
      </c>
      <c r="J31" s="57"/>
      <c r="K31" s="57">
        <v>10641105.32</v>
      </c>
      <c r="L31" s="57">
        <v>3779098.59</v>
      </c>
      <c r="M31" s="57">
        <v>197321.03</v>
      </c>
      <c r="N31" s="57">
        <v>3581777.56</v>
      </c>
      <c r="O31" s="66">
        <v>0.33659826233164281</v>
      </c>
      <c r="P31" s="7"/>
      <c r="Q31" s="7"/>
    </row>
    <row r="32" spans="1:17" x14ac:dyDescent="0.2">
      <c r="A32" s="10">
        <v>8106</v>
      </c>
      <c r="B32" s="6" t="s">
        <v>41</v>
      </c>
      <c r="C32" s="57">
        <v>3119870.96</v>
      </c>
      <c r="D32" s="57">
        <v>2718413.78</v>
      </c>
      <c r="E32" s="57">
        <v>292605.55</v>
      </c>
      <c r="F32" s="57"/>
      <c r="G32" s="57">
        <v>2755721.38</v>
      </c>
      <c r="H32" s="57">
        <v>1190906.03</v>
      </c>
      <c r="I32" s="57">
        <v>0</v>
      </c>
      <c r="J32" s="57"/>
      <c r="K32" s="57">
        <v>5875592.3399999999</v>
      </c>
      <c r="L32" s="57">
        <v>3909319.8099999996</v>
      </c>
      <c r="M32" s="57">
        <v>292605.55</v>
      </c>
      <c r="N32" s="57">
        <v>3616714.26</v>
      </c>
      <c r="O32" s="66">
        <v>0.61554887587725327</v>
      </c>
      <c r="P32" s="7"/>
      <c r="Q32" s="7"/>
    </row>
    <row r="33" spans="1:17" x14ac:dyDescent="0.2">
      <c r="A33" s="10">
        <v>8107</v>
      </c>
      <c r="B33" s="6" t="s">
        <v>42</v>
      </c>
      <c r="C33" s="57">
        <v>6424966.7699999996</v>
      </c>
      <c r="D33" s="57">
        <v>5278387.74</v>
      </c>
      <c r="E33" s="57">
        <v>0</v>
      </c>
      <c r="F33" s="57"/>
      <c r="G33" s="57">
        <v>8086303.7400000002</v>
      </c>
      <c r="H33" s="57">
        <v>0</v>
      </c>
      <c r="I33" s="57">
        <v>0</v>
      </c>
      <c r="J33" s="57"/>
      <c r="K33" s="57">
        <v>14511270.51</v>
      </c>
      <c r="L33" s="57">
        <v>5278387.74</v>
      </c>
      <c r="M33" s="57">
        <v>0</v>
      </c>
      <c r="N33" s="57">
        <v>5278387.74</v>
      </c>
      <c r="O33" s="66">
        <v>0.36374401099907555</v>
      </c>
      <c r="P33" s="7"/>
      <c r="Q33" s="7"/>
    </row>
    <row r="34" spans="1:17" x14ac:dyDescent="0.2">
      <c r="A34" s="10">
        <v>8111</v>
      </c>
      <c r="B34" s="6" t="s">
        <v>43</v>
      </c>
      <c r="C34" s="57">
        <v>3415552.52</v>
      </c>
      <c r="D34" s="57">
        <v>3200193.74</v>
      </c>
      <c r="E34" s="57">
        <v>0</v>
      </c>
      <c r="F34" s="57"/>
      <c r="G34" s="57">
        <v>4475265.79</v>
      </c>
      <c r="H34" s="57">
        <v>0</v>
      </c>
      <c r="I34" s="57">
        <v>0</v>
      </c>
      <c r="J34" s="57"/>
      <c r="K34" s="57">
        <v>7890818.3100000005</v>
      </c>
      <c r="L34" s="57">
        <v>3200193.74</v>
      </c>
      <c r="M34" s="57">
        <v>0</v>
      </c>
      <c r="N34" s="57">
        <v>3200193.74</v>
      </c>
      <c r="O34" s="66">
        <v>0.40555917197388874</v>
      </c>
      <c r="P34" s="7"/>
      <c r="Q34" s="7"/>
    </row>
    <row r="35" spans="1:17" x14ac:dyDescent="0.2">
      <c r="A35" s="10">
        <v>9077</v>
      </c>
      <c r="B35" s="6" t="s">
        <v>44</v>
      </c>
      <c r="C35" s="57">
        <v>2156518.33</v>
      </c>
      <c r="D35" s="57">
        <v>2039483.95</v>
      </c>
      <c r="E35" s="57">
        <v>0</v>
      </c>
      <c r="F35" s="57"/>
      <c r="G35" s="57">
        <v>3219785.94</v>
      </c>
      <c r="H35" s="57">
        <v>63944.74</v>
      </c>
      <c r="I35" s="57">
        <v>4811.82</v>
      </c>
      <c r="J35" s="57"/>
      <c r="K35" s="57">
        <v>5376304.2699999996</v>
      </c>
      <c r="L35" s="57">
        <v>2103428.69</v>
      </c>
      <c r="M35" s="57">
        <v>4811.82</v>
      </c>
      <c r="N35" s="57">
        <v>2098616.87</v>
      </c>
      <c r="O35" s="66">
        <v>0.39034562863384969</v>
      </c>
      <c r="P35" s="7"/>
      <c r="Q35" s="7"/>
    </row>
    <row r="36" spans="1:17" x14ac:dyDescent="0.2">
      <c r="A36" s="10">
        <v>9078</v>
      </c>
      <c r="B36" s="6" t="s">
        <v>45</v>
      </c>
      <c r="C36" s="57">
        <v>832155.63</v>
      </c>
      <c r="D36" s="57">
        <v>1353408.34</v>
      </c>
      <c r="E36" s="57">
        <v>0</v>
      </c>
      <c r="F36" s="57"/>
      <c r="G36" s="57">
        <v>1412254.25</v>
      </c>
      <c r="H36" s="57">
        <v>2376.2800000000002</v>
      </c>
      <c r="I36" s="57">
        <v>0</v>
      </c>
      <c r="J36" s="57"/>
      <c r="K36" s="57">
        <v>2244409.88</v>
      </c>
      <c r="L36" s="57">
        <v>1355784.62</v>
      </c>
      <c r="M36" s="57">
        <v>0</v>
      </c>
      <c r="N36" s="57">
        <v>1355784.62</v>
      </c>
      <c r="O36" s="66">
        <v>0.60407175716050587</v>
      </c>
      <c r="P36" s="7"/>
      <c r="Q36" s="7"/>
    </row>
    <row r="37" spans="1:17" x14ac:dyDescent="0.2">
      <c r="A37" s="10">
        <v>9079</v>
      </c>
      <c r="B37" s="6" t="s">
        <v>46</v>
      </c>
      <c r="C37" s="57">
        <v>1353533.89</v>
      </c>
      <c r="D37" s="57">
        <v>207636.23</v>
      </c>
      <c r="E37" s="57">
        <v>0</v>
      </c>
      <c r="F37" s="57"/>
      <c r="G37" s="57">
        <v>1391556.01</v>
      </c>
      <c r="H37" s="57">
        <v>0</v>
      </c>
      <c r="I37" s="57">
        <v>0</v>
      </c>
      <c r="J37" s="57"/>
      <c r="K37" s="57">
        <v>2745089.9</v>
      </c>
      <c r="L37" s="57">
        <v>207636.23</v>
      </c>
      <c r="M37" s="57">
        <v>0</v>
      </c>
      <c r="N37" s="57">
        <v>207636.23</v>
      </c>
      <c r="O37" s="66">
        <v>7.5639136627182968E-2</v>
      </c>
      <c r="P37" s="7"/>
      <c r="Q37" s="7"/>
    </row>
    <row r="38" spans="1:17" x14ac:dyDescent="0.2">
      <c r="A38" s="10">
        <v>9080</v>
      </c>
      <c r="B38" s="6" t="s">
        <v>47</v>
      </c>
      <c r="C38" s="57">
        <v>4168430.25</v>
      </c>
      <c r="D38" s="57">
        <v>5180564.1399999997</v>
      </c>
      <c r="E38" s="57">
        <v>71855.350000000006</v>
      </c>
      <c r="F38" s="57"/>
      <c r="G38" s="57">
        <v>5460010.0599999996</v>
      </c>
      <c r="H38" s="57">
        <v>0</v>
      </c>
      <c r="I38" s="57">
        <v>0</v>
      </c>
      <c r="J38" s="57"/>
      <c r="K38" s="57">
        <v>9628440.3099999987</v>
      </c>
      <c r="L38" s="57">
        <v>5180564.1399999997</v>
      </c>
      <c r="M38" s="57">
        <v>71855.350000000006</v>
      </c>
      <c r="N38" s="57">
        <v>5108708.79</v>
      </c>
      <c r="O38" s="66">
        <v>0.53058528957116224</v>
      </c>
      <c r="P38" s="7"/>
      <c r="Q38" s="7"/>
    </row>
    <row r="39" spans="1:17" x14ac:dyDescent="0.2">
      <c r="A39" s="10">
        <v>10087</v>
      </c>
      <c r="B39" s="6" t="s">
        <v>48</v>
      </c>
      <c r="C39" s="57">
        <v>8062753.6200000001</v>
      </c>
      <c r="D39" s="57">
        <v>3448098.34</v>
      </c>
      <c r="E39" s="57">
        <v>38607.81</v>
      </c>
      <c r="F39" s="57"/>
      <c r="G39" s="57">
        <v>14204014.26</v>
      </c>
      <c r="H39" s="57">
        <v>0</v>
      </c>
      <c r="I39" s="57">
        <v>0</v>
      </c>
      <c r="J39" s="57"/>
      <c r="K39" s="57">
        <v>22266767.879999999</v>
      </c>
      <c r="L39" s="57">
        <v>3448098.34</v>
      </c>
      <c r="M39" s="57">
        <v>38607.81</v>
      </c>
      <c r="N39" s="57">
        <v>3409490.53</v>
      </c>
      <c r="O39" s="66">
        <v>0.15312013617667442</v>
      </c>
      <c r="P39" s="7"/>
      <c r="Q39" s="7"/>
    </row>
    <row r="40" spans="1:17" x14ac:dyDescent="0.2">
      <c r="A40" s="10">
        <v>10089</v>
      </c>
      <c r="B40" s="6" t="s">
        <v>49</v>
      </c>
      <c r="C40" s="57">
        <v>6221982.8499999996</v>
      </c>
      <c r="D40" s="57">
        <v>7030998.3099999996</v>
      </c>
      <c r="E40" s="57">
        <v>21488.05</v>
      </c>
      <c r="F40" s="57"/>
      <c r="G40" s="57">
        <v>8751823.8699999992</v>
      </c>
      <c r="H40" s="57">
        <v>619100.13</v>
      </c>
      <c r="I40" s="57">
        <v>0</v>
      </c>
      <c r="J40" s="57"/>
      <c r="K40" s="57">
        <v>14973806.719999999</v>
      </c>
      <c r="L40" s="57">
        <v>7650098.4399999995</v>
      </c>
      <c r="M40" s="57">
        <v>21488.05</v>
      </c>
      <c r="N40" s="57">
        <v>7628610.3899999997</v>
      </c>
      <c r="O40" s="66">
        <v>0.50946366095474749</v>
      </c>
      <c r="P40" s="7"/>
      <c r="Q40" s="7"/>
    </row>
    <row r="41" spans="1:17" x14ac:dyDescent="0.2">
      <c r="A41" s="10">
        <v>10090</v>
      </c>
      <c r="B41" s="6" t="s">
        <v>50</v>
      </c>
      <c r="C41" s="57">
        <v>2127605.7400000002</v>
      </c>
      <c r="D41" s="57">
        <v>4016478.97</v>
      </c>
      <c r="E41" s="57">
        <v>17144.990000000002</v>
      </c>
      <c r="F41" s="57"/>
      <c r="G41" s="57">
        <v>9745356.1899999995</v>
      </c>
      <c r="H41" s="57">
        <v>0.83</v>
      </c>
      <c r="I41" s="57">
        <v>0</v>
      </c>
      <c r="J41" s="57"/>
      <c r="K41" s="57">
        <v>11872961.93</v>
      </c>
      <c r="L41" s="57">
        <v>4016479.8000000003</v>
      </c>
      <c r="M41" s="57">
        <v>17144.990000000002</v>
      </c>
      <c r="N41" s="57">
        <v>3999334.81</v>
      </c>
      <c r="O41" s="66">
        <v>0.33684390075358389</v>
      </c>
      <c r="P41" s="7"/>
      <c r="Q41" s="7"/>
    </row>
    <row r="42" spans="1:17" x14ac:dyDescent="0.2">
      <c r="A42" s="10">
        <v>10091</v>
      </c>
      <c r="B42" s="6" t="s">
        <v>51</v>
      </c>
      <c r="C42" s="57">
        <v>5377925.5999999996</v>
      </c>
      <c r="D42" s="57">
        <v>6229149.2199999997</v>
      </c>
      <c r="E42" s="57">
        <v>502302.52</v>
      </c>
      <c r="F42" s="57"/>
      <c r="G42" s="57">
        <v>8311976.1399999997</v>
      </c>
      <c r="H42" s="57">
        <v>796204.36</v>
      </c>
      <c r="I42" s="57">
        <v>0</v>
      </c>
      <c r="J42" s="57"/>
      <c r="K42" s="57">
        <v>13689901.739999998</v>
      </c>
      <c r="L42" s="57">
        <v>7025353.5800000001</v>
      </c>
      <c r="M42" s="57">
        <v>502302.52</v>
      </c>
      <c r="N42" s="57">
        <v>6523051.0600000005</v>
      </c>
      <c r="O42" s="66">
        <v>0.47648633159583226</v>
      </c>
      <c r="P42" s="7"/>
      <c r="Q42" s="7"/>
    </row>
    <row r="43" spans="1:17" x14ac:dyDescent="0.2">
      <c r="A43" s="10">
        <v>10092</v>
      </c>
      <c r="B43" s="6" t="s">
        <v>52</v>
      </c>
      <c r="C43" s="57">
        <v>2913562.96</v>
      </c>
      <c r="D43" s="57">
        <v>1965286.76</v>
      </c>
      <c r="E43" s="57">
        <v>0</v>
      </c>
      <c r="F43" s="57"/>
      <c r="G43" s="57">
        <v>4133529.84</v>
      </c>
      <c r="H43" s="57">
        <v>208880.63</v>
      </c>
      <c r="I43" s="57">
        <v>0</v>
      </c>
      <c r="J43" s="57"/>
      <c r="K43" s="57">
        <v>7047092.7999999998</v>
      </c>
      <c r="L43" s="57">
        <v>2174167.39</v>
      </c>
      <c r="M43" s="57">
        <v>0</v>
      </c>
      <c r="N43" s="57">
        <v>2174167.39</v>
      </c>
      <c r="O43" s="66">
        <v>0.30851976151073252</v>
      </c>
      <c r="P43" s="7"/>
      <c r="Q43" s="7"/>
    </row>
    <row r="44" spans="1:17" x14ac:dyDescent="0.2">
      <c r="A44" s="10">
        <v>10093</v>
      </c>
      <c r="B44" s="6" t="s">
        <v>53</v>
      </c>
      <c r="C44" s="57">
        <v>110199969.73</v>
      </c>
      <c r="D44" s="57">
        <v>100760135.55</v>
      </c>
      <c r="E44" s="57">
        <v>0</v>
      </c>
      <c r="F44" s="57"/>
      <c r="G44" s="57">
        <v>159590329.34</v>
      </c>
      <c r="H44" s="57">
        <v>16539682.460000001</v>
      </c>
      <c r="I44" s="57">
        <v>0</v>
      </c>
      <c r="J44" s="57"/>
      <c r="K44" s="57">
        <v>269790299.06999999</v>
      </c>
      <c r="L44" s="57">
        <v>117299818.00999999</v>
      </c>
      <c r="M44" s="57">
        <v>0</v>
      </c>
      <c r="N44" s="57">
        <v>117299818.00999999</v>
      </c>
      <c r="O44" s="66">
        <v>0.43478145216617031</v>
      </c>
      <c r="P44" s="7"/>
      <c r="Q44" s="7"/>
    </row>
    <row r="45" spans="1:17" x14ac:dyDescent="0.2">
      <c r="A45" s="10">
        <v>11076</v>
      </c>
      <c r="B45" s="6" t="s">
        <v>636</v>
      </c>
      <c r="C45" s="57">
        <v>4094711.32</v>
      </c>
      <c r="D45" s="57">
        <v>3017558.86</v>
      </c>
      <c r="E45" s="57">
        <v>0</v>
      </c>
      <c r="F45" s="57"/>
      <c r="G45" s="57">
        <v>5289838.22</v>
      </c>
      <c r="H45" s="57">
        <v>0</v>
      </c>
      <c r="I45" s="57">
        <v>0</v>
      </c>
      <c r="J45" s="57"/>
      <c r="K45" s="57">
        <v>9384549.5399999991</v>
      </c>
      <c r="L45" s="57">
        <v>3017558.86</v>
      </c>
      <c r="M45" s="57">
        <v>0</v>
      </c>
      <c r="N45" s="57">
        <v>3017558.86</v>
      </c>
      <c r="O45" s="66">
        <v>0.32154541324953145</v>
      </c>
      <c r="P45" s="7"/>
      <c r="Q45" s="7"/>
    </row>
    <row r="46" spans="1:17" x14ac:dyDescent="0.2">
      <c r="A46" s="10">
        <v>11078</v>
      </c>
      <c r="B46" s="6" t="s">
        <v>55</v>
      </c>
      <c r="C46" s="57">
        <v>3962410.56</v>
      </c>
      <c r="D46" s="57">
        <v>3717649.9</v>
      </c>
      <c r="E46" s="57">
        <v>10917</v>
      </c>
      <c r="F46" s="57"/>
      <c r="G46" s="57">
        <v>5387496.1699999999</v>
      </c>
      <c r="H46" s="57">
        <v>0.08</v>
      </c>
      <c r="I46" s="57">
        <v>0</v>
      </c>
      <c r="J46" s="57"/>
      <c r="K46" s="57">
        <v>9349906.7300000004</v>
      </c>
      <c r="L46" s="57">
        <v>3717649.98</v>
      </c>
      <c r="M46" s="57">
        <v>10917</v>
      </c>
      <c r="N46" s="57">
        <v>3706732.98</v>
      </c>
      <c r="O46" s="66">
        <v>0.39644598465422337</v>
      </c>
      <c r="P46" s="7"/>
      <c r="Q46" s="7"/>
    </row>
    <row r="47" spans="1:17" x14ac:dyDescent="0.2">
      <c r="A47" s="10">
        <v>11079</v>
      </c>
      <c r="B47" s="6" t="s">
        <v>56</v>
      </c>
      <c r="C47" s="57">
        <v>1834215.62</v>
      </c>
      <c r="D47" s="57">
        <v>2892851.4</v>
      </c>
      <c r="E47" s="57">
        <v>0</v>
      </c>
      <c r="F47" s="57"/>
      <c r="G47" s="57">
        <v>2120338.0499999998</v>
      </c>
      <c r="H47" s="57">
        <v>0</v>
      </c>
      <c r="I47" s="57">
        <v>0</v>
      </c>
      <c r="J47" s="57"/>
      <c r="K47" s="57">
        <v>3954553.67</v>
      </c>
      <c r="L47" s="57">
        <v>2892851.4</v>
      </c>
      <c r="M47" s="57">
        <v>0</v>
      </c>
      <c r="N47" s="57">
        <v>2892851.4</v>
      </c>
      <c r="O47" s="66">
        <v>0.73152412165896841</v>
      </c>
      <c r="P47" s="7"/>
      <c r="Q47" s="7"/>
    </row>
    <row r="48" spans="1:17" x14ac:dyDescent="0.2">
      <c r="A48" s="10">
        <v>11082</v>
      </c>
      <c r="B48" s="6" t="s">
        <v>57</v>
      </c>
      <c r="C48" s="57">
        <v>58977945.600000001</v>
      </c>
      <c r="D48" s="57">
        <v>46059587.460000001</v>
      </c>
      <c r="E48" s="57">
        <v>100788.03</v>
      </c>
      <c r="F48" s="57"/>
      <c r="G48" s="57">
        <v>71702212.370000005</v>
      </c>
      <c r="H48" s="57">
        <v>0</v>
      </c>
      <c r="I48" s="57">
        <v>0</v>
      </c>
      <c r="J48" s="57"/>
      <c r="K48" s="57">
        <v>130680157.97</v>
      </c>
      <c r="L48" s="57">
        <v>46059587.460000001</v>
      </c>
      <c r="M48" s="57">
        <v>100788.03</v>
      </c>
      <c r="N48" s="57">
        <v>45958799.43</v>
      </c>
      <c r="O48" s="66">
        <v>0.35168919401329984</v>
      </c>
      <c r="P48" s="7"/>
      <c r="Q48" s="7"/>
    </row>
    <row r="49" spans="1:17" x14ac:dyDescent="0.2">
      <c r="A49" s="10">
        <v>12108</v>
      </c>
      <c r="B49" s="6" t="s">
        <v>58</v>
      </c>
      <c r="C49" s="57">
        <v>3302644.7</v>
      </c>
      <c r="D49" s="57">
        <v>2821959.77</v>
      </c>
      <c r="E49" s="57">
        <v>0</v>
      </c>
      <c r="F49" s="57"/>
      <c r="G49" s="57">
        <v>3870741.41</v>
      </c>
      <c r="H49" s="57">
        <v>43484.98</v>
      </c>
      <c r="I49" s="57">
        <v>0</v>
      </c>
      <c r="J49" s="57"/>
      <c r="K49" s="57">
        <v>7173386.1100000003</v>
      </c>
      <c r="L49" s="57">
        <v>2865444.75</v>
      </c>
      <c r="M49" s="57">
        <v>0</v>
      </c>
      <c r="N49" s="57">
        <v>2865444.75</v>
      </c>
      <c r="O49" s="66">
        <v>0.39945497231850524</v>
      </c>
      <c r="P49" s="7"/>
      <c r="Q49" s="7"/>
    </row>
    <row r="50" spans="1:17" x14ac:dyDescent="0.2">
      <c r="A50" s="10">
        <v>12109</v>
      </c>
      <c r="B50" s="6" t="s">
        <v>59</v>
      </c>
      <c r="C50" s="57">
        <v>29088233.370000001</v>
      </c>
      <c r="D50" s="57">
        <v>31234366.920000002</v>
      </c>
      <c r="E50" s="57">
        <v>3984.32</v>
      </c>
      <c r="F50" s="57"/>
      <c r="G50" s="57">
        <v>32989386.829999998</v>
      </c>
      <c r="H50" s="57">
        <v>0</v>
      </c>
      <c r="I50" s="57">
        <v>0</v>
      </c>
      <c r="J50" s="57"/>
      <c r="K50" s="57">
        <v>62077620.200000003</v>
      </c>
      <c r="L50" s="57">
        <v>31234366.920000002</v>
      </c>
      <c r="M50" s="57">
        <v>3984.32</v>
      </c>
      <c r="N50" s="57">
        <v>31230382.600000001</v>
      </c>
      <c r="O50" s="66">
        <v>0.50308601552995746</v>
      </c>
      <c r="P50" s="7"/>
      <c r="Q50" s="7"/>
    </row>
    <row r="51" spans="1:17" x14ac:dyDescent="0.2">
      <c r="A51" s="10">
        <v>12110</v>
      </c>
      <c r="B51" s="6" t="s">
        <v>60</v>
      </c>
      <c r="C51" s="57">
        <v>4291473.8099999996</v>
      </c>
      <c r="D51" s="57">
        <v>3034911.65</v>
      </c>
      <c r="E51" s="57">
        <v>0</v>
      </c>
      <c r="F51" s="57"/>
      <c r="G51" s="57">
        <v>5586078.0999999996</v>
      </c>
      <c r="H51" s="57">
        <v>14488.55</v>
      </c>
      <c r="I51" s="57">
        <v>0</v>
      </c>
      <c r="J51" s="57"/>
      <c r="K51" s="57">
        <v>9877551.9100000001</v>
      </c>
      <c r="L51" s="57">
        <v>3049400.1999999997</v>
      </c>
      <c r="M51" s="57">
        <v>0</v>
      </c>
      <c r="N51" s="57">
        <v>3049400.1999999997</v>
      </c>
      <c r="O51" s="66">
        <v>0.30872024037786094</v>
      </c>
      <c r="P51" s="7"/>
      <c r="Q51" s="7"/>
    </row>
    <row r="52" spans="1:17" x14ac:dyDescent="0.2">
      <c r="A52" s="10">
        <v>13054</v>
      </c>
      <c r="B52" s="6" t="s">
        <v>61</v>
      </c>
      <c r="C52" s="57">
        <v>1152094.6599999999</v>
      </c>
      <c r="D52" s="57">
        <v>230428.81</v>
      </c>
      <c r="E52" s="57">
        <v>1546.94</v>
      </c>
      <c r="F52" s="57"/>
      <c r="G52" s="57">
        <v>755556.5</v>
      </c>
      <c r="H52" s="57">
        <v>72438.23</v>
      </c>
      <c r="I52" s="57">
        <v>0</v>
      </c>
      <c r="J52" s="57"/>
      <c r="K52" s="57">
        <v>1907651.16</v>
      </c>
      <c r="L52" s="57">
        <v>302867.03999999998</v>
      </c>
      <c r="M52" s="57">
        <v>1546.94</v>
      </c>
      <c r="N52" s="57">
        <v>301320.09999999998</v>
      </c>
      <c r="O52" s="66">
        <v>0.15795345937356806</v>
      </c>
      <c r="P52" s="7"/>
      <c r="Q52" s="7"/>
    </row>
    <row r="53" spans="1:17" x14ac:dyDescent="0.2">
      <c r="A53" s="10">
        <v>13055</v>
      </c>
      <c r="B53" s="6" t="s">
        <v>62</v>
      </c>
      <c r="C53" s="57">
        <v>3281120.99</v>
      </c>
      <c r="D53" s="57">
        <v>3143867.62</v>
      </c>
      <c r="E53" s="57">
        <v>18085.43</v>
      </c>
      <c r="F53" s="57"/>
      <c r="G53" s="57">
        <v>4648784.18</v>
      </c>
      <c r="H53" s="57">
        <v>0</v>
      </c>
      <c r="I53" s="57">
        <v>0</v>
      </c>
      <c r="J53" s="57"/>
      <c r="K53" s="57">
        <v>7929905.1699999999</v>
      </c>
      <c r="L53" s="57">
        <v>3143867.62</v>
      </c>
      <c r="M53" s="57">
        <v>18085.43</v>
      </c>
      <c r="N53" s="57">
        <v>3125782.19</v>
      </c>
      <c r="O53" s="66">
        <v>0.39417649051155046</v>
      </c>
      <c r="P53" s="7"/>
      <c r="Q53" s="7"/>
    </row>
    <row r="54" spans="1:17" x14ac:dyDescent="0.2">
      <c r="A54" s="10">
        <v>13057</v>
      </c>
      <c r="B54" s="6" t="s">
        <v>63</v>
      </c>
      <c r="C54" s="57">
        <v>261558.7</v>
      </c>
      <c r="D54" s="57">
        <v>694318.86</v>
      </c>
      <c r="E54" s="57">
        <v>6509.98</v>
      </c>
      <c r="F54" s="57"/>
      <c r="G54" s="57">
        <v>518944.9</v>
      </c>
      <c r="H54" s="57">
        <v>339812.8</v>
      </c>
      <c r="I54" s="57">
        <v>0</v>
      </c>
      <c r="J54" s="57"/>
      <c r="K54" s="57">
        <v>780503.60000000009</v>
      </c>
      <c r="L54" s="57">
        <v>1034131.6599999999</v>
      </c>
      <c r="M54" s="57">
        <v>6509.98</v>
      </c>
      <c r="N54" s="57">
        <v>1027621.6799999999</v>
      </c>
      <c r="O54" s="66">
        <v>1.3166136325316113</v>
      </c>
      <c r="P54" s="7"/>
      <c r="Q54" s="7"/>
    </row>
    <row r="55" spans="1:17" x14ac:dyDescent="0.2">
      <c r="A55" s="10">
        <v>13058</v>
      </c>
      <c r="B55" s="6" t="s">
        <v>64</v>
      </c>
      <c r="C55" s="57">
        <v>417871.94</v>
      </c>
      <c r="D55" s="57">
        <v>509330.95</v>
      </c>
      <c r="E55" s="57">
        <v>0</v>
      </c>
      <c r="F55" s="57"/>
      <c r="G55" s="57">
        <v>542212.69999999995</v>
      </c>
      <c r="H55" s="57">
        <v>0</v>
      </c>
      <c r="I55" s="57">
        <v>0</v>
      </c>
      <c r="J55" s="57"/>
      <c r="K55" s="57">
        <v>960084.6399999999</v>
      </c>
      <c r="L55" s="57">
        <v>509330.95</v>
      </c>
      <c r="M55" s="57">
        <v>0</v>
      </c>
      <c r="N55" s="57">
        <v>509330.95</v>
      </c>
      <c r="O55" s="66">
        <v>0.530506299944555</v>
      </c>
      <c r="P55" s="7"/>
      <c r="Q55" s="7"/>
    </row>
    <row r="56" spans="1:17" s="64" customFormat="1" x14ac:dyDescent="0.2">
      <c r="A56" s="63">
        <v>13059</v>
      </c>
      <c r="B56" s="64" t="s">
        <v>65</v>
      </c>
      <c r="C56" s="65">
        <v>2156494.67</v>
      </c>
      <c r="D56" s="65">
        <v>1799342.55</v>
      </c>
      <c r="E56" s="65">
        <v>0</v>
      </c>
      <c r="F56" s="65"/>
      <c r="G56" s="65">
        <v>3623701.59</v>
      </c>
      <c r="H56" s="65">
        <v>0</v>
      </c>
      <c r="I56" s="65">
        <v>0</v>
      </c>
      <c r="J56" s="65"/>
      <c r="K56" s="65">
        <v>5780196.2599999998</v>
      </c>
      <c r="L56" s="65">
        <v>1799342.55</v>
      </c>
      <c r="M56" s="65">
        <v>0</v>
      </c>
      <c r="N56" s="65">
        <v>1799342.55</v>
      </c>
      <c r="O56" s="66">
        <v>0.31129436944066674</v>
      </c>
      <c r="P56" s="7"/>
      <c r="Q56" s="7"/>
    </row>
    <row r="57" spans="1:17" x14ac:dyDescent="0.2">
      <c r="A57" s="10">
        <v>13060</v>
      </c>
      <c r="B57" s="6" t="s">
        <v>66</v>
      </c>
      <c r="C57" s="57">
        <v>356522.18</v>
      </c>
      <c r="D57" s="57">
        <v>178966.02</v>
      </c>
      <c r="E57" s="57">
        <v>0</v>
      </c>
      <c r="F57" s="57"/>
      <c r="G57" s="57">
        <v>635612.81000000006</v>
      </c>
      <c r="H57" s="57">
        <v>0</v>
      </c>
      <c r="I57" s="57">
        <v>0</v>
      </c>
      <c r="J57" s="57"/>
      <c r="K57" s="57">
        <v>992134.99</v>
      </c>
      <c r="L57" s="57">
        <v>178966.02</v>
      </c>
      <c r="M57" s="57">
        <v>0</v>
      </c>
      <c r="N57" s="57">
        <v>178966.02</v>
      </c>
      <c r="O57" s="66">
        <v>0.18038474784565353</v>
      </c>
      <c r="P57" s="7"/>
      <c r="Q57" s="7"/>
    </row>
    <row r="58" spans="1:17" x14ac:dyDescent="0.2">
      <c r="A58" s="10">
        <v>13061</v>
      </c>
      <c r="B58" s="6" t="s">
        <v>67</v>
      </c>
      <c r="C58" s="57">
        <v>1888845.19</v>
      </c>
      <c r="D58" s="57">
        <v>3040022.98</v>
      </c>
      <c r="E58" s="57">
        <v>11301.1</v>
      </c>
      <c r="F58" s="57"/>
      <c r="G58" s="57">
        <v>2141374.4500000002</v>
      </c>
      <c r="H58" s="57">
        <v>9168.6200000000008</v>
      </c>
      <c r="I58" s="57">
        <v>0</v>
      </c>
      <c r="J58" s="57"/>
      <c r="K58" s="57">
        <v>4030219.64</v>
      </c>
      <c r="L58" s="57">
        <v>3049191.6</v>
      </c>
      <c r="M58" s="57">
        <v>11301.1</v>
      </c>
      <c r="N58" s="57">
        <v>3037890.5</v>
      </c>
      <c r="O58" s="66">
        <v>0.75377790079947105</v>
      </c>
      <c r="P58" s="7"/>
      <c r="Q58" s="7"/>
    </row>
    <row r="59" spans="1:17" x14ac:dyDescent="0.2">
      <c r="A59" s="10">
        <v>13062</v>
      </c>
      <c r="B59" s="6" t="s">
        <v>68</v>
      </c>
      <c r="C59" s="57">
        <v>256937.35</v>
      </c>
      <c r="D59" s="57">
        <v>653361.46</v>
      </c>
      <c r="E59" s="57">
        <v>0</v>
      </c>
      <c r="F59" s="57"/>
      <c r="G59" s="57">
        <v>490329.59</v>
      </c>
      <c r="H59" s="57">
        <v>0</v>
      </c>
      <c r="I59" s="57">
        <v>0</v>
      </c>
      <c r="J59" s="57"/>
      <c r="K59" s="57">
        <v>747266.94000000006</v>
      </c>
      <c r="L59" s="57">
        <v>653361.46</v>
      </c>
      <c r="M59" s="57">
        <v>0</v>
      </c>
      <c r="N59" s="57">
        <v>653361.46</v>
      </c>
      <c r="O59" s="66">
        <v>0.87433475914242897</v>
      </c>
      <c r="P59" s="7"/>
      <c r="Q59" s="7"/>
    </row>
    <row r="60" spans="1:17" x14ac:dyDescent="0.2">
      <c r="A60" s="10">
        <v>14126</v>
      </c>
      <c r="B60" s="6" t="s">
        <v>69</v>
      </c>
      <c r="C60" s="57">
        <v>5658742.6200000001</v>
      </c>
      <c r="D60" s="57">
        <v>5436832.4400000004</v>
      </c>
      <c r="E60" s="57">
        <v>22572.36</v>
      </c>
      <c r="F60" s="57"/>
      <c r="G60" s="57">
        <v>7112260.1100000003</v>
      </c>
      <c r="H60" s="57">
        <v>465.19</v>
      </c>
      <c r="I60" s="57">
        <v>0</v>
      </c>
      <c r="J60" s="57"/>
      <c r="K60" s="57">
        <v>12771002.73</v>
      </c>
      <c r="L60" s="57">
        <v>5437297.6300000008</v>
      </c>
      <c r="M60" s="57">
        <v>22572.36</v>
      </c>
      <c r="N60" s="57">
        <v>5414725.2700000005</v>
      </c>
      <c r="O60" s="66">
        <v>0.42398591437776634</v>
      </c>
      <c r="P60" s="7"/>
      <c r="Q60" s="7"/>
    </row>
    <row r="61" spans="1:17" x14ac:dyDescent="0.2">
      <c r="A61" s="10">
        <v>14127</v>
      </c>
      <c r="B61" s="6" t="s">
        <v>70</v>
      </c>
      <c r="C61" s="57">
        <v>3345167.8</v>
      </c>
      <c r="D61" s="57">
        <v>3729590.95</v>
      </c>
      <c r="E61" s="57">
        <v>0</v>
      </c>
      <c r="F61" s="57"/>
      <c r="G61" s="57">
        <v>3954746.38</v>
      </c>
      <c r="H61" s="57">
        <v>888191.78</v>
      </c>
      <c r="I61" s="57">
        <v>0</v>
      </c>
      <c r="J61" s="57"/>
      <c r="K61" s="57">
        <v>7299914.1799999997</v>
      </c>
      <c r="L61" s="57">
        <v>4617782.7300000004</v>
      </c>
      <c r="M61" s="57">
        <v>0</v>
      </c>
      <c r="N61" s="57">
        <v>4617782.7300000004</v>
      </c>
      <c r="O61" s="66">
        <v>0.63258041343165494</v>
      </c>
      <c r="P61" s="7"/>
      <c r="Q61" s="7"/>
    </row>
    <row r="62" spans="1:17" x14ac:dyDescent="0.2">
      <c r="A62" s="10">
        <v>14129</v>
      </c>
      <c r="B62" s="6" t="s">
        <v>71</v>
      </c>
      <c r="C62" s="57">
        <v>11449380.35</v>
      </c>
      <c r="D62" s="57">
        <v>15778156.99</v>
      </c>
      <c r="E62" s="57">
        <v>0</v>
      </c>
      <c r="F62" s="57"/>
      <c r="G62" s="57">
        <v>13839730.279999999</v>
      </c>
      <c r="H62" s="57">
        <v>0</v>
      </c>
      <c r="I62" s="57">
        <v>0</v>
      </c>
      <c r="J62" s="57"/>
      <c r="K62" s="57">
        <v>25289110.629999999</v>
      </c>
      <c r="L62" s="57">
        <v>15778156.99</v>
      </c>
      <c r="M62" s="57">
        <v>0</v>
      </c>
      <c r="N62" s="57">
        <v>15778156.99</v>
      </c>
      <c r="O62" s="66">
        <v>0.62391110627997604</v>
      </c>
      <c r="P62" s="7"/>
      <c r="Q62" s="7"/>
    </row>
    <row r="63" spans="1:17" x14ac:dyDescent="0.2">
      <c r="A63" s="10">
        <v>14130</v>
      </c>
      <c r="B63" s="6" t="s">
        <v>72</v>
      </c>
      <c r="C63" s="57">
        <v>4615261.04</v>
      </c>
      <c r="D63" s="57">
        <v>4964575.74</v>
      </c>
      <c r="E63" s="57">
        <v>0</v>
      </c>
      <c r="F63" s="57"/>
      <c r="G63" s="57">
        <v>6151912.9699999997</v>
      </c>
      <c r="H63" s="57">
        <v>1604273.49</v>
      </c>
      <c r="I63" s="57">
        <v>0</v>
      </c>
      <c r="J63" s="57"/>
      <c r="K63" s="57">
        <v>10767174.01</v>
      </c>
      <c r="L63" s="57">
        <v>6568849.2300000004</v>
      </c>
      <c r="M63" s="57">
        <v>0</v>
      </c>
      <c r="N63" s="57">
        <v>6568849.2300000004</v>
      </c>
      <c r="O63" s="66">
        <v>0.61008108756291946</v>
      </c>
      <c r="P63" s="7"/>
      <c r="Q63" s="7"/>
    </row>
    <row r="64" spans="1:17" x14ac:dyDescent="0.2">
      <c r="A64" s="10">
        <v>15001</v>
      </c>
      <c r="B64" s="6" t="s">
        <v>73</v>
      </c>
      <c r="C64" s="57">
        <v>2648086.15</v>
      </c>
      <c r="D64" s="57">
        <v>458345.67</v>
      </c>
      <c r="E64" s="57">
        <v>15381.05</v>
      </c>
      <c r="F64" s="57"/>
      <c r="G64" s="57">
        <v>2950725.18</v>
      </c>
      <c r="H64" s="57">
        <v>0</v>
      </c>
      <c r="I64" s="57">
        <v>0</v>
      </c>
      <c r="J64" s="57"/>
      <c r="K64" s="57">
        <v>5598811.3300000001</v>
      </c>
      <c r="L64" s="57">
        <v>458345.67</v>
      </c>
      <c r="M64" s="57">
        <v>15381.05</v>
      </c>
      <c r="N64" s="57">
        <v>442964.62</v>
      </c>
      <c r="O64" s="66">
        <v>7.911761870354006E-2</v>
      </c>
      <c r="P64" s="7"/>
      <c r="Q64" s="7"/>
    </row>
    <row r="65" spans="1:17" x14ac:dyDescent="0.2">
      <c r="A65" s="10">
        <v>15002</v>
      </c>
      <c r="B65" s="6" t="s">
        <v>74</v>
      </c>
      <c r="C65" s="57">
        <v>23898778.710000001</v>
      </c>
      <c r="D65" s="57">
        <v>18365548.129999999</v>
      </c>
      <c r="E65" s="57">
        <v>102.98</v>
      </c>
      <c r="F65" s="57"/>
      <c r="G65" s="57">
        <v>29717228.390000001</v>
      </c>
      <c r="H65" s="57">
        <v>0</v>
      </c>
      <c r="I65" s="57">
        <v>0</v>
      </c>
      <c r="J65" s="57"/>
      <c r="K65" s="57">
        <v>53616007.100000001</v>
      </c>
      <c r="L65" s="57">
        <v>18365548.129999999</v>
      </c>
      <c r="M65" s="57">
        <v>102.98</v>
      </c>
      <c r="N65" s="57">
        <v>18365445.149999999</v>
      </c>
      <c r="O65" s="66">
        <v>0.34253660694550297</v>
      </c>
      <c r="P65" s="7"/>
      <c r="Q65" s="7"/>
    </row>
    <row r="66" spans="1:17" x14ac:dyDescent="0.2">
      <c r="A66" s="10">
        <v>15003</v>
      </c>
      <c r="B66" s="6" t="s">
        <v>75</v>
      </c>
      <c r="C66" s="57">
        <v>2192589.23</v>
      </c>
      <c r="D66" s="57">
        <v>2079081.86</v>
      </c>
      <c r="E66" s="57">
        <v>0</v>
      </c>
      <c r="F66" s="57"/>
      <c r="G66" s="57">
        <v>1966406.28</v>
      </c>
      <c r="H66" s="57">
        <v>822205.47</v>
      </c>
      <c r="I66" s="57">
        <v>0</v>
      </c>
      <c r="J66" s="57"/>
      <c r="K66" s="57">
        <v>4158995.51</v>
      </c>
      <c r="L66" s="57">
        <v>2901287.33</v>
      </c>
      <c r="M66" s="57">
        <v>0</v>
      </c>
      <c r="N66" s="57">
        <v>2901287.33</v>
      </c>
      <c r="O66" s="66">
        <v>0.6975932825664436</v>
      </c>
      <c r="P66" s="7"/>
      <c r="Q66" s="7"/>
    </row>
    <row r="67" spans="1:17" x14ac:dyDescent="0.2">
      <c r="A67" s="10">
        <v>15004</v>
      </c>
      <c r="B67" s="6" t="s">
        <v>76</v>
      </c>
      <c r="C67" s="57">
        <v>1606859.52</v>
      </c>
      <c r="D67" s="57">
        <v>2193738.5099999998</v>
      </c>
      <c r="E67" s="57">
        <v>36990.870000000003</v>
      </c>
      <c r="F67" s="57"/>
      <c r="G67" s="57">
        <v>2215589.92</v>
      </c>
      <c r="H67" s="57">
        <v>0</v>
      </c>
      <c r="I67" s="57">
        <v>0</v>
      </c>
      <c r="J67" s="57"/>
      <c r="K67" s="57">
        <v>3822449.44</v>
      </c>
      <c r="L67" s="57">
        <v>2193738.5099999998</v>
      </c>
      <c r="M67" s="57">
        <v>36990.870000000003</v>
      </c>
      <c r="N67" s="57">
        <v>2156747.6399999997</v>
      </c>
      <c r="O67" s="66">
        <v>0.56423182931623017</v>
      </c>
      <c r="P67" s="7"/>
      <c r="Q67" s="7"/>
    </row>
    <row r="68" spans="1:17" x14ac:dyDescent="0.2">
      <c r="A68" s="10">
        <v>16090</v>
      </c>
      <c r="B68" s="6" t="s">
        <v>77</v>
      </c>
      <c r="C68" s="57">
        <v>27563918.190000001</v>
      </c>
      <c r="D68" s="57">
        <v>16297685.529999999</v>
      </c>
      <c r="E68" s="57">
        <v>0</v>
      </c>
      <c r="F68" s="57"/>
      <c r="G68" s="57">
        <v>33358072.890000001</v>
      </c>
      <c r="H68" s="57">
        <v>0</v>
      </c>
      <c r="I68" s="57">
        <v>0</v>
      </c>
      <c r="J68" s="57"/>
      <c r="K68" s="57">
        <v>60921991.079999998</v>
      </c>
      <c r="L68" s="57">
        <v>16297685.529999999</v>
      </c>
      <c r="M68" s="57">
        <v>0</v>
      </c>
      <c r="N68" s="57">
        <v>16297685.529999999</v>
      </c>
      <c r="O68" s="66">
        <v>0.26751728302180106</v>
      </c>
      <c r="P68" s="7"/>
      <c r="Q68" s="7"/>
    </row>
    <row r="69" spans="1:17" x14ac:dyDescent="0.2">
      <c r="A69" s="10">
        <v>16092</v>
      </c>
      <c r="B69" s="6" t="s">
        <v>78</v>
      </c>
      <c r="C69" s="57">
        <v>1423633.33</v>
      </c>
      <c r="D69" s="57">
        <v>1283916.81</v>
      </c>
      <c r="E69" s="57">
        <v>3236.17</v>
      </c>
      <c r="F69" s="57"/>
      <c r="G69" s="57">
        <v>1884478.19</v>
      </c>
      <c r="H69" s="57">
        <v>199053.04</v>
      </c>
      <c r="I69" s="57">
        <v>0</v>
      </c>
      <c r="J69" s="57"/>
      <c r="K69" s="57">
        <v>3308111.52</v>
      </c>
      <c r="L69" s="57">
        <v>1482969.85</v>
      </c>
      <c r="M69" s="57">
        <v>3236.17</v>
      </c>
      <c r="N69" s="57">
        <v>1479733.6800000002</v>
      </c>
      <c r="O69" s="66">
        <v>0.447304654348533</v>
      </c>
      <c r="P69" s="7"/>
      <c r="Q69" s="7"/>
    </row>
    <row r="70" spans="1:17" x14ac:dyDescent="0.2">
      <c r="A70" s="10">
        <v>16094</v>
      </c>
      <c r="B70" s="6" t="s">
        <v>79</v>
      </c>
      <c r="C70" s="57">
        <v>1827200.63</v>
      </c>
      <c r="D70" s="57">
        <v>1826585.32</v>
      </c>
      <c r="E70" s="57">
        <v>0</v>
      </c>
      <c r="F70" s="57"/>
      <c r="G70" s="57">
        <v>2258096.89</v>
      </c>
      <c r="H70" s="57">
        <v>0</v>
      </c>
      <c r="I70" s="57">
        <v>0</v>
      </c>
      <c r="J70" s="57"/>
      <c r="K70" s="57">
        <v>4085297.52</v>
      </c>
      <c r="L70" s="57">
        <v>1826585.32</v>
      </c>
      <c r="M70" s="57">
        <v>0</v>
      </c>
      <c r="N70" s="57">
        <v>1826585.32</v>
      </c>
      <c r="O70" s="66">
        <v>0.44711194498265089</v>
      </c>
      <c r="P70" s="7"/>
      <c r="Q70" s="7"/>
    </row>
    <row r="71" spans="1:17" x14ac:dyDescent="0.2">
      <c r="A71" s="10">
        <v>16096</v>
      </c>
      <c r="B71" s="6" t="s">
        <v>80</v>
      </c>
      <c r="C71" s="57">
        <v>22087053.969999999</v>
      </c>
      <c r="D71" s="57">
        <v>18572008.07</v>
      </c>
      <c r="E71" s="57">
        <v>0</v>
      </c>
      <c r="F71" s="57"/>
      <c r="G71" s="57">
        <v>35205208.100000001</v>
      </c>
      <c r="H71" s="57">
        <v>0</v>
      </c>
      <c r="I71" s="57">
        <v>0</v>
      </c>
      <c r="J71" s="57"/>
      <c r="K71" s="57">
        <v>57292262.07</v>
      </c>
      <c r="L71" s="57">
        <v>18572008.07</v>
      </c>
      <c r="M71" s="57">
        <v>0</v>
      </c>
      <c r="N71" s="57">
        <v>18572008.07</v>
      </c>
      <c r="O71" s="66">
        <v>0.32416259018204968</v>
      </c>
      <c r="P71" s="7"/>
      <c r="Q71" s="7"/>
    </row>
    <row r="72" spans="1:17" x14ac:dyDescent="0.2">
      <c r="A72" s="10">
        <v>16097</v>
      </c>
      <c r="B72" s="6" t="s">
        <v>81</v>
      </c>
      <c r="C72" s="57">
        <v>2123054.58</v>
      </c>
      <c r="D72" s="57">
        <v>1265234.92</v>
      </c>
      <c r="E72" s="57">
        <v>0</v>
      </c>
      <c r="F72" s="57"/>
      <c r="G72" s="57">
        <v>2268089.2799999998</v>
      </c>
      <c r="H72" s="57">
        <v>0</v>
      </c>
      <c r="I72" s="57">
        <v>0</v>
      </c>
      <c r="J72" s="57"/>
      <c r="K72" s="57">
        <v>4391143.8599999994</v>
      </c>
      <c r="L72" s="57">
        <v>1265234.92</v>
      </c>
      <c r="M72" s="57">
        <v>0</v>
      </c>
      <c r="N72" s="57">
        <v>1265234.92</v>
      </c>
      <c r="O72" s="66">
        <v>0.28813333389628465</v>
      </c>
      <c r="P72" s="7"/>
      <c r="Q72" s="7"/>
    </row>
    <row r="73" spans="1:17" x14ac:dyDescent="0.2">
      <c r="A73" s="10">
        <v>17121</v>
      </c>
      <c r="B73" s="6" t="s">
        <v>82</v>
      </c>
      <c r="C73" s="57">
        <v>765398.17</v>
      </c>
      <c r="D73" s="57">
        <v>1019550.94</v>
      </c>
      <c r="E73" s="57">
        <v>753.63</v>
      </c>
      <c r="F73" s="57"/>
      <c r="G73" s="57">
        <v>1386697.4</v>
      </c>
      <c r="H73" s="57">
        <v>17151.009999999998</v>
      </c>
      <c r="I73" s="57">
        <v>0</v>
      </c>
      <c r="J73" s="57"/>
      <c r="K73" s="57">
        <v>2152095.5699999998</v>
      </c>
      <c r="L73" s="57">
        <v>1036701.95</v>
      </c>
      <c r="M73" s="57">
        <v>753.63</v>
      </c>
      <c r="N73" s="57">
        <v>1035948.32</v>
      </c>
      <c r="O73" s="66">
        <v>0.4813672470874516</v>
      </c>
      <c r="P73" s="7"/>
      <c r="Q73" s="7"/>
    </row>
    <row r="74" spans="1:17" x14ac:dyDescent="0.2">
      <c r="A74" s="10">
        <v>17122</v>
      </c>
      <c r="B74" s="6" t="s">
        <v>83</v>
      </c>
      <c r="C74" s="57">
        <v>830846.14</v>
      </c>
      <c r="D74" s="57">
        <v>1160908.18</v>
      </c>
      <c r="E74" s="57">
        <v>209586.18</v>
      </c>
      <c r="F74" s="57"/>
      <c r="G74" s="57">
        <v>1494751.14</v>
      </c>
      <c r="H74" s="57">
        <v>761319.74</v>
      </c>
      <c r="I74" s="57">
        <v>0</v>
      </c>
      <c r="J74" s="57"/>
      <c r="K74" s="57">
        <v>2325597.2799999998</v>
      </c>
      <c r="L74" s="57">
        <v>1922227.92</v>
      </c>
      <c r="M74" s="57">
        <v>209586.18</v>
      </c>
      <c r="N74" s="57">
        <v>1712641.74</v>
      </c>
      <c r="O74" s="66">
        <v>0.73643091808225725</v>
      </c>
      <c r="P74" s="7"/>
      <c r="Q74" s="7"/>
    </row>
    <row r="75" spans="1:17" x14ac:dyDescent="0.2">
      <c r="A75" s="10">
        <v>17124</v>
      </c>
      <c r="B75" s="6" t="s">
        <v>84</v>
      </c>
      <c r="C75" s="57">
        <v>567222.18999999994</v>
      </c>
      <c r="D75" s="57">
        <v>1063835.8</v>
      </c>
      <c r="E75" s="57">
        <v>0</v>
      </c>
      <c r="F75" s="57"/>
      <c r="G75" s="57">
        <v>911388.74</v>
      </c>
      <c r="H75" s="57">
        <v>0</v>
      </c>
      <c r="I75" s="57">
        <v>0</v>
      </c>
      <c r="J75" s="57"/>
      <c r="K75" s="57">
        <v>1478610.93</v>
      </c>
      <c r="L75" s="57">
        <v>1063835.8</v>
      </c>
      <c r="M75" s="57">
        <v>0</v>
      </c>
      <c r="N75" s="57">
        <v>1063835.8</v>
      </c>
      <c r="O75" s="66">
        <v>0.71948325175710703</v>
      </c>
      <c r="P75" s="7"/>
      <c r="Q75" s="7"/>
    </row>
    <row r="76" spans="1:17" x14ac:dyDescent="0.2">
      <c r="A76" s="10">
        <v>17125</v>
      </c>
      <c r="B76" s="6" t="s">
        <v>85</v>
      </c>
      <c r="C76" s="57">
        <v>4389935.4400000004</v>
      </c>
      <c r="D76" s="57">
        <v>5625623.3099999996</v>
      </c>
      <c r="E76" s="57">
        <v>0</v>
      </c>
      <c r="F76" s="57"/>
      <c r="G76" s="57">
        <v>6861328.9199999999</v>
      </c>
      <c r="H76" s="57">
        <v>1943894.24</v>
      </c>
      <c r="I76" s="57">
        <v>0</v>
      </c>
      <c r="J76" s="57"/>
      <c r="K76" s="57">
        <v>11251264.359999999</v>
      </c>
      <c r="L76" s="57">
        <v>7569517.5499999998</v>
      </c>
      <c r="M76" s="57">
        <v>0</v>
      </c>
      <c r="N76" s="57">
        <v>7569517.5499999998</v>
      </c>
      <c r="O76" s="66">
        <v>0.67277039342447731</v>
      </c>
      <c r="P76" s="7"/>
      <c r="Q76" s="7"/>
    </row>
    <row r="77" spans="1:17" x14ac:dyDescent="0.2">
      <c r="A77" s="10">
        <v>17126</v>
      </c>
      <c r="B77" s="6" t="s">
        <v>86</v>
      </c>
      <c r="C77" s="57">
        <v>1312888.25</v>
      </c>
      <c r="D77" s="57">
        <v>2453812.31</v>
      </c>
      <c r="E77" s="57">
        <v>0</v>
      </c>
      <c r="F77" s="57"/>
      <c r="G77" s="57">
        <v>1811225.93</v>
      </c>
      <c r="H77" s="57">
        <v>405995.1</v>
      </c>
      <c r="I77" s="57">
        <v>0</v>
      </c>
      <c r="J77" s="57"/>
      <c r="K77" s="57">
        <v>3124114.1799999997</v>
      </c>
      <c r="L77" s="57">
        <v>2859807.41</v>
      </c>
      <c r="M77" s="57">
        <v>0</v>
      </c>
      <c r="N77" s="57">
        <v>2859807.41</v>
      </c>
      <c r="O77" s="66">
        <v>0.91539785207210334</v>
      </c>
      <c r="P77" s="7"/>
      <c r="Q77" s="7"/>
    </row>
    <row r="78" spans="1:17" x14ac:dyDescent="0.2">
      <c r="A78" s="10">
        <v>18047</v>
      </c>
      <c r="B78" s="6" t="s">
        <v>87</v>
      </c>
      <c r="C78" s="57">
        <v>3781205.21</v>
      </c>
      <c r="D78" s="57">
        <v>1297626.5</v>
      </c>
      <c r="E78" s="57">
        <v>0</v>
      </c>
      <c r="F78" s="57"/>
      <c r="G78" s="57">
        <v>4588636.0199999996</v>
      </c>
      <c r="H78" s="57">
        <v>799.71</v>
      </c>
      <c r="I78" s="57">
        <v>0</v>
      </c>
      <c r="J78" s="57"/>
      <c r="K78" s="57">
        <v>8369841.2299999995</v>
      </c>
      <c r="L78" s="57">
        <v>1298426.21</v>
      </c>
      <c r="M78" s="57">
        <v>0</v>
      </c>
      <c r="N78" s="57">
        <v>1298426.21</v>
      </c>
      <c r="O78" s="66">
        <v>0.15513152213043832</v>
      </c>
      <c r="P78" s="7"/>
      <c r="Q78" s="7"/>
    </row>
    <row r="79" spans="1:17" x14ac:dyDescent="0.2">
      <c r="A79" s="10">
        <v>18050</v>
      </c>
      <c r="B79" s="6" t="s">
        <v>88</v>
      </c>
      <c r="C79" s="57">
        <v>3765957.26</v>
      </c>
      <c r="D79" s="57">
        <v>2383514.61</v>
      </c>
      <c r="E79" s="57">
        <v>0</v>
      </c>
      <c r="F79" s="57"/>
      <c r="G79" s="57">
        <v>3437434.26</v>
      </c>
      <c r="H79" s="57">
        <v>0</v>
      </c>
      <c r="I79" s="57">
        <v>0</v>
      </c>
      <c r="J79" s="57"/>
      <c r="K79" s="57">
        <v>7203391.5199999996</v>
      </c>
      <c r="L79" s="57">
        <v>2383514.61</v>
      </c>
      <c r="M79" s="57">
        <v>0</v>
      </c>
      <c r="N79" s="57">
        <v>2383514.61</v>
      </c>
      <c r="O79" s="66">
        <v>0.33088783295788426</v>
      </c>
      <c r="P79" s="7"/>
      <c r="Q79" s="7"/>
    </row>
    <row r="80" spans="1:17" x14ac:dyDescent="0.2">
      <c r="A80" s="10">
        <v>19139</v>
      </c>
      <c r="B80" s="6" t="s">
        <v>89</v>
      </c>
      <c r="C80" s="57">
        <v>2553165.83</v>
      </c>
      <c r="D80" s="57">
        <v>2672696.71</v>
      </c>
      <c r="E80" s="57">
        <v>0</v>
      </c>
      <c r="F80" s="57"/>
      <c r="G80" s="57">
        <v>3390785.42</v>
      </c>
      <c r="H80" s="57">
        <v>0</v>
      </c>
      <c r="I80" s="57">
        <v>0</v>
      </c>
      <c r="J80" s="57"/>
      <c r="K80" s="57">
        <v>5943951.25</v>
      </c>
      <c r="L80" s="57">
        <v>2672696.71</v>
      </c>
      <c r="M80" s="57">
        <v>0</v>
      </c>
      <c r="N80" s="57">
        <v>2672696.71</v>
      </c>
      <c r="O80" s="66">
        <v>0.4496498368824946</v>
      </c>
      <c r="P80" s="7"/>
      <c r="Q80" s="7"/>
    </row>
    <row r="81" spans="1:17" x14ac:dyDescent="0.2">
      <c r="A81" s="10">
        <v>19140</v>
      </c>
      <c r="B81" s="6" t="s">
        <v>90</v>
      </c>
      <c r="C81" s="57">
        <v>1244031.57</v>
      </c>
      <c r="D81" s="57">
        <v>1122923.29</v>
      </c>
      <c r="E81" s="57">
        <v>0</v>
      </c>
      <c r="F81" s="57"/>
      <c r="G81" s="57">
        <v>988262.40000000002</v>
      </c>
      <c r="H81" s="57">
        <v>90996.34</v>
      </c>
      <c r="I81" s="57">
        <v>0</v>
      </c>
      <c r="J81" s="57"/>
      <c r="K81" s="57">
        <v>2232293.9700000002</v>
      </c>
      <c r="L81" s="57">
        <v>1213919.6300000001</v>
      </c>
      <c r="M81" s="57">
        <v>0</v>
      </c>
      <c r="N81" s="57">
        <v>1213919.6300000001</v>
      </c>
      <c r="O81" s="66">
        <v>0.54379917981859716</v>
      </c>
      <c r="P81" s="7"/>
      <c r="Q81" s="7"/>
    </row>
    <row r="82" spans="1:17" x14ac:dyDescent="0.2">
      <c r="A82" s="10">
        <v>19142</v>
      </c>
      <c r="B82" s="6" t="s">
        <v>91</v>
      </c>
      <c r="C82" s="57">
        <v>32750449.859999999</v>
      </c>
      <c r="D82" s="57">
        <v>28373238.350000001</v>
      </c>
      <c r="E82" s="57">
        <v>105854.23</v>
      </c>
      <c r="F82" s="57"/>
      <c r="G82" s="57">
        <v>44079328.229999997</v>
      </c>
      <c r="H82" s="57">
        <v>0</v>
      </c>
      <c r="I82" s="57">
        <v>0</v>
      </c>
      <c r="J82" s="57"/>
      <c r="K82" s="57">
        <v>76829778.090000004</v>
      </c>
      <c r="L82" s="57">
        <v>28373238.350000001</v>
      </c>
      <c r="M82" s="57">
        <v>105854.23</v>
      </c>
      <c r="N82" s="57">
        <v>28267384.120000001</v>
      </c>
      <c r="O82" s="66">
        <v>0.36792224086456421</v>
      </c>
      <c r="P82" s="7"/>
      <c r="Q82" s="7"/>
    </row>
    <row r="83" spans="1:17" x14ac:dyDescent="0.2">
      <c r="A83" s="10">
        <v>19144</v>
      </c>
      <c r="B83" s="6" t="s">
        <v>92</v>
      </c>
      <c r="C83" s="57">
        <v>3843218.56</v>
      </c>
      <c r="D83" s="57">
        <v>2153137.88</v>
      </c>
      <c r="E83" s="57">
        <v>163984.82</v>
      </c>
      <c r="F83" s="57"/>
      <c r="G83" s="57">
        <v>5049188.92</v>
      </c>
      <c r="H83" s="57">
        <v>937864.01</v>
      </c>
      <c r="I83" s="57">
        <v>0</v>
      </c>
      <c r="J83" s="57"/>
      <c r="K83" s="57">
        <v>8892407.4800000004</v>
      </c>
      <c r="L83" s="57">
        <v>3091001.8899999997</v>
      </c>
      <c r="M83" s="57">
        <v>163984.82</v>
      </c>
      <c r="N83" s="57">
        <v>2927017.07</v>
      </c>
      <c r="O83" s="66">
        <v>0.3291591255330103</v>
      </c>
      <c r="P83" s="7"/>
      <c r="Q83" s="7"/>
    </row>
    <row r="84" spans="1:17" x14ac:dyDescent="0.2">
      <c r="A84" s="10">
        <v>19147</v>
      </c>
      <c r="B84" s="6" t="s">
        <v>93</v>
      </c>
      <c r="C84" s="57">
        <v>989886.48</v>
      </c>
      <c r="D84" s="57">
        <v>816861.43</v>
      </c>
      <c r="E84" s="57">
        <v>0</v>
      </c>
      <c r="F84" s="57"/>
      <c r="G84" s="57">
        <v>1669144.66</v>
      </c>
      <c r="H84" s="57">
        <v>0</v>
      </c>
      <c r="I84" s="57">
        <v>0</v>
      </c>
      <c r="J84" s="57"/>
      <c r="K84" s="57">
        <v>2659031.1399999997</v>
      </c>
      <c r="L84" s="57">
        <v>816861.43</v>
      </c>
      <c r="M84" s="57">
        <v>0</v>
      </c>
      <c r="N84" s="57">
        <v>816861.43</v>
      </c>
      <c r="O84" s="66">
        <v>0.30720265652849787</v>
      </c>
      <c r="P84" s="7"/>
      <c r="Q84" s="7"/>
    </row>
    <row r="85" spans="1:17" x14ac:dyDescent="0.2">
      <c r="A85" s="10">
        <v>19148</v>
      </c>
      <c r="B85" s="6" t="s">
        <v>94</v>
      </c>
      <c r="C85" s="57">
        <v>9192010.8000000007</v>
      </c>
      <c r="D85" s="57">
        <v>8277175.1100000003</v>
      </c>
      <c r="E85" s="57">
        <v>14806.43</v>
      </c>
      <c r="F85" s="57"/>
      <c r="G85" s="57">
        <v>14047498.41</v>
      </c>
      <c r="H85" s="57">
        <v>0</v>
      </c>
      <c r="I85" s="57">
        <v>0</v>
      </c>
      <c r="J85" s="57"/>
      <c r="K85" s="57">
        <v>23239509.210000001</v>
      </c>
      <c r="L85" s="57">
        <v>8277175.1100000003</v>
      </c>
      <c r="M85" s="57">
        <v>14806.43</v>
      </c>
      <c r="N85" s="57">
        <v>8262368.6800000006</v>
      </c>
      <c r="O85" s="66">
        <v>0.35553111751795041</v>
      </c>
      <c r="P85" s="7"/>
      <c r="Q85" s="7"/>
    </row>
    <row r="86" spans="1:17" x14ac:dyDescent="0.2">
      <c r="A86" s="10">
        <v>19149</v>
      </c>
      <c r="B86" s="6" t="s">
        <v>95</v>
      </c>
      <c r="C86" s="57">
        <v>12827578.91</v>
      </c>
      <c r="D86" s="57">
        <v>10928405.970000001</v>
      </c>
      <c r="E86" s="57">
        <v>0</v>
      </c>
      <c r="F86" s="57"/>
      <c r="G86" s="57">
        <v>16561029.93</v>
      </c>
      <c r="H86" s="57">
        <v>0</v>
      </c>
      <c r="I86" s="57">
        <v>0</v>
      </c>
      <c r="J86" s="57"/>
      <c r="K86" s="57">
        <v>29388608.84</v>
      </c>
      <c r="L86" s="57">
        <v>10928405.970000001</v>
      </c>
      <c r="M86" s="57">
        <v>0</v>
      </c>
      <c r="N86" s="57">
        <v>10928405.970000001</v>
      </c>
      <c r="O86" s="66">
        <v>0.37185856702157533</v>
      </c>
      <c r="P86" s="7"/>
      <c r="Q86" s="7"/>
    </row>
    <row r="87" spans="1:17" x14ac:dyDescent="0.2">
      <c r="A87" s="10">
        <v>19150</v>
      </c>
      <c r="B87" s="6" t="s">
        <v>96</v>
      </c>
      <c r="C87" s="57">
        <v>1927996.72</v>
      </c>
      <c r="D87" s="57">
        <v>1157882.72</v>
      </c>
      <c r="E87" s="57">
        <v>3011.59</v>
      </c>
      <c r="F87" s="57"/>
      <c r="G87" s="57">
        <v>2333862.27</v>
      </c>
      <c r="H87" s="57">
        <v>0</v>
      </c>
      <c r="I87" s="57">
        <v>0</v>
      </c>
      <c r="J87" s="57"/>
      <c r="K87" s="57">
        <v>4261858.99</v>
      </c>
      <c r="L87" s="57">
        <v>1157882.72</v>
      </c>
      <c r="M87" s="57">
        <v>3011.59</v>
      </c>
      <c r="N87" s="57">
        <v>1154871.1299999999</v>
      </c>
      <c r="O87" s="66">
        <v>0.27097825918449731</v>
      </c>
      <c r="P87" s="7"/>
      <c r="Q87" s="7"/>
    </row>
    <row r="88" spans="1:17" x14ac:dyDescent="0.2">
      <c r="A88" s="10">
        <v>19151</v>
      </c>
      <c r="B88" s="6" t="s">
        <v>97</v>
      </c>
      <c r="C88" s="57">
        <v>2787747.29</v>
      </c>
      <c r="D88" s="57">
        <v>2440908.7799999998</v>
      </c>
      <c r="E88" s="57">
        <v>44950</v>
      </c>
      <c r="F88" s="57"/>
      <c r="G88" s="57">
        <v>3268062.08</v>
      </c>
      <c r="H88" s="57">
        <v>45598.75</v>
      </c>
      <c r="I88" s="57">
        <v>0</v>
      </c>
      <c r="J88" s="57"/>
      <c r="K88" s="57">
        <v>6055809.3700000001</v>
      </c>
      <c r="L88" s="57">
        <v>2486507.5299999998</v>
      </c>
      <c r="M88" s="57">
        <v>44950</v>
      </c>
      <c r="N88" s="57">
        <v>2441557.5299999998</v>
      </c>
      <c r="O88" s="66">
        <v>0.40317608775720093</v>
      </c>
      <c r="P88" s="7"/>
      <c r="Q88" s="7"/>
    </row>
    <row r="89" spans="1:17" x14ac:dyDescent="0.2">
      <c r="A89" s="10">
        <v>19152</v>
      </c>
      <c r="B89" s="6" t="s">
        <v>98</v>
      </c>
      <c r="C89" s="57">
        <v>27515088.640000001</v>
      </c>
      <c r="D89" s="57">
        <v>23585032.039999999</v>
      </c>
      <c r="E89" s="57">
        <v>0</v>
      </c>
      <c r="F89" s="57"/>
      <c r="G89" s="57">
        <v>34241451.57</v>
      </c>
      <c r="H89" s="57">
        <v>0</v>
      </c>
      <c r="I89" s="57">
        <v>0</v>
      </c>
      <c r="J89" s="57"/>
      <c r="K89" s="57">
        <v>61756540.210000001</v>
      </c>
      <c r="L89" s="57">
        <v>23585032.039999999</v>
      </c>
      <c r="M89" s="57">
        <v>0</v>
      </c>
      <c r="N89" s="57">
        <v>23585032.039999999</v>
      </c>
      <c r="O89" s="66">
        <v>0.381903389662055</v>
      </c>
      <c r="P89" s="7"/>
      <c r="Q89" s="7"/>
    </row>
    <row r="90" spans="1:17" x14ac:dyDescent="0.2">
      <c r="A90" s="10">
        <v>20001</v>
      </c>
      <c r="B90" s="6" t="s">
        <v>99</v>
      </c>
      <c r="C90" s="57">
        <v>7170516.9900000002</v>
      </c>
      <c r="D90" s="57">
        <v>2766931.54</v>
      </c>
      <c r="E90" s="57">
        <v>0</v>
      </c>
      <c r="F90" s="57"/>
      <c r="G90" s="57">
        <v>6240416.1100000003</v>
      </c>
      <c r="H90" s="57">
        <v>4925913.33</v>
      </c>
      <c r="I90" s="57">
        <v>0</v>
      </c>
      <c r="J90" s="57"/>
      <c r="K90" s="57">
        <v>13410933.100000001</v>
      </c>
      <c r="L90" s="57">
        <v>7692844.8700000001</v>
      </c>
      <c r="M90" s="57">
        <v>0</v>
      </c>
      <c r="N90" s="57">
        <v>7692844.8700000001</v>
      </c>
      <c r="O90" s="66">
        <v>0.57362487849559096</v>
      </c>
      <c r="P90" s="7"/>
      <c r="Q90" s="7"/>
    </row>
    <row r="91" spans="1:17" x14ac:dyDescent="0.2">
      <c r="A91" s="10">
        <v>20002</v>
      </c>
      <c r="B91" s="6" t="s">
        <v>100</v>
      </c>
      <c r="C91" s="57">
        <v>6668934.7599999998</v>
      </c>
      <c r="D91" s="57">
        <v>4499505.17</v>
      </c>
      <c r="E91" s="57">
        <v>0</v>
      </c>
      <c r="F91" s="57"/>
      <c r="G91" s="57">
        <v>7735288.3600000003</v>
      </c>
      <c r="H91" s="57">
        <v>0</v>
      </c>
      <c r="I91" s="57">
        <v>0</v>
      </c>
      <c r="J91" s="57"/>
      <c r="K91" s="57">
        <v>14404223.120000001</v>
      </c>
      <c r="L91" s="57">
        <v>4499505.17</v>
      </c>
      <c r="M91" s="57">
        <v>0</v>
      </c>
      <c r="N91" s="57">
        <v>4499505.17</v>
      </c>
      <c r="O91" s="66">
        <v>0.31237402618073301</v>
      </c>
      <c r="P91" s="7"/>
      <c r="Q91" s="7"/>
    </row>
    <row r="92" spans="1:17" x14ac:dyDescent="0.2">
      <c r="A92" s="10">
        <v>21148</v>
      </c>
      <c r="B92" s="6" t="s">
        <v>101</v>
      </c>
      <c r="C92" s="57">
        <v>1175043.55</v>
      </c>
      <c r="D92" s="57">
        <v>661476.65</v>
      </c>
      <c r="E92" s="57">
        <v>0</v>
      </c>
      <c r="F92" s="57"/>
      <c r="G92" s="57">
        <v>1847797.49</v>
      </c>
      <c r="H92" s="57">
        <v>0</v>
      </c>
      <c r="I92" s="57">
        <v>0</v>
      </c>
      <c r="J92" s="57"/>
      <c r="K92" s="57">
        <v>3022841.04</v>
      </c>
      <c r="L92" s="57">
        <v>661476.65</v>
      </c>
      <c r="M92" s="57">
        <v>0</v>
      </c>
      <c r="N92" s="57">
        <v>661476.65</v>
      </c>
      <c r="O92" s="66">
        <v>0.21882614442736295</v>
      </c>
      <c r="P92" s="7"/>
      <c r="Q92" s="7"/>
    </row>
    <row r="93" spans="1:17" x14ac:dyDescent="0.2">
      <c r="A93" s="10">
        <v>21149</v>
      </c>
      <c r="B93" s="6" t="s">
        <v>102</v>
      </c>
      <c r="C93" s="57">
        <v>1640927.68</v>
      </c>
      <c r="D93" s="57">
        <v>2752280.85</v>
      </c>
      <c r="E93" s="57">
        <v>0</v>
      </c>
      <c r="F93" s="57"/>
      <c r="G93" s="57">
        <v>2332451.29</v>
      </c>
      <c r="H93" s="57">
        <v>1035665.77</v>
      </c>
      <c r="I93" s="57">
        <v>0</v>
      </c>
      <c r="J93" s="57"/>
      <c r="K93" s="57">
        <v>3973378.9699999997</v>
      </c>
      <c r="L93" s="57">
        <v>3787946.62</v>
      </c>
      <c r="M93" s="57">
        <v>0</v>
      </c>
      <c r="N93" s="57">
        <v>3787946.62</v>
      </c>
      <c r="O93" s="66">
        <v>0.95333132042021163</v>
      </c>
      <c r="P93" s="7"/>
      <c r="Q93" s="7"/>
    </row>
    <row r="94" spans="1:17" x14ac:dyDescent="0.2">
      <c r="A94" s="10">
        <v>21150</v>
      </c>
      <c r="B94" s="6" t="s">
        <v>103</v>
      </c>
      <c r="C94" s="57">
        <v>1306083.3899999999</v>
      </c>
      <c r="D94" s="57">
        <v>1434410.08</v>
      </c>
      <c r="E94" s="57">
        <v>0</v>
      </c>
      <c r="F94" s="57"/>
      <c r="G94" s="57">
        <v>1563310.64</v>
      </c>
      <c r="H94" s="57">
        <v>382587.49</v>
      </c>
      <c r="I94" s="57">
        <v>0</v>
      </c>
      <c r="J94" s="57"/>
      <c r="K94" s="57">
        <v>2869394.03</v>
      </c>
      <c r="L94" s="57">
        <v>1816997.57</v>
      </c>
      <c r="M94" s="57">
        <v>0</v>
      </c>
      <c r="N94" s="57">
        <v>1816997.57</v>
      </c>
      <c r="O94" s="66">
        <v>0.63323389921460183</v>
      </c>
      <c r="P94" s="7"/>
      <c r="Q94" s="7"/>
    </row>
    <row r="95" spans="1:17" x14ac:dyDescent="0.2">
      <c r="A95" s="10">
        <v>21151</v>
      </c>
      <c r="B95" s="6" t="s">
        <v>104</v>
      </c>
      <c r="C95" s="57">
        <v>2884799.98</v>
      </c>
      <c r="D95" s="57">
        <v>3448245.56</v>
      </c>
      <c r="E95" s="57">
        <v>0</v>
      </c>
      <c r="F95" s="57"/>
      <c r="G95" s="57">
        <v>4013070.71</v>
      </c>
      <c r="H95" s="57">
        <v>181441.87</v>
      </c>
      <c r="I95" s="57">
        <v>0</v>
      </c>
      <c r="J95" s="57"/>
      <c r="K95" s="57">
        <v>6897870.6899999995</v>
      </c>
      <c r="L95" s="57">
        <v>3629687.43</v>
      </c>
      <c r="M95" s="57">
        <v>0</v>
      </c>
      <c r="N95" s="57">
        <v>3629687.43</v>
      </c>
      <c r="O95" s="66">
        <v>0.52620404080088667</v>
      </c>
      <c r="P95" s="7"/>
      <c r="Q95" s="7"/>
    </row>
    <row r="96" spans="1:17" x14ac:dyDescent="0.2">
      <c r="A96" s="10">
        <v>22088</v>
      </c>
      <c r="B96" s="6" t="s">
        <v>105</v>
      </c>
      <c r="C96" s="57">
        <v>1482757.16</v>
      </c>
      <c r="D96" s="57">
        <v>1653176.75</v>
      </c>
      <c r="E96" s="57">
        <v>2250.77</v>
      </c>
      <c r="F96" s="57"/>
      <c r="G96" s="57">
        <v>1787683.43</v>
      </c>
      <c r="H96" s="57">
        <v>0</v>
      </c>
      <c r="I96" s="57">
        <v>0</v>
      </c>
      <c r="J96" s="57"/>
      <c r="K96" s="57">
        <v>3270440.59</v>
      </c>
      <c r="L96" s="57">
        <v>1653176.75</v>
      </c>
      <c r="M96" s="57">
        <v>2250.77</v>
      </c>
      <c r="N96" s="57">
        <v>1650925.98</v>
      </c>
      <c r="O96" s="66">
        <v>0.50480231472420667</v>
      </c>
      <c r="P96" s="7"/>
      <c r="Q96" s="7"/>
    </row>
    <row r="97" spans="1:17" x14ac:dyDescent="0.2">
      <c r="A97" s="10">
        <v>22089</v>
      </c>
      <c r="B97" s="6" t="s">
        <v>542</v>
      </c>
      <c r="C97" s="57">
        <v>27892628.789999999</v>
      </c>
      <c r="D97" s="57">
        <v>28651765.170000002</v>
      </c>
      <c r="E97" s="57">
        <v>0</v>
      </c>
      <c r="F97" s="57"/>
      <c r="G97" s="57">
        <v>44914448.359999999</v>
      </c>
      <c r="H97" s="57">
        <v>0</v>
      </c>
      <c r="I97" s="57">
        <v>0</v>
      </c>
      <c r="J97" s="57"/>
      <c r="K97" s="57">
        <v>72807077.150000006</v>
      </c>
      <c r="L97" s="57">
        <v>28651765.170000002</v>
      </c>
      <c r="M97" s="57">
        <v>0</v>
      </c>
      <c r="N97" s="57">
        <v>28651765.170000002</v>
      </c>
      <c r="O97" s="66">
        <v>0.39352994642224831</v>
      </c>
      <c r="P97" s="7"/>
      <c r="Q97" s="7"/>
    </row>
    <row r="98" spans="1:17" x14ac:dyDescent="0.2">
      <c r="A98" s="10">
        <v>22090</v>
      </c>
      <c r="B98" s="6" t="s">
        <v>106</v>
      </c>
      <c r="C98" s="57">
        <v>3444681.07</v>
      </c>
      <c r="D98" s="57">
        <v>2301840.56</v>
      </c>
      <c r="E98" s="57">
        <v>15964.66</v>
      </c>
      <c r="F98" s="57"/>
      <c r="G98" s="57">
        <v>4573858.7</v>
      </c>
      <c r="H98" s="57">
        <v>0</v>
      </c>
      <c r="I98" s="57">
        <v>0</v>
      </c>
      <c r="J98" s="57"/>
      <c r="K98" s="57">
        <v>8018539.7699999996</v>
      </c>
      <c r="L98" s="57">
        <v>2301840.56</v>
      </c>
      <c r="M98" s="57">
        <v>15964.66</v>
      </c>
      <c r="N98" s="57">
        <v>2285875.9</v>
      </c>
      <c r="O98" s="66">
        <v>0.28507383707844353</v>
      </c>
      <c r="P98" s="7"/>
      <c r="Q98" s="7"/>
    </row>
    <row r="99" spans="1:17" x14ac:dyDescent="0.2">
      <c r="A99" s="10">
        <v>22091</v>
      </c>
      <c r="B99" s="6" t="s">
        <v>107</v>
      </c>
      <c r="C99" s="57">
        <v>2139495.58</v>
      </c>
      <c r="D99" s="57">
        <v>506445.26</v>
      </c>
      <c r="E99" s="57">
        <v>0</v>
      </c>
      <c r="F99" s="57"/>
      <c r="G99" s="57">
        <v>2470258.2000000002</v>
      </c>
      <c r="H99" s="57">
        <v>0</v>
      </c>
      <c r="I99" s="57">
        <v>0</v>
      </c>
      <c r="J99" s="57"/>
      <c r="K99" s="57">
        <v>4609753.78</v>
      </c>
      <c r="L99" s="57">
        <v>506445.26</v>
      </c>
      <c r="M99" s="57">
        <v>0</v>
      </c>
      <c r="N99" s="57">
        <v>506445.26</v>
      </c>
      <c r="O99" s="66">
        <v>0.10986384179503834</v>
      </c>
      <c r="P99" s="7"/>
      <c r="Q99" s="7"/>
    </row>
    <row r="100" spans="1:17" x14ac:dyDescent="0.2">
      <c r="A100" s="10">
        <v>22092</v>
      </c>
      <c r="B100" s="6" t="s">
        <v>108</v>
      </c>
      <c r="C100" s="57">
        <v>5949883.6100000003</v>
      </c>
      <c r="D100" s="57">
        <v>4998431.29</v>
      </c>
      <c r="E100" s="57">
        <v>10000</v>
      </c>
      <c r="F100" s="57"/>
      <c r="G100" s="57">
        <v>7982810.1699999999</v>
      </c>
      <c r="H100" s="57">
        <v>0</v>
      </c>
      <c r="I100" s="57">
        <v>0</v>
      </c>
      <c r="J100" s="57"/>
      <c r="K100" s="57">
        <v>13932693.780000001</v>
      </c>
      <c r="L100" s="57">
        <v>4998431.29</v>
      </c>
      <c r="M100" s="57">
        <v>10000</v>
      </c>
      <c r="N100" s="57">
        <v>4988431.29</v>
      </c>
      <c r="O100" s="66">
        <v>0.35803781872826029</v>
      </c>
      <c r="P100" s="7"/>
      <c r="Q100" s="7"/>
    </row>
    <row r="101" spans="1:17" x14ac:dyDescent="0.2">
      <c r="A101" s="10">
        <v>22093</v>
      </c>
      <c r="B101" s="6" t="s">
        <v>109</v>
      </c>
      <c r="C101" s="57">
        <v>28541299.52</v>
      </c>
      <c r="D101" s="57">
        <v>17770871.329999998</v>
      </c>
      <c r="E101" s="57">
        <v>0</v>
      </c>
      <c r="F101" s="57"/>
      <c r="G101" s="57">
        <v>41543197.020000003</v>
      </c>
      <c r="H101" s="57">
        <v>0</v>
      </c>
      <c r="I101" s="57">
        <v>0</v>
      </c>
      <c r="J101" s="57"/>
      <c r="K101" s="57">
        <v>70084496.540000007</v>
      </c>
      <c r="L101" s="57">
        <v>17770871.329999998</v>
      </c>
      <c r="M101" s="57">
        <v>0</v>
      </c>
      <c r="N101" s="57">
        <v>17770871.329999998</v>
      </c>
      <c r="O101" s="66">
        <v>0.25356351557519508</v>
      </c>
      <c r="P101" s="7"/>
      <c r="Q101" s="7"/>
    </row>
    <row r="102" spans="1:17" x14ac:dyDescent="0.2">
      <c r="A102" s="10">
        <v>22094</v>
      </c>
      <c r="B102" s="6" t="s">
        <v>110</v>
      </c>
      <c r="C102" s="57">
        <v>3899676.53</v>
      </c>
      <c r="D102" s="57">
        <v>5475222.8399999999</v>
      </c>
      <c r="E102" s="57">
        <v>4348.97</v>
      </c>
      <c r="F102" s="57"/>
      <c r="G102" s="57">
        <v>4233467.8499999996</v>
      </c>
      <c r="H102" s="57">
        <v>0</v>
      </c>
      <c r="I102" s="57">
        <v>0</v>
      </c>
      <c r="J102" s="57"/>
      <c r="K102" s="57">
        <v>8133144.379999999</v>
      </c>
      <c r="L102" s="57">
        <v>5475222.8399999999</v>
      </c>
      <c r="M102" s="57">
        <v>4348.97</v>
      </c>
      <c r="N102" s="57">
        <v>5470873.8700000001</v>
      </c>
      <c r="O102" s="66">
        <v>0.67266405394859119</v>
      </c>
      <c r="P102" s="7"/>
      <c r="Q102" s="7"/>
    </row>
    <row r="103" spans="1:17" x14ac:dyDescent="0.2">
      <c r="A103" s="10">
        <v>23101</v>
      </c>
      <c r="B103" s="6" t="s">
        <v>111</v>
      </c>
      <c r="C103" s="57">
        <v>4791998.8600000003</v>
      </c>
      <c r="D103" s="57">
        <v>3568107.29</v>
      </c>
      <c r="E103" s="57">
        <v>9177.86</v>
      </c>
      <c r="F103" s="57"/>
      <c r="G103" s="57">
        <v>7894700.1500000004</v>
      </c>
      <c r="H103" s="57">
        <v>0</v>
      </c>
      <c r="I103" s="57">
        <v>0</v>
      </c>
      <c r="J103" s="57"/>
      <c r="K103" s="57">
        <v>12686699.010000002</v>
      </c>
      <c r="L103" s="57">
        <v>3568107.29</v>
      </c>
      <c r="M103" s="57">
        <v>9177.86</v>
      </c>
      <c r="N103" s="57">
        <v>3558929.43</v>
      </c>
      <c r="O103" s="66">
        <v>0.28052446323466451</v>
      </c>
      <c r="P103" s="7"/>
      <c r="Q103" s="7"/>
    </row>
    <row r="104" spans="1:17" x14ac:dyDescent="0.2">
      <c r="A104" s="10">
        <v>24086</v>
      </c>
      <c r="B104" s="6" t="s">
        <v>112</v>
      </c>
      <c r="C104" s="57">
        <v>20293121.109999999</v>
      </c>
      <c r="D104" s="57">
        <v>11369853.17</v>
      </c>
      <c r="E104" s="57">
        <v>138217.88</v>
      </c>
      <c r="F104" s="57"/>
      <c r="G104" s="57">
        <v>25808476.629999999</v>
      </c>
      <c r="H104" s="57">
        <v>0</v>
      </c>
      <c r="I104" s="57">
        <v>0</v>
      </c>
      <c r="J104" s="57"/>
      <c r="K104" s="57">
        <v>46101597.739999995</v>
      </c>
      <c r="L104" s="57">
        <v>11369853.17</v>
      </c>
      <c r="M104" s="57">
        <v>138217.88</v>
      </c>
      <c r="N104" s="57">
        <v>11231635.289999999</v>
      </c>
      <c r="O104" s="66">
        <v>0.24362789665866363</v>
      </c>
      <c r="P104" s="7"/>
      <c r="Q104" s="7"/>
    </row>
    <row r="105" spans="1:17" x14ac:dyDescent="0.2">
      <c r="A105" s="10">
        <v>24087</v>
      </c>
      <c r="B105" s="6" t="s">
        <v>113</v>
      </c>
      <c r="C105" s="57">
        <v>13908715.449999999</v>
      </c>
      <c r="D105" s="57">
        <v>7691741.04</v>
      </c>
      <c r="E105" s="57">
        <v>18495.12</v>
      </c>
      <c r="F105" s="57"/>
      <c r="G105" s="57">
        <v>17970162.690000001</v>
      </c>
      <c r="H105" s="57">
        <v>0</v>
      </c>
      <c r="I105" s="57">
        <v>0</v>
      </c>
      <c r="J105" s="57"/>
      <c r="K105" s="57">
        <v>31878878.140000001</v>
      </c>
      <c r="L105" s="57">
        <v>7691741.04</v>
      </c>
      <c r="M105" s="57">
        <v>18495.12</v>
      </c>
      <c r="N105" s="57">
        <v>7673245.9199999999</v>
      </c>
      <c r="O105" s="66">
        <v>0.24069999848495297</v>
      </c>
      <c r="P105" s="7"/>
      <c r="Q105" s="7"/>
    </row>
    <row r="106" spans="1:17" x14ac:dyDescent="0.2">
      <c r="A106" s="10">
        <v>24089</v>
      </c>
      <c r="B106" s="6" t="s">
        <v>114</v>
      </c>
      <c r="C106" s="57">
        <v>15536641.59</v>
      </c>
      <c r="D106" s="57">
        <v>8064355.6500000004</v>
      </c>
      <c r="E106" s="57">
        <v>0</v>
      </c>
      <c r="F106" s="57"/>
      <c r="G106" s="57">
        <v>19548573.73</v>
      </c>
      <c r="H106" s="57">
        <v>0</v>
      </c>
      <c r="I106" s="57">
        <v>0</v>
      </c>
      <c r="J106" s="57"/>
      <c r="K106" s="57">
        <v>35085215.32</v>
      </c>
      <c r="L106" s="57">
        <v>8064355.6500000004</v>
      </c>
      <c r="M106" s="57">
        <v>0</v>
      </c>
      <c r="N106" s="57">
        <v>8064355.6500000004</v>
      </c>
      <c r="O106" s="66">
        <v>0.22985053893635332</v>
      </c>
      <c r="P106" s="7"/>
      <c r="Q106" s="7"/>
    </row>
    <row r="107" spans="1:17" x14ac:dyDescent="0.2">
      <c r="A107" s="10">
        <v>24090</v>
      </c>
      <c r="B107" s="6" t="s">
        <v>115</v>
      </c>
      <c r="C107" s="57">
        <v>75353681.269999996</v>
      </c>
      <c r="D107" s="57">
        <v>46921975.710000001</v>
      </c>
      <c r="E107" s="57">
        <v>55885.19</v>
      </c>
      <c r="F107" s="57"/>
      <c r="G107" s="57">
        <v>92489186.390000001</v>
      </c>
      <c r="H107" s="57">
        <v>0</v>
      </c>
      <c r="I107" s="57">
        <v>0</v>
      </c>
      <c r="J107" s="57"/>
      <c r="K107" s="57">
        <v>167842867.66</v>
      </c>
      <c r="L107" s="57">
        <v>46921975.710000001</v>
      </c>
      <c r="M107" s="57">
        <v>55885.19</v>
      </c>
      <c r="N107" s="57">
        <v>46866090.520000003</v>
      </c>
      <c r="O107" s="66">
        <v>0.27922598781460789</v>
      </c>
      <c r="P107" s="7"/>
      <c r="Q107" s="7"/>
    </row>
    <row r="108" spans="1:17" x14ac:dyDescent="0.2">
      <c r="A108" s="10">
        <v>24091</v>
      </c>
      <c r="B108" s="6" t="s">
        <v>116</v>
      </c>
      <c r="C108" s="57">
        <v>503894</v>
      </c>
      <c r="D108" s="57">
        <v>400290.07</v>
      </c>
      <c r="E108" s="57">
        <v>0</v>
      </c>
      <c r="F108" s="57"/>
      <c r="G108" s="57">
        <v>279386.77</v>
      </c>
      <c r="H108" s="57">
        <v>62844.35</v>
      </c>
      <c r="I108" s="57">
        <v>0</v>
      </c>
      <c r="J108" s="57"/>
      <c r="K108" s="57">
        <v>783280.77</v>
      </c>
      <c r="L108" s="57">
        <v>463134.42</v>
      </c>
      <c r="M108" s="57">
        <v>0</v>
      </c>
      <c r="N108" s="57">
        <v>463134.42</v>
      </c>
      <c r="O108" s="66">
        <v>0.59127510560485219</v>
      </c>
      <c r="P108" s="7"/>
      <c r="Q108" s="7"/>
    </row>
    <row r="109" spans="1:17" x14ac:dyDescent="0.2">
      <c r="A109" s="10">
        <v>24093</v>
      </c>
      <c r="B109" s="6" t="s">
        <v>117</v>
      </c>
      <c r="C109" s="57">
        <v>136289986.55000001</v>
      </c>
      <c r="D109" s="57">
        <v>66552061.869999997</v>
      </c>
      <c r="E109" s="57">
        <v>0</v>
      </c>
      <c r="F109" s="57"/>
      <c r="G109" s="57">
        <v>161407327.88</v>
      </c>
      <c r="H109" s="57">
        <v>0</v>
      </c>
      <c r="I109" s="57">
        <v>0</v>
      </c>
      <c r="J109" s="57"/>
      <c r="K109" s="57">
        <v>297697314.43000001</v>
      </c>
      <c r="L109" s="57">
        <v>66552061.869999997</v>
      </c>
      <c r="M109" s="57">
        <v>0</v>
      </c>
      <c r="N109" s="57">
        <v>66552061.869999997</v>
      </c>
      <c r="O109" s="66">
        <v>0.22355613787590592</v>
      </c>
      <c r="P109" s="7"/>
      <c r="Q109" s="7"/>
    </row>
    <row r="110" spans="1:17" x14ac:dyDescent="0.2">
      <c r="A110" s="10">
        <v>25001</v>
      </c>
      <c r="B110" s="6" t="s">
        <v>118</v>
      </c>
      <c r="C110" s="57">
        <v>8810479.25</v>
      </c>
      <c r="D110" s="57">
        <v>5339757.63</v>
      </c>
      <c r="E110" s="57">
        <v>0</v>
      </c>
      <c r="F110" s="57"/>
      <c r="G110" s="57">
        <v>11464659.029999999</v>
      </c>
      <c r="H110" s="57">
        <v>0</v>
      </c>
      <c r="I110" s="57">
        <v>0</v>
      </c>
      <c r="J110" s="57"/>
      <c r="K110" s="57">
        <v>20275138.280000001</v>
      </c>
      <c r="L110" s="57">
        <v>5339757.63</v>
      </c>
      <c r="M110" s="57">
        <v>0</v>
      </c>
      <c r="N110" s="57">
        <v>5339757.63</v>
      </c>
      <c r="O110" s="66">
        <v>0.26336479466910939</v>
      </c>
      <c r="P110" s="7"/>
      <c r="Q110" s="7"/>
    </row>
    <row r="111" spans="1:17" x14ac:dyDescent="0.2">
      <c r="A111" s="10">
        <v>25002</v>
      </c>
      <c r="B111" s="6" t="s">
        <v>119</v>
      </c>
      <c r="C111" s="57">
        <v>4017092.56</v>
      </c>
      <c r="D111" s="57">
        <v>3013660.15</v>
      </c>
      <c r="E111" s="57">
        <v>0</v>
      </c>
      <c r="F111" s="57"/>
      <c r="G111" s="57">
        <v>7555028.5499999998</v>
      </c>
      <c r="H111" s="57">
        <v>0</v>
      </c>
      <c r="I111" s="57">
        <v>0</v>
      </c>
      <c r="J111" s="57"/>
      <c r="K111" s="57">
        <v>11572121.109999999</v>
      </c>
      <c r="L111" s="57">
        <v>3013660.15</v>
      </c>
      <c r="M111" s="57">
        <v>0</v>
      </c>
      <c r="N111" s="57">
        <v>3013660.15</v>
      </c>
      <c r="O111" s="66">
        <v>0.26042417991942363</v>
      </c>
      <c r="P111" s="7"/>
      <c r="Q111" s="7"/>
    </row>
    <row r="112" spans="1:17" x14ac:dyDescent="0.2">
      <c r="A112" s="10">
        <v>25003</v>
      </c>
      <c r="B112" s="6" t="s">
        <v>120</v>
      </c>
      <c r="C112" s="57">
        <v>4109767.78</v>
      </c>
      <c r="D112" s="57">
        <v>3029061.14</v>
      </c>
      <c r="E112" s="57">
        <v>0</v>
      </c>
      <c r="F112" s="57"/>
      <c r="G112" s="57">
        <v>4934706.68</v>
      </c>
      <c r="H112" s="57">
        <v>0</v>
      </c>
      <c r="I112" s="57">
        <v>0</v>
      </c>
      <c r="J112" s="57"/>
      <c r="K112" s="57">
        <v>9044474.459999999</v>
      </c>
      <c r="L112" s="57">
        <v>3029061.14</v>
      </c>
      <c r="M112" s="57">
        <v>0</v>
      </c>
      <c r="N112" s="57">
        <v>3029061.14</v>
      </c>
      <c r="O112" s="66">
        <v>0.33490736840446567</v>
      </c>
      <c r="P112" s="7"/>
      <c r="Q112" s="7"/>
    </row>
    <row r="113" spans="1:17" x14ac:dyDescent="0.2">
      <c r="A113" s="10">
        <v>26001</v>
      </c>
      <c r="B113" s="6" t="s">
        <v>121</v>
      </c>
      <c r="C113" s="57">
        <v>3410740.98</v>
      </c>
      <c r="D113" s="57">
        <v>1979497.7</v>
      </c>
      <c r="E113" s="57">
        <v>0</v>
      </c>
      <c r="F113" s="57"/>
      <c r="G113" s="57">
        <v>3886665.29</v>
      </c>
      <c r="H113" s="57">
        <v>169841.32</v>
      </c>
      <c r="I113" s="57">
        <v>0</v>
      </c>
      <c r="J113" s="57"/>
      <c r="K113" s="57">
        <v>7297406.2699999996</v>
      </c>
      <c r="L113" s="57">
        <v>2149339.02</v>
      </c>
      <c r="M113" s="57">
        <v>0</v>
      </c>
      <c r="N113" s="57">
        <v>2149339.02</v>
      </c>
      <c r="O113" s="66">
        <v>0.29453465251565336</v>
      </c>
      <c r="P113" s="7"/>
      <c r="Q113" s="7"/>
    </row>
    <row r="114" spans="1:17" x14ac:dyDescent="0.2">
      <c r="A114" s="10">
        <v>26002</v>
      </c>
      <c r="B114" s="6" t="s">
        <v>122</v>
      </c>
      <c r="C114" s="57">
        <v>6631859.5800000001</v>
      </c>
      <c r="D114" s="57">
        <v>2939672.68</v>
      </c>
      <c r="E114" s="57">
        <v>0</v>
      </c>
      <c r="F114" s="57"/>
      <c r="G114" s="57">
        <v>7231086.79</v>
      </c>
      <c r="H114" s="57">
        <v>0</v>
      </c>
      <c r="I114" s="57">
        <v>0</v>
      </c>
      <c r="J114" s="57"/>
      <c r="K114" s="57">
        <v>13862946.370000001</v>
      </c>
      <c r="L114" s="57">
        <v>2939672.68</v>
      </c>
      <c r="M114" s="57">
        <v>0</v>
      </c>
      <c r="N114" s="57">
        <v>2939672.68</v>
      </c>
      <c r="O114" s="66">
        <v>0.21205251766403538</v>
      </c>
      <c r="P114" s="7"/>
      <c r="Q114" s="7"/>
    </row>
    <row r="115" spans="1:17" x14ac:dyDescent="0.2">
      <c r="A115" s="10">
        <v>26005</v>
      </c>
      <c r="B115" s="6" t="s">
        <v>123</v>
      </c>
      <c r="C115" s="57">
        <v>2851794.69</v>
      </c>
      <c r="D115" s="57">
        <v>2990522.63</v>
      </c>
      <c r="E115" s="57">
        <v>0</v>
      </c>
      <c r="F115" s="57"/>
      <c r="G115" s="57">
        <v>3564362.02</v>
      </c>
      <c r="H115" s="57">
        <v>382388.42</v>
      </c>
      <c r="I115" s="57">
        <v>0</v>
      </c>
      <c r="J115" s="57"/>
      <c r="K115" s="57">
        <v>6416156.71</v>
      </c>
      <c r="L115" s="57">
        <v>3372911.05</v>
      </c>
      <c r="M115" s="57">
        <v>0</v>
      </c>
      <c r="N115" s="57">
        <v>3372911.05</v>
      </c>
      <c r="O115" s="66">
        <v>0.5256902539090258</v>
      </c>
      <c r="P115" s="7"/>
      <c r="Q115" s="7"/>
    </row>
    <row r="116" spans="1:17" x14ac:dyDescent="0.2">
      <c r="A116" s="10">
        <v>26006</v>
      </c>
      <c r="B116" s="6" t="s">
        <v>124</v>
      </c>
      <c r="C116" s="57">
        <v>47147399.310000002</v>
      </c>
      <c r="D116" s="57">
        <v>51769277.119999997</v>
      </c>
      <c r="E116" s="57">
        <v>1252.56</v>
      </c>
      <c r="F116" s="57"/>
      <c r="G116" s="57">
        <v>63030675.530000001</v>
      </c>
      <c r="H116" s="57">
        <v>0</v>
      </c>
      <c r="I116" s="57">
        <v>0</v>
      </c>
      <c r="J116" s="57"/>
      <c r="K116" s="57">
        <v>110178074.84</v>
      </c>
      <c r="L116" s="57">
        <v>51769277.119999997</v>
      </c>
      <c r="M116" s="57">
        <v>1252.56</v>
      </c>
      <c r="N116" s="57">
        <v>51768024.559999995</v>
      </c>
      <c r="O116" s="66">
        <v>0.46985777011603475</v>
      </c>
      <c r="P116" s="7"/>
      <c r="Q116" s="7"/>
    </row>
    <row r="117" spans="1:17" x14ac:dyDescent="0.2">
      <c r="A117" s="10">
        <v>27055</v>
      </c>
      <c r="B117" s="6" t="s">
        <v>125</v>
      </c>
      <c r="C117" s="57">
        <v>646902.31000000006</v>
      </c>
      <c r="D117" s="57">
        <v>744068.58</v>
      </c>
      <c r="E117" s="57">
        <v>0</v>
      </c>
      <c r="F117" s="57"/>
      <c r="G117" s="57">
        <v>1088852.6499999999</v>
      </c>
      <c r="H117" s="57">
        <v>0</v>
      </c>
      <c r="I117" s="57">
        <v>0</v>
      </c>
      <c r="J117" s="57"/>
      <c r="K117" s="57">
        <v>1735754.96</v>
      </c>
      <c r="L117" s="57">
        <v>744068.58</v>
      </c>
      <c r="M117" s="57">
        <v>0</v>
      </c>
      <c r="N117" s="57">
        <v>744068.58</v>
      </c>
      <c r="O117" s="66">
        <v>0.42867144104257665</v>
      </c>
      <c r="P117" s="7"/>
      <c r="Q117" s="7"/>
    </row>
    <row r="118" spans="1:17" x14ac:dyDescent="0.2">
      <c r="A118" s="10">
        <v>27056</v>
      </c>
      <c r="B118" s="6" t="s">
        <v>126</v>
      </c>
      <c r="C118" s="57">
        <v>1444183.55</v>
      </c>
      <c r="D118" s="57">
        <v>330339.57</v>
      </c>
      <c r="E118" s="57">
        <v>2409.06</v>
      </c>
      <c r="F118" s="57"/>
      <c r="G118" s="57">
        <v>1338937.8</v>
      </c>
      <c r="H118" s="57">
        <v>144621.26999999999</v>
      </c>
      <c r="I118" s="57">
        <v>0</v>
      </c>
      <c r="J118" s="57"/>
      <c r="K118" s="57">
        <v>2783121.35</v>
      </c>
      <c r="L118" s="57">
        <v>474960.83999999997</v>
      </c>
      <c r="M118" s="57">
        <v>2409.06</v>
      </c>
      <c r="N118" s="57">
        <v>472551.77999999997</v>
      </c>
      <c r="O118" s="66">
        <v>0.16979201427921925</v>
      </c>
      <c r="P118" s="7"/>
      <c r="Q118" s="7"/>
    </row>
    <row r="119" spans="1:17" x14ac:dyDescent="0.2">
      <c r="A119" s="10">
        <v>27057</v>
      </c>
      <c r="B119" s="6" t="s">
        <v>127</v>
      </c>
      <c r="C119" s="57">
        <v>863228.46</v>
      </c>
      <c r="D119" s="57">
        <v>1131909.1399999999</v>
      </c>
      <c r="E119" s="57">
        <v>181.64</v>
      </c>
      <c r="F119" s="57"/>
      <c r="G119" s="57">
        <v>1310541.32</v>
      </c>
      <c r="H119" s="57">
        <v>0</v>
      </c>
      <c r="I119" s="57">
        <v>0</v>
      </c>
      <c r="J119" s="57"/>
      <c r="K119" s="57">
        <v>2173769.7800000003</v>
      </c>
      <c r="L119" s="57">
        <v>1131909.1399999999</v>
      </c>
      <c r="M119" s="57">
        <v>181.64</v>
      </c>
      <c r="N119" s="57">
        <v>1131727.5</v>
      </c>
      <c r="O119" s="66">
        <v>0.52062896007322357</v>
      </c>
      <c r="P119" s="7"/>
      <c r="Q119" s="7"/>
    </row>
    <row r="120" spans="1:17" x14ac:dyDescent="0.2">
      <c r="A120" s="10">
        <v>27058</v>
      </c>
      <c r="B120" s="6" t="s">
        <v>128</v>
      </c>
      <c r="C120" s="57">
        <v>1507258.28</v>
      </c>
      <c r="D120" s="57">
        <v>865049.41</v>
      </c>
      <c r="E120" s="57">
        <v>0</v>
      </c>
      <c r="F120" s="57"/>
      <c r="G120" s="57">
        <v>1725235.95</v>
      </c>
      <c r="H120" s="57">
        <v>2361.36</v>
      </c>
      <c r="I120" s="57">
        <v>0</v>
      </c>
      <c r="J120" s="57"/>
      <c r="K120" s="57">
        <v>3232494.23</v>
      </c>
      <c r="L120" s="57">
        <v>867410.77</v>
      </c>
      <c r="M120" s="57">
        <v>0</v>
      </c>
      <c r="N120" s="57">
        <v>867410.77</v>
      </c>
      <c r="O120" s="66">
        <v>0.26834101108356812</v>
      </c>
      <c r="P120" s="7"/>
      <c r="Q120" s="7"/>
    </row>
    <row r="121" spans="1:17" x14ac:dyDescent="0.2">
      <c r="A121" s="10">
        <v>27059</v>
      </c>
      <c r="B121" s="6" t="s">
        <v>129</v>
      </c>
      <c r="C121" s="57">
        <v>1546281.32</v>
      </c>
      <c r="D121" s="57">
        <v>1175124.8500000001</v>
      </c>
      <c r="E121" s="57">
        <v>0</v>
      </c>
      <c r="F121" s="57"/>
      <c r="G121" s="57">
        <v>2078304.12</v>
      </c>
      <c r="H121" s="57">
        <v>0</v>
      </c>
      <c r="I121" s="57">
        <v>0</v>
      </c>
      <c r="J121" s="57"/>
      <c r="K121" s="57">
        <v>3624585.4400000004</v>
      </c>
      <c r="L121" s="57">
        <v>1175124.8500000001</v>
      </c>
      <c r="M121" s="57">
        <v>0</v>
      </c>
      <c r="N121" s="57">
        <v>1175124.8500000001</v>
      </c>
      <c r="O121" s="66">
        <v>0.32420944945361807</v>
      </c>
      <c r="P121" s="7"/>
      <c r="Q121" s="7"/>
    </row>
    <row r="122" spans="1:17" x14ac:dyDescent="0.2">
      <c r="A122" s="10">
        <v>27061</v>
      </c>
      <c r="B122" s="6" t="s">
        <v>130</v>
      </c>
      <c r="C122" s="57">
        <v>8965220.8499999996</v>
      </c>
      <c r="D122" s="57">
        <v>5895701.4699999997</v>
      </c>
      <c r="E122" s="57">
        <v>0</v>
      </c>
      <c r="F122" s="57"/>
      <c r="G122" s="57">
        <v>10505319.380000001</v>
      </c>
      <c r="H122" s="57">
        <v>0.08</v>
      </c>
      <c r="I122" s="57">
        <v>0</v>
      </c>
      <c r="J122" s="57"/>
      <c r="K122" s="57">
        <v>19470540.23</v>
      </c>
      <c r="L122" s="57">
        <v>5895701.5499999998</v>
      </c>
      <c r="M122" s="57">
        <v>0</v>
      </c>
      <c r="N122" s="57">
        <v>5895701.5499999998</v>
      </c>
      <c r="O122" s="66">
        <v>0.30280112828692685</v>
      </c>
      <c r="P122" s="7"/>
      <c r="Q122" s="7"/>
    </row>
    <row r="123" spans="1:17" x14ac:dyDescent="0.2">
      <c r="A123" s="10">
        <v>28101</v>
      </c>
      <c r="B123" s="6" t="s">
        <v>131</v>
      </c>
      <c r="C123" s="57">
        <v>3966268.38</v>
      </c>
      <c r="D123" s="57">
        <v>5638486.1500000004</v>
      </c>
      <c r="E123" s="57">
        <v>0</v>
      </c>
      <c r="F123" s="57"/>
      <c r="G123" s="57">
        <v>6200292.1500000004</v>
      </c>
      <c r="H123" s="57">
        <v>7524</v>
      </c>
      <c r="I123" s="57">
        <v>0</v>
      </c>
      <c r="J123" s="57"/>
      <c r="K123" s="57">
        <v>10166560.530000001</v>
      </c>
      <c r="L123" s="57">
        <v>5646010.1500000004</v>
      </c>
      <c r="M123" s="57">
        <v>0</v>
      </c>
      <c r="N123" s="57">
        <v>5646010.1500000004</v>
      </c>
      <c r="O123" s="66">
        <v>0.55535105833870446</v>
      </c>
      <c r="P123" s="7"/>
      <c r="Q123" s="7"/>
    </row>
    <row r="124" spans="1:17" x14ac:dyDescent="0.2">
      <c r="A124" s="10">
        <v>28102</v>
      </c>
      <c r="B124" s="6" t="s">
        <v>132</v>
      </c>
      <c r="C124" s="57">
        <v>6154712.1699999999</v>
      </c>
      <c r="D124" s="57">
        <v>7330136.4400000004</v>
      </c>
      <c r="E124" s="57">
        <v>0</v>
      </c>
      <c r="F124" s="57"/>
      <c r="G124" s="57">
        <v>7865603.2400000002</v>
      </c>
      <c r="H124" s="57">
        <v>0</v>
      </c>
      <c r="I124" s="57">
        <v>0</v>
      </c>
      <c r="J124" s="57"/>
      <c r="K124" s="57">
        <v>14020315.41</v>
      </c>
      <c r="L124" s="57">
        <v>7330136.4400000004</v>
      </c>
      <c r="M124" s="57">
        <v>0</v>
      </c>
      <c r="N124" s="57">
        <v>7330136.4400000004</v>
      </c>
      <c r="O124" s="66">
        <v>0.52282250617356119</v>
      </c>
      <c r="P124" s="7"/>
      <c r="Q124" s="7"/>
    </row>
    <row r="125" spans="1:17" x14ac:dyDescent="0.2">
      <c r="A125" s="10">
        <v>28103</v>
      </c>
      <c r="B125" s="6" t="s">
        <v>133</v>
      </c>
      <c r="C125" s="57">
        <v>5287221.13</v>
      </c>
      <c r="D125" s="57">
        <v>5348804.47</v>
      </c>
      <c r="E125" s="57">
        <v>0</v>
      </c>
      <c r="F125" s="57"/>
      <c r="G125" s="57">
        <v>6167598.7999999998</v>
      </c>
      <c r="H125" s="57">
        <v>143855.29</v>
      </c>
      <c r="I125" s="57">
        <v>0</v>
      </c>
      <c r="J125" s="57"/>
      <c r="K125" s="57">
        <v>11454819.93</v>
      </c>
      <c r="L125" s="57">
        <v>5492659.7599999998</v>
      </c>
      <c r="M125" s="57">
        <v>0</v>
      </c>
      <c r="N125" s="57">
        <v>5492659.7599999998</v>
      </c>
      <c r="O125" s="66">
        <v>0.47950642555408551</v>
      </c>
      <c r="P125" s="7"/>
      <c r="Q125" s="7"/>
    </row>
    <row r="126" spans="1:17" x14ac:dyDescent="0.2">
      <c r="A126" s="10">
        <v>29001</v>
      </c>
      <c r="B126" s="6" t="s">
        <v>134</v>
      </c>
      <c r="C126" s="57">
        <v>1650867.54</v>
      </c>
      <c r="D126" s="57">
        <v>3046435.18</v>
      </c>
      <c r="E126" s="57">
        <v>779.85</v>
      </c>
      <c r="F126" s="57"/>
      <c r="G126" s="57">
        <v>2125334.63</v>
      </c>
      <c r="H126" s="57">
        <v>0</v>
      </c>
      <c r="I126" s="57">
        <v>0</v>
      </c>
      <c r="J126" s="57"/>
      <c r="K126" s="57">
        <v>3776202.17</v>
      </c>
      <c r="L126" s="57">
        <v>3046435.18</v>
      </c>
      <c r="M126" s="57">
        <v>779.85</v>
      </c>
      <c r="N126" s="57">
        <v>3045655.33</v>
      </c>
      <c r="O126" s="66">
        <v>0.8065392669376068</v>
      </c>
      <c r="P126" s="7"/>
      <c r="Q126" s="7"/>
    </row>
    <row r="127" spans="1:17" x14ac:dyDescent="0.2">
      <c r="A127" s="10">
        <v>29002</v>
      </c>
      <c r="B127" s="6" t="s">
        <v>135</v>
      </c>
      <c r="C127" s="57">
        <v>1173723.1200000001</v>
      </c>
      <c r="D127" s="57">
        <v>1521396.07</v>
      </c>
      <c r="E127" s="57">
        <v>91.76</v>
      </c>
      <c r="F127" s="57"/>
      <c r="G127" s="57">
        <v>1351027.87</v>
      </c>
      <c r="H127" s="57">
        <v>0</v>
      </c>
      <c r="I127" s="57">
        <v>0</v>
      </c>
      <c r="J127" s="57"/>
      <c r="K127" s="57">
        <v>2524750.9900000002</v>
      </c>
      <c r="L127" s="57">
        <v>1521396.07</v>
      </c>
      <c r="M127" s="57">
        <v>91.76</v>
      </c>
      <c r="N127" s="57">
        <v>1521304.31</v>
      </c>
      <c r="O127" s="66">
        <v>0.60255617921353899</v>
      </c>
      <c r="P127" s="7"/>
      <c r="Q127" s="7"/>
    </row>
    <row r="128" spans="1:17" x14ac:dyDescent="0.2">
      <c r="A128" s="10">
        <v>29003</v>
      </c>
      <c r="B128" s="6" t="s">
        <v>136</v>
      </c>
      <c r="C128" s="57">
        <v>906837</v>
      </c>
      <c r="D128" s="57">
        <v>985126.78</v>
      </c>
      <c r="E128" s="57">
        <v>1467.56</v>
      </c>
      <c r="F128" s="57"/>
      <c r="G128" s="57">
        <v>1334506.69</v>
      </c>
      <c r="H128" s="57">
        <v>0</v>
      </c>
      <c r="I128" s="57">
        <v>0</v>
      </c>
      <c r="J128" s="57"/>
      <c r="K128" s="57">
        <v>2241343.69</v>
      </c>
      <c r="L128" s="57">
        <v>985126.78</v>
      </c>
      <c r="M128" s="57">
        <v>1467.56</v>
      </c>
      <c r="N128" s="57">
        <v>983659.22</v>
      </c>
      <c r="O128" s="66">
        <v>0.43887031890231881</v>
      </c>
      <c r="P128" s="7"/>
      <c r="Q128" s="7"/>
    </row>
    <row r="129" spans="1:17" x14ac:dyDescent="0.2">
      <c r="A129" s="10">
        <v>29004</v>
      </c>
      <c r="B129" s="6" t="s">
        <v>137</v>
      </c>
      <c r="C129" s="57">
        <v>2195619.6800000002</v>
      </c>
      <c r="D129" s="57">
        <v>1039293.02</v>
      </c>
      <c r="E129" s="57">
        <v>5645.76</v>
      </c>
      <c r="F129" s="57"/>
      <c r="G129" s="57">
        <v>2918189.12</v>
      </c>
      <c r="H129" s="57">
        <v>0.01</v>
      </c>
      <c r="I129" s="57">
        <v>0</v>
      </c>
      <c r="J129" s="57"/>
      <c r="K129" s="57">
        <v>5113808.8000000007</v>
      </c>
      <c r="L129" s="57">
        <v>1039293.03</v>
      </c>
      <c r="M129" s="57">
        <v>5645.76</v>
      </c>
      <c r="N129" s="57">
        <v>1033647.27</v>
      </c>
      <c r="O129" s="66">
        <v>0.20212865017557949</v>
      </c>
      <c r="P129" s="7"/>
      <c r="Q129" s="7"/>
    </row>
    <row r="130" spans="1:17" x14ac:dyDescent="0.2">
      <c r="A130" s="10">
        <v>30093</v>
      </c>
      <c r="B130" s="6" t="s">
        <v>138</v>
      </c>
      <c r="C130" s="57">
        <v>10938646.210000001</v>
      </c>
      <c r="D130" s="57">
        <v>3370940.59</v>
      </c>
      <c r="E130" s="57">
        <v>453265.17</v>
      </c>
      <c r="F130" s="57"/>
      <c r="G130" s="57">
        <v>11168322.51</v>
      </c>
      <c r="H130" s="57">
        <v>0</v>
      </c>
      <c r="I130" s="57">
        <v>0</v>
      </c>
      <c r="J130" s="57"/>
      <c r="K130" s="57">
        <v>22106968.719999999</v>
      </c>
      <c r="L130" s="57">
        <v>3370940.59</v>
      </c>
      <c r="M130" s="57">
        <v>453265.17</v>
      </c>
      <c r="N130" s="57">
        <v>2917675.42</v>
      </c>
      <c r="O130" s="66">
        <v>0.13197989543271946</v>
      </c>
      <c r="P130" s="7"/>
      <c r="Q130" s="7"/>
    </row>
    <row r="131" spans="1:17" x14ac:dyDescent="0.2">
      <c r="A131" s="10">
        <v>31116</v>
      </c>
      <c r="B131" s="6" t="s">
        <v>139</v>
      </c>
      <c r="C131" s="57">
        <v>1077294.43</v>
      </c>
      <c r="D131" s="57">
        <v>955772.09</v>
      </c>
      <c r="E131" s="57">
        <v>0</v>
      </c>
      <c r="F131" s="57"/>
      <c r="G131" s="57">
        <v>1520242.31</v>
      </c>
      <c r="H131" s="57">
        <v>0</v>
      </c>
      <c r="I131" s="57">
        <v>0</v>
      </c>
      <c r="J131" s="57"/>
      <c r="K131" s="57">
        <v>2597536.7400000002</v>
      </c>
      <c r="L131" s="57">
        <v>955772.09</v>
      </c>
      <c r="M131" s="57">
        <v>0</v>
      </c>
      <c r="N131" s="57">
        <v>955772.09</v>
      </c>
      <c r="O131" s="66">
        <v>0.3679532517411091</v>
      </c>
      <c r="P131" s="7"/>
      <c r="Q131" s="7"/>
    </row>
    <row r="132" spans="1:17" x14ac:dyDescent="0.2">
      <c r="A132" s="10">
        <v>31117</v>
      </c>
      <c r="B132" s="6" t="s">
        <v>140</v>
      </c>
      <c r="C132" s="57">
        <v>940187.92</v>
      </c>
      <c r="D132" s="57">
        <v>1245148.57</v>
      </c>
      <c r="E132" s="57">
        <v>0</v>
      </c>
      <c r="F132" s="57"/>
      <c r="G132" s="57">
        <v>1478191.38</v>
      </c>
      <c r="H132" s="57">
        <v>0</v>
      </c>
      <c r="I132" s="57">
        <v>0</v>
      </c>
      <c r="J132" s="57"/>
      <c r="K132" s="57">
        <v>2418379.2999999998</v>
      </c>
      <c r="L132" s="57">
        <v>1245148.57</v>
      </c>
      <c r="M132" s="57">
        <v>0</v>
      </c>
      <c r="N132" s="57">
        <v>1245148.57</v>
      </c>
      <c r="O132" s="66">
        <v>0.51486901579086464</v>
      </c>
      <c r="P132" s="7"/>
      <c r="Q132" s="7"/>
    </row>
    <row r="133" spans="1:17" x14ac:dyDescent="0.2">
      <c r="A133" s="10">
        <v>31118</v>
      </c>
      <c r="B133" s="6" t="s">
        <v>141</v>
      </c>
      <c r="C133" s="57">
        <v>582821.88</v>
      </c>
      <c r="D133" s="57">
        <v>1287515.3799999999</v>
      </c>
      <c r="E133" s="57">
        <v>0</v>
      </c>
      <c r="F133" s="57"/>
      <c r="G133" s="57">
        <v>1109324.54</v>
      </c>
      <c r="H133" s="57">
        <v>0</v>
      </c>
      <c r="I133" s="57">
        <v>0</v>
      </c>
      <c r="J133" s="57"/>
      <c r="K133" s="57">
        <v>1692146.42</v>
      </c>
      <c r="L133" s="57">
        <v>1287515.3799999999</v>
      </c>
      <c r="M133" s="57">
        <v>0</v>
      </c>
      <c r="N133" s="57">
        <v>1287515.3799999999</v>
      </c>
      <c r="O133" s="66">
        <v>0.7608770522352315</v>
      </c>
      <c r="P133" s="7"/>
      <c r="Q133" s="7"/>
    </row>
    <row r="134" spans="1:17" x14ac:dyDescent="0.2">
      <c r="A134" s="10">
        <v>31121</v>
      </c>
      <c r="B134" s="6" t="s">
        <v>142</v>
      </c>
      <c r="C134" s="57">
        <v>3503487.77</v>
      </c>
      <c r="D134" s="57">
        <v>2603503.6</v>
      </c>
      <c r="E134" s="57">
        <v>0</v>
      </c>
      <c r="F134" s="57"/>
      <c r="G134" s="57">
        <v>3869447.54</v>
      </c>
      <c r="H134" s="57">
        <v>1420.14</v>
      </c>
      <c r="I134" s="57">
        <v>0</v>
      </c>
      <c r="J134" s="57"/>
      <c r="K134" s="57">
        <v>7372935.3100000005</v>
      </c>
      <c r="L134" s="57">
        <v>2604923.7400000002</v>
      </c>
      <c r="M134" s="57">
        <v>0</v>
      </c>
      <c r="N134" s="57">
        <v>2604923.7400000002</v>
      </c>
      <c r="O134" s="66">
        <v>0.35330891028799766</v>
      </c>
      <c r="P134" s="7"/>
      <c r="Q134" s="7"/>
    </row>
    <row r="135" spans="1:17" x14ac:dyDescent="0.2">
      <c r="A135" s="10">
        <v>31122</v>
      </c>
      <c r="B135" s="6" t="s">
        <v>143</v>
      </c>
      <c r="C135" s="57">
        <v>1606208.12</v>
      </c>
      <c r="D135" s="57">
        <v>1161482.1200000001</v>
      </c>
      <c r="E135" s="57">
        <v>0</v>
      </c>
      <c r="F135" s="57"/>
      <c r="G135" s="57">
        <v>1955894.97</v>
      </c>
      <c r="H135" s="57">
        <v>1143815.3</v>
      </c>
      <c r="I135" s="57">
        <v>0</v>
      </c>
      <c r="J135" s="57"/>
      <c r="K135" s="57">
        <v>3562103.09</v>
      </c>
      <c r="L135" s="57">
        <v>2305297.42</v>
      </c>
      <c r="M135" s="57">
        <v>0</v>
      </c>
      <c r="N135" s="57">
        <v>2305297.42</v>
      </c>
      <c r="O135" s="66">
        <v>0.6471731338915292</v>
      </c>
      <c r="P135" s="7"/>
      <c r="Q135" s="7"/>
    </row>
    <row r="136" spans="1:17" x14ac:dyDescent="0.2">
      <c r="A136" s="10">
        <v>32054</v>
      </c>
      <c r="B136" s="6" t="s">
        <v>144</v>
      </c>
      <c r="C136" s="57">
        <v>1023707.62</v>
      </c>
      <c r="D136" s="57">
        <v>1343268.23</v>
      </c>
      <c r="E136" s="57">
        <v>0</v>
      </c>
      <c r="F136" s="57"/>
      <c r="G136" s="57">
        <v>1292183.45</v>
      </c>
      <c r="H136" s="57">
        <v>0</v>
      </c>
      <c r="I136" s="57">
        <v>0</v>
      </c>
      <c r="J136" s="57"/>
      <c r="K136" s="57">
        <v>2315891.0699999998</v>
      </c>
      <c r="L136" s="57">
        <v>1343268.23</v>
      </c>
      <c r="M136" s="57">
        <v>0</v>
      </c>
      <c r="N136" s="57">
        <v>1343268.23</v>
      </c>
      <c r="O136" s="66">
        <v>0.58002219853976122</v>
      </c>
      <c r="P136" s="7"/>
      <c r="Q136" s="7"/>
    </row>
    <row r="137" spans="1:17" x14ac:dyDescent="0.2">
      <c r="A137" s="10">
        <v>32055</v>
      </c>
      <c r="B137" s="6" t="s">
        <v>145</v>
      </c>
      <c r="C137" s="57">
        <v>2683622.71</v>
      </c>
      <c r="D137" s="57">
        <v>2979420.04</v>
      </c>
      <c r="E137" s="57">
        <v>0</v>
      </c>
      <c r="F137" s="57"/>
      <c r="G137" s="57">
        <v>3429099.88</v>
      </c>
      <c r="H137" s="57">
        <v>19841.11</v>
      </c>
      <c r="I137" s="57">
        <v>0</v>
      </c>
      <c r="J137" s="57"/>
      <c r="K137" s="57">
        <v>6112722.5899999999</v>
      </c>
      <c r="L137" s="57">
        <v>2999261.15</v>
      </c>
      <c r="M137" s="57">
        <v>0</v>
      </c>
      <c r="N137" s="57">
        <v>2999261.15</v>
      </c>
      <c r="O137" s="66">
        <v>0.49065880315043053</v>
      </c>
      <c r="P137" s="7"/>
      <c r="Q137" s="7"/>
    </row>
    <row r="138" spans="1:17" x14ac:dyDescent="0.2">
      <c r="A138" s="10">
        <v>32056</v>
      </c>
      <c r="B138" s="6" t="s">
        <v>146</v>
      </c>
      <c r="C138" s="57">
        <v>1023150.93</v>
      </c>
      <c r="D138" s="57">
        <v>4740882.1500000004</v>
      </c>
      <c r="E138" s="57">
        <v>0</v>
      </c>
      <c r="F138" s="57"/>
      <c r="G138" s="57">
        <v>1530329.96</v>
      </c>
      <c r="H138" s="57">
        <v>0</v>
      </c>
      <c r="I138" s="57">
        <v>0</v>
      </c>
      <c r="J138" s="57"/>
      <c r="K138" s="57">
        <v>2553480.89</v>
      </c>
      <c r="L138" s="57">
        <v>4740882.1500000004</v>
      </c>
      <c r="M138" s="57">
        <v>0</v>
      </c>
      <c r="N138" s="57">
        <v>4740882.1500000004</v>
      </c>
      <c r="O138" s="66">
        <v>1.8566350617959786</v>
      </c>
      <c r="P138" s="7"/>
      <c r="Q138" s="7"/>
    </row>
    <row r="139" spans="1:17" x14ac:dyDescent="0.2">
      <c r="A139" s="10">
        <v>32058</v>
      </c>
      <c r="B139" s="6" t="s">
        <v>147</v>
      </c>
      <c r="C139" s="57">
        <v>1357475.11</v>
      </c>
      <c r="D139" s="57">
        <v>1489735.87</v>
      </c>
      <c r="E139" s="57">
        <v>0</v>
      </c>
      <c r="F139" s="57"/>
      <c r="G139" s="57">
        <v>1676810.82</v>
      </c>
      <c r="H139" s="57">
        <v>296750.48</v>
      </c>
      <c r="I139" s="57">
        <v>0</v>
      </c>
      <c r="J139" s="57"/>
      <c r="K139" s="57">
        <v>3034285.93</v>
      </c>
      <c r="L139" s="57">
        <v>1786486.35</v>
      </c>
      <c r="M139" s="57">
        <v>0</v>
      </c>
      <c r="N139" s="57">
        <v>1786486.35</v>
      </c>
      <c r="O139" s="66">
        <v>0.58876664599634487</v>
      </c>
      <c r="P139" s="7"/>
      <c r="Q139" s="7"/>
    </row>
    <row r="140" spans="1:17" x14ac:dyDescent="0.2">
      <c r="A140" s="10">
        <v>33090</v>
      </c>
      <c r="B140" s="6" t="s">
        <v>148</v>
      </c>
      <c r="C140" s="57">
        <v>5772858.7599999998</v>
      </c>
      <c r="D140" s="57">
        <v>3731768.56</v>
      </c>
      <c r="E140" s="57">
        <v>0</v>
      </c>
      <c r="F140" s="57"/>
      <c r="G140" s="57">
        <v>8114719.25</v>
      </c>
      <c r="H140" s="57">
        <v>0</v>
      </c>
      <c r="I140" s="57">
        <v>0</v>
      </c>
      <c r="J140" s="57"/>
      <c r="K140" s="57">
        <v>13887578.01</v>
      </c>
      <c r="L140" s="57">
        <v>3731768.56</v>
      </c>
      <c r="M140" s="57">
        <v>0</v>
      </c>
      <c r="N140" s="57">
        <v>3731768.56</v>
      </c>
      <c r="O140" s="66">
        <v>0.26871269830584377</v>
      </c>
      <c r="P140" s="7"/>
      <c r="Q140" s="7"/>
    </row>
    <row r="141" spans="1:17" x14ac:dyDescent="0.2">
      <c r="A141" s="10">
        <v>33091</v>
      </c>
      <c r="B141" s="6" t="s">
        <v>149</v>
      </c>
      <c r="C141" s="57">
        <v>726207.94</v>
      </c>
      <c r="D141" s="57">
        <v>2187006.23</v>
      </c>
      <c r="E141" s="57">
        <v>0</v>
      </c>
      <c r="F141" s="57"/>
      <c r="G141" s="57">
        <v>1276774.04</v>
      </c>
      <c r="H141" s="57">
        <v>1026</v>
      </c>
      <c r="I141" s="57">
        <v>0</v>
      </c>
      <c r="J141" s="57"/>
      <c r="K141" s="57">
        <v>2002981.98</v>
      </c>
      <c r="L141" s="57">
        <v>2188032.23</v>
      </c>
      <c r="M141" s="57">
        <v>0</v>
      </c>
      <c r="N141" s="57">
        <v>2188032.23</v>
      </c>
      <c r="O141" s="66">
        <v>1.0923873763457423</v>
      </c>
      <c r="P141" s="7"/>
      <c r="Q141" s="7"/>
    </row>
    <row r="142" spans="1:17" x14ac:dyDescent="0.2">
      <c r="A142" s="10">
        <v>33092</v>
      </c>
      <c r="B142" s="6" t="s">
        <v>150</v>
      </c>
      <c r="C142" s="57">
        <v>1310051.23</v>
      </c>
      <c r="D142" s="57">
        <v>3366750.65</v>
      </c>
      <c r="E142" s="57">
        <v>0</v>
      </c>
      <c r="F142" s="57"/>
      <c r="G142" s="57">
        <v>1308581.18</v>
      </c>
      <c r="H142" s="57">
        <v>0</v>
      </c>
      <c r="I142" s="57">
        <v>0</v>
      </c>
      <c r="J142" s="57"/>
      <c r="K142" s="57">
        <v>2618632.41</v>
      </c>
      <c r="L142" s="57">
        <v>3366750.65</v>
      </c>
      <c r="M142" s="57">
        <v>0</v>
      </c>
      <c r="N142" s="57">
        <v>3366750.65</v>
      </c>
      <c r="O142" s="66">
        <v>1.2856904379335929</v>
      </c>
      <c r="P142" s="7"/>
      <c r="Q142" s="7"/>
    </row>
    <row r="143" spans="1:17" x14ac:dyDescent="0.2">
      <c r="A143" s="10">
        <v>33093</v>
      </c>
      <c r="B143" s="6" t="s">
        <v>151</v>
      </c>
      <c r="C143" s="57">
        <v>1574791.57</v>
      </c>
      <c r="D143" s="57">
        <v>2488453.91</v>
      </c>
      <c r="E143" s="57">
        <v>454.27</v>
      </c>
      <c r="F143" s="57"/>
      <c r="G143" s="57">
        <v>2765455.39</v>
      </c>
      <c r="H143" s="57">
        <v>0</v>
      </c>
      <c r="I143" s="57">
        <v>0</v>
      </c>
      <c r="J143" s="57"/>
      <c r="K143" s="57">
        <v>4340246.96</v>
      </c>
      <c r="L143" s="57">
        <v>2488453.91</v>
      </c>
      <c r="M143" s="57">
        <v>454.27</v>
      </c>
      <c r="N143" s="57">
        <v>2487999.64</v>
      </c>
      <c r="O143" s="66">
        <v>0.57323918729269729</v>
      </c>
      <c r="P143" s="7"/>
      <c r="Q143" s="7"/>
    </row>
    <row r="144" spans="1:17" x14ac:dyDescent="0.2">
      <c r="A144" s="10">
        <v>33094</v>
      </c>
      <c r="B144" s="6" t="s">
        <v>152</v>
      </c>
      <c r="C144" s="57">
        <v>840382.77</v>
      </c>
      <c r="D144" s="57">
        <v>2300097.1</v>
      </c>
      <c r="E144" s="57">
        <v>0</v>
      </c>
      <c r="F144" s="57"/>
      <c r="G144" s="57">
        <v>1784329.88</v>
      </c>
      <c r="H144" s="57">
        <v>272416.03999999998</v>
      </c>
      <c r="I144" s="57">
        <v>0</v>
      </c>
      <c r="J144" s="57"/>
      <c r="K144" s="57">
        <v>2624712.65</v>
      </c>
      <c r="L144" s="57">
        <v>2572513.14</v>
      </c>
      <c r="M144" s="57">
        <v>0</v>
      </c>
      <c r="N144" s="57">
        <v>2572513.14</v>
      </c>
      <c r="O144" s="66">
        <v>0.98011229534021571</v>
      </c>
      <c r="P144" s="7"/>
      <c r="Q144" s="7"/>
    </row>
    <row r="145" spans="1:17" x14ac:dyDescent="0.2">
      <c r="A145" s="10">
        <v>34121</v>
      </c>
      <c r="B145" s="6" t="s">
        <v>153</v>
      </c>
      <c r="C145" s="57">
        <v>612628.28</v>
      </c>
      <c r="D145" s="57">
        <v>440743.8</v>
      </c>
      <c r="E145" s="57">
        <v>4.8</v>
      </c>
      <c r="F145" s="57"/>
      <c r="G145" s="57">
        <v>826407.07</v>
      </c>
      <c r="H145" s="57">
        <v>31024.44</v>
      </c>
      <c r="I145" s="57">
        <v>0</v>
      </c>
      <c r="J145" s="57"/>
      <c r="K145" s="57">
        <v>1439035.35</v>
      </c>
      <c r="L145" s="57">
        <v>471768.24</v>
      </c>
      <c r="M145" s="57">
        <v>4.8</v>
      </c>
      <c r="N145" s="57">
        <v>471763.44</v>
      </c>
      <c r="O145" s="66">
        <v>0.32783311403712212</v>
      </c>
      <c r="P145" s="7"/>
      <c r="Q145" s="7"/>
    </row>
    <row r="146" spans="1:17" x14ac:dyDescent="0.2">
      <c r="A146" s="10">
        <v>34122</v>
      </c>
      <c r="B146" s="6" t="s">
        <v>154</v>
      </c>
      <c r="C146" s="57">
        <v>826484.92</v>
      </c>
      <c r="D146" s="57">
        <v>956829.94</v>
      </c>
      <c r="E146" s="57">
        <v>0</v>
      </c>
      <c r="F146" s="57"/>
      <c r="G146" s="57">
        <v>741233.34</v>
      </c>
      <c r="H146" s="57">
        <v>0</v>
      </c>
      <c r="I146" s="57">
        <v>0</v>
      </c>
      <c r="J146" s="57"/>
      <c r="K146" s="57">
        <v>1567718.26</v>
      </c>
      <c r="L146" s="57">
        <v>956829.94</v>
      </c>
      <c r="M146" s="57">
        <v>0</v>
      </c>
      <c r="N146" s="57">
        <v>956829.94</v>
      </c>
      <c r="O146" s="66">
        <v>0.61033284131040222</v>
      </c>
      <c r="P146" s="7"/>
      <c r="Q146" s="7"/>
    </row>
    <row r="147" spans="1:17" x14ac:dyDescent="0.2">
      <c r="A147" s="10">
        <v>34124</v>
      </c>
      <c r="B147" s="6" t="s">
        <v>155</v>
      </c>
      <c r="C147" s="57">
        <v>6168564.96</v>
      </c>
      <c r="D147" s="57">
        <v>5496441.9199999999</v>
      </c>
      <c r="E147" s="57">
        <v>67311.199999999997</v>
      </c>
      <c r="F147" s="57"/>
      <c r="G147" s="57">
        <v>8059884.6500000004</v>
      </c>
      <c r="H147" s="57">
        <v>0</v>
      </c>
      <c r="I147" s="57">
        <v>0</v>
      </c>
      <c r="J147" s="57"/>
      <c r="K147" s="57">
        <v>14228449.609999999</v>
      </c>
      <c r="L147" s="57">
        <v>5496441.9199999999</v>
      </c>
      <c r="M147" s="57">
        <v>67311.199999999997</v>
      </c>
      <c r="N147" s="57">
        <v>5429130.7199999997</v>
      </c>
      <c r="O147" s="66">
        <v>0.38156867886605955</v>
      </c>
      <c r="P147" s="7"/>
      <c r="Q147" s="7"/>
    </row>
    <row r="148" spans="1:17" x14ac:dyDescent="0.2">
      <c r="A148" s="10">
        <v>35092</v>
      </c>
      <c r="B148" s="6" t="s">
        <v>156</v>
      </c>
      <c r="C148" s="57">
        <v>4605959.92</v>
      </c>
      <c r="D148" s="57">
        <v>3589577.65</v>
      </c>
      <c r="E148" s="57">
        <v>0</v>
      </c>
      <c r="F148" s="57"/>
      <c r="G148" s="57">
        <v>5692825.6100000003</v>
      </c>
      <c r="H148" s="57">
        <v>499782.8</v>
      </c>
      <c r="I148" s="57">
        <v>0</v>
      </c>
      <c r="J148" s="57"/>
      <c r="K148" s="57">
        <v>10298785.530000001</v>
      </c>
      <c r="L148" s="57">
        <v>4089360.4499999997</v>
      </c>
      <c r="M148" s="57">
        <v>0</v>
      </c>
      <c r="N148" s="57">
        <v>4089360.4499999997</v>
      </c>
      <c r="O148" s="66">
        <v>0.39707210506402296</v>
      </c>
      <c r="P148" s="7"/>
      <c r="Q148" s="7"/>
    </row>
    <row r="149" spans="1:17" ht="11.25" customHeight="1" x14ac:dyDescent="0.2">
      <c r="A149" s="10">
        <v>35093</v>
      </c>
      <c r="B149" s="6" t="s">
        <v>157</v>
      </c>
      <c r="C149" s="57">
        <v>2577548.84</v>
      </c>
      <c r="D149" s="57">
        <v>3145118.99</v>
      </c>
      <c r="E149" s="57">
        <v>63769.61</v>
      </c>
      <c r="F149" s="57"/>
      <c r="G149" s="57">
        <v>3275584.42</v>
      </c>
      <c r="H149" s="57">
        <v>0</v>
      </c>
      <c r="I149" s="57">
        <v>0</v>
      </c>
      <c r="J149" s="57"/>
      <c r="K149" s="57">
        <v>5853133.2599999998</v>
      </c>
      <c r="L149" s="57">
        <v>3145118.99</v>
      </c>
      <c r="M149" s="57">
        <v>63769.61</v>
      </c>
      <c r="N149" s="57">
        <v>3081349.3800000004</v>
      </c>
      <c r="O149" s="66">
        <v>0.52644442610896591</v>
      </c>
      <c r="P149" s="7"/>
      <c r="Q149" s="7"/>
    </row>
    <row r="150" spans="1:17" s="64" customFormat="1" x14ac:dyDescent="0.2">
      <c r="A150" s="63">
        <v>35094</v>
      </c>
      <c r="B150" s="64" t="s">
        <v>158</v>
      </c>
      <c r="C150" s="65">
        <v>2534177.19</v>
      </c>
      <c r="D150" s="65">
        <v>1610925.14</v>
      </c>
      <c r="E150" s="65">
        <v>5472.61</v>
      </c>
      <c r="F150" s="65"/>
      <c r="G150" s="65">
        <v>2840878.62</v>
      </c>
      <c r="H150" s="65">
        <v>782243.12</v>
      </c>
      <c r="I150" s="65">
        <v>0</v>
      </c>
      <c r="J150" s="65"/>
      <c r="K150" s="65">
        <v>5375055.8100000005</v>
      </c>
      <c r="L150" s="65">
        <v>2393168.2599999998</v>
      </c>
      <c r="M150" s="65">
        <v>5472.61</v>
      </c>
      <c r="N150" s="65">
        <v>2387695.65</v>
      </c>
      <c r="O150" s="66">
        <v>0.44421783408421944</v>
      </c>
      <c r="P150" s="7"/>
      <c r="Q150" s="7"/>
    </row>
    <row r="151" spans="1:17" x14ac:dyDescent="0.2">
      <c r="A151" s="10">
        <v>35097</v>
      </c>
      <c r="B151" s="6" t="s">
        <v>159</v>
      </c>
      <c r="C151" s="57">
        <v>2351795.54</v>
      </c>
      <c r="D151" s="57">
        <v>2988455.75</v>
      </c>
      <c r="E151" s="57">
        <v>0</v>
      </c>
      <c r="F151" s="57"/>
      <c r="G151" s="57">
        <v>2146941.5099999998</v>
      </c>
      <c r="H151" s="57">
        <v>85.42</v>
      </c>
      <c r="I151" s="57">
        <v>0</v>
      </c>
      <c r="J151" s="57"/>
      <c r="K151" s="57">
        <v>4498737.05</v>
      </c>
      <c r="L151" s="57">
        <v>2988541.17</v>
      </c>
      <c r="M151" s="57">
        <v>0</v>
      </c>
      <c r="N151" s="57">
        <v>2988541.17</v>
      </c>
      <c r="O151" s="66">
        <v>0.6643067013663313</v>
      </c>
      <c r="P151" s="7"/>
      <c r="Q151" s="7"/>
    </row>
    <row r="152" spans="1:17" x14ac:dyDescent="0.2">
      <c r="A152" s="10">
        <v>35098</v>
      </c>
      <c r="B152" s="6" t="s">
        <v>160</v>
      </c>
      <c r="C152" s="57">
        <v>3647127.26</v>
      </c>
      <c r="D152" s="57">
        <v>3041969.74</v>
      </c>
      <c r="E152" s="57">
        <v>33186.47</v>
      </c>
      <c r="F152" s="57"/>
      <c r="G152" s="57">
        <v>4426816.6900000004</v>
      </c>
      <c r="H152" s="57">
        <v>2299759.42</v>
      </c>
      <c r="I152" s="57">
        <v>0</v>
      </c>
      <c r="J152" s="57"/>
      <c r="K152" s="57">
        <v>8073943.9500000002</v>
      </c>
      <c r="L152" s="57">
        <v>5341729.16</v>
      </c>
      <c r="M152" s="57">
        <v>33186.47</v>
      </c>
      <c r="N152" s="57">
        <v>5308542.6900000004</v>
      </c>
      <c r="O152" s="66">
        <v>0.65749065424215636</v>
      </c>
      <c r="P152" s="7"/>
      <c r="Q152" s="7"/>
    </row>
    <row r="153" spans="1:17" x14ac:dyDescent="0.2">
      <c r="A153" s="10">
        <v>35099</v>
      </c>
      <c r="B153" s="6" t="s">
        <v>161</v>
      </c>
      <c r="C153" s="57">
        <v>1690383.87</v>
      </c>
      <c r="D153" s="57">
        <v>658688.19999999995</v>
      </c>
      <c r="E153" s="57">
        <v>0</v>
      </c>
      <c r="F153" s="57"/>
      <c r="G153" s="57">
        <v>1894415.72</v>
      </c>
      <c r="H153" s="57">
        <v>0</v>
      </c>
      <c r="I153" s="57">
        <v>0</v>
      </c>
      <c r="J153" s="57"/>
      <c r="K153" s="57">
        <v>3584799.59</v>
      </c>
      <c r="L153" s="57">
        <v>658688.19999999995</v>
      </c>
      <c r="M153" s="57">
        <v>0</v>
      </c>
      <c r="N153" s="57">
        <v>658688.19999999995</v>
      </c>
      <c r="O153" s="66">
        <v>0.18374477665012229</v>
      </c>
      <c r="P153" s="7"/>
      <c r="Q153" s="7"/>
    </row>
    <row r="154" spans="1:17" x14ac:dyDescent="0.2">
      <c r="A154" s="10">
        <v>35102</v>
      </c>
      <c r="B154" s="6" t="s">
        <v>162</v>
      </c>
      <c r="C154" s="57">
        <v>9634563.7899999991</v>
      </c>
      <c r="D154" s="57">
        <v>13928449.789999999</v>
      </c>
      <c r="E154" s="57">
        <v>236754.23</v>
      </c>
      <c r="F154" s="57"/>
      <c r="G154" s="57">
        <v>11036915.91</v>
      </c>
      <c r="H154" s="57">
        <v>3775440.69</v>
      </c>
      <c r="I154" s="57">
        <v>0</v>
      </c>
      <c r="J154" s="57"/>
      <c r="K154" s="57">
        <v>20671479.699999999</v>
      </c>
      <c r="L154" s="57">
        <v>17703890.48</v>
      </c>
      <c r="M154" s="57">
        <v>236754.23</v>
      </c>
      <c r="N154" s="57">
        <v>17467136.25</v>
      </c>
      <c r="O154" s="66">
        <v>0.84498722411245675</v>
      </c>
      <c r="P154" s="7"/>
      <c r="Q154" s="7"/>
    </row>
    <row r="155" spans="1:17" x14ac:dyDescent="0.2">
      <c r="A155" s="10">
        <v>36123</v>
      </c>
      <c r="B155" s="6" t="s">
        <v>163</v>
      </c>
      <c r="C155" s="57">
        <v>1499240.52</v>
      </c>
      <c r="D155" s="57">
        <v>2100664.88</v>
      </c>
      <c r="E155" s="57">
        <v>0</v>
      </c>
      <c r="F155" s="57"/>
      <c r="G155" s="57">
        <v>1092776.54</v>
      </c>
      <c r="H155" s="57">
        <v>561490.66</v>
      </c>
      <c r="I155" s="57">
        <v>0</v>
      </c>
      <c r="J155" s="57"/>
      <c r="K155" s="57">
        <v>2592017.06</v>
      </c>
      <c r="L155" s="57">
        <v>2662155.54</v>
      </c>
      <c r="M155" s="57">
        <v>0</v>
      </c>
      <c r="N155" s="57">
        <v>2662155.54</v>
      </c>
      <c r="O155" s="66">
        <v>1.0270594206660044</v>
      </c>
      <c r="P155" s="7"/>
      <c r="Q155" s="7"/>
    </row>
    <row r="156" spans="1:17" x14ac:dyDescent="0.2">
      <c r="A156" s="10">
        <v>36126</v>
      </c>
      <c r="B156" s="6" t="s">
        <v>164</v>
      </c>
      <c r="C156" s="57">
        <v>17558451.489999998</v>
      </c>
      <c r="D156" s="57">
        <v>16241214.52</v>
      </c>
      <c r="E156" s="57">
        <v>0</v>
      </c>
      <c r="F156" s="57"/>
      <c r="G156" s="57">
        <v>23704006.699999999</v>
      </c>
      <c r="H156" s="57">
        <v>0</v>
      </c>
      <c r="I156" s="57">
        <v>0</v>
      </c>
      <c r="J156" s="57"/>
      <c r="K156" s="57">
        <v>41262458.189999998</v>
      </c>
      <c r="L156" s="57">
        <v>16241214.52</v>
      </c>
      <c r="M156" s="57">
        <v>0</v>
      </c>
      <c r="N156" s="57">
        <v>16241214.52</v>
      </c>
      <c r="O156" s="66">
        <v>0.39360753654604308</v>
      </c>
      <c r="P156" s="7"/>
      <c r="Q156" s="7"/>
    </row>
    <row r="157" spans="1:17" x14ac:dyDescent="0.2">
      <c r="A157" s="10">
        <v>36131</v>
      </c>
      <c r="B157" s="6" t="s">
        <v>165</v>
      </c>
      <c r="C157" s="57">
        <v>13161635.970000001</v>
      </c>
      <c r="D157" s="57">
        <v>13097054.689999999</v>
      </c>
      <c r="E157" s="57">
        <v>15139.96</v>
      </c>
      <c r="F157" s="57"/>
      <c r="G157" s="57">
        <v>24617312.370000001</v>
      </c>
      <c r="H157" s="57">
        <v>0</v>
      </c>
      <c r="I157" s="57">
        <v>0</v>
      </c>
      <c r="J157" s="57"/>
      <c r="K157" s="57">
        <v>37778948.340000004</v>
      </c>
      <c r="L157" s="57">
        <v>13097054.689999999</v>
      </c>
      <c r="M157" s="57">
        <v>15139.96</v>
      </c>
      <c r="N157" s="57">
        <v>13081914.729999999</v>
      </c>
      <c r="O157" s="66">
        <v>0.34627524864552639</v>
      </c>
      <c r="P157" s="7"/>
      <c r="Q157" s="7"/>
    </row>
    <row r="158" spans="1:17" x14ac:dyDescent="0.2">
      <c r="A158" s="10">
        <v>36133</v>
      </c>
      <c r="B158" s="6" t="s">
        <v>628</v>
      </c>
      <c r="C158" s="57">
        <v>2107228.14</v>
      </c>
      <c r="D158" s="57">
        <v>3294050.32</v>
      </c>
      <c r="E158" s="57">
        <v>0</v>
      </c>
      <c r="F158" s="57"/>
      <c r="G158" s="57">
        <v>3281488.42</v>
      </c>
      <c r="H158" s="57">
        <v>0</v>
      </c>
      <c r="I158" s="57">
        <v>0</v>
      </c>
      <c r="J158" s="57"/>
      <c r="K158" s="57">
        <v>5388716.5600000005</v>
      </c>
      <c r="L158" s="57">
        <v>3294050.32</v>
      </c>
      <c r="M158" s="57">
        <v>0</v>
      </c>
      <c r="N158" s="57">
        <v>3294050.32</v>
      </c>
      <c r="O158" s="66">
        <v>0.611286617754488</v>
      </c>
      <c r="P158" s="7"/>
      <c r="Q158" s="7"/>
    </row>
    <row r="159" spans="1:17" x14ac:dyDescent="0.2">
      <c r="A159" s="10">
        <v>36134</v>
      </c>
      <c r="B159" s="6" t="s">
        <v>167</v>
      </c>
      <c r="C159" s="57">
        <v>1137189.81</v>
      </c>
      <c r="D159" s="57">
        <v>1365051.97</v>
      </c>
      <c r="E159" s="57">
        <v>0</v>
      </c>
      <c r="F159" s="57"/>
      <c r="G159" s="57">
        <v>2188248.0499999998</v>
      </c>
      <c r="H159" s="57">
        <v>0</v>
      </c>
      <c r="I159" s="57">
        <v>0</v>
      </c>
      <c r="J159" s="57"/>
      <c r="K159" s="57">
        <v>3325437.86</v>
      </c>
      <c r="L159" s="57">
        <v>1365051.97</v>
      </c>
      <c r="M159" s="57">
        <v>0</v>
      </c>
      <c r="N159" s="57">
        <v>1365051.97</v>
      </c>
      <c r="O159" s="66">
        <v>0.41048788985640527</v>
      </c>
      <c r="P159" s="7"/>
      <c r="Q159" s="7"/>
    </row>
    <row r="160" spans="1:17" x14ac:dyDescent="0.2">
      <c r="A160" s="10">
        <v>36135</v>
      </c>
      <c r="B160" s="6" t="s">
        <v>168</v>
      </c>
      <c r="C160" s="57">
        <v>786193.95</v>
      </c>
      <c r="D160" s="57">
        <v>601716</v>
      </c>
      <c r="E160" s="57">
        <v>0</v>
      </c>
      <c r="F160" s="57"/>
      <c r="G160" s="57">
        <v>696907.92</v>
      </c>
      <c r="H160" s="57">
        <v>0</v>
      </c>
      <c r="I160" s="57">
        <v>0</v>
      </c>
      <c r="J160" s="57"/>
      <c r="K160" s="57">
        <v>1483101.87</v>
      </c>
      <c r="L160" s="57">
        <v>601716</v>
      </c>
      <c r="M160" s="57">
        <v>0</v>
      </c>
      <c r="N160" s="57">
        <v>601716</v>
      </c>
      <c r="O160" s="66">
        <v>0.40571454474668012</v>
      </c>
      <c r="P160" s="7"/>
      <c r="Q160" s="7"/>
    </row>
    <row r="161" spans="1:17" x14ac:dyDescent="0.2">
      <c r="A161" s="10">
        <v>36136</v>
      </c>
      <c r="B161" s="6" t="s">
        <v>169</v>
      </c>
      <c r="C161" s="57">
        <v>14697653.17</v>
      </c>
      <c r="D161" s="57">
        <v>8388956.3499999996</v>
      </c>
      <c r="E161" s="57">
        <v>162477.85</v>
      </c>
      <c r="F161" s="57"/>
      <c r="G161" s="57">
        <v>14372927.85</v>
      </c>
      <c r="H161" s="57">
        <v>0</v>
      </c>
      <c r="I161" s="57">
        <v>0</v>
      </c>
      <c r="J161" s="57"/>
      <c r="K161" s="57">
        <v>29070581.02</v>
      </c>
      <c r="L161" s="57">
        <v>8388956.3499999996</v>
      </c>
      <c r="M161" s="57">
        <v>162477.85</v>
      </c>
      <c r="N161" s="57">
        <v>8226478.5</v>
      </c>
      <c r="O161" s="66">
        <v>0.28298294053154083</v>
      </c>
      <c r="P161" s="7"/>
      <c r="Q161" s="7"/>
    </row>
    <row r="162" spans="1:17" x14ac:dyDescent="0.2">
      <c r="A162" s="10">
        <v>36137</v>
      </c>
      <c r="B162" s="6" t="s">
        <v>553</v>
      </c>
      <c r="C162" s="57">
        <v>8688351.5199999996</v>
      </c>
      <c r="D162" s="57">
        <v>7935624.1900000004</v>
      </c>
      <c r="E162" s="57">
        <v>16497.740000000002</v>
      </c>
      <c r="F162" s="57"/>
      <c r="G162" s="57">
        <v>15317413.65</v>
      </c>
      <c r="H162" s="57">
        <v>0</v>
      </c>
      <c r="I162" s="57">
        <v>0</v>
      </c>
      <c r="J162" s="57"/>
      <c r="K162" s="57">
        <v>24005765.170000002</v>
      </c>
      <c r="L162" s="57">
        <v>7935624.1900000004</v>
      </c>
      <c r="M162" s="57">
        <v>16497.740000000002</v>
      </c>
      <c r="N162" s="57">
        <v>7919126.4500000002</v>
      </c>
      <c r="O162" s="66">
        <v>0.32988435877463845</v>
      </c>
      <c r="P162" s="7"/>
      <c r="Q162" s="7"/>
    </row>
    <row r="163" spans="1:17" x14ac:dyDescent="0.2">
      <c r="A163" s="10">
        <v>36138</v>
      </c>
      <c r="B163" s="6" t="s">
        <v>170</v>
      </c>
      <c r="C163" s="57">
        <v>2361101.81</v>
      </c>
      <c r="D163" s="57">
        <v>3459670.84</v>
      </c>
      <c r="E163" s="57">
        <v>668853.34</v>
      </c>
      <c r="F163" s="57"/>
      <c r="G163" s="57">
        <v>3590079.55</v>
      </c>
      <c r="H163" s="57">
        <v>0</v>
      </c>
      <c r="I163" s="57">
        <v>0</v>
      </c>
      <c r="J163" s="57"/>
      <c r="K163" s="57">
        <v>5951181.3599999994</v>
      </c>
      <c r="L163" s="57">
        <v>3459670.84</v>
      </c>
      <c r="M163" s="57">
        <v>668853.34</v>
      </c>
      <c r="N163" s="57">
        <v>2790817.5</v>
      </c>
      <c r="O163" s="66">
        <v>0.46895184857885097</v>
      </c>
      <c r="P163" s="7"/>
      <c r="Q163" s="7"/>
    </row>
    <row r="164" spans="1:17" x14ac:dyDescent="0.2">
      <c r="A164" s="10">
        <v>36139</v>
      </c>
      <c r="B164" s="6" t="s">
        <v>171</v>
      </c>
      <c r="C164" s="57">
        <v>20605556.75</v>
      </c>
      <c r="D164" s="57">
        <v>26108991.440000001</v>
      </c>
      <c r="E164" s="57">
        <v>895608.39</v>
      </c>
      <c r="F164" s="57"/>
      <c r="G164" s="57">
        <v>31674231.890000001</v>
      </c>
      <c r="H164" s="57">
        <v>3333157.59</v>
      </c>
      <c r="I164" s="57">
        <v>0</v>
      </c>
      <c r="J164" s="57"/>
      <c r="K164" s="57">
        <v>52279788.640000001</v>
      </c>
      <c r="L164" s="57">
        <v>29442149.030000001</v>
      </c>
      <c r="M164" s="57">
        <v>895608.39</v>
      </c>
      <c r="N164" s="57">
        <v>28546540.640000001</v>
      </c>
      <c r="O164" s="66">
        <v>0.54603397187720537</v>
      </c>
      <c r="P164" s="7"/>
      <c r="Q164" s="7"/>
    </row>
    <row r="165" spans="1:17" x14ac:dyDescent="0.2">
      <c r="A165" s="10">
        <v>37037</v>
      </c>
      <c r="B165" s="6" t="s">
        <v>172</v>
      </c>
      <c r="C165" s="57">
        <v>8949754.7400000002</v>
      </c>
      <c r="D165" s="57">
        <v>9826621.3399999999</v>
      </c>
      <c r="E165" s="57">
        <v>32726.79</v>
      </c>
      <c r="F165" s="57"/>
      <c r="G165" s="57">
        <v>9979346.0700000003</v>
      </c>
      <c r="H165" s="57">
        <v>0</v>
      </c>
      <c r="I165" s="57">
        <v>0</v>
      </c>
      <c r="J165" s="57"/>
      <c r="K165" s="57">
        <v>18929100.810000002</v>
      </c>
      <c r="L165" s="57">
        <v>9826621.3399999999</v>
      </c>
      <c r="M165" s="57">
        <v>32726.79</v>
      </c>
      <c r="N165" s="57">
        <v>9793894.5500000007</v>
      </c>
      <c r="O165" s="66">
        <v>0.51739882672218696</v>
      </c>
      <c r="P165" s="7"/>
      <c r="Q165" s="7"/>
    </row>
    <row r="166" spans="1:17" x14ac:dyDescent="0.2">
      <c r="A166" s="10">
        <v>37039</v>
      </c>
      <c r="B166" s="6" t="s">
        <v>173</v>
      </c>
      <c r="C166" s="57">
        <v>4722443.58</v>
      </c>
      <c r="D166" s="57">
        <v>3853068.75</v>
      </c>
      <c r="E166" s="57">
        <v>0</v>
      </c>
      <c r="F166" s="57"/>
      <c r="G166" s="57">
        <v>6340257.5099999998</v>
      </c>
      <c r="H166" s="57">
        <v>0</v>
      </c>
      <c r="I166" s="57">
        <v>0</v>
      </c>
      <c r="J166" s="57"/>
      <c r="K166" s="57">
        <v>11062701.09</v>
      </c>
      <c r="L166" s="57">
        <v>3853068.75</v>
      </c>
      <c r="M166" s="57">
        <v>0</v>
      </c>
      <c r="N166" s="57">
        <v>3853068.75</v>
      </c>
      <c r="O166" s="66">
        <v>0.34829366884755991</v>
      </c>
      <c r="P166" s="7"/>
      <c r="Q166" s="7"/>
    </row>
    <row r="167" spans="1:17" x14ac:dyDescent="0.2">
      <c r="A167" s="10">
        <v>38044</v>
      </c>
      <c r="B167" s="6" t="s">
        <v>174</v>
      </c>
      <c r="C167" s="57">
        <v>2117179.48</v>
      </c>
      <c r="D167" s="57">
        <v>1822874.79</v>
      </c>
      <c r="E167" s="57">
        <v>0</v>
      </c>
      <c r="F167" s="57"/>
      <c r="G167" s="57">
        <v>3010153.78</v>
      </c>
      <c r="H167" s="57">
        <v>0</v>
      </c>
      <c r="I167" s="57">
        <v>0</v>
      </c>
      <c r="J167" s="57"/>
      <c r="K167" s="57">
        <v>5127333.26</v>
      </c>
      <c r="L167" s="57">
        <v>1822874.79</v>
      </c>
      <c r="M167" s="57">
        <v>0</v>
      </c>
      <c r="N167" s="57">
        <v>1822874.79</v>
      </c>
      <c r="O167" s="66">
        <v>0.35552102770866117</v>
      </c>
      <c r="P167" s="7"/>
      <c r="Q167" s="7"/>
    </row>
    <row r="168" spans="1:17" x14ac:dyDescent="0.2">
      <c r="A168" s="10">
        <v>38045</v>
      </c>
      <c r="B168" s="6" t="s">
        <v>175</v>
      </c>
      <c r="C168" s="57">
        <v>2011662.01</v>
      </c>
      <c r="D168" s="57">
        <v>1754437.43</v>
      </c>
      <c r="E168" s="57">
        <v>0</v>
      </c>
      <c r="F168" s="57"/>
      <c r="G168" s="57">
        <v>2676767.5099999998</v>
      </c>
      <c r="H168" s="57">
        <v>0</v>
      </c>
      <c r="I168" s="57">
        <v>0</v>
      </c>
      <c r="J168" s="57"/>
      <c r="K168" s="57">
        <v>4688429.5199999996</v>
      </c>
      <c r="L168" s="57">
        <v>1754437.43</v>
      </c>
      <c r="M168" s="57">
        <v>0</v>
      </c>
      <c r="N168" s="57">
        <v>1754437.43</v>
      </c>
      <c r="O168" s="66">
        <v>0.37420578095839652</v>
      </c>
      <c r="P168" s="7"/>
      <c r="Q168" s="7"/>
    </row>
    <row r="169" spans="1:17" x14ac:dyDescent="0.2">
      <c r="A169" s="10">
        <v>38046</v>
      </c>
      <c r="B169" s="6" t="s">
        <v>176</v>
      </c>
      <c r="C169" s="57">
        <v>3017405.8</v>
      </c>
      <c r="D169" s="57">
        <v>2155607.77</v>
      </c>
      <c r="E169" s="57">
        <v>0</v>
      </c>
      <c r="F169" s="57"/>
      <c r="G169" s="57">
        <v>2929565.65</v>
      </c>
      <c r="H169" s="57">
        <v>0</v>
      </c>
      <c r="I169" s="57">
        <v>0</v>
      </c>
      <c r="J169" s="57"/>
      <c r="K169" s="57">
        <v>5946971.4499999993</v>
      </c>
      <c r="L169" s="57">
        <v>2155607.77</v>
      </c>
      <c r="M169" s="57">
        <v>0</v>
      </c>
      <c r="N169" s="57">
        <v>2155607.77</v>
      </c>
      <c r="O169" s="66">
        <v>0.36247151817081624</v>
      </c>
      <c r="P169" s="7"/>
      <c r="Q169" s="7"/>
    </row>
    <row r="170" spans="1:17" x14ac:dyDescent="0.2">
      <c r="A170" s="10">
        <v>39133</v>
      </c>
      <c r="B170" s="6" t="s">
        <v>177</v>
      </c>
      <c r="C170" s="57">
        <v>22074078.129999999</v>
      </c>
      <c r="D170" s="57">
        <v>14177899.970000001</v>
      </c>
      <c r="E170" s="57">
        <v>0</v>
      </c>
      <c r="F170" s="57"/>
      <c r="G170" s="57">
        <v>30954828.079999998</v>
      </c>
      <c r="H170" s="57">
        <v>0</v>
      </c>
      <c r="I170" s="57">
        <v>0</v>
      </c>
      <c r="J170" s="57"/>
      <c r="K170" s="57">
        <v>53028906.209999993</v>
      </c>
      <c r="L170" s="57">
        <v>14177899.970000001</v>
      </c>
      <c r="M170" s="57">
        <v>0</v>
      </c>
      <c r="N170" s="57">
        <v>14177899.970000001</v>
      </c>
      <c r="O170" s="66">
        <v>0.26736172746716741</v>
      </c>
      <c r="P170" s="7"/>
      <c r="Q170" s="7"/>
    </row>
    <row r="171" spans="1:17" x14ac:dyDescent="0.2">
      <c r="A171" s="10">
        <v>39134</v>
      </c>
      <c r="B171" s="6" t="s">
        <v>178</v>
      </c>
      <c r="C171" s="57">
        <v>21402236.460000001</v>
      </c>
      <c r="D171" s="57">
        <v>18909673.370000001</v>
      </c>
      <c r="E171" s="57">
        <v>0</v>
      </c>
      <c r="F171" s="57"/>
      <c r="G171" s="57">
        <v>36925268.920000002</v>
      </c>
      <c r="H171" s="57">
        <v>0</v>
      </c>
      <c r="I171" s="57">
        <v>0</v>
      </c>
      <c r="J171" s="57"/>
      <c r="K171" s="57">
        <v>58327505.380000003</v>
      </c>
      <c r="L171" s="57">
        <v>18909673.370000001</v>
      </c>
      <c r="M171" s="57">
        <v>0</v>
      </c>
      <c r="N171" s="57">
        <v>18909673.370000001</v>
      </c>
      <c r="O171" s="66">
        <v>0.32419821912157354</v>
      </c>
      <c r="P171" s="7"/>
      <c r="Q171" s="7"/>
    </row>
    <row r="172" spans="1:17" x14ac:dyDescent="0.2">
      <c r="A172" s="10">
        <v>39135</v>
      </c>
      <c r="B172" s="6" t="s">
        <v>179</v>
      </c>
      <c r="C172" s="57">
        <v>3816029.97</v>
      </c>
      <c r="D172" s="57">
        <v>4220556.38</v>
      </c>
      <c r="E172" s="57">
        <v>260814.36</v>
      </c>
      <c r="F172" s="57"/>
      <c r="G172" s="57">
        <v>4966431.41</v>
      </c>
      <c r="H172" s="57">
        <v>0</v>
      </c>
      <c r="I172" s="57">
        <v>0</v>
      </c>
      <c r="J172" s="57"/>
      <c r="K172" s="57">
        <v>8782461.3800000008</v>
      </c>
      <c r="L172" s="57">
        <v>4220556.38</v>
      </c>
      <c r="M172" s="57">
        <v>260814.36</v>
      </c>
      <c r="N172" s="57">
        <v>3959742.02</v>
      </c>
      <c r="O172" s="66">
        <v>0.45086927783336289</v>
      </c>
      <c r="P172" s="7"/>
      <c r="Q172" s="7"/>
    </row>
    <row r="173" spans="1:17" x14ac:dyDescent="0.2">
      <c r="A173" s="10">
        <v>39136</v>
      </c>
      <c r="B173" s="6" t="s">
        <v>180</v>
      </c>
      <c r="C173" s="57">
        <v>1442229.93</v>
      </c>
      <c r="D173" s="57">
        <v>1317565.01</v>
      </c>
      <c r="E173" s="57">
        <v>0</v>
      </c>
      <c r="F173" s="57"/>
      <c r="G173" s="57">
        <v>1874728.43</v>
      </c>
      <c r="H173" s="57">
        <v>0</v>
      </c>
      <c r="I173" s="57">
        <v>0</v>
      </c>
      <c r="J173" s="57"/>
      <c r="K173" s="57">
        <v>3316958.36</v>
      </c>
      <c r="L173" s="57">
        <v>1317565.01</v>
      </c>
      <c r="M173" s="57">
        <v>0</v>
      </c>
      <c r="N173" s="57">
        <v>1317565.01</v>
      </c>
      <c r="O173" s="66">
        <v>0.39722084723427159</v>
      </c>
      <c r="P173" s="7"/>
      <c r="Q173" s="7"/>
    </row>
    <row r="174" spans="1:17" x14ac:dyDescent="0.2">
      <c r="A174" s="10">
        <v>39137</v>
      </c>
      <c r="B174" s="6" t="s">
        <v>181</v>
      </c>
      <c r="C174" s="57">
        <v>6338582.6399999997</v>
      </c>
      <c r="D174" s="57">
        <v>5330581.09</v>
      </c>
      <c r="E174" s="57">
        <v>0</v>
      </c>
      <c r="F174" s="57"/>
      <c r="G174" s="57">
        <v>8288514.4900000002</v>
      </c>
      <c r="H174" s="57">
        <v>0</v>
      </c>
      <c r="I174" s="57">
        <v>0</v>
      </c>
      <c r="J174" s="57"/>
      <c r="K174" s="57">
        <v>14627097.129999999</v>
      </c>
      <c r="L174" s="57">
        <v>5330581.09</v>
      </c>
      <c r="M174" s="57">
        <v>0</v>
      </c>
      <c r="N174" s="57">
        <v>5330581.09</v>
      </c>
      <c r="O174" s="66">
        <v>0.36443191992395008</v>
      </c>
      <c r="P174" s="7"/>
      <c r="Q174" s="7"/>
    </row>
    <row r="175" spans="1:17" x14ac:dyDescent="0.2">
      <c r="A175" s="10">
        <v>39139</v>
      </c>
      <c r="B175" s="6" t="s">
        <v>182</v>
      </c>
      <c r="C175" s="57">
        <v>12661565.470000001</v>
      </c>
      <c r="D175" s="57">
        <v>7442082.6600000001</v>
      </c>
      <c r="E175" s="57">
        <v>45190.33</v>
      </c>
      <c r="F175" s="57"/>
      <c r="G175" s="57">
        <v>15784348.539999999</v>
      </c>
      <c r="H175" s="57">
        <v>0</v>
      </c>
      <c r="I175" s="57">
        <v>0</v>
      </c>
      <c r="J175" s="57"/>
      <c r="K175" s="57">
        <v>28445914.009999998</v>
      </c>
      <c r="L175" s="57">
        <v>7442082.6600000001</v>
      </c>
      <c r="M175" s="57">
        <v>45190.33</v>
      </c>
      <c r="N175" s="57">
        <v>7396892.3300000001</v>
      </c>
      <c r="O175" s="66">
        <v>0.26003356149497131</v>
      </c>
      <c r="P175" s="7"/>
      <c r="Q175" s="7"/>
    </row>
    <row r="176" spans="1:17" x14ac:dyDescent="0.2">
      <c r="A176" s="10">
        <v>39141</v>
      </c>
      <c r="B176" s="6" t="s">
        <v>183</v>
      </c>
      <c r="C176" s="57">
        <v>136006965.34</v>
      </c>
      <c r="D176" s="57">
        <v>100375258.38</v>
      </c>
      <c r="E176" s="57">
        <v>1910339</v>
      </c>
      <c r="F176" s="57"/>
      <c r="G176" s="57">
        <v>204310024.55000001</v>
      </c>
      <c r="H176" s="57">
        <v>0</v>
      </c>
      <c r="I176" s="57">
        <v>0</v>
      </c>
      <c r="J176" s="57"/>
      <c r="K176" s="57">
        <v>340316989.88999999</v>
      </c>
      <c r="L176" s="57">
        <v>100375258.38</v>
      </c>
      <c r="M176" s="57">
        <v>1910339</v>
      </c>
      <c r="N176" s="57">
        <v>98464919.379999995</v>
      </c>
      <c r="O176" s="66">
        <v>0.28933295223323002</v>
      </c>
      <c r="P176" s="7"/>
      <c r="Q176" s="7"/>
    </row>
    <row r="177" spans="1:17" x14ac:dyDescent="0.2">
      <c r="A177" s="10">
        <v>39142</v>
      </c>
      <c r="B177" s="6" t="s">
        <v>184</v>
      </c>
      <c r="C177" s="57">
        <v>4182341.61</v>
      </c>
      <c r="D177" s="57">
        <v>2814205.67</v>
      </c>
      <c r="E177" s="57">
        <v>0</v>
      </c>
      <c r="F177" s="57"/>
      <c r="G177" s="57">
        <v>7622888.2000000002</v>
      </c>
      <c r="H177" s="57">
        <v>268907.94</v>
      </c>
      <c r="I177" s="57">
        <v>0</v>
      </c>
      <c r="J177" s="57"/>
      <c r="K177" s="57">
        <v>11805229.810000001</v>
      </c>
      <c r="L177" s="57">
        <v>3083113.61</v>
      </c>
      <c r="M177" s="57">
        <v>0</v>
      </c>
      <c r="N177" s="57">
        <v>3083113.61</v>
      </c>
      <c r="O177" s="66">
        <v>0.26116506494336511</v>
      </c>
      <c r="P177" s="7"/>
      <c r="Q177" s="7"/>
    </row>
    <row r="178" spans="1:17" x14ac:dyDescent="0.2">
      <c r="A178" s="10">
        <v>40100</v>
      </c>
      <c r="B178" s="6" t="s">
        <v>554</v>
      </c>
      <c r="C178" s="57">
        <v>1299598.72</v>
      </c>
      <c r="D178" s="57">
        <v>1487525.16</v>
      </c>
      <c r="E178" s="57">
        <v>0</v>
      </c>
      <c r="F178" s="57"/>
      <c r="G178" s="57">
        <v>1469884.32</v>
      </c>
      <c r="H178" s="57">
        <v>0</v>
      </c>
      <c r="I178" s="57">
        <v>0</v>
      </c>
      <c r="J178" s="57"/>
      <c r="K178" s="57">
        <v>2769483.04</v>
      </c>
      <c r="L178" s="57">
        <v>1487525.16</v>
      </c>
      <c r="M178" s="57">
        <v>0</v>
      </c>
      <c r="N178" s="57">
        <v>1487525.16</v>
      </c>
      <c r="O178" s="66">
        <v>0.53711293353867218</v>
      </c>
      <c r="P178" s="7"/>
      <c r="Q178" s="7"/>
    </row>
    <row r="179" spans="1:17" x14ac:dyDescent="0.2">
      <c r="A179" s="10">
        <v>40101</v>
      </c>
      <c r="B179" s="6" t="s">
        <v>185</v>
      </c>
      <c r="C179" s="57">
        <v>529365.68000000005</v>
      </c>
      <c r="D179" s="57">
        <v>437403.52</v>
      </c>
      <c r="E179" s="57">
        <v>0</v>
      </c>
      <c r="F179" s="57"/>
      <c r="G179" s="57">
        <v>349935.64</v>
      </c>
      <c r="H179" s="57">
        <v>244142.1</v>
      </c>
      <c r="I179" s="57">
        <v>0</v>
      </c>
      <c r="J179" s="57"/>
      <c r="K179" s="57">
        <v>879301.32000000007</v>
      </c>
      <c r="L179" s="57">
        <v>681545.62</v>
      </c>
      <c r="M179" s="57">
        <v>0</v>
      </c>
      <c r="N179" s="57">
        <v>681545.62</v>
      </c>
      <c r="O179" s="66">
        <v>0.77509905250682432</v>
      </c>
      <c r="P179" s="7"/>
      <c r="Q179" s="7"/>
    </row>
    <row r="180" spans="1:17" x14ac:dyDescent="0.2">
      <c r="A180" s="10">
        <v>40103</v>
      </c>
      <c r="B180" s="6" t="s">
        <v>186</v>
      </c>
      <c r="C180" s="57">
        <v>852206.99</v>
      </c>
      <c r="D180" s="57">
        <v>994978.66</v>
      </c>
      <c r="E180" s="57">
        <v>0</v>
      </c>
      <c r="F180" s="57"/>
      <c r="G180" s="57">
        <v>1162362.8400000001</v>
      </c>
      <c r="H180" s="57">
        <v>0</v>
      </c>
      <c r="I180" s="57">
        <v>0</v>
      </c>
      <c r="J180" s="57"/>
      <c r="K180" s="57">
        <v>2014569.83</v>
      </c>
      <c r="L180" s="57">
        <v>994978.66</v>
      </c>
      <c r="M180" s="57">
        <v>0</v>
      </c>
      <c r="N180" s="57">
        <v>994978.66</v>
      </c>
      <c r="O180" s="66">
        <v>0.49389137332608618</v>
      </c>
      <c r="P180" s="7"/>
      <c r="Q180" s="7"/>
    </row>
    <row r="181" spans="1:17" x14ac:dyDescent="0.2">
      <c r="A181" s="10">
        <v>40104</v>
      </c>
      <c r="B181" s="6" t="s">
        <v>187</v>
      </c>
      <c r="C181" s="57">
        <v>472853.92</v>
      </c>
      <c r="D181" s="57">
        <v>947874.1</v>
      </c>
      <c r="E181" s="57">
        <v>0</v>
      </c>
      <c r="F181" s="57"/>
      <c r="G181" s="57">
        <v>679621.76</v>
      </c>
      <c r="H181" s="57">
        <v>0</v>
      </c>
      <c r="I181" s="57">
        <v>0</v>
      </c>
      <c r="J181" s="57"/>
      <c r="K181" s="57">
        <v>1152475.68</v>
      </c>
      <c r="L181" s="57">
        <v>947874.1</v>
      </c>
      <c r="M181" s="57">
        <v>0</v>
      </c>
      <c r="N181" s="57">
        <v>947874.1</v>
      </c>
      <c r="O181" s="66">
        <v>0.82246776782309194</v>
      </c>
      <c r="P181" s="7"/>
      <c r="Q181" s="7"/>
    </row>
    <row r="182" spans="1:17" x14ac:dyDescent="0.2">
      <c r="A182" s="10">
        <v>40107</v>
      </c>
      <c r="B182" s="6" t="s">
        <v>188</v>
      </c>
      <c r="C182" s="57">
        <v>5416914.5199999996</v>
      </c>
      <c r="D182" s="57">
        <v>4761772.55</v>
      </c>
      <c r="E182" s="57">
        <v>0</v>
      </c>
      <c r="F182" s="57"/>
      <c r="G182" s="57">
        <v>7873948.7800000003</v>
      </c>
      <c r="H182" s="57">
        <v>0</v>
      </c>
      <c r="I182" s="57">
        <v>0</v>
      </c>
      <c r="J182" s="57"/>
      <c r="K182" s="57">
        <v>13290863.300000001</v>
      </c>
      <c r="L182" s="57">
        <v>4761772.55</v>
      </c>
      <c r="M182" s="57">
        <v>0</v>
      </c>
      <c r="N182" s="57">
        <v>4761772.55</v>
      </c>
      <c r="O182" s="66">
        <v>0.35827413483366422</v>
      </c>
      <c r="P182" s="7"/>
      <c r="Q182" s="7"/>
    </row>
    <row r="183" spans="1:17" x14ac:dyDescent="0.2">
      <c r="A183" s="10">
        <v>41001</v>
      </c>
      <c r="B183" s="6" t="s">
        <v>189</v>
      </c>
      <c r="C183" s="57">
        <v>705099.26</v>
      </c>
      <c r="D183" s="57">
        <v>752161.62</v>
      </c>
      <c r="E183" s="57">
        <v>2011.19</v>
      </c>
      <c r="F183" s="57"/>
      <c r="G183" s="57">
        <v>999616.3</v>
      </c>
      <c r="H183" s="57">
        <v>330643.78000000003</v>
      </c>
      <c r="I183" s="57">
        <v>0</v>
      </c>
      <c r="J183" s="57"/>
      <c r="K183" s="57">
        <v>1704715.56</v>
      </c>
      <c r="L183" s="57">
        <v>1082805.3999999999</v>
      </c>
      <c r="M183" s="57">
        <v>2011.19</v>
      </c>
      <c r="N183" s="57">
        <v>1080794.21</v>
      </c>
      <c r="O183" s="66">
        <v>0.63400266611046829</v>
      </c>
      <c r="P183" s="7"/>
      <c r="Q183" s="7"/>
    </row>
    <row r="184" spans="1:17" x14ac:dyDescent="0.2">
      <c r="A184" s="10">
        <v>41002</v>
      </c>
      <c r="B184" s="6" t="s">
        <v>190</v>
      </c>
      <c r="C184" s="57">
        <v>5032826.1500000004</v>
      </c>
      <c r="D184" s="57">
        <v>2894268.72</v>
      </c>
      <c r="E184" s="57">
        <v>6105.69</v>
      </c>
      <c r="F184" s="57"/>
      <c r="G184" s="57">
        <v>6067874.7300000004</v>
      </c>
      <c r="H184" s="57">
        <v>0</v>
      </c>
      <c r="I184" s="57">
        <v>0</v>
      </c>
      <c r="J184" s="57"/>
      <c r="K184" s="57">
        <v>11100700.880000001</v>
      </c>
      <c r="L184" s="57">
        <v>2894268.72</v>
      </c>
      <c r="M184" s="57">
        <v>6105.69</v>
      </c>
      <c r="N184" s="57">
        <v>2888163.0300000003</v>
      </c>
      <c r="O184" s="66">
        <v>0.26017843929148371</v>
      </c>
      <c r="P184" s="7"/>
      <c r="Q184" s="7"/>
    </row>
    <row r="185" spans="1:17" x14ac:dyDescent="0.2">
      <c r="A185" s="10">
        <v>41003</v>
      </c>
      <c r="B185" s="6" t="s">
        <v>191</v>
      </c>
      <c r="C185" s="57">
        <v>1438957.09</v>
      </c>
      <c r="D185" s="57">
        <v>1107981.81</v>
      </c>
      <c r="E185" s="57">
        <v>17631.240000000002</v>
      </c>
      <c r="F185" s="57"/>
      <c r="G185" s="57">
        <v>1818531.42</v>
      </c>
      <c r="H185" s="57">
        <v>0</v>
      </c>
      <c r="I185" s="57">
        <v>0</v>
      </c>
      <c r="J185" s="57"/>
      <c r="K185" s="57">
        <v>3257488.51</v>
      </c>
      <c r="L185" s="57">
        <v>1107981.81</v>
      </c>
      <c r="M185" s="57">
        <v>17631.240000000002</v>
      </c>
      <c r="N185" s="57">
        <v>1090350.57</v>
      </c>
      <c r="O185" s="66">
        <v>0.33472123283099475</v>
      </c>
      <c r="P185" s="7"/>
      <c r="Q185" s="7"/>
    </row>
    <row r="186" spans="1:17" x14ac:dyDescent="0.2">
      <c r="A186" s="10">
        <v>41004</v>
      </c>
      <c r="B186" s="6" t="s">
        <v>192</v>
      </c>
      <c r="C186" s="57">
        <v>1008971.22</v>
      </c>
      <c r="D186" s="57">
        <v>481306.31</v>
      </c>
      <c r="E186" s="57">
        <v>0</v>
      </c>
      <c r="F186" s="57"/>
      <c r="G186" s="57">
        <v>1297007.67</v>
      </c>
      <c r="H186" s="57">
        <v>0</v>
      </c>
      <c r="I186" s="57">
        <v>0</v>
      </c>
      <c r="J186" s="57"/>
      <c r="K186" s="57">
        <v>2305978.8899999997</v>
      </c>
      <c r="L186" s="57">
        <v>481306.31</v>
      </c>
      <c r="M186" s="57">
        <v>0</v>
      </c>
      <c r="N186" s="57">
        <v>481306.31</v>
      </c>
      <c r="O186" s="66">
        <v>0.20872103907247827</v>
      </c>
      <c r="P186" s="7"/>
      <c r="Q186" s="7"/>
    </row>
    <row r="187" spans="1:17" x14ac:dyDescent="0.2">
      <c r="A187" s="10">
        <v>41005</v>
      </c>
      <c r="B187" s="6" t="s">
        <v>193</v>
      </c>
      <c r="C187" s="57">
        <v>703396.1</v>
      </c>
      <c r="D187" s="57">
        <v>657183.19999999995</v>
      </c>
      <c r="E187" s="57">
        <v>879.35</v>
      </c>
      <c r="F187" s="57"/>
      <c r="G187" s="57">
        <v>1031857.79</v>
      </c>
      <c r="H187" s="57">
        <v>32490</v>
      </c>
      <c r="I187" s="57">
        <v>0</v>
      </c>
      <c r="J187" s="57"/>
      <c r="K187" s="57">
        <v>1735253.8900000001</v>
      </c>
      <c r="L187" s="57">
        <v>689673.2</v>
      </c>
      <c r="M187" s="57">
        <v>879.35</v>
      </c>
      <c r="N187" s="57">
        <v>688793.85</v>
      </c>
      <c r="O187" s="66">
        <v>0.39694125105807998</v>
      </c>
      <c r="P187" s="7"/>
      <c r="Q187" s="7"/>
    </row>
    <row r="188" spans="1:17" x14ac:dyDescent="0.2">
      <c r="A188" s="10">
        <v>42111</v>
      </c>
      <c r="B188" s="6" t="s">
        <v>194</v>
      </c>
      <c r="C188" s="57">
        <v>3468704.18</v>
      </c>
      <c r="D188" s="57">
        <v>4334437.68</v>
      </c>
      <c r="E188" s="57">
        <v>0</v>
      </c>
      <c r="F188" s="57"/>
      <c r="G188" s="57">
        <v>4701281.9800000004</v>
      </c>
      <c r="H188" s="57">
        <v>0</v>
      </c>
      <c r="I188" s="57">
        <v>0</v>
      </c>
      <c r="J188" s="57"/>
      <c r="K188" s="57">
        <v>8169986.1600000001</v>
      </c>
      <c r="L188" s="57">
        <v>4334437.68</v>
      </c>
      <c r="M188" s="57">
        <v>0</v>
      </c>
      <c r="N188" s="57">
        <v>4334437.68</v>
      </c>
      <c r="O188" s="66">
        <v>0.53053182650679054</v>
      </c>
      <c r="P188" s="7"/>
      <c r="Q188" s="7"/>
    </row>
    <row r="189" spans="1:17" x14ac:dyDescent="0.2">
      <c r="A189" s="10">
        <v>42113</v>
      </c>
      <c r="B189" s="6" t="s">
        <v>195</v>
      </c>
      <c r="C189" s="57">
        <v>327484.82</v>
      </c>
      <c r="D189" s="57">
        <v>803674.49</v>
      </c>
      <c r="E189" s="57">
        <v>0</v>
      </c>
      <c r="F189" s="57"/>
      <c r="G189" s="57">
        <v>615153.02</v>
      </c>
      <c r="H189" s="57">
        <v>34876.67</v>
      </c>
      <c r="I189" s="57">
        <v>0</v>
      </c>
      <c r="J189" s="57"/>
      <c r="K189" s="57">
        <v>942637.84000000008</v>
      </c>
      <c r="L189" s="57">
        <v>838551.16</v>
      </c>
      <c r="M189" s="57">
        <v>0</v>
      </c>
      <c r="N189" s="57">
        <v>838551.16</v>
      </c>
      <c r="O189" s="66">
        <v>0.88957935319040449</v>
      </c>
      <c r="P189" s="7"/>
      <c r="Q189" s="7"/>
    </row>
    <row r="190" spans="1:17" x14ac:dyDescent="0.2">
      <c r="A190" s="10">
        <v>42117</v>
      </c>
      <c r="B190" s="6" t="s">
        <v>196</v>
      </c>
      <c r="C190" s="57">
        <v>736868.19</v>
      </c>
      <c r="D190" s="57">
        <v>890462.76</v>
      </c>
      <c r="E190" s="57">
        <v>0</v>
      </c>
      <c r="F190" s="57"/>
      <c r="G190" s="57">
        <v>1264688.51</v>
      </c>
      <c r="H190" s="57">
        <v>0</v>
      </c>
      <c r="I190" s="57">
        <v>0</v>
      </c>
      <c r="J190" s="57"/>
      <c r="K190" s="57">
        <v>2001556.7</v>
      </c>
      <c r="L190" s="57">
        <v>890462.76</v>
      </c>
      <c r="M190" s="57">
        <v>0</v>
      </c>
      <c r="N190" s="57">
        <v>890462.76</v>
      </c>
      <c r="O190" s="66">
        <v>0.44488510367955103</v>
      </c>
      <c r="P190" s="7"/>
      <c r="Q190" s="7"/>
    </row>
    <row r="191" spans="1:17" x14ac:dyDescent="0.2">
      <c r="A191" s="10">
        <v>42118</v>
      </c>
      <c r="B191" s="6" t="s">
        <v>197</v>
      </c>
      <c r="C191" s="57">
        <v>586630.81999999995</v>
      </c>
      <c r="D191" s="57">
        <v>622922.88</v>
      </c>
      <c r="E191" s="57">
        <v>0</v>
      </c>
      <c r="F191" s="57"/>
      <c r="G191" s="57">
        <v>1204071.1299999999</v>
      </c>
      <c r="H191" s="57">
        <v>401259.43</v>
      </c>
      <c r="I191" s="57">
        <v>0</v>
      </c>
      <c r="J191" s="57"/>
      <c r="K191" s="57">
        <v>1790701.9499999997</v>
      </c>
      <c r="L191" s="57">
        <v>1024182.31</v>
      </c>
      <c r="M191" s="57">
        <v>0</v>
      </c>
      <c r="N191" s="57">
        <v>1024182.31</v>
      </c>
      <c r="O191" s="66">
        <v>0.5719445997140955</v>
      </c>
      <c r="P191" s="7"/>
      <c r="Q191" s="7"/>
    </row>
    <row r="192" spans="1:17" x14ac:dyDescent="0.2">
      <c r="A192" s="10">
        <v>42119</v>
      </c>
      <c r="B192" s="6" t="s">
        <v>198</v>
      </c>
      <c r="C192" s="57">
        <v>321563.8</v>
      </c>
      <c r="D192" s="57">
        <v>72531.070000000007</v>
      </c>
      <c r="E192" s="57">
        <v>0</v>
      </c>
      <c r="F192" s="57"/>
      <c r="G192" s="57">
        <v>542100.75</v>
      </c>
      <c r="H192" s="57">
        <v>1452274.15</v>
      </c>
      <c r="I192" s="57">
        <v>0</v>
      </c>
      <c r="J192" s="57"/>
      <c r="K192" s="57">
        <v>863664.55</v>
      </c>
      <c r="L192" s="57">
        <v>1524805.22</v>
      </c>
      <c r="M192" s="57">
        <v>0</v>
      </c>
      <c r="N192" s="57">
        <v>1524805.22</v>
      </c>
      <c r="O192" s="66">
        <v>1.765506318396419</v>
      </c>
      <c r="P192" s="7"/>
      <c r="Q192" s="7"/>
    </row>
    <row r="193" spans="1:17" x14ac:dyDescent="0.2">
      <c r="A193" s="10">
        <v>42121</v>
      </c>
      <c r="B193" s="6" t="s">
        <v>199</v>
      </c>
      <c r="C193" s="57">
        <v>653997.82999999996</v>
      </c>
      <c r="D193" s="57">
        <v>596179.39</v>
      </c>
      <c r="E193" s="57">
        <v>708.34</v>
      </c>
      <c r="F193" s="57"/>
      <c r="G193" s="57">
        <v>1018814.19</v>
      </c>
      <c r="H193" s="57">
        <v>85.26</v>
      </c>
      <c r="I193" s="57">
        <v>0</v>
      </c>
      <c r="J193" s="57"/>
      <c r="K193" s="57">
        <v>1672812.02</v>
      </c>
      <c r="L193" s="57">
        <v>596264.65</v>
      </c>
      <c r="M193" s="57">
        <v>708.34</v>
      </c>
      <c r="N193" s="57">
        <v>595556.31000000006</v>
      </c>
      <c r="O193" s="66">
        <v>0.35602106087209967</v>
      </c>
      <c r="P193" s="7"/>
      <c r="Q193" s="7"/>
    </row>
    <row r="194" spans="1:17" x14ac:dyDescent="0.2">
      <c r="A194" s="10">
        <v>42124</v>
      </c>
      <c r="B194" s="6" t="s">
        <v>200</v>
      </c>
      <c r="C194" s="57">
        <v>10225725.890000001</v>
      </c>
      <c r="D194" s="57">
        <v>3861429.65</v>
      </c>
      <c r="E194" s="57">
        <v>0</v>
      </c>
      <c r="F194" s="57"/>
      <c r="G194" s="57">
        <v>12595659.529999999</v>
      </c>
      <c r="H194" s="57">
        <v>0</v>
      </c>
      <c r="I194" s="57">
        <v>0</v>
      </c>
      <c r="J194" s="57"/>
      <c r="K194" s="57">
        <v>22821385.420000002</v>
      </c>
      <c r="L194" s="57">
        <v>3861429.65</v>
      </c>
      <c r="M194" s="57">
        <v>0</v>
      </c>
      <c r="N194" s="57">
        <v>3861429.65</v>
      </c>
      <c r="O194" s="66">
        <v>0.16920224512820131</v>
      </c>
      <c r="P194" s="7"/>
      <c r="Q194" s="7"/>
    </row>
    <row r="195" spans="1:17" x14ac:dyDescent="0.2">
      <c r="A195" s="10">
        <v>43001</v>
      </c>
      <c r="B195" s="6" t="s">
        <v>201</v>
      </c>
      <c r="C195" s="57">
        <v>3769518.15</v>
      </c>
      <c r="D195" s="57">
        <v>5005541.09</v>
      </c>
      <c r="E195" s="57">
        <v>0</v>
      </c>
      <c r="F195" s="57"/>
      <c r="G195" s="57">
        <v>4506061.37</v>
      </c>
      <c r="H195" s="57">
        <v>0</v>
      </c>
      <c r="I195" s="57">
        <v>0</v>
      </c>
      <c r="J195" s="57"/>
      <c r="K195" s="57">
        <v>8275579.5199999996</v>
      </c>
      <c r="L195" s="57">
        <v>5005541.09</v>
      </c>
      <c r="M195" s="57">
        <v>0</v>
      </c>
      <c r="N195" s="57">
        <v>5005541.09</v>
      </c>
      <c r="O195" s="66">
        <v>0.60485686566153618</v>
      </c>
      <c r="P195" s="7"/>
      <c r="Q195" s="7"/>
    </row>
    <row r="196" spans="1:17" x14ac:dyDescent="0.2">
      <c r="A196" s="10">
        <v>43002</v>
      </c>
      <c r="B196" s="6" t="s">
        <v>202</v>
      </c>
      <c r="C196" s="57">
        <v>1728310.71</v>
      </c>
      <c r="D196" s="57">
        <v>1713107.44</v>
      </c>
      <c r="E196" s="57">
        <v>2541.31</v>
      </c>
      <c r="F196" s="57"/>
      <c r="G196" s="57">
        <v>2425560.09</v>
      </c>
      <c r="H196" s="57">
        <v>0</v>
      </c>
      <c r="I196" s="57">
        <v>0</v>
      </c>
      <c r="J196" s="57"/>
      <c r="K196" s="57">
        <v>4153870.8</v>
      </c>
      <c r="L196" s="57">
        <v>1713107.44</v>
      </c>
      <c r="M196" s="57">
        <v>2541.31</v>
      </c>
      <c r="N196" s="57">
        <v>1710566.13</v>
      </c>
      <c r="O196" s="66">
        <v>0.41180051387250655</v>
      </c>
      <c r="P196" s="7"/>
      <c r="Q196" s="7"/>
    </row>
    <row r="197" spans="1:17" x14ac:dyDescent="0.2">
      <c r="A197" s="10">
        <v>43003</v>
      </c>
      <c r="B197" s="6" t="s">
        <v>203</v>
      </c>
      <c r="C197" s="57">
        <v>1838049.93</v>
      </c>
      <c r="D197" s="57">
        <v>2690552.13</v>
      </c>
      <c r="E197" s="57">
        <v>0</v>
      </c>
      <c r="F197" s="57"/>
      <c r="G197" s="57">
        <v>2368090.54</v>
      </c>
      <c r="H197" s="57">
        <v>23184.09</v>
      </c>
      <c r="I197" s="57">
        <v>0</v>
      </c>
      <c r="J197" s="57"/>
      <c r="K197" s="57">
        <v>4206140.47</v>
      </c>
      <c r="L197" s="57">
        <v>2713736.2199999997</v>
      </c>
      <c r="M197" s="57">
        <v>0</v>
      </c>
      <c r="N197" s="57">
        <v>2713736.2199999997</v>
      </c>
      <c r="O197" s="66">
        <v>0.64518440108111741</v>
      </c>
      <c r="P197" s="7"/>
      <c r="Q197" s="7"/>
    </row>
    <row r="198" spans="1:17" x14ac:dyDescent="0.2">
      <c r="A198" s="10">
        <v>43004</v>
      </c>
      <c r="B198" s="6" t="s">
        <v>204</v>
      </c>
      <c r="C198" s="57">
        <v>2206415.2000000002</v>
      </c>
      <c r="D198" s="57">
        <v>1082179.99</v>
      </c>
      <c r="E198" s="57">
        <v>0</v>
      </c>
      <c r="F198" s="57"/>
      <c r="G198" s="57">
        <v>2319544.69</v>
      </c>
      <c r="H198" s="57">
        <v>6000</v>
      </c>
      <c r="I198" s="57">
        <v>0</v>
      </c>
      <c r="J198" s="57"/>
      <c r="K198" s="57">
        <v>4525959.8900000006</v>
      </c>
      <c r="L198" s="57">
        <v>1088179.99</v>
      </c>
      <c r="M198" s="57">
        <v>0</v>
      </c>
      <c r="N198" s="57">
        <v>1088179.99</v>
      </c>
      <c r="O198" s="66">
        <v>0.24043076307510092</v>
      </c>
      <c r="P198" s="7"/>
      <c r="Q198" s="7"/>
    </row>
    <row r="199" spans="1:17" x14ac:dyDescent="0.2">
      <c r="A199" s="10">
        <v>44078</v>
      </c>
      <c r="B199" s="6" t="s">
        <v>205</v>
      </c>
      <c r="C199" s="57">
        <v>706870.39</v>
      </c>
      <c r="D199" s="57">
        <v>5216446.49</v>
      </c>
      <c r="E199" s="57">
        <v>0</v>
      </c>
      <c r="F199" s="57"/>
      <c r="G199" s="57">
        <v>1054954.3</v>
      </c>
      <c r="H199" s="57">
        <v>1156544.07</v>
      </c>
      <c r="I199" s="57">
        <v>0</v>
      </c>
      <c r="J199" s="57"/>
      <c r="K199" s="57">
        <v>1761824.69</v>
      </c>
      <c r="L199" s="57">
        <v>6372990.5600000005</v>
      </c>
      <c r="M199" s="57">
        <v>0</v>
      </c>
      <c r="N199" s="57">
        <v>6372990.5600000005</v>
      </c>
      <c r="O199" s="66">
        <v>3.6172671413748896</v>
      </c>
      <c r="P199" s="7"/>
      <c r="Q199" s="7"/>
    </row>
    <row r="200" spans="1:17" x14ac:dyDescent="0.2">
      <c r="A200" s="10">
        <v>44083</v>
      </c>
      <c r="B200" s="6" t="s">
        <v>206</v>
      </c>
      <c r="C200" s="57">
        <v>2144527.19</v>
      </c>
      <c r="D200" s="57">
        <v>3369366.58</v>
      </c>
      <c r="E200" s="57">
        <v>0</v>
      </c>
      <c r="F200" s="57"/>
      <c r="G200" s="57">
        <v>2170207.52</v>
      </c>
      <c r="H200" s="57">
        <v>266088.34999999998</v>
      </c>
      <c r="I200" s="57">
        <v>0</v>
      </c>
      <c r="J200" s="57"/>
      <c r="K200" s="57">
        <v>4314734.71</v>
      </c>
      <c r="L200" s="57">
        <v>3635454.93</v>
      </c>
      <c r="M200" s="57">
        <v>0</v>
      </c>
      <c r="N200" s="57">
        <v>3635454.93</v>
      </c>
      <c r="O200" s="66">
        <v>0.84256742867048717</v>
      </c>
      <c r="P200" s="7"/>
      <c r="Q200" s="7"/>
    </row>
    <row r="201" spans="1:17" x14ac:dyDescent="0.2">
      <c r="A201" s="10">
        <v>44084</v>
      </c>
      <c r="B201" s="6" t="s">
        <v>207</v>
      </c>
      <c r="C201" s="57">
        <v>1757692.16</v>
      </c>
      <c r="D201" s="57">
        <v>3566753.91</v>
      </c>
      <c r="E201" s="57">
        <v>0</v>
      </c>
      <c r="F201" s="57"/>
      <c r="G201" s="57">
        <v>2230378.29</v>
      </c>
      <c r="H201" s="57">
        <v>0</v>
      </c>
      <c r="I201" s="57">
        <v>0</v>
      </c>
      <c r="J201" s="57"/>
      <c r="K201" s="57">
        <v>3988070.45</v>
      </c>
      <c r="L201" s="57">
        <v>3566753.91</v>
      </c>
      <c r="M201" s="57">
        <v>0</v>
      </c>
      <c r="N201" s="57">
        <v>3566753.91</v>
      </c>
      <c r="O201" s="66">
        <v>0.89435579303770829</v>
      </c>
      <c r="P201" s="7"/>
      <c r="Q201" s="7"/>
    </row>
    <row r="202" spans="1:17" x14ac:dyDescent="0.2">
      <c r="A202" s="10">
        <v>45076</v>
      </c>
      <c r="B202" s="6" t="s">
        <v>208</v>
      </c>
      <c r="C202" s="57">
        <v>2006549.73</v>
      </c>
      <c r="D202" s="57">
        <v>2189545.88</v>
      </c>
      <c r="E202" s="57">
        <v>0</v>
      </c>
      <c r="F202" s="57"/>
      <c r="G202" s="57">
        <v>2672032.86</v>
      </c>
      <c r="H202" s="57">
        <v>248796.49</v>
      </c>
      <c r="I202" s="57">
        <v>0</v>
      </c>
      <c r="J202" s="57"/>
      <c r="K202" s="57">
        <v>4678582.59</v>
      </c>
      <c r="L202" s="57">
        <v>2438342.37</v>
      </c>
      <c r="M202" s="57">
        <v>0</v>
      </c>
      <c r="N202" s="57">
        <v>2438342.37</v>
      </c>
      <c r="O202" s="66">
        <v>0.52117117163042326</v>
      </c>
      <c r="P202" s="7"/>
      <c r="Q202" s="7"/>
    </row>
    <row r="203" spans="1:17" x14ac:dyDescent="0.2">
      <c r="A203" s="10">
        <v>45077</v>
      </c>
      <c r="B203" s="6" t="s">
        <v>209</v>
      </c>
      <c r="C203" s="57">
        <v>2485873.5299999998</v>
      </c>
      <c r="D203" s="57">
        <v>3988595.01</v>
      </c>
      <c r="E203" s="57">
        <v>1472.32</v>
      </c>
      <c r="F203" s="57"/>
      <c r="G203" s="57">
        <v>4136262.32</v>
      </c>
      <c r="H203" s="57">
        <v>0</v>
      </c>
      <c r="I203" s="57">
        <v>0</v>
      </c>
      <c r="J203" s="57"/>
      <c r="K203" s="57">
        <v>6622135.8499999996</v>
      </c>
      <c r="L203" s="57">
        <v>3988595.01</v>
      </c>
      <c r="M203" s="57">
        <v>1472.32</v>
      </c>
      <c r="N203" s="57">
        <v>3987122.69</v>
      </c>
      <c r="O203" s="66">
        <v>0.60209013833505098</v>
      </c>
      <c r="P203" s="7"/>
      <c r="Q203" s="7"/>
    </row>
    <row r="204" spans="1:17" x14ac:dyDescent="0.2">
      <c r="A204" s="10">
        <v>45078</v>
      </c>
      <c r="B204" s="6" t="s">
        <v>210</v>
      </c>
      <c r="C204" s="57">
        <v>1746915.43</v>
      </c>
      <c r="D204" s="57">
        <v>1902789.28</v>
      </c>
      <c r="E204" s="57">
        <v>3385.26</v>
      </c>
      <c r="F204" s="57"/>
      <c r="G204" s="57">
        <v>2197577.54</v>
      </c>
      <c r="H204" s="57">
        <v>143739.59</v>
      </c>
      <c r="I204" s="57">
        <v>0</v>
      </c>
      <c r="J204" s="57"/>
      <c r="K204" s="57">
        <v>3944492.9699999997</v>
      </c>
      <c r="L204" s="57">
        <v>2046528.87</v>
      </c>
      <c r="M204" s="57">
        <v>3385.26</v>
      </c>
      <c r="N204" s="57">
        <v>2043143.61</v>
      </c>
      <c r="O204" s="66">
        <v>0.51797369789709635</v>
      </c>
      <c r="P204" s="7"/>
      <c r="Q204" s="7"/>
    </row>
    <row r="205" spans="1:17" x14ac:dyDescent="0.2">
      <c r="A205" s="10">
        <v>46128</v>
      </c>
      <c r="B205" s="6" t="s">
        <v>211</v>
      </c>
      <c r="C205" s="57">
        <v>1167409.8700000001</v>
      </c>
      <c r="D205" s="57">
        <v>1410336.92</v>
      </c>
      <c r="E205" s="57">
        <v>0</v>
      </c>
      <c r="F205" s="57"/>
      <c r="G205" s="57">
        <v>2161421.48</v>
      </c>
      <c r="H205" s="57">
        <v>0</v>
      </c>
      <c r="I205" s="57">
        <v>0</v>
      </c>
      <c r="J205" s="57"/>
      <c r="K205" s="57">
        <v>3328831.35</v>
      </c>
      <c r="L205" s="57">
        <v>1410336.92</v>
      </c>
      <c r="M205" s="57">
        <v>0</v>
      </c>
      <c r="N205" s="57">
        <v>1410336.92</v>
      </c>
      <c r="O205" s="66">
        <v>0.42367328702308693</v>
      </c>
      <c r="P205" s="7"/>
      <c r="Q205" s="7"/>
    </row>
    <row r="206" spans="1:17" x14ac:dyDescent="0.2">
      <c r="A206" s="10">
        <v>46130</v>
      </c>
      <c r="B206" s="6" t="s">
        <v>212</v>
      </c>
      <c r="C206" s="57">
        <v>5258524.25</v>
      </c>
      <c r="D206" s="57">
        <v>5978076.8200000003</v>
      </c>
      <c r="E206" s="57">
        <v>0</v>
      </c>
      <c r="F206" s="57"/>
      <c r="G206" s="57">
        <v>7573915.21</v>
      </c>
      <c r="H206" s="57">
        <v>0</v>
      </c>
      <c r="I206" s="57">
        <v>0</v>
      </c>
      <c r="J206" s="57"/>
      <c r="K206" s="57">
        <v>12832439.460000001</v>
      </c>
      <c r="L206" s="57">
        <v>5978076.8200000003</v>
      </c>
      <c r="M206" s="57">
        <v>0</v>
      </c>
      <c r="N206" s="57">
        <v>5978076.8200000003</v>
      </c>
      <c r="O206" s="66">
        <v>0.46585661585501842</v>
      </c>
      <c r="P206" s="7"/>
      <c r="Q206" s="7"/>
    </row>
    <row r="207" spans="1:17" x14ac:dyDescent="0.2">
      <c r="A207" s="10">
        <v>46131</v>
      </c>
      <c r="B207" s="6" t="s">
        <v>213</v>
      </c>
      <c r="C207" s="57">
        <v>6323963.1100000003</v>
      </c>
      <c r="D207" s="57">
        <v>3042366.1</v>
      </c>
      <c r="E207" s="57">
        <v>118490.14</v>
      </c>
      <c r="F207" s="57"/>
      <c r="G207" s="57">
        <v>8795984.2699999996</v>
      </c>
      <c r="H207" s="57">
        <v>86186.75</v>
      </c>
      <c r="I207" s="57">
        <v>9254.6</v>
      </c>
      <c r="J207" s="57"/>
      <c r="K207" s="57">
        <v>15119947.379999999</v>
      </c>
      <c r="L207" s="57">
        <v>3128552.85</v>
      </c>
      <c r="M207" s="57">
        <v>127744.74</v>
      </c>
      <c r="N207" s="57">
        <v>3000808.11</v>
      </c>
      <c r="O207" s="66">
        <v>0.19846683553736019</v>
      </c>
      <c r="P207" s="7"/>
      <c r="Q207" s="7"/>
    </row>
    <row r="208" spans="1:17" x14ac:dyDescent="0.2">
      <c r="A208" s="10">
        <v>46132</v>
      </c>
      <c r="B208" s="6" t="s">
        <v>214</v>
      </c>
      <c r="C208" s="57">
        <v>1609992.64</v>
      </c>
      <c r="D208" s="57">
        <v>4345839.21</v>
      </c>
      <c r="E208" s="57">
        <v>0</v>
      </c>
      <c r="F208" s="57"/>
      <c r="G208" s="57">
        <v>3392164.31</v>
      </c>
      <c r="H208" s="57">
        <v>0</v>
      </c>
      <c r="I208" s="57">
        <v>0</v>
      </c>
      <c r="J208" s="57"/>
      <c r="K208" s="57">
        <v>5002156.95</v>
      </c>
      <c r="L208" s="57">
        <v>4345839.21</v>
      </c>
      <c r="M208" s="57">
        <v>0</v>
      </c>
      <c r="N208" s="57">
        <v>4345839.21</v>
      </c>
      <c r="O208" s="66">
        <v>0.86879305336470891</v>
      </c>
      <c r="P208" s="7"/>
      <c r="Q208" s="7"/>
    </row>
    <row r="209" spans="1:17" x14ac:dyDescent="0.2">
      <c r="A209" s="10">
        <v>46134</v>
      </c>
      <c r="B209" s="6" t="s">
        <v>215</v>
      </c>
      <c r="C209" s="57">
        <v>13908304.970000001</v>
      </c>
      <c r="D209" s="57">
        <v>8990819.4499999993</v>
      </c>
      <c r="E209" s="57">
        <v>435.97</v>
      </c>
      <c r="F209" s="57"/>
      <c r="G209" s="57">
        <v>16853084.539999999</v>
      </c>
      <c r="H209" s="57">
        <v>0</v>
      </c>
      <c r="I209" s="57">
        <v>0</v>
      </c>
      <c r="J209" s="57"/>
      <c r="K209" s="57">
        <v>30761389.509999998</v>
      </c>
      <c r="L209" s="57">
        <v>8990819.4499999993</v>
      </c>
      <c r="M209" s="57">
        <v>435.97</v>
      </c>
      <c r="N209" s="57">
        <v>8990383.4799999986</v>
      </c>
      <c r="O209" s="66">
        <v>0.29226194340399936</v>
      </c>
      <c r="P209" s="7"/>
      <c r="Q209" s="7"/>
    </row>
    <row r="210" spans="1:17" x14ac:dyDescent="0.2">
      <c r="A210" s="10">
        <v>46135</v>
      </c>
      <c r="B210" s="6" t="s">
        <v>216</v>
      </c>
      <c r="C210" s="57">
        <v>2295072.59</v>
      </c>
      <c r="D210" s="57">
        <v>1111250.8</v>
      </c>
      <c r="E210" s="57">
        <v>0</v>
      </c>
      <c r="F210" s="57"/>
      <c r="G210" s="57">
        <v>1713688.45</v>
      </c>
      <c r="H210" s="57">
        <v>0</v>
      </c>
      <c r="I210" s="57">
        <v>0</v>
      </c>
      <c r="J210" s="57"/>
      <c r="K210" s="57">
        <v>4008761.04</v>
      </c>
      <c r="L210" s="57">
        <v>1111250.8</v>
      </c>
      <c r="M210" s="57">
        <v>0</v>
      </c>
      <c r="N210" s="57">
        <v>1111250.8</v>
      </c>
      <c r="O210" s="66">
        <v>0.27720554777692613</v>
      </c>
      <c r="P210" s="7"/>
      <c r="Q210" s="7"/>
    </row>
    <row r="211" spans="1:17" x14ac:dyDescent="0.2">
      <c r="A211" s="10">
        <v>46137</v>
      </c>
      <c r="B211" s="6" t="s">
        <v>217</v>
      </c>
      <c r="C211" s="57">
        <v>988852.8</v>
      </c>
      <c r="D211" s="57">
        <v>1359866.14</v>
      </c>
      <c r="E211" s="57">
        <v>0</v>
      </c>
      <c r="F211" s="57"/>
      <c r="G211" s="57">
        <v>2263284.62</v>
      </c>
      <c r="H211" s="57">
        <v>0</v>
      </c>
      <c r="I211" s="57">
        <v>0</v>
      </c>
      <c r="J211" s="57"/>
      <c r="K211" s="57">
        <v>3252137.42</v>
      </c>
      <c r="L211" s="57">
        <v>1359866.14</v>
      </c>
      <c r="M211" s="57">
        <v>0</v>
      </c>
      <c r="N211" s="57">
        <v>1359866.14</v>
      </c>
      <c r="O211" s="66">
        <v>0.41814535008179327</v>
      </c>
      <c r="P211" s="7"/>
      <c r="Q211" s="7"/>
    </row>
    <row r="212" spans="1:17" x14ac:dyDescent="0.2">
      <c r="A212" s="10">
        <v>46140</v>
      </c>
      <c r="B212" s="6" t="s">
        <v>218</v>
      </c>
      <c r="C212" s="57">
        <v>2018674.31</v>
      </c>
      <c r="D212" s="57">
        <v>3508668.76</v>
      </c>
      <c r="E212" s="57">
        <v>0</v>
      </c>
      <c r="F212" s="57"/>
      <c r="G212" s="57">
        <v>4751037.08</v>
      </c>
      <c r="H212" s="57">
        <v>0</v>
      </c>
      <c r="I212" s="57">
        <v>0</v>
      </c>
      <c r="J212" s="57"/>
      <c r="K212" s="57">
        <v>6769711.3900000006</v>
      </c>
      <c r="L212" s="57">
        <v>3508668.76</v>
      </c>
      <c r="M212" s="57">
        <v>0</v>
      </c>
      <c r="N212" s="57">
        <v>3508668.76</v>
      </c>
      <c r="O212" s="66">
        <v>0.51828926786788754</v>
      </c>
      <c r="P212" s="7"/>
      <c r="Q212" s="7"/>
    </row>
    <row r="213" spans="1:17" x14ac:dyDescent="0.2">
      <c r="A213" s="10">
        <v>47060</v>
      </c>
      <c r="B213" s="6" t="s">
        <v>219</v>
      </c>
      <c r="C213" s="57">
        <v>2077450.82</v>
      </c>
      <c r="D213" s="57">
        <v>2317311.84</v>
      </c>
      <c r="E213" s="57">
        <v>536106.06000000006</v>
      </c>
      <c r="F213" s="57"/>
      <c r="G213" s="57">
        <v>2558099.9700000002</v>
      </c>
      <c r="H213" s="57">
        <v>1349323.45</v>
      </c>
      <c r="I213" s="57">
        <v>0</v>
      </c>
      <c r="J213" s="57"/>
      <c r="K213" s="57">
        <v>4635550.79</v>
      </c>
      <c r="L213" s="57">
        <v>3666635.29</v>
      </c>
      <c r="M213" s="57">
        <v>536106.06000000006</v>
      </c>
      <c r="N213" s="57">
        <v>3130529.23</v>
      </c>
      <c r="O213" s="66">
        <v>0.67533058568861026</v>
      </c>
      <c r="P213" s="7"/>
      <c r="Q213" s="7"/>
    </row>
    <row r="214" spans="1:17" x14ac:dyDescent="0.2">
      <c r="A214" s="10">
        <v>47062</v>
      </c>
      <c r="B214" s="6" t="s">
        <v>220</v>
      </c>
      <c r="C214" s="57">
        <v>5841652.8099999996</v>
      </c>
      <c r="D214" s="57">
        <v>5303060.57</v>
      </c>
      <c r="E214" s="57">
        <v>173.48</v>
      </c>
      <c r="F214" s="57"/>
      <c r="G214" s="57">
        <v>7832383.71</v>
      </c>
      <c r="H214" s="57">
        <v>0</v>
      </c>
      <c r="I214" s="57">
        <v>0</v>
      </c>
      <c r="J214" s="57"/>
      <c r="K214" s="57">
        <v>13674036.52</v>
      </c>
      <c r="L214" s="57">
        <v>5303060.57</v>
      </c>
      <c r="M214" s="57">
        <v>173.48</v>
      </c>
      <c r="N214" s="57">
        <v>5302887.09</v>
      </c>
      <c r="O214" s="66">
        <v>0.38780700067926982</v>
      </c>
      <c r="P214" s="7"/>
      <c r="Q214" s="7"/>
    </row>
    <row r="215" spans="1:17" x14ac:dyDescent="0.2">
      <c r="A215" s="10">
        <v>47064</v>
      </c>
      <c r="B215" s="6" t="s">
        <v>221</v>
      </c>
      <c r="C215" s="57">
        <v>754005.13</v>
      </c>
      <c r="D215" s="57">
        <v>1624755.51</v>
      </c>
      <c r="E215" s="57">
        <v>0</v>
      </c>
      <c r="F215" s="57"/>
      <c r="G215" s="57">
        <v>1324978.21</v>
      </c>
      <c r="H215" s="57">
        <v>0</v>
      </c>
      <c r="I215" s="57">
        <v>0</v>
      </c>
      <c r="J215" s="57"/>
      <c r="K215" s="57">
        <v>2078983.3399999999</v>
      </c>
      <c r="L215" s="57">
        <v>1624755.51</v>
      </c>
      <c r="M215" s="57">
        <v>0</v>
      </c>
      <c r="N215" s="57">
        <v>1624755.51</v>
      </c>
      <c r="O215" s="66">
        <v>0.78151444445918461</v>
      </c>
      <c r="P215" s="7"/>
      <c r="Q215" s="7"/>
    </row>
    <row r="216" spans="1:17" x14ac:dyDescent="0.2">
      <c r="A216" s="10">
        <v>47065</v>
      </c>
      <c r="B216" s="6" t="s">
        <v>222</v>
      </c>
      <c r="C216" s="57">
        <v>1885493.3</v>
      </c>
      <c r="D216" s="57">
        <v>2813540.14</v>
      </c>
      <c r="E216" s="57">
        <v>18360.71</v>
      </c>
      <c r="F216" s="57"/>
      <c r="G216" s="57">
        <v>2573156.31</v>
      </c>
      <c r="H216" s="57">
        <v>0</v>
      </c>
      <c r="I216" s="57">
        <v>0</v>
      </c>
      <c r="J216" s="57"/>
      <c r="K216" s="57">
        <v>4458649.6100000003</v>
      </c>
      <c r="L216" s="57">
        <v>2813540.14</v>
      </c>
      <c r="M216" s="57">
        <v>18360.71</v>
      </c>
      <c r="N216" s="57">
        <v>2795179.43</v>
      </c>
      <c r="O216" s="66">
        <v>0.62691166036705004</v>
      </c>
      <c r="P216" s="7"/>
      <c r="Q216" s="7"/>
    </row>
    <row r="217" spans="1:17" x14ac:dyDescent="0.2">
      <c r="A217" s="10">
        <v>48066</v>
      </c>
      <c r="B217" s="6" t="s">
        <v>223</v>
      </c>
      <c r="C217" s="57">
        <v>25461938.350000001</v>
      </c>
      <c r="D217" s="57">
        <v>16312989.84</v>
      </c>
      <c r="E217" s="57">
        <v>0</v>
      </c>
      <c r="F217" s="57"/>
      <c r="G217" s="57">
        <v>37790276.619999997</v>
      </c>
      <c r="H217" s="57">
        <v>0</v>
      </c>
      <c r="I217" s="57">
        <v>0</v>
      </c>
      <c r="J217" s="57"/>
      <c r="K217" s="57">
        <v>63252214.969999999</v>
      </c>
      <c r="L217" s="57">
        <v>16312989.84</v>
      </c>
      <c r="M217" s="57">
        <v>0</v>
      </c>
      <c r="N217" s="57">
        <v>16312989.84</v>
      </c>
      <c r="O217" s="66">
        <v>0.25790385123646842</v>
      </c>
      <c r="P217" s="7"/>
      <c r="Q217" s="7"/>
    </row>
    <row r="218" spans="1:17" x14ac:dyDescent="0.2">
      <c r="A218" s="10">
        <v>48068</v>
      </c>
      <c r="B218" s="6" t="s">
        <v>224</v>
      </c>
      <c r="C218" s="57">
        <v>79686278</v>
      </c>
      <c r="D218" s="57">
        <v>46838947.770000003</v>
      </c>
      <c r="E218" s="57">
        <v>0</v>
      </c>
      <c r="F218" s="57"/>
      <c r="G218" s="57">
        <v>115215307.11</v>
      </c>
      <c r="H218" s="57">
        <v>0</v>
      </c>
      <c r="I218" s="57">
        <v>0</v>
      </c>
      <c r="J218" s="57"/>
      <c r="K218" s="57">
        <v>194901585.11000001</v>
      </c>
      <c r="L218" s="57">
        <v>46838947.770000003</v>
      </c>
      <c r="M218" s="57">
        <v>0</v>
      </c>
      <c r="N218" s="57">
        <v>46838947.770000003</v>
      </c>
      <c r="O218" s="66">
        <v>0.24032102018854637</v>
      </c>
      <c r="P218" s="7"/>
      <c r="Q218" s="7"/>
    </row>
    <row r="219" spans="1:17" x14ac:dyDescent="0.2">
      <c r="A219" s="10">
        <v>48069</v>
      </c>
      <c r="B219" s="6" t="s">
        <v>225</v>
      </c>
      <c r="C219" s="57">
        <v>20899704.559999999</v>
      </c>
      <c r="D219" s="57">
        <v>14259513.77</v>
      </c>
      <c r="E219" s="57">
        <v>141947.31</v>
      </c>
      <c r="F219" s="57"/>
      <c r="G219" s="57">
        <v>32068741.530000001</v>
      </c>
      <c r="H219" s="57">
        <v>0</v>
      </c>
      <c r="I219" s="57">
        <v>0</v>
      </c>
      <c r="J219" s="57"/>
      <c r="K219" s="57">
        <v>52968446.090000004</v>
      </c>
      <c r="L219" s="57">
        <v>14259513.77</v>
      </c>
      <c r="M219" s="57">
        <v>141947.31</v>
      </c>
      <c r="N219" s="57">
        <v>14117566.459999999</v>
      </c>
      <c r="O219" s="66">
        <v>0.2665278576610024</v>
      </c>
      <c r="P219" s="7"/>
      <c r="Q219" s="7"/>
    </row>
    <row r="220" spans="1:17" x14ac:dyDescent="0.2">
      <c r="A220" s="10">
        <v>48070</v>
      </c>
      <c r="B220" s="6" t="s">
        <v>226</v>
      </c>
      <c r="C220" s="57">
        <v>8183818.3099999996</v>
      </c>
      <c r="D220" s="57">
        <v>4275687.72</v>
      </c>
      <c r="E220" s="57">
        <v>0</v>
      </c>
      <c r="F220" s="57"/>
      <c r="G220" s="57">
        <v>13672073.460000001</v>
      </c>
      <c r="H220" s="57">
        <v>0</v>
      </c>
      <c r="I220" s="57">
        <v>0</v>
      </c>
      <c r="J220" s="57"/>
      <c r="K220" s="57">
        <v>21855891.77</v>
      </c>
      <c r="L220" s="57">
        <v>4275687.72</v>
      </c>
      <c r="M220" s="57">
        <v>0</v>
      </c>
      <c r="N220" s="57">
        <v>4275687.72</v>
      </c>
      <c r="O220" s="66">
        <v>0.19563089737975947</v>
      </c>
      <c r="P220" s="7"/>
      <c r="Q220" s="7"/>
    </row>
    <row r="221" spans="1:17" x14ac:dyDescent="0.2">
      <c r="A221" s="10">
        <v>48071</v>
      </c>
      <c r="B221" s="6" t="s">
        <v>227</v>
      </c>
      <c r="C221" s="57">
        <v>103698682.03</v>
      </c>
      <c r="D221" s="57">
        <v>81650402.370000005</v>
      </c>
      <c r="E221" s="57">
        <v>154183.25</v>
      </c>
      <c r="F221" s="57"/>
      <c r="G221" s="57">
        <v>147262808.83000001</v>
      </c>
      <c r="H221" s="57">
        <v>0</v>
      </c>
      <c r="I221" s="57">
        <v>0</v>
      </c>
      <c r="J221" s="57"/>
      <c r="K221" s="57">
        <v>250961490.86000001</v>
      </c>
      <c r="L221" s="57">
        <v>81650402.370000005</v>
      </c>
      <c r="M221" s="57">
        <v>154183.25</v>
      </c>
      <c r="N221" s="57">
        <v>81496219.120000005</v>
      </c>
      <c r="O221" s="66">
        <v>0.32473595387374804</v>
      </c>
      <c r="P221" s="7"/>
      <c r="Q221" s="7"/>
    </row>
    <row r="222" spans="1:17" x14ac:dyDescent="0.2">
      <c r="A222" s="10">
        <v>48072</v>
      </c>
      <c r="B222" s="6" t="s">
        <v>228</v>
      </c>
      <c r="C222" s="57">
        <v>39954552.75</v>
      </c>
      <c r="D222" s="57">
        <v>35900883.18</v>
      </c>
      <c r="E222" s="57">
        <v>39440.46</v>
      </c>
      <c r="F222" s="57"/>
      <c r="G222" s="57">
        <v>38187852.640000001</v>
      </c>
      <c r="H222" s="57">
        <v>0</v>
      </c>
      <c r="I222" s="57">
        <v>0</v>
      </c>
      <c r="J222" s="57"/>
      <c r="K222" s="57">
        <v>78142405.390000001</v>
      </c>
      <c r="L222" s="57">
        <v>35900883.18</v>
      </c>
      <c r="M222" s="57">
        <v>39440.46</v>
      </c>
      <c r="N222" s="57">
        <v>35861442.719999999</v>
      </c>
      <c r="O222" s="66">
        <v>0.45892422355083073</v>
      </c>
      <c r="P222" s="7"/>
      <c r="Q222" s="7"/>
    </row>
    <row r="223" spans="1:17" x14ac:dyDescent="0.2">
      <c r="A223" s="10">
        <v>48073</v>
      </c>
      <c r="B223" s="6" t="s">
        <v>229</v>
      </c>
      <c r="C223" s="57">
        <v>55212473.399999999</v>
      </c>
      <c r="D223" s="57">
        <v>29382221.829999998</v>
      </c>
      <c r="E223" s="57">
        <v>202500</v>
      </c>
      <c r="F223" s="57"/>
      <c r="G223" s="57">
        <v>68185955.430000007</v>
      </c>
      <c r="H223" s="57">
        <v>472500</v>
      </c>
      <c r="I223" s="57">
        <v>472500</v>
      </c>
      <c r="J223" s="57"/>
      <c r="K223" s="57">
        <v>123398428.83000001</v>
      </c>
      <c r="L223" s="57">
        <v>29854721.829999998</v>
      </c>
      <c r="M223" s="57">
        <v>675000</v>
      </c>
      <c r="N223" s="57">
        <v>29179721.829999998</v>
      </c>
      <c r="O223" s="66">
        <v>0.23646753128598968</v>
      </c>
      <c r="P223" s="7"/>
      <c r="Q223" s="7"/>
    </row>
    <row r="224" spans="1:17" x14ac:dyDescent="0.2">
      <c r="A224" s="10">
        <v>48074</v>
      </c>
      <c r="B224" s="6" t="s">
        <v>230</v>
      </c>
      <c r="C224" s="57">
        <v>26838695.18</v>
      </c>
      <c r="D224" s="57">
        <v>26176223.140000001</v>
      </c>
      <c r="E224" s="57">
        <v>0</v>
      </c>
      <c r="F224" s="57"/>
      <c r="G224" s="57">
        <v>32305365.940000001</v>
      </c>
      <c r="H224" s="57">
        <v>0</v>
      </c>
      <c r="I224" s="57">
        <v>0</v>
      </c>
      <c r="J224" s="57"/>
      <c r="K224" s="57">
        <v>59144061.120000005</v>
      </c>
      <c r="L224" s="57">
        <v>26176223.140000001</v>
      </c>
      <c r="M224" s="57">
        <v>0</v>
      </c>
      <c r="N224" s="57">
        <v>26176223.140000001</v>
      </c>
      <c r="O224" s="66">
        <v>0.44258413514908795</v>
      </c>
      <c r="P224" s="7"/>
      <c r="Q224" s="7"/>
    </row>
    <row r="225" spans="1:17" x14ac:dyDescent="0.2">
      <c r="A225" s="10">
        <v>48075</v>
      </c>
      <c r="B225" s="6" t="s">
        <v>231</v>
      </c>
      <c r="C225" s="57">
        <v>3431681.38</v>
      </c>
      <c r="D225" s="57">
        <v>2606512.62</v>
      </c>
      <c r="E225" s="57">
        <v>11207.97</v>
      </c>
      <c r="F225" s="57"/>
      <c r="G225" s="57">
        <v>4922332.17</v>
      </c>
      <c r="H225" s="57">
        <v>1198.1500000000001</v>
      </c>
      <c r="I225" s="57">
        <v>0</v>
      </c>
      <c r="J225" s="57"/>
      <c r="K225" s="57">
        <v>8354013.5499999998</v>
      </c>
      <c r="L225" s="57">
        <v>2607710.77</v>
      </c>
      <c r="M225" s="57">
        <v>11207.97</v>
      </c>
      <c r="N225" s="57">
        <v>2596502.7999999998</v>
      </c>
      <c r="O225" s="66">
        <v>0.31080902424440043</v>
      </c>
      <c r="P225" s="7"/>
      <c r="Q225" s="7"/>
    </row>
    <row r="226" spans="1:17" x14ac:dyDescent="0.2">
      <c r="A226" s="10">
        <v>48077</v>
      </c>
      <c r="B226" s="6" t="s">
        <v>232</v>
      </c>
      <c r="C226" s="57">
        <v>85276427.239999995</v>
      </c>
      <c r="D226" s="57">
        <v>61590738.939999998</v>
      </c>
      <c r="E226" s="57">
        <v>2312520.2000000002</v>
      </c>
      <c r="F226" s="57"/>
      <c r="G226" s="57">
        <v>97713818.5</v>
      </c>
      <c r="H226" s="57">
        <v>1140301.04</v>
      </c>
      <c r="I226" s="57">
        <v>41486.42</v>
      </c>
      <c r="J226" s="57"/>
      <c r="K226" s="57">
        <v>182990245.74000001</v>
      </c>
      <c r="L226" s="57">
        <v>62731039.979999997</v>
      </c>
      <c r="M226" s="57">
        <v>2354006.62</v>
      </c>
      <c r="N226" s="57">
        <v>60377033.359999999</v>
      </c>
      <c r="O226" s="66">
        <v>0.32994673085354587</v>
      </c>
      <c r="P226" s="7"/>
      <c r="Q226" s="7"/>
    </row>
    <row r="227" spans="1:17" x14ac:dyDescent="0.2">
      <c r="A227" s="10">
        <v>48078</v>
      </c>
      <c r="B227" s="6" t="s">
        <v>233</v>
      </c>
      <c r="C227" s="57">
        <v>159529217.55000001</v>
      </c>
      <c r="D227" s="57">
        <v>114933663.95</v>
      </c>
      <c r="E227" s="57">
        <v>0</v>
      </c>
      <c r="F227" s="57"/>
      <c r="G227" s="57">
        <v>121063386.89</v>
      </c>
      <c r="H227" s="57">
        <v>0</v>
      </c>
      <c r="I227" s="57">
        <v>0</v>
      </c>
      <c r="J227" s="57"/>
      <c r="K227" s="57">
        <v>280592604.44</v>
      </c>
      <c r="L227" s="57">
        <v>114933663.95</v>
      </c>
      <c r="M227" s="57">
        <v>0</v>
      </c>
      <c r="N227" s="57">
        <v>114933663.95</v>
      </c>
      <c r="O227" s="66">
        <v>0.40961045348783109</v>
      </c>
      <c r="P227" s="7"/>
      <c r="Q227" s="7"/>
    </row>
    <row r="228" spans="1:17" x14ac:dyDescent="0.2">
      <c r="A228" s="10">
        <v>48080</v>
      </c>
      <c r="B228" s="6" t="s">
        <v>234</v>
      </c>
      <c r="C228" s="57">
        <v>21405021.32</v>
      </c>
      <c r="D228" s="57">
        <v>17764835.030000001</v>
      </c>
      <c r="E228" s="57">
        <v>5580.55</v>
      </c>
      <c r="F228" s="57"/>
      <c r="G228" s="57">
        <v>22052616.809999999</v>
      </c>
      <c r="H228" s="57">
        <v>0</v>
      </c>
      <c r="I228" s="57">
        <v>0</v>
      </c>
      <c r="J228" s="57"/>
      <c r="K228" s="57">
        <v>43457638.129999995</v>
      </c>
      <c r="L228" s="57">
        <v>17764835.030000001</v>
      </c>
      <c r="M228" s="57">
        <v>5580.55</v>
      </c>
      <c r="N228" s="57">
        <v>17759254.48</v>
      </c>
      <c r="O228" s="66">
        <v>0.4086566883104561</v>
      </c>
      <c r="P228" s="7"/>
      <c r="Q228" s="7"/>
    </row>
    <row r="229" spans="1:17" x14ac:dyDescent="0.2">
      <c r="A229" s="10">
        <v>48901</v>
      </c>
      <c r="B229" s="6" t="s">
        <v>235</v>
      </c>
      <c r="C229" s="57">
        <v>8674214.9000000004</v>
      </c>
      <c r="D229" s="57">
        <v>4518419.17</v>
      </c>
      <c r="E229" s="57">
        <v>0</v>
      </c>
      <c r="F229" s="57"/>
      <c r="G229" s="57">
        <v>8161832.9000000004</v>
      </c>
      <c r="H229" s="57">
        <v>0</v>
      </c>
      <c r="I229" s="57">
        <v>0</v>
      </c>
      <c r="J229" s="57"/>
      <c r="K229" s="57">
        <v>16836047.800000001</v>
      </c>
      <c r="L229" s="57">
        <v>4518419.17</v>
      </c>
      <c r="M229" s="57">
        <v>0</v>
      </c>
      <c r="N229" s="57">
        <v>4518419.17</v>
      </c>
      <c r="O229" s="66">
        <v>0.26837766343238817</v>
      </c>
      <c r="P229" s="7"/>
      <c r="Q229" s="7"/>
    </row>
    <row r="230" spans="1:17" x14ac:dyDescent="0.2">
      <c r="A230" s="10">
        <v>48902</v>
      </c>
      <c r="B230" s="6" t="s">
        <v>556</v>
      </c>
      <c r="C230" s="57">
        <v>16407509.710000001</v>
      </c>
      <c r="D230" s="57">
        <v>14461352.83</v>
      </c>
      <c r="E230" s="57">
        <v>0</v>
      </c>
      <c r="F230" s="57"/>
      <c r="G230" s="57">
        <v>11158788.67</v>
      </c>
      <c r="H230" s="57">
        <v>0</v>
      </c>
      <c r="I230" s="57">
        <v>0</v>
      </c>
      <c r="J230" s="57"/>
      <c r="K230" s="57">
        <v>27566298.380000003</v>
      </c>
      <c r="L230" s="57">
        <v>14461352.83</v>
      </c>
      <c r="M230" s="57">
        <v>0</v>
      </c>
      <c r="N230" s="57">
        <v>14461352.83</v>
      </c>
      <c r="O230" s="66">
        <v>0.5246026372729119</v>
      </c>
      <c r="P230" s="7"/>
      <c r="Q230" s="7"/>
    </row>
    <row r="231" spans="1:17" x14ac:dyDescent="0.2">
      <c r="A231" s="10">
        <v>48904</v>
      </c>
      <c r="B231" s="6" t="s">
        <v>236</v>
      </c>
      <c r="C231" s="57">
        <v>7271210.6699999999</v>
      </c>
      <c r="D231" s="57">
        <v>10725070.970000001</v>
      </c>
      <c r="E231" s="57">
        <v>0</v>
      </c>
      <c r="F231" s="57"/>
      <c r="G231" s="57">
        <v>6574995.8700000001</v>
      </c>
      <c r="H231" s="57">
        <v>0.01</v>
      </c>
      <c r="I231" s="57">
        <v>0</v>
      </c>
      <c r="J231" s="57"/>
      <c r="K231" s="57">
        <v>13846206.539999999</v>
      </c>
      <c r="L231" s="57">
        <v>10725070.98</v>
      </c>
      <c r="M231" s="57">
        <v>0</v>
      </c>
      <c r="N231" s="57">
        <v>10725070.98</v>
      </c>
      <c r="O231" s="66">
        <v>0.77458551185240376</v>
      </c>
      <c r="P231" s="7"/>
      <c r="Q231" s="7"/>
    </row>
    <row r="232" spans="1:17" x14ac:dyDescent="0.2">
      <c r="A232" s="10">
        <v>48905</v>
      </c>
      <c r="B232" s="6" t="s">
        <v>557</v>
      </c>
      <c r="C232" s="57">
        <v>3296952.46</v>
      </c>
      <c r="D232" s="57">
        <v>2959312.39</v>
      </c>
      <c r="E232" s="57">
        <v>0</v>
      </c>
      <c r="F232" s="57"/>
      <c r="G232" s="57">
        <v>1692707.95</v>
      </c>
      <c r="H232" s="57">
        <v>0.01</v>
      </c>
      <c r="I232" s="57">
        <v>0</v>
      </c>
      <c r="J232" s="57"/>
      <c r="K232" s="57">
        <v>4989660.41</v>
      </c>
      <c r="L232" s="57">
        <v>2959312.4</v>
      </c>
      <c r="M232" s="57">
        <v>0</v>
      </c>
      <c r="N232" s="57">
        <v>2959312.4</v>
      </c>
      <c r="O232" s="66">
        <v>0.5930889392931652</v>
      </c>
      <c r="P232" s="7"/>
      <c r="Q232" s="7"/>
    </row>
    <row r="233" spans="1:17" x14ac:dyDescent="0.2">
      <c r="A233" s="10">
        <v>48909</v>
      </c>
      <c r="B233" s="6" t="s">
        <v>237</v>
      </c>
      <c r="C233" s="57">
        <v>5065981.37</v>
      </c>
      <c r="D233" s="57">
        <v>3774022.03</v>
      </c>
      <c r="E233" s="57">
        <v>0</v>
      </c>
      <c r="F233" s="57"/>
      <c r="G233" s="57">
        <v>3306663.86</v>
      </c>
      <c r="H233" s="57">
        <v>0</v>
      </c>
      <c r="I233" s="57">
        <v>0</v>
      </c>
      <c r="J233" s="57"/>
      <c r="K233" s="57">
        <v>8372645.2300000004</v>
      </c>
      <c r="L233" s="57">
        <v>3774022.03</v>
      </c>
      <c r="M233" s="57">
        <v>0</v>
      </c>
      <c r="N233" s="57">
        <v>3774022.03</v>
      </c>
      <c r="O233" s="66">
        <v>0.45075623370226087</v>
      </c>
      <c r="P233" s="7"/>
      <c r="Q233" s="7"/>
    </row>
    <row r="234" spans="1:17" x14ac:dyDescent="0.2">
      <c r="A234" s="10">
        <v>48910</v>
      </c>
      <c r="B234" s="6" t="s">
        <v>238</v>
      </c>
      <c r="C234" s="57">
        <v>4532903.26</v>
      </c>
      <c r="D234" s="57">
        <v>2172975.9300000002</v>
      </c>
      <c r="E234" s="57">
        <v>0</v>
      </c>
      <c r="F234" s="57"/>
      <c r="G234" s="57">
        <v>2677390.2000000002</v>
      </c>
      <c r="H234" s="57">
        <v>2192706.9300000002</v>
      </c>
      <c r="I234" s="57">
        <v>0</v>
      </c>
      <c r="J234" s="57"/>
      <c r="K234" s="57">
        <v>7210293.46</v>
      </c>
      <c r="L234" s="57">
        <v>4365682.8600000003</v>
      </c>
      <c r="M234" s="57">
        <v>0</v>
      </c>
      <c r="N234" s="57">
        <v>4365682.8600000003</v>
      </c>
      <c r="O234" s="66">
        <v>0.60547921998170662</v>
      </c>
      <c r="P234" s="7"/>
      <c r="Q234" s="7"/>
    </row>
    <row r="235" spans="1:17" x14ac:dyDescent="0.2">
      <c r="A235" s="10">
        <v>48912</v>
      </c>
      <c r="B235" s="6" t="s">
        <v>559</v>
      </c>
      <c r="C235" s="57">
        <v>5625248.3300000001</v>
      </c>
      <c r="D235" s="57">
        <v>6929345.4400000004</v>
      </c>
      <c r="E235" s="57">
        <v>0</v>
      </c>
      <c r="F235" s="57"/>
      <c r="G235" s="57">
        <v>7365845.71</v>
      </c>
      <c r="H235" s="57">
        <v>0</v>
      </c>
      <c r="I235" s="57">
        <v>0</v>
      </c>
      <c r="J235" s="57"/>
      <c r="K235" s="57">
        <v>12991094.039999999</v>
      </c>
      <c r="L235" s="57">
        <v>6929345.4400000004</v>
      </c>
      <c r="M235" s="57">
        <v>0</v>
      </c>
      <c r="N235" s="57">
        <v>6929345.4400000004</v>
      </c>
      <c r="O235" s="66">
        <v>0.53339198520650544</v>
      </c>
      <c r="P235" s="7"/>
      <c r="Q235" s="7"/>
    </row>
    <row r="236" spans="1:17" x14ac:dyDescent="0.2">
      <c r="A236" s="10">
        <v>48913</v>
      </c>
      <c r="B236" s="6" t="s">
        <v>239</v>
      </c>
      <c r="C236" s="57">
        <v>2845280.79</v>
      </c>
      <c r="D236" s="57">
        <v>1217697.3700000001</v>
      </c>
      <c r="E236" s="57">
        <v>0</v>
      </c>
      <c r="F236" s="57"/>
      <c r="G236" s="57">
        <v>1094438.95</v>
      </c>
      <c r="H236" s="57">
        <v>0</v>
      </c>
      <c r="I236" s="57">
        <v>0</v>
      </c>
      <c r="J236" s="57"/>
      <c r="K236" s="57">
        <v>3939719.74</v>
      </c>
      <c r="L236" s="57">
        <v>1217697.3700000001</v>
      </c>
      <c r="M236" s="57">
        <v>0</v>
      </c>
      <c r="N236" s="57">
        <v>1217697.3700000001</v>
      </c>
      <c r="O236" s="66">
        <v>0.30908223182393174</v>
      </c>
      <c r="P236" s="7"/>
      <c r="Q236" s="7"/>
    </row>
    <row r="237" spans="1:17" x14ac:dyDescent="0.2">
      <c r="A237" s="10">
        <v>48914</v>
      </c>
      <c r="B237" s="6" t="s">
        <v>240</v>
      </c>
      <c r="C237" s="57">
        <v>7764166.0199999996</v>
      </c>
      <c r="D237" s="57">
        <v>5034067.7300000004</v>
      </c>
      <c r="E237" s="57">
        <v>0</v>
      </c>
      <c r="F237" s="57"/>
      <c r="G237" s="57">
        <v>8714241.2400000002</v>
      </c>
      <c r="H237" s="57">
        <v>0</v>
      </c>
      <c r="I237" s="57">
        <v>0</v>
      </c>
      <c r="J237" s="57"/>
      <c r="K237" s="57">
        <v>16478407.26</v>
      </c>
      <c r="L237" s="57">
        <v>5034067.7300000004</v>
      </c>
      <c r="M237" s="57">
        <v>0</v>
      </c>
      <c r="N237" s="57">
        <v>5034067.7300000004</v>
      </c>
      <c r="O237" s="66">
        <v>0.30549479998711965</v>
      </c>
      <c r="P237" s="7"/>
      <c r="Q237" s="7"/>
    </row>
    <row r="238" spans="1:17" x14ac:dyDescent="0.2">
      <c r="A238" s="10">
        <v>48915</v>
      </c>
      <c r="B238" s="6" t="s">
        <v>241</v>
      </c>
      <c r="C238" s="57">
        <v>2945666.55</v>
      </c>
      <c r="D238" s="57">
        <v>6576942.79</v>
      </c>
      <c r="E238" s="57">
        <v>0</v>
      </c>
      <c r="F238" s="57"/>
      <c r="G238" s="57">
        <v>2661191</v>
      </c>
      <c r="H238" s="57">
        <v>0</v>
      </c>
      <c r="I238" s="57">
        <v>0</v>
      </c>
      <c r="J238" s="57"/>
      <c r="K238" s="57">
        <v>5606857.5499999998</v>
      </c>
      <c r="L238" s="57">
        <v>6576942.79</v>
      </c>
      <c r="M238" s="57">
        <v>0</v>
      </c>
      <c r="N238" s="57">
        <v>6576942.79</v>
      </c>
      <c r="O238" s="66">
        <v>1.1730176362336868</v>
      </c>
      <c r="P238" s="7"/>
      <c r="Q238" s="7"/>
    </row>
    <row r="239" spans="1:17" x14ac:dyDescent="0.2">
      <c r="A239" s="10">
        <v>48916</v>
      </c>
      <c r="B239" s="6" t="s">
        <v>560</v>
      </c>
      <c r="C239" s="57">
        <v>6083633.9699999997</v>
      </c>
      <c r="D239" s="57">
        <v>7041465.4900000002</v>
      </c>
      <c r="E239" s="57">
        <v>0</v>
      </c>
      <c r="F239" s="57"/>
      <c r="G239" s="57">
        <v>5665536.8799999999</v>
      </c>
      <c r="H239" s="57">
        <v>0</v>
      </c>
      <c r="I239" s="57">
        <v>0</v>
      </c>
      <c r="J239" s="57"/>
      <c r="K239" s="57">
        <v>11749170.85</v>
      </c>
      <c r="L239" s="57">
        <v>7041465.4900000002</v>
      </c>
      <c r="M239" s="57">
        <v>0</v>
      </c>
      <c r="N239" s="57">
        <v>7041465.4900000002</v>
      </c>
      <c r="O239" s="66">
        <v>0.59931595002723115</v>
      </c>
      <c r="P239" s="7"/>
      <c r="Q239" s="7"/>
    </row>
    <row r="240" spans="1:17" x14ac:dyDescent="0.2">
      <c r="A240" s="10">
        <v>48918</v>
      </c>
      <c r="B240" s="6" t="s">
        <v>242</v>
      </c>
      <c r="C240" s="57">
        <v>8100228.7599999998</v>
      </c>
      <c r="D240" s="57">
        <v>2180523.83</v>
      </c>
      <c r="E240" s="57">
        <v>0</v>
      </c>
      <c r="F240" s="57"/>
      <c r="G240" s="57">
        <v>5678402.29</v>
      </c>
      <c r="H240" s="57">
        <v>0</v>
      </c>
      <c r="I240" s="57">
        <v>0</v>
      </c>
      <c r="J240" s="57"/>
      <c r="K240" s="57">
        <v>13778631.050000001</v>
      </c>
      <c r="L240" s="57">
        <v>2180523.83</v>
      </c>
      <c r="M240" s="57">
        <v>0</v>
      </c>
      <c r="N240" s="57">
        <v>2180523.83</v>
      </c>
      <c r="O240" s="66">
        <v>0.15825402553325499</v>
      </c>
      <c r="P240" s="7"/>
      <c r="Q240" s="7"/>
    </row>
    <row r="241" spans="1:17" x14ac:dyDescent="0.2">
      <c r="A241" s="10">
        <v>48922</v>
      </c>
      <c r="B241" s="6" t="s">
        <v>561</v>
      </c>
      <c r="C241" s="57">
        <v>14174058.34</v>
      </c>
      <c r="D241" s="57">
        <v>21550178.940000001</v>
      </c>
      <c r="E241" s="57">
        <v>0</v>
      </c>
      <c r="F241" s="57"/>
      <c r="G241" s="57">
        <v>11821646.449999999</v>
      </c>
      <c r="H241" s="57">
        <v>0</v>
      </c>
      <c r="I241" s="57">
        <v>0</v>
      </c>
      <c r="J241" s="57"/>
      <c r="K241" s="57">
        <v>25995704.789999999</v>
      </c>
      <c r="L241" s="57">
        <v>21550178.940000001</v>
      </c>
      <c r="M241" s="57">
        <v>0</v>
      </c>
      <c r="N241" s="57">
        <v>21550178.940000001</v>
      </c>
      <c r="O241" s="66">
        <v>0.82898998561831272</v>
      </c>
      <c r="P241" s="7"/>
      <c r="Q241" s="7"/>
    </row>
    <row r="242" spans="1:17" x14ac:dyDescent="0.2">
      <c r="A242" s="10">
        <v>48923</v>
      </c>
      <c r="B242" s="6" t="s">
        <v>244</v>
      </c>
      <c r="C242" s="57">
        <v>3597418.04</v>
      </c>
      <c r="D242" s="57">
        <v>531188.44999999995</v>
      </c>
      <c r="E242" s="57">
        <v>0</v>
      </c>
      <c r="F242" s="57"/>
      <c r="G242" s="57">
        <v>870740.91</v>
      </c>
      <c r="H242" s="57">
        <v>0</v>
      </c>
      <c r="I242" s="57">
        <v>0</v>
      </c>
      <c r="J242" s="57"/>
      <c r="K242" s="57">
        <v>4468158.95</v>
      </c>
      <c r="L242" s="57">
        <v>531188.44999999995</v>
      </c>
      <c r="M242" s="57">
        <v>0</v>
      </c>
      <c r="N242" s="57">
        <v>531188.44999999995</v>
      </c>
      <c r="O242" s="66">
        <v>0.11888306927845527</v>
      </c>
      <c r="P242" s="7"/>
      <c r="Q242" s="7"/>
    </row>
    <row r="243" spans="1:17" x14ac:dyDescent="0.2">
      <c r="A243" s="10">
        <v>48924</v>
      </c>
      <c r="B243" s="6" t="s">
        <v>245</v>
      </c>
      <c r="C243" s="57">
        <v>15132383.65</v>
      </c>
      <c r="D243" s="57">
        <v>14334683.65</v>
      </c>
      <c r="E243" s="57">
        <v>0</v>
      </c>
      <c r="F243" s="57"/>
      <c r="G243" s="57">
        <v>5473048.2999999998</v>
      </c>
      <c r="H243" s="57">
        <v>0</v>
      </c>
      <c r="I243" s="57">
        <v>0</v>
      </c>
      <c r="J243" s="57"/>
      <c r="K243" s="57">
        <v>20605431.949999999</v>
      </c>
      <c r="L243" s="57">
        <v>14334683.65</v>
      </c>
      <c r="M243" s="57">
        <v>0</v>
      </c>
      <c r="N243" s="57">
        <v>14334683.65</v>
      </c>
      <c r="O243" s="66">
        <v>0.69567498923505944</v>
      </c>
      <c r="P243" s="7"/>
      <c r="Q243" s="7"/>
    </row>
    <row r="244" spans="1:17" x14ac:dyDescent="0.2">
      <c r="A244" s="10">
        <v>48925</v>
      </c>
      <c r="B244" s="6" t="s">
        <v>246</v>
      </c>
      <c r="C244" s="57">
        <v>1025860.63</v>
      </c>
      <c r="D244" s="57">
        <v>776272.58</v>
      </c>
      <c r="E244" s="57">
        <v>0</v>
      </c>
      <c r="F244" s="57"/>
      <c r="G244" s="57">
        <v>887937.08</v>
      </c>
      <c r="H244" s="57">
        <v>0</v>
      </c>
      <c r="I244" s="57">
        <v>0</v>
      </c>
      <c r="J244" s="57"/>
      <c r="K244" s="57">
        <v>1913797.71</v>
      </c>
      <c r="L244" s="57">
        <v>776272.58</v>
      </c>
      <c r="M244" s="57">
        <v>0</v>
      </c>
      <c r="N244" s="57">
        <v>776272.58</v>
      </c>
      <c r="O244" s="66">
        <v>0.40561893033093865</v>
      </c>
      <c r="P244" s="7"/>
      <c r="Q244" s="7"/>
    </row>
    <row r="245" spans="1:17" x14ac:dyDescent="0.2">
      <c r="A245" s="10">
        <v>48926</v>
      </c>
      <c r="B245" s="6" t="s">
        <v>562</v>
      </c>
      <c r="C245" s="57">
        <v>10705559.529999999</v>
      </c>
      <c r="D245" s="57">
        <v>3214829.96</v>
      </c>
      <c r="E245" s="57">
        <v>0</v>
      </c>
      <c r="F245" s="57"/>
      <c r="G245" s="57">
        <v>9200552.3200000003</v>
      </c>
      <c r="H245" s="57">
        <v>0</v>
      </c>
      <c r="I245" s="57">
        <v>0</v>
      </c>
      <c r="J245" s="57"/>
      <c r="K245" s="57">
        <v>19906111.850000001</v>
      </c>
      <c r="L245" s="57">
        <v>3214829.96</v>
      </c>
      <c r="M245" s="57">
        <v>0</v>
      </c>
      <c r="N245" s="57">
        <v>3214829.96</v>
      </c>
      <c r="O245" s="66">
        <v>0.16149964313598489</v>
      </c>
      <c r="P245" s="7"/>
      <c r="Q245" s="7"/>
    </row>
    <row r="246" spans="1:17" x14ac:dyDescent="0.2">
      <c r="A246" s="10">
        <v>48927</v>
      </c>
      <c r="B246" s="6" t="s">
        <v>543</v>
      </c>
      <c r="C246" s="57">
        <v>2663236.7599999998</v>
      </c>
      <c r="D246" s="57">
        <v>1647935.71</v>
      </c>
      <c r="E246" s="57">
        <v>0</v>
      </c>
      <c r="F246" s="57"/>
      <c r="G246" s="57">
        <v>2189976.0299999998</v>
      </c>
      <c r="H246" s="57">
        <v>0</v>
      </c>
      <c r="I246" s="57">
        <v>0</v>
      </c>
      <c r="J246" s="57"/>
      <c r="K246" s="57">
        <v>4853212.7899999991</v>
      </c>
      <c r="L246" s="57">
        <v>1647935.71</v>
      </c>
      <c r="M246" s="57">
        <v>0</v>
      </c>
      <c r="N246" s="57">
        <v>1647935.71</v>
      </c>
      <c r="O246" s="66">
        <v>0.33955562661409705</v>
      </c>
      <c r="P246" s="7"/>
      <c r="Q246" s="7"/>
    </row>
    <row r="247" spans="1:17" x14ac:dyDescent="0.2">
      <c r="A247" s="10">
        <v>48928</v>
      </c>
      <c r="B247" s="6" t="s">
        <v>563</v>
      </c>
      <c r="C247" s="57">
        <v>4182731.08</v>
      </c>
      <c r="D247" s="57">
        <v>1762025.55</v>
      </c>
      <c r="E247" s="57">
        <v>0</v>
      </c>
      <c r="F247" s="57"/>
      <c r="G247" s="57">
        <v>2239414.52</v>
      </c>
      <c r="H247" s="57">
        <v>25546.26</v>
      </c>
      <c r="I247" s="57">
        <v>0</v>
      </c>
      <c r="J247" s="57"/>
      <c r="K247" s="57">
        <v>6422145.5999999996</v>
      </c>
      <c r="L247" s="57">
        <v>1787571.81</v>
      </c>
      <c r="M247" s="57">
        <v>0</v>
      </c>
      <c r="N247" s="57">
        <v>1787571.81</v>
      </c>
      <c r="O247" s="66">
        <v>0.27834495219167876</v>
      </c>
      <c r="P247" s="7"/>
      <c r="Q247" s="7"/>
    </row>
    <row r="248" spans="1:17" x14ac:dyDescent="0.2">
      <c r="A248" s="10">
        <v>48929</v>
      </c>
      <c r="B248" s="6" t="s">
        <v>630</v>
      </c>
      <c r="C248" s="57">
        <v>2976324.04</v>
      </c>
      <c r="D248" s="57">
        <v>465886.61</v>
      </c>
      <c r="E248" s="57">
        <v>0</v>
      </c>
      <c r="F248" s="57"/>
      <c r="G248" s="57">
        <v>1622032.03</v>
      </c>
      <c r="H248" s="57">
        <v>0</v>
      </c>
      <c r="I248" s="57">
        <v>0</v>
      </c>
      <c r="J248" s="57"/>
      <c r="K248" s="57">
        <v>4598356.07</v>
      </c>
      <c r="L248" s="57">
        <v>465886.61</v>
      </c>
      <c r="M248" s="57">
        <v>0</v>
      </c>
      <c r="N248" s="57">
        <v>465886.61</v>
      </c>
      <c r="O248" s="66">
        <v>0.10131590570801534</v>
      </c>
      <c r="P248" s="7"/>
      <c r="Q248" s="7"/>
    </row>
    <row r="249" spans="1:17" x14ac:dyDescent="0.2">
      <c r="A249" s="10">
        <v>49132</v>
      </c>
      <c r="B249" s="6" t="s">
        <v>247</v>
      </c>
      <c r="C249" s="57">
        <v>13036970.68</v>
      </c>
      <c r="D249" s="57">
        <v>6647232.3300000001</v>
      </c>
      <c r="E249" s="57">
        <v>0</v>
      </c>
      <c r="F249" s="57"/>
      <c r="G249" s="57">
        <v>21513758.75</v>
      </c>
      <c r="H249" s="57">
        <v>0</v>
      </c>
      <c r="I249" s="57">
        <v>0</v>
      </c>
      <c r="J249" s="57"/>
      <c r="K249" s="57">
        <v>34550729.43</v>
      </c>
      <c r="L249" s="57">
        <v>6647232.3300000001</v>
      </c>
      <c r="M249" s="57">
        <v>0</v>
      </c>
      <c r="N249" s="57">
        <v>6647232.3300000001</v>
      </c>
      <c r="O249" s="66">
        <v>0.19239050635580171</v>
      </c>
      <c r="P249" s="7"/>
      <c r="Q249" s="7"/>
    </row>
    <row r="250" spans="1:17" x14ac:dyDescent="0.2">
      <c r="A250" s="10">
        <v>49135</v>
      </c>
      <c r="B250" s="6" t="s">
        <v>248</v>
      </c>
      <c r="C250" s="57">
        <v>875598.46</v>
      </c>
      <c r="D250" s="57">
        <v>2112811.7799999998</v>
      </c>
      <c r="E250" s="57">
        <v>3544.17</v>
      </c>
      <c r="F250" s="57"/>
      <c r="G250" s="57">
        <v>1224647.22</v>
      </c>
      <c r="H250" s="57">
        <v>0</v>
      </c>
      <c r="I250" s="57">
        <v>0</v>
      </c>
      <c r="J250" s="57"/>
      <c r="K250" s="57">
        <v>2100245.6799999997</v>
      </c>
      <c r="L250" s="57">
        <v>2112811.7799999998</v>
      </c>
      <c r="M250" s="57">
        <v>3544.17</v>
      </c>
      <c r="N250" s="57">
        <v>2109267.61</v>
      </c>
      <c r="O250" s="66">
        <v>1.0042956545921808</v>
      </c>
      <c r="P250" s="7"/>
      <c r="Q250" s="7"/>
    </row>
    <row r="251" spans="1:17" x14ac:dyDescent="0.2">
      <c r="A251" s="10">
        <v>49137</v>
      </c>
      <c r="B251" s="6" t="s">
        <v>249</v>
      </c>
      <c r="C251" s="57">
        <v>2422229.92</v>
      </c>
      <c r="D251" s="57">
        <v>1793694.81</v>
      </c>
      <c r="E251" s="57">
        <v>25332.91</v>
      </c>
      <c r="F251" s="57"/>
      <c r="G251" s="57">
        <v>2869400.16</v>
      </c>
      <c r="H251" s="57">
        <v>0</v>
      </c>
      <c r="I251" s="57">
        <v>0</v>
      </c>
      <c r="J251" s="57"/>
      <c r="K251" s="57">
        <v>5291630.08</v>
      </c>
      <c r="L251" s="57">
        <v>1793694.81</v>
      </c>
      <c r="M251" s="57">
        <v>25332.91</v>
      </c>
      <c r="N251" s="57">
        <v>1768361.9000000001</v>
      </c>
      <c r="O251" s="66">
        <v>0.33418093730391679</v>
      </c>
      <c r="P251" s="7"/>
      <c r="Q251" s="7"/>
    </row>
    <row r="252" spans="1:17" x14ac:dyDescent="0.2">
      <c r="A252" s="10">
        <v>49140</v>
      </c>
      <c r="B252" s="6" t="s">
        <v>250</v>
      </c>
      <c r="C252" s="57">
        <v>4795151.87</v>
      </c>
      <c r="D252" s="57">
        <v>2738800.05</v>
      </c>
      <c r="E252" s="57">
        <v>5115.38</v>
      </c>
      <c r="F252" s="57"/>
      <c r="G252" s="57">
        <v>4815785.0999999996</v>
      </c>
      <c r="H252" s="57">
        <v>0</v>
      </c>
      <c r="I252" s="57">
        <v>0</v>
      </c>
      <c r="J252" s="57"/>
      <c r="K252" s="57">
        <v>9610936.9699999988</v>
      </c>
      <c r="L252" s="57">
        <v>2738800.05</v>
      </c>
      <c r="M252" s="57">
        <v>5115.38</v>
      </c>
      <c r="N252" s="57">
        <v>2733684.67</v>
      </c>
      <c r="O252" s="66">
        <v>0.2844347724402983</v>
      </c>
      <c r="P252" s="7"/>
      <c r="Q252" s="7"/>
    </row>
    <row r="253" spans="1:17" x14ac:dyDescent="0.2">
      <c r="A253" s="10">
        <v>49142</v>
      </c>
      <c r="B253" s="6" t="s">
        <v>251</v>
      </c>
      <c r="C253" s="57">
        <v>29064662.100000001</v>
      </c>
      <c r="D253" s="57">
        <v>20575165.98</v>
      </c>
      <c r="E253" s="57">
        <v>0</v>
      </c>
      <c r="F253" s="57"/>
      <c r="G253" s="57">
        <v>34961015.859999999</v>
      </c>
      <c r="H253" s="57">
        <v>819.06</v>
      </c>
      <c r="I253" s="57">
        <v>0</v>
      </c>
      <c r="J253" s="57"/>
      <c r="K253" s="57">
        <v>64025677.960000001</v>
      </c>
      <c r="L253" s="57">
        <v>20575985.039999999</v>
      </c>
      <c r="M253" s="57">
        <v>0</v>
      </c>
      <c r="N253" s="57">
        <v>20575985.039999999</v>
      </c>
      <c r="O253" s="66">
        <v>0.3213708264495822</v>
      </c>
      <c r="P253" s="7"/>
      <c r="Q253" s="7"/>
    </row>
    <row r="254" spans="1:17" x14ac:dyDescent="0.2">
      <c r="A254" s="10">
        <v>49144</v>
      </c>
      <c r="B254" s="6" t="s">
        <v>252</v>
      </c>
      <c r="C254" s="57">
        <v>22234732.48</v>
      </c>
      <c r="D254" s="57">
        <v>8429875.6500000004</v>
      </c>
      <c r="E254" s="57">
        <v>0</v>
      </c>
      <c r="F254" s="57"/>
      <c r="G254" s="57">
        <v>27043473.77</v>
      </c>
      <c r="H254" s="57">
        <v>0</v>
      </c>
      <c r="I254" s="57">
        <v>0</v>
      </c>
      <c r="J254" s="57"/>
      <c r="K254" s="57">
        <v>49278206.25</v>
      </c>
      <c r="L254" s="57">
        <v>8429875.6500000004</v>
      </c>
      <c r="M254" s="57">
        <v>0</v>
      </c>
      <c r="N254" s="57">
        <v>8429875.6500000004</v>
      </c>
      <c r="O254" s="66">
        <v>0.17106701504582464</v>
      </c>
      <c r="P254" s="7"/>
      <c r="Q254" s="7"/>
    </row>
    <row r="255" spans="1:17" x14ac:dyDescent="0.2">
      <c r="A255" s="10">
        <v>49148</v>
      </c>
      <c r="B255" s="6" t="s">
        <v>253</v>
      </c>
      <c r="C255" s="57">
        <v>37426115.289999999</v>
      </c>
      <c r="D255" s="57">
        <v>49745859.850000001</v>
      </c>
      <c r="E255" s="57">
        <v>910099</v>
      </c>
      <c r="F255" s="57"/>
      <c r="G255" s="57">
        <v>48925041.140000001</v>
      </c>
      <c r="H255" s="57">
        <v>0</v>
      </c>
      <c r="I255" s="57">
        <v>0</v>
      </c>
      <c r="J255" s="57"/>
      <c r="K255" s="57">
        <v>86351156.430000007</v>
      </c>
      <c r="L255" s="57">
        <v>49745859.850000001</v>
      </c>
      <c r="M255" s="57">
        <v>910099</v>
      </c>
      <c r="N255" s="57">
        <v>48835760.850000001</v>
      </c>
      <c r="O255" s="66">
        <v>0.56554842886891021</v>
      </c>
      <c r="P255" s="7"/>
      <c r="Q255" s="7"/>
    </row>
    <row r="256" spans="1:17" x14ac:dyDescent="0.2">
      <c r="A256" s="10">
        <v>50001</v>
      </c>
      <c r="B256" s="6" t="s">
        <v>254</v>
      </c>
      <c r="C256" s="57">
        <v>28121416.280000001</v>
      </c>
      <c r="D256" s="57">
        <v>38824315.229999997</v>
      </c>
      <c r="E256" s="57">
        <v>0</v>
      </c>
      <c r="F256" s="57"/>
      <c r="G256" s="57">
        <v>41721412.799999997</v>
      </c>
      <c r="H256" s="57">
        <v>0</v>
      </c>
      <c r="I256" s="57">
        <v>0</v>
      </c>
      <c r="J256" s="57"/>
      <c r="K256" s="57">
        <v>69842829.079999998</v>
      </c>
      <c r="L256" s="57">
        <v>38824315.229999997</v>
      </c>
      <c r="M256" s="57">
        <v>0</v>
      </c>
      <c r="N256" s="57">
        <v>38824315.229999997</v>
      </c>
      <c r="O256" s="66">
        <v>0.55588119412415982</v>
      </c>
      <c r="P256" s="7"/>
      <c r="Q256" s="7"/>
    </row>
    <row r="257" spans="1:17" x14ac:dyDescent="0.2">
      <c r="A257" s="10">
        <v>50002</v>
      </c>
      <c r="B257" s="6" t="s">
        <v>255</v>
      </c>
      <c r="C257" s="57">
        <v>4908680.67</v>
      </c>
      <c r="D257" s="57">
        <v>4442771.55</v>
      </c>
      <c r="E257" s="57">
        <v>17725.14</v>
      </c>
      <c r="F257" s="57"/>
      <c r="G257" s="57">
        <v>16521155.210000001</v>
      </c>
      <c r="H257" s="57">
        <v>0</v>
      </c>
      <c r="I257" s="57">
        <v>0</v>
      </c>
      <c r="J257" s="57"/>
      <c r="K257" s="57">
        <v>21429835.880000003</v>
      </c>
      <c r="L257" s="57">
        <v>4442771.55</v>
      </c>
      <c r="M257" s="57">
        <v>17725.14</v>
      </c>
      <c r="N257" s="57">
        <v>4425046.41</v>
      </c>
      <c r="O257" s="66">
        <v>0.20648998129424775</v>
      </c>
      <c r="P257" s="7"/>
      <c r="Q257" s="7"/>
    </row>
    <row r="258" spans="1:17" x14ac:dyDescent="0.2">
      <c r="A258" s="10">
        <v>50003</v>
      </c>
      <c r="B258" s="6" t="s">
        <v>256</v>
      </c>
      <c r="C258" s="57">
        <v>14385982.710000001</v>
      </c>
      <c r="D258" s="57">
        <v>14410836.949999999</v>
      </c>
      <c r="E258" s="57">
        <v>185637.11</v>
      </c>
      <c r="F258" s="57"/>
      <c r="G258" s="57">
        <v>20750423.949999999</v>
      </c>
      <c r="H258" s="57">
        <v>161649.26</v>
      </c>
      <c r="I258" s="57">
        <v>0</v>
      </c>
      <c r="J258" s="57"/>
      <c r="K258" s="57">
        <v>35136406.659999996</v>
      </c>
      <c r="L258" s="57">
        <v>14572486.209999999</v>
      </c>
      <c r="M258" s="57">
        <v>185637.11</v>
      </c>
      <c r="N258" s="57">
        <v>14386849.1</v>
      </c>
      <c r="O258" s="66">
        <v>0.40945704093236951</v>
      </c>
      <c r="P258" s="7"/>
      <c r="Q258" s="7"/>
    </row>
    <row r="259" spans="1:17" x14ac:dyDescent="0.2">
      <c r="A259" s="10">
        <v>50005</v>
      </c>
      <c r="B259" s="6" t="s">
        <v>257</v>
      </c>
      <c r="C259" s="57">
        <v>9041821.5299999993</v>
      </c>
      <c r="D259" s="57">
        <v>7144377.3300000001</v>
      </c>
      <c r="E259" s="57">
        <v>128222.02</v>
      </c>
      <c r="F259" s="57"/>
      <c r="G259" s="57">
        <v>13300597.689999999</v>
      </c>
      <c r="H259" s="57">
        <v>0</v>
      </c>
      <c r="I259" s="57">
        <v>0</v>
      </c>
      <c r="J259" s="57"/>
      <c r="K259" s="57">
        <v>22342419.219999999</v>
      </c>
      <c r="L259" s="57">
        <v>7144377.3300000001</v>
      </c>
      <c r="M259" s="57">
        <v>128222.02</v>
      </c>
      <c r="N259" s="57">
        <v>7016155.3100000005</v>
      </c>
      <c r="O259" s="66">
        <v>0.31402845148118214</v>
      </c>
      <c r="P259" s="7"/>
      <c r="Q259" s="7"/>
    </row>
    <row r="260" spans="1:17" x14ac:dyDescent="0.2">
      <c r="A260" s="10">
        <v>50006</v>
      </c>
      <c r="B260" s="6" t="s">
        <v>258</v>
      </c>
      <c r="C260" s="57">
        <v>11894149.439999999</v>
      </c>
      <c r="D260" s="57">
        <v>14536824.42</v>
      </c>
      <c r="E260" s="57">
        <v>1316148.28</v>
      </c>
      <c r="F260" s="57"/>
      <c r="G260" s="57">
        <v>20604531.75</v>
      </c>
      <c r="H260" s="57">
        <v>0</v>
      </c>
      <c r="I260" s="57">
        <v>0</v>
      </c>
      <c r="J260" s="57"/>
      <c r="K260" s="57">
        <v>32498681.189999998</v>
      </c>
      <c r="L260" s="57">
        <v>14536824.42</v>
      </c>
      <c r="M260" s="57">
        <v>1316148.28</v>
      </c>
      <c r="N260" s="57">
        <v>13220676.140000001</v>
      </c>
      <c r="O260" s="66">
        <v>0.40680654278574441</v>
      </c>
      <c r="P260" s="7"/>
      <c r="Q260" s="7"/>
    </row>
    <row r="261" spans="1:17" x14ac:dyDescent="0.2">
      <c r="A261" s="10">
        <v>50007</v>
      </c>
      <c r="B261" s="6" t="s">
        <v>259</v>
      </c>
      <c r="C261" s="57">
        <v>6306105.1600000001</v>
      </c>
      <c r="D261" s="57">
        <v>5299142.37</v>
      </c>
      <c r="E261" s="57">
        <v>0</v>
      </c>
      <c r="F261" s="57"/>
      <c r="G261" s="57">
        <v>7536863</v>
      </c>
      <c r="H261" s="57">
        <v>0</v>
      </c>
      <c r="I261" s="57">
        <v>0</v>
      </c>
      <c r="J261" s="57"/>
      <c r="K261" s="57">
        <v>13842968.16</v>
      </c>
      <c r="L261" s="57">
        <v>5299142.37</v>
      </c>
      <c r="M261" s="57">
        <v>0</v>
      </c>
      <c r="N261" s="57">
        <v>5299142.37</v>
      </c>
      <c r="O261" s="66">
        <v>0.38280391233667332</v>
      </c>
      <c r="P261" s="7"/>
      <c r="Q261" s="7"/>
    </row>
    <row r="262" spans="1:17" x14ac:dyDescent="0.2">
      <c r="A262" s="10">
        <v>50009</v>
      </c>
      <c r="B262" s="6" t="s">
        <v>260</v>
      </c>
      <c r="C262" s="57">
        <v>2253721.14</v>
      </c>
      <c r="D262" s="57">
        <v>1613957.62</v>
      </c>
      <c r="E262" s="57">
        <v>192.32</v>
      </c>
      <c r="F262" s="57"/>
      <c r="G262" s="57">
        <v>3219283.29</v>
      </c>
      <c r="H262" s="57">
        <v>484.69</v>
      </c>
      <c r="I262" s="57">
        <v>0</v>
      </c>
      <c r="J262" s="57"/>
      <c r="K262" s="57">
        <v>5473004.4299999997</v>
      </c>
      <c r="L262" s="57">
        <v>1614442.31</v>
      </c>
      <c r="M262" s="57">
        <v>192.32</v>
      </c>
      <c r="N262" s="57">
        <v>1614249.99</v>
      </c>
      <c r="O262" s="66">
        <v>0.29494768561698387</v>
      </c>
      <c r="P262" s="7"/>
      <c r="Q262" s="7"/>
    </row>
    <row r="263" spans="1:17" x14ac:dyDescent="0.2">
      <c r="A263" s="10">
        <v>50010</v>
      </c>
      <c r="B263" s="6" t="s">
        <v>261</v>
      </c>
      <c r="C263" s="57">
        <v>13251882.24</v>
      </c>
      <c r="D263" s="57">
        <v>5219309.79</v>
      </c>
      <c r="E263" s="57">
        <v>0</v>
      </c>
      <c r="F263" s="57"/>
      <c r="G263" s="57">
        <v>20372474.57</v>
      </c>
      <c r="H263" s="57">
        <v>0</v>
      </c>
      <c r="I263" s="57">
        <v>0</v>
      </c>
      <c r="J263" s="57"/>
      <c r="K263" s="57">
        <v>33624356.810000002</v>
      </c>
      <c r="L263" s="57">
        <v>5219309.79</v>
      </c>
      <c r="M263" s="57">
        <v>0</v>
      </c>
      <c r="N263" s="57">
        <v>5219309.79</v>
      </c>
      <c r="O263" s="66">
        <v>0.15522407817322945</v>
      </c>
      <c r="P263" s="7"/>
      <c r="Q263" s="7"/>
    </row>
    <row r="264" spans="1:17" x14ac:dyDescent="0.2">
      <c r="A264" s="10">
        <v>50012</v>
      </c>
      <c r="B264" s="6" t="s">
        <v>633</v>
      </c>
      <c r="C264" s="57">
        <v>47870313.32</v>
      </c>
      <c r="D264" s="57">
        <v>28215255.73</v>
      </c>
      <c r="E264" s="57">
        <v>276754.8</v>
      </c>
      <c r="F264" s="57"/>
      <c r="G264" s="57">
        <v>83902674.900000006</v>
      </c>
      <c r="H264" s="57">
        <v>0</v>
      </c>
      <c r="I264" s="57">
        <v>0</v>
      </c>
      <c r="J264" s="57"/>
      <c r="K264" s="57">
        <v>131772988.22</v>
      </c>
      <c r="L264" s="57">
        <v>28215255.73</v>
      </c>
      <c r="M264" s="57">
        <v>276754.8</v>
      </c>
      <c r="N264" s="57">
        <v>27938500.93</v>
      </c>
      <c r="O264" s="66">
        <v>0.21201993904361957</v>
      </c>
      <c r="P264" s="7"/>
      <c r="Q264" s="7"/>
    </row>
    <row r="265" spans="1:17" x14ac:dyDescent="0.2">
      <c r="A265" s="10">
        <v>50013</v>
      </c>
      <c r="B265" s="6" t="s">
        <v>263</v>
      </c>
      <c r="C265" s="57">
        <v>2709296.19</v>
      </c>
      <c r="D265" s="57">
        <v>6258001.8399999999</v>
      </c>
      <c r="E265" s="57">
        <v>3524821.88</v>
      </c>
      <c r="F265" s="57"/>
      <c r="G265" s="57">
        <v>3753533.77</v>
      </c>
      <c r="H265" s="57">
        <v>255100.14</v>
      </c>
      <c r="I265" s="57">
        <v>0</v>
      </c>
      <c r="J265" s="57"/>
      <c r="K265" s="57">
        <v>6462829.96</v>
      </c>
      <c r="L265" s="57">
        <v>6513101.9799999995</v>
      </c>
      <c r="M265" s="57">
        <v>3524821.88</v>
      </c>
      <c r="N265" s="57">
        <v>2988280.0999999996</v>
      </c>
      <c r="O265" s="66">
        <v>0.46237950224517427</v>
      </c>
      <c r="P265" s="7"/>
      <c r="Q265" s="7"/>
    </row>
    <row r="266" spans="1:17" x14ac:dyDescent="0.2">
      <c r="A266" s="10">
        <v>50014</v>
      </c>
      <c r="B266" s="6" t="s">
        <v>264</v>
      </c>
      <c r="C266" s="57">
        <v>12773156.039999999</v>
      </c>
      <c r="D266" s="57">
        <v>17154949.420000002</v>
      </c>
      <c r="E266" s="57">
        <v>1840537.28</v>
      </c>
      <c r="F266" s="57"/>
      <c r="G266" s="57">
        <v>18176410.280000001</v>
      </c>
      <c r="H266" s="57">
        <v>0</v>
      </c>
      <c r="I266" s="57">
        <v>0</v>
      </c>
      <c r="J266" s="57"/>
      <c r="K266" s="57">
        <v>30949566.32</v>
      </c>
      <c r="L266" s="57">
        <v>17154949.420000002</v>
      </c>
      <c r="M266" s="57">
        <v>1840537.28</v>
      </c>
      <c r="N266" s="57">
        <v>15314412.140000002</v>
      </c>
      <c r="O266" s="66">
        <v>0.49481831123764847</v>
      </c>
      <c r="P266" s="7"/>
      <c r="Q266" s="7"/>
    </row>
    <row r="267" spans="1:17" x14ac:dyDescent="0.2">
      <c r="A267" s="10">
        <v>51150</v>
      </c>
      <c r="B267" s="6" t="s">
        <v>265</v>
      </c>
      <c r="C267" s="57">
        <v>1680770.57</v>
      </c>
      <c r="D267" s="57">
        <v>1442682.22</v>
      </c>
      <c r="E267" s="57">
        <v>0</v>
      </c>
      <c r="F267" s="57"/>
      <c r="G267" s="57">
        <v>1829364.48</v>
      </c>
      <c r="H267" s="57">
        <v>0</v>
      </c>
      <c r="I267" s="57">
        <v>0</v>
      </c>
      <c r="J267" s="57"/>
      <c r="K267" s="57">
        <v>3510135.05</v>
      </c>
      <c r="L267" s="57">
        <v>1442682.22</v>
      </c>
      <c r="M267" s="57">
        <v>0</v>
      </c>
      <c r="N267" s="57">
        <v>1442682.22</v>
      </c>
      <c r="O267" s="66">
        <v>0.41100476176835421</v>
      </c>
      <c r="P267" s="7"/>
      <c r="Q267" s="7"/>
    </row>
    <row r="268" spans="1:17" x14ac:dyDescent="0.2">
      <c r="A268" s="10">
        <v>51152</v>
      </c>
      <c r="B268" s="6" t="s">
        <v>266</v>
      </c>
      <c r="C268" s="57">
        <v>6557537.96</v>
      </c>
      <c r="D268" s="57">
        <v>3620656.97</v>
      </c>
      <c r="E268" s="57">
        <v>0</v>
      </c>
      <c r="F268" s="57"/>
      <c r="G268" s="57">
        <v>8461022.1500000004</v>
      </c>
      <c r="H268" s="57">
        <v>0</v>
      </c>
      <c r="I268" s="57">
        <v>0</v>
      </c>
      <c r="J268" s="57"/>
      <c r="K268" s="57">
        <v>15018560.109999999</v>
      </c>
      <c r="L268" s="57">
        <v>3620656.97</v>
      </c>
      <c r="M268" s="57">
        <v>0</v>
      </c>
      <c r="N268" s="57">
        <v>3620656.97</v>
      </c>
      <c r="O268" s="66">
        <v>0.24107883468730215</v>
      </c>
      <c r="P268" s="7"/>
      <c r="Q268" s="7"/>
    </row>
    <row r="269" spans="1:17" x14ac:dyDescent="0.2">
      <c r="A269" s="10">
        <v>51153</v>
      </c>
      <c r="B269" s="6" t="s">
        <v>267</v>
      </c>
      <c r="C269" s="57">
        <v>917776.96</v>
      </c>
      <c r="D269" s="57">
        <v>1068285.97</v>
      </c>
      <c r="E269" s="57">
        <v>0</v>
      </c>
      <c r="F269" s="57"/>
      <c r="G269" s="57">
        <v>1195750.76</v>
      </c>
      <c r="H269" s="57">
        <v>275224.42</v>
      </c>
      <c r="I269" s="57">
        <v>0</v>
      </c>
      <c r="J269" s="57"/>
      <c r="K269" s="57">
        <v>2113527.7199999997</v>
      </c>
      <c r="L269" s="57">
        <v>1343510.39</v>
      </c>
      <c r="M269" s="57">
        <v>0</v>
      </c>
      <c r="N269" s="57">
        <v>1343510.39</v>
      </c>
      <c r="O269" s="66">
        <v>0.6356719986620285</v>
      </c>
      <c r="P269" s="7"/>
      <c r="Q269" s="7"/>
    </row>
    <row r="270" spans="1:17" x14ac:dyDescent="0.2">
      <c r="A270" s="10">
        <v>51154</v>
      </c>
      <c r="B270" s="6" t="s">
        <v>268</v>
      </c>
      <c r="C270" s="57">
        <v>3087359.79</v>
      </c>
      <c r="D270" s="57">
        <v>3228219.83</v>
      </c>
      <c r="E270" s="57">
        <v>0</v>
      </c>
      <c r="F270" s="57"/>
      <c r="G270" s="57">
        <v>3754853.92</v>
      </c>
      <c r="H270" s="57">
        <v>0</v>
      </c>
      <c r="I270" s="57">
        <v>0</v>
      </c>
      <c r="J270" s="57"/>
      <c r="K270" s="57">
        <v>6842213.71</v>
      </c>
      <c r="L270" s="57">
        <v>3228219.83</v>
      </c>
      <c r="M270" s="57">
        <v>0</v>
      </c>
      <c r="N270" s="57">
        <v>3228219.83</v>
      </c>
      <c r="O270" s="66">
        <v>0.47180926624403846</v>
      </c>
      <c r="P270" s="7"/>
      <c r="Q270" s="7"/>
    </row>
    <row r="271" spans="1:17" x14ac:dyDescent="0.2">
      <c r="A271" s="10">
        <v>51155</v>
      </c>
      <c r="B271" s="6" t="s">
        <v>269</v>
      </c>
      <c r="C271" s="57">
        <v>9224083.6300000008</v>
      </c>
      <c r="D271" s="57">
        <v>7500000</v>
      </c>
      <c r="E271" s="57">
        <v>23424.54</v>
      </c>
      <c r="F271" s="57"/>
      <c r="G271" s="57">
        <v>12374917.880000001</v>
      </c>
      <c r="H271" s="57">
        <v>0</v>
      </c>
      <c r="I271" s="57">
        <v>0</v>
      </c>
      <c r="J271" s="57"/>
      <c r="K271" s="57">
        <v>21599001.510000002</v>
      </c>
      <c r="L271" s="57">
        <v>7500000</v>
      </c>
      <c r="M271" s="57">
        <v>23424.54</v>
      </c>
      <c r="N271" s="57">
        <v>7476575.46</v>
      </c>
      <c r="O271" s="66">
        <v>0.3461537542158355</v>
      </c>
      <c r="P271" s="7"/>
      <c r="Q271" s="7"/>
    </row>
    <row r="272" spans="1:17" x14ac:dyDescent="0.2">
      <c r="A272" s="10">
        <v>51156</v>
      </c>
      <c r="B272" s="6" t="s">
        <v>270</v>
      </c>
      <c r="C272" s="57">
        <v>1897626.97</v>
      </c>
      <c r="D272" s="57">
        <v>1471718.28</v>
      </c>
      <c r="E272" s="57">
        <v>0</v>
      </c>
      <c r="F272" s="57"/>
      <c r="G272" s="57">
        <v>1978242.19</v>
      </c>
      <c r="H272" s="57">
        <v>0</v>
      </c>
      <c r="I272" s="57">
        <v>0</v>
      </c>
      <c r="J272" s="57"/>
      <c r="K272" s="57">
        <v>3875869.16</v>
      </c>
      <c r="L272" s="57">
        <v>1471718.28</v>
      </c>
      <c r="M272" s="57">
        <v>0</v>
      </c>
      <c r="N272" s="57">
        <v>1471718.28</v>
      </c>
      <c r="O272" s="66">
        <v>0.37971309640390438</v>
      </c>
      <c r="P272" s="7"/>
      <c r="Q272" s="7"/>
    </row>
    <row r="273" spans="1:17" x14ac:dyDescent="0.2">
      <c r="A273" s="10">
        <v>51159</v>
      </c>
      <c r="B273" s="6" t="s">
        <v>271</v>
      </c>
      <c r="C273" s="57">
        <v>18442272.629999999</v>
      </c>
      <c r="D273" s="57">
        <v>7885700.2400000002</v>
      </c>
      <c r="E273" s="57">
        <v>0</v>
      </c>
      <c r="F273" s="57"/>
      <c r="G273" s="57">
        <v>24469090.66</v>
      </c>
      <c r="H273" s="57">
        <v>0</v>
      </c>
      <c r="I273" s="57">
        <v>0</v>
      </c>
      <c r="J273" s="57"/>
      <c r="K273" s="57">
        <v>42911363.289999999</v>
      </c>
      <c r="L273" s="57">
        <v>7885700.2400000002</v>
      </c>
      <c r="M273" s="57">
        <v>0</v>
      </c>
      <c r="N273" s="57">
        <v>7885700.2400000002</v>
      </c>
      <c r="O273" s="66">
        <v>0.18376718042508969</v>
      </c>
      <c r="P273" s="7"/>
      <c r="Q273" s="7"/>
    </row>
    <row r="274" spans="1:17" x14ac:dyDescent="0.2">
      <c r="A274" s="10">
        <v>52096</v>
      </c>
      <c r="B274" s="6" t="s">
        <v>272</v>
      </c>
      <c r="C274" s="57">
        <v>3313749.39</v>
      </c>
      <c r="D274" s="57">
        <v>1377071.7</v>
      </c>
      <c r="E274" s="57">
        <v>0</v>
      </c>
      <c r="F274" s="57"/>
      <c r="G274" s="57">
        <v>4633617.96</v>
      </c>
      <c r="H274" s="57">
        <v>0</v>
      </c>
      <c r="I274" s="57">
        <v>0</v>
      </c>
      <c r="J274" s="57"/>
      <c r="K274" s="57">
        <v>7947367.3499999996</v>
      </c>
      <c r="L274" s="57">
        <v>1377071.7</v>
      </c>
      <c r="M274" s="57">
        <v>0</v>
      </c>
      <c r="N274" s="57">
        <v>1377071.7</v>
      </c>
      <c r="O274" s="66">
        <v>0.17327394586837616</v>
      </c>
      <c r="P274" s="7"/>
      <c r="Q274" s="7"/>
    </row>
    <row r="275" spans="1:17" x14ac:dyDescent="0.2">
      <c r="A275" s="10">
        <v>53111</v>
      </c>
      <c r="B275" s="6" t="s">
        <v>273</v>
      </c>
      <c r="C275" s="57">
        <v>3689406.98</v>
      </c>
      <c r="D275" s="57">
        <v>2791413.23</v>
      </c>
      <c r="E275" s="57">
        <v>0</v>
      </c>
      <c r="F275" s="57"/>
      <c r="G275" s="57">
        <v>4199923.5199999996</v>
      </c>
      <c r="H275" s="57">
        <v>0</v>
      </c>
      <c r="I275" s="57">
        <v>0</v>
      </c>
      <c r="J275" s="57"/>
      <c r="K275" s="57">
        <v>7889330.5</v>
      </c>
      <c r="L275" s="57">
        <v>2791413.23</v>
      </c>
      <c r="M275" s="57">
        <v>0</v>
      </c>
      <c r="N275" s="57">
        <v>2791413.23</v>
      </c>
      <c r="O275" s="66">
        <v>0.35382130714386983</v>
      </c>
      <c r="P275" s="7"/>
      <c r="Q275" s="7"/>
    </row>
    <row r="276" spans="1:17" x14ac:dyDescent="0.2">
      <c r="A276" s="10">
        <v>53112</v>
      </c>
      <c r="B276" s="6" t="s">
        <v>274</v>
      </c>
      <c r="C276" s="57">
        <v>536821.9</v>
      </c>
      <c r="D276" s="57">
        <v>1353655.97</v>
      </c>
      <c r="E276" s="57">
        <v>0</v>
      </c>
      <c r="F276" s="57"/>
      <c r="G276" s="57">
        <v>912625.44</v>
      </c>
      <c r="H276" s="57">
        <v>0</v>
      </c>
      <c r="I276" s="57">
        <v>0</v>
      </c>
      <c r="J276" s="57"/>
      <c r="K276" s="57">
        <v>1449447.3399999999</v>
      </c>
      <c r="L276" s="57">
        <v>1353655.97</v>
      </c>
      <c r="M276" s="57">
        <v>0</v>
      </c>
      <c r="N276" s="57">
        <v>1353655.97</v>
      </c>
      <c r="O276" s="66">
        <v>0.93391179703017024</v>
      </c>
      <c r="P276" s="7"/>
      <c r="Q276" s="7"/>
    </row>
    <row r="277" spans="1:17" x14ac:dyDescent="0.2">
      <c r="A277" s="10">
        <v>53113</v>
      </c>
      <c r="B277" s="6" t="s">
        <v>275</v>
      </c>
      <c r="C277" s="57">
        <v>24734405.890000001</v>
      </c>
      <c r="D277" s="57">
        <v>13897553.720000001</v>
      </c>
      <c r="E277" s="57">
        <v>0</v>
      </c>
      <c r="F277" s="57"/>
      <c r="G277" s="57">
        <v>28698460.510000002</v>
      </c>
      <c r="H277" s="57">
        <v>0</v>
      </c>
      <c r="I277" s="57">
        <v>0</v>
      </c>
      <c r="J277" s="57"/>
      <c r="K277" s="57">
        <v>53432866.400000006</v>
      </c>
      <c r="L277" s="57">
        <v>13897553.720000001</v>
      </c>
      <c r="M277" s="57">
        <v>0</v>
      </c>
      <c r="N277" s="57">
        <v>13897553.720000001</v>
      </c>
      <c r="O277" s="66">
        <v>0.26009373362010013</v>
      </c>
      <c r="P277" s="7"/>
      <c r="Q277" s="7"/>
    </row>
    <row r="278" spans="1:17" x14ac:dyDescent="0.2">
      <c r="A278" s="10">
        <v>53114</v>
      </c>
      <c r="B278" s="6" t="s">
        <v>276</v>
      </c>
      <c r="C278" s="57">
        <v>2453614.33</v>
      </c>
      <c r="D278" s="57">
        <v>3140108.71</v>
      </c>
      <c r="E278" s="57">
        <v>130.09</v>
      </c>
      <c r="F278" s="57"/>
      <c r="G278" s="57">
        <v>3835131.7</v>
      </c>
      <c r="H278" s="57">
        <v>565030.77</v>
      </c>
      <c r="I278" s="57">
        <v>0</v>
      </c>
      <c r="J278" s="57"/>
      <c r="K278" s="57">
        <v>6288746.0300000003</v>
      </c>
      <c r="L278" s="57">
        <v>3705139.48</v>
      </c>
      <c r="M278" s="57">
        <v>130.09</v>
      </c>
      <c r="N278" s="57">
        <v>3705009.39</v>
      </c>
      <c r="O278" s="66">
        <v>0.58914915188584904</v>
      </c>
      <c r="P278" s="7"/>
      <c r="Q278" s="7"/>
    </row>
    <row r="279" spans="1:17" x14ac:dyDescent="0.2">
      <c r="A279" s="10">
        <v>54037</v>
      </c>
      <c r="B279" s="6" t="s">
        <v>277</v>
      </c>
      <c r="C279" s="57">
        <v>2654291.8199999998</v>
      </c>
      <c r="D279" s="57">
        <v>2561307.19</v>
      </c>
      <c r="E279" s="57">
        <v>1468.23</v>
      </c>
      <c r="F279" s="57"/>
      <c r="G279" s="57">
        <v>3506994.58</v>
      </c>
      <c r="H279" s="57">
        <v>73789.59</v>
      </c>
      <c r="I279" s="57">
        <v>0</v>
      </c>
      <c r="J279" s="57"/>
      <c r="K279" s="57">
        <v>6161286.4000000004</v>
      </c>
      <c r="L279" s="57">
        <v>2635096.7799999998</v>
      </c>
      <c r="M279" s="57">
        <v>1468.23</v>
      </c>
      <c r="N279" s="57">
        <v>2633628.5499999998</v>
      </c>
      <c r="O279" s="66">
        <v>0.42744783784113649</v>
      </c>
      <c r="P279" s="7"/>
      <c r="Q279" s="7"/>
    </row>
    <row r="280" spans="1:17" x14ac:dyDescent="0.2">
      <c r="A280" s="10">
        <v>54039</v>
      </c>
      <c r="B280" s="6" t="s">
        <v>278</v>
      </c>
      <c r="C280" s="57">
        <v>5929060.0899999999</v>
      </c>
      <c r="D280" s="57">
        <v>4076120.97</v>
      </c>
      <c r="E280" s="57">
        <v>0</v>
      </c>
      <c r="F280" s="57"/>
      <c r="G280" s="57">
        <v>7457145.2599999998</v>
      </c>
      <c r="H280" s="57">
        <v>0</v>
      </c>
      <c r="I280" s="57">
        <v>0</v>
      </c>
      <c r="J280" s="57"/>
      <c r="K280" s="57">
        <v>13386205.35</v>
      </c>
      <c r="L280" s="57">
        <v>4076120.97</v>
      </c>
      <c r="M280" s="57">
        <v>0</v>
      </c>
      <c r="N280" s="57">
        <v>4076120.97</v>
      </c>
      <c r="O280" s="66">
        <v>0.30450160171792079</v>
      </c>
      <c r="P280" s="7"/>
      <c r="Q280" s="7"/>
    </row>
    <row r="281" spans="1:17" x14ac:dyDescent="0.2">
      <c r="A281" s="10">
        <v>54041</v>
      </c>
      <c r="B281" s="6" t="s">
        <v>279</v>
      </c>
      <c r="C281" s="57">
        <v>10021148.93</v>
      </c>
      <c r="D281" s="57">
        <v>11397447.640000001</v>
      </c>
      <c r="E281" s="57">
        <v>86.06</v>
      </c>
      <c r="F281" s="57"/>
      <c r="G281" s="57">
        <v>13503718.279999999</v>
      </c>
      <c r="H281" s="57">
        <v>1116456.31</v>
      </c>
      <c r="I281" s="57">
        <v>0</v>
      </c>
      <c r="J281" s="57"/>
      <c r="K281" s="57">
        <v>23524867.210000001</v>
      </c>
      <c r="L281" s="57">
        <v>12513903.950000001</v>
      </c>
      <c r="M281" s="57">
        <v>86.06</v>
      </c>
      <c r="N281" s="57">
        <v>12513817.890000001</v>
      </c>
      <c r="O281" s="66">
        <v>0.53194000111850148</v>
      </c>
      <c r="P281" s="7"/>
      <c r="Q281" s="7"/>
    </row>
    <row r="282" spans="1:17" x14ac:dyDescent="0.2">
      <c r="A282" s="10">
        <v>54042</v>
      </c>
      <c r="B282" s="6" t="s">
        <v>280</v>
      </c>
      <c r="C282" s="57">
        <v>2187532.66</v>
      </c>
      <c r="D282" s="57">
        <v>2086376.64</v>
      </c>
      <c r="E282" s="57">
        <v>3747.55</v>
      </c>
      <c r="F282" s="57"/>
      <c r="G282" s="57">
        <v>2923010.14</v>
      </c>
      <c r="H282" s="57">
        <v>0</v>
      </c>
      <c r="I282" s="57">
        <v>0</v>
      </c>
      <c r="J282" s="57"/>
      <c r="K282" s="57">
        <v>5110542.8000000007</v>
      </c>
      <c r="L282" s="57">
        <v>2086376.64</v>
      </c>
      <c r="M282" s="57">
        <v>3747.55</v>
      </c>
      <c r="N282" s="57">
        <v>2082629.0899999999</v>
      </c>
      <c r="O282" s="66">
        <v>0.40751622117321856</v>
      </c>
      <c r="P282" s="7"/>
      <c r="Q282" s="7"/>
    </row>
    <row r="283" spans="1:17" x14ac:dyDescent="0.2">
      <c r="A283" s="10">
        <v>54043</v>
      </c>
      <c r="B283" s="6" t="s">
        <v>281</v>
      </c>
      <c r="C283" s="57">
        <v>2173693.14</v>
      </c>
      <c r="D283" s="57">
        <v>1910441.99</v>
      </c>
      <c r="E283" s="57">
        <v>0</v>
      </c>
      <c r="F283" s="57"/>
      <c r="G283" s="57">
        <v>3116083.99</v>
      </c>
      <c r="H283" s="57">
        <v>0</v>
      </c>
      <c r="I283" s="57">
        <v>0</v>
      </c>
      <c r="J283" s="57"/>
      <c r="K283" s="57">
        <v>5289777.1300000008</v>
      </c>
      <c r="L283" s="57">
        <v>1910441.99</v>
      </c>
      <c r="M283" s="57">
        <v>0</v>
      </c>
      <c r="N283" s="57">
        <v>1910441.99</v>
      </c>
      <c r="O283" s="66">
        <v>0.36115736883606658</v>
      </c>
      <c r="P283" s="7"/>
      <c r="Q283" s="7"/>
    </row>
    <row r="284" spans="1:17" x14ac:dyDescent="0.2">
      <c r="A284" s="10">
        <v>54045</v>
      </c>
      <c r="B284" s="6" t="s">
        <v>282</v>
      </c>
      <c r="C284" s="57">
        <v>5261493.01</v>
      </c>
      <c r="D284" s="57">
        <v>4093422.54</v>
      </c>
      <c r="E284" s="57">
        <v>6593.56</v>
      </c>
      <c r="F284" s="57"/>
      <c r="G284" s="57">
        <v>7498713.7800000003</v>
      </c>
      <c r="H284" s="57">
        <v>0</v>
      </c>
      <c r="I284" s="57">
        <v>0</v>
      </c>
      <c r="J284" s="57"/>
      <c r="K284" s="57">
        <v>12760206.789999999</v>
      </c>
      <c r="L284" s="57">
        <v>4093422.54</v>
      </c>
      <c r="M284" s="57">
        <v>6593.56</v>
      </c>
      <c r="N284" s="57">
        <v>4086828.98</v>
      </c>
      <c r="O284" s="66">
        <v>0.32027921234025708</v>
      </c>
      <c r="P284" s="7"/>
      <c r="Q284" s="7"/>
    </row>
    <row r="285" spans="1:17" x14ac:dyDescent="0.2">
      <c r="A285" s="10">
        <v>55104</v>
      </c>
      <c r="B285" s="6" t="s">
        <v>283</v>
      </c>
      <c r="C285" s="57">
        <v>3619538.75</v>
      </c>
      <c r="D285" s="57">
        <v>2826194.15</v>
      </c>
      <c r="E285" s="57">
        <v>0</v>
      </c>
      <c r="F285" s="57"/>
      <c r="G285" s="57">
        <v>3299511.83</v>
      </c>
      <c r="H285" s="57">
        <v>0</v>
      </c>
      <c r="I285" s="57">
        <v>0</v>
      </c>
      <c r="J285" s="57"/>
      <c r="K285" s="57">
        <v>6919050.5800000001</v>
      </c>
      <c r="L285" s="57">
        <v>2826194.15</v>
      </c>
      <c r="M285" s="57">
        <v>0</v>
      </c>
      <c r="N285" s="57">
        <v>2826194.15</v>
      </c>
      <c r="O285" s="66">
        <v>0.4084656004928352</v>
      </c>
      <c r="P285" s="7"/>
      <c r="Q285" s="7"/>
    </row>
    <row r="286" spans="1:17" x14ac:dyDescent="0.2">
      <c r="A286" s="10">
        <v>55105</v>
      </c>
      <c r="B286" s="6" t="s">
        <v>284</v>
      </c>
      <c r="C286" s="57">
        <v>3136220.89</v>
      </c>
      <c r="D286" s="57">
        <v>2830252.27</v>
      </c>
      <c r="E286" s="57">
        <v>0</v>
      </c>
      <c r="F286" s="57"/>
      <c r="G286" s="57">
        <v>4449092.4000000004</v>
      </c>
      <c r="H286" s="57">
        <v>0</v>
      </c>
      <c r="I286" s="57">
        <v>0</v>
      </c>
      <c r="J286" s="57"/>
      <c r="K286" s="57">
        <v>7585313.290000001</v>
      </c>
      <c r="L286" s="57">
        <v>2830252.27</v>
      </c>
      <c r="M286" s="57">
        <v>0</v>
      </c>
      <c r="N286" s="57">
        <v>2830252.27</v>
      </c>
      <c r="O286" s="66">
        <v>0.37312265977612635</v>
      </c>
      <c r="P286" s="7"/>
      <c r="Q286" s="7"/>
    </row>
    <row r="287" spans="1:17" x14ac:dyDescent="0.2">
      <c r="A287" s="10">
        <v>55106</v>
      </c>
      <c r="B287" s="6" t="s">
        <v>285</v>
      </c>
      <c r="C287" s="57">
        <v>3205885.14</v>
      </c>
      <c r="D287" s="57">
        <v>3592788.74</v>
      </c>
      <c r="E287" s="57">
        <v>8133.84</v>
      </c>
      <c r="F287" s="57"/>
      <c r="G287" s="57">
        <v>4911914.5599999996</v>
      </c>
      <c r="H287" s="57">
        <v>0</v>
      </c>
      <c r="I287" s="57">
        <v>0</v>
      </c>
      <c r="J287" s="57"/>
      <c r="K287" s="57">
        <v>8117799.6999999993</v>
      </c>
      <c r="L287" s="57">
        <v>3592788.74</v>
      </c>
      <c r="M287" s="57">
        <v>8133.84</v>
      </c>
      <c r="N287" s="57">
        <v>3584654.9000000004</v>
      </c>
      <c r="O287" s="66">
        <v>0.44157961916700172</v>
      </c>
      <c r="P287" s="7"/>
      <c r="Q287" s="7"/>
    </row>
    <row r="288" spans="1:17" x14ac:dyDescent="0.2">
      <c r="A288" s="10">
        <v>55108</v>
      </c>
      <c r="B288" s="6" t="s">
        <v>286</v>
      </c>
      <c r="C288" s="57">
        <v>6656859.5499999998</v>
      </c>
      <c r="D288" s="57">
        <v>2593316.5699999998</v>
      </c>
      <c r="E288" s="57">
        <v>19776.400000000001</v>
      </c>
      <c r="F288" s="57"/>
      <c r="G288" s="57">
        <v>9867410.5700000003</v>
      </c>
      <c r="H288" s="57">
        <v>900.57</v>
      </c>
      <c r="I288" s="57">
        <v>0</v>
      </c>
      <c r="J288" s="57"/>
      <c r="K288" s="57">
        <v>16524270.120000001</v>
      </c>
      <c r="L288" s="57">
        <v>2594217.1399999997</v>
      </c>
      <c r="M288" s="57">
        <v>19776.400000000001</v>
      </c>
      <c r="N288" s="57">
        <v>2574440.7399999998</v>
      </c>
      <c r="O288" s="66">
        <v>0.15579754635480381</v>
      </c>
      <c r="P288" s="7"/>
      <c r="Q288" s="7"/>
    </row>
    <row r="289" spans="1:17" x14ac:dyDescent="0.2">
      <c r="A289" s="10">
        <v>55110</v>
      </c>
      <c r="B289" s="6" t="s">
        <v>287</v>
      </c>
      <c r="C289" s="57">
        <v>7968602.0999999996</v>
      </c>
      <c r="D289" s="57">
        <v>7001488.6399999997</v>
      </c>
      <c r="E289" s="57">
        <v>52707.360000000001</v>
      </c>
      <c r="F289" s="57"/>
      <c r="G289" s="57">
        <v>12703211.789999999</v>
      </c>
      <c r="H289" s="57">
        <v>0</v>
      </c>
      <c r="I289" s="57">
        <v>0</v>
      </c>
      <c r="J289" s="57"/>
      <c r="K289" s="57">
        <v>20671813.890000001</v>
      </c>
      <c r="L289" s="57">
        <v>7001488.6399999997</v>
      </c>
      <c r="M289" s="57">
        <v>52707.360000000001</v>
      </c>
      <c r="N289" s="57">
        <v>6948781.2799999993</v>
      </c>
      <c r="O289" s="66">
        <v>0.33614763160002498</v>
      </c>
      <c r="P289" s="7"/>
      <c r="Q289" s="7"/>
    </row>
    <row r="290" spans="1:17" x14ac:dyDescent="0.2">
      <c r="A290" s="10">
        <v>55111</v>
      </c>
      <c r="B290" s="6" t="s">
        <v>288</v>
      </c>
      <c r="C290" s="57">
        <v>2196526.13</v>
      </c>
      <c r="D290" s="57">
        <v>3851562.53</v>
      </c>
      <c r="E290" s="57">
        <v>0</v>
      </c>
      <c r="F290" s="57"/>
      <c r="G290" s="57">
        <v>2867529.76</v>
      </c>
      <c r="H290" s="57">
        <v>0</v>
      </c>
      <c r="I290" s="57">
        <v>0</v>
      </c>
      <c r="J290" s="57"/>
      <c r="K290" s="57">
        <v>5064055.8899999997</v>
      </c>
      <c r="L290" s="57">
        <v>3851562.53</v>
      </c>
      <c r="M290" s="57">
        <v>0</v>
      </c>
      <c r="N290" s="57">
        <v>3851562.53</v>
      </c>
      <c r="O290" s="66">
        <v>0.76056872468680436</v>
      </c>
      <c r="P290" s="7"/>
      <c r="Q290" s="7"/>
    </row>
    <row r="291" spans="1:17" x14ac:dyDescent="0.2">
      <c r="A291" s="10">
        <v>56015</v>
      </c>
      <c r="B291" s="6" t="s">
        <v>289</v>
      </c>
      <c r="C291" s="57">
        <v>3301267.14</v>
      </c>
      <c r="D291" s="57">
        <v>1651094.94</v>
      </c>
      <c r="E291" s="57">
        <v>70993.09</v>
      </c>
      <c r="F291" s="57"/>
      <c r="G291" s="57">
        <v>3730556.62</v>
      </c>
      <c r="H291" s="57">
        <v>0</v>
      </c>
      <c r="I291" s="57">
        <v>0</v>
      </c>
      <c r="J291" s="57"/>
      <c r="K291" s="57">
        <v>7031823.7599999998</v>
      </c>
      <c r="L291" s="57">
        <v>1651094.94</v>
      </c>
      <c r="M291" s="57">
        <v>70993.09</v>
      </c>
      <c r="N291" s="57">
        <v>1580101.8499999999</v>
      </c>
      <c r="O291" s="66">
        <v>0.22470726001244376</v>
      </c>
      <c r="P291" s="7"/>
      <c r="Q291" s="7"/>
    </row>
    <row r="292" spans="1:17" x14ac:dyDescent="0.2">
      <c r="A292" s="10">
        <v>56017</v>
      </c>
      <c r="B292" s="6" t="s">
        <v>290</v>
      </c>
      <c r="C292" s="57">
        <v>4467259.4000000004</v>
      </c>
      <c r="D292" s="57">
        <v>4109850.34</v>
      </c>
      <c r="E292" s="57">
        <v>37427.07</v>
      </c>
      <c r="F292" s="57"/>
      <c r="G292" s="57">
        <v>6291283.7599999998</v>
      </c>
      <c r="H292" s="57">
        <v>0</v>
      </c>
      <c r="I292" s="57">
        <v>0</v>
      </c>
      <c r="J292" s="57"/>
      <c r="K292" s="57">
        <v>10758543.16</v>
      </c>
      <c r="L292" s="57">
        <v>4109850.34</v>
      </c>
      <c r="M292" s="57">
        <v>37427.07</v>
      </c>
      <c r="N292" s="57">
        <v>4072423.27</v>
      </c>
      <c r="O292" s="66">
        <v>0.37852924967956347</v>
      </c>
      <c r="P292" s="7"/>
      <c r="Q292" s="7"/>
    </row>
    <row r="293" spans="1:17" x14ac:dyDescent="0.2">
      <c r="A293" s="10">
        <v>57001</v>
      </c>
      <c r="B293" s="6" t="s">
        <v>291</v>
      </c>
      <c r="C293" s="57">
        <v>2142745.54</v>
      </c>
      <c r="D293" s="57">
        <v>2283108.25</v>
      </c>
      <c r="E293" s="57">
        <v>262376.75</v>
      </c>
      <c r="F293" s="57"/>
      <c r="G293" s="57">
        <v>2854048.58</v>
      </c>
      <c r="H293" s="57">
        <v>0</v>
      </c>
      <c r="I293" s="57">
        <v>0</v>
      </c>
      <c r="J293" s="57"/>
      <c r="K293" s="57">
        <v>4996794.12</v>
      </c>
      <c r="L293" s="57">
        <v>2283108.25</v>
      </c>
      <c r="M293" s="57">
        <v>262376.75</v>
      </c>
      <c r="N293" s="57">
        <v>2020731.5</v>
      </c>
      <c r="O293" s="66">
        <v>0.40440559516188351</v>
      </c>
      <c r="P293" s="7"/>
      <c r="Q293" s="7"/>
    </row>
    <row r="294" spans="1:17" x14ac:dyDescent="0.2">
      <c r="A294" s="10">
        <v>57002</v>
      </c>
      <c r="B294" s="6" t="s">
        <v>292</v>
      </c>
      <c r="C294" s="57">
        <v>4456137.2300000004</v>
      </c>
      <c r="D294" s="57">
        <v>1055240.18</v>
      </c>
      <c r="E294" s="57">
        <v>288147.99</v>
      </c>
      <c r="F294" s="57"/>
      <c r="G294" s="57">
        <v>6059537.75</v>
      </c>
      <c r="H294" s="57">
        <v>0</v>
      </c>
      <c r="I294" s="57">
        <v>0</v>
      </c>
      <c r="J294" s="57"/>
      <c r="K294" s="57">
        <v>10515674.98</v>
      </c>
      <c r="L294" s="57">
        <v>1055240.18</v>
      </c>
      <c r="M294" s="57">
        <v>288147.99</v>
      </c>
      <c r="N294" s="57">
        <v>767092.19</v>
      </c>
      <c r="O294" s="66">
        <v>7.294749899164342E-2</v>
      </c>
      <c r="P294" s="7"/>
      <c r="Q294" s="7"/>
    </row>
    <row r="295" spans="1:17" x14ac:dyDescent="0.2">
      <c r="A295" s="10">
        <v>57003</v>
      </c>
      <c r="B295" s="6" t="s">
        <v>293</v>
      </c>
      <c r="C295" s="57">
        <v>37456491.100000001</v>
      </c>
      <c r="D295" s="57">
        <v>29742814.34</v>
      </c>
      <c r="E295" s="57">
        <v>0</v>
      </c>
      <c r="F295" s="57"/>
      <c r="G295" s="57">
        <v>48489437.460000001</v>
      </c>
      <c r="H295" s="57">
        <v>103249.73</v>
      </c>
      <c r="I295" s="57">
        <v>0</v>
      </c>
      <c r="J295" s="57"/>
      <c r="K295" s="57">
        <v>85945928.560000002</v>
      </c>
      <c r="L295" s="57">
        <v>29846064.07</v>
      </c>
      <c r="M295" s="57">
        <v>0</v>
      </c>
      <c r="N295" s="57">
        <v>29846064.07</v>
      </c>
      <c r="O295" s="66">
        <v>0.34726559559088438</v>
      </c>
      <c r="P295" s="7"/>
      <c r="Q295" s="7"/>
    </row>
    <row r="296" spans="1:17" x14ac:dyDescent="0.2">
      <c r="A296" s="10">
        <v>57004</v>
      </c>
      <c r="B296" s="6" t="s">
        <v>294</v>
      </c>
      <c r="C296" s="57">
        <v>8201310.6799999997</v>
      </c>
      <c r="D296" s="57">
        <v>7141816.3099999996</v>
      </c>
      <c r="E296" s="57">
        <v>0</v>
      </c>
      <c r="F296" s="57"/>
      <c r="G296" s="57">
        <v>9600841.7699999996</v>
      </c>
      <c r="H296" s="57">
        <v>0</v>
      </c>
      <c r="I296" s="57">
        <v>0</v>
      </c>
      <c r="J296" s="57"/>
      <c r="K296" s="57">
        <v>17802152.449999999</v>
      </c>
      <c r="L296" s="57">
        <v>7141816.3099999996</v>
      </c>
      <c r="M296" s="57">
        <v>0</v>
      </c>
      <c r="N296" s="57">
        <v>7141816.3099999996</v>
      </c>
      <c r="O296" s="66">
        <v>0.40117712338768335</v>
      </c>
      <c r="P296" s="7"/>
      <c r="Q296" s="7"/>
    </row>
    <row r="297" spans="1:17" x14ac:dyDescent="0.2">
      <c r="A297" s="10">
        <v>58106</v>
      </c>
      <c r="B297" s="6" t="s">
        <v>295</v>
      </c>
      <c r="C297" s="57">
        <v>1072920.32</v>
      </c>
      <c r="D297" s="57">
        <v>1500916.04</v>
      </c>
      <c r="E297" s="57">
        <v>0</v>
      </c>
      <c r="F297" s="57"/>
      <c r="G297" s="57">
        <v>1929512.25</v>
      </c>
      <c r="H297" s="57">
        <v>351851.61</v>
      </c>
      <c r="I297" s="57">
        <v>0</v>
      </c>
      <c r="J297" s="57"/>
      <c r="K297" s="57">
        <v>3002432.5700000003</v>
      </c>
      <c r="L297" s="57">
        <v>1852767.65</v>
      </c>
      <c r="M297" s="57">
        <v>0</v>
      </c>
      <c r="N297" s="57">
        <v>1852767.65</v>
      </c>
      <c r="O297" s="66">
        <v>0.61708884606191161</v>
      </c>
      <c r="P297" s="7"/>
      <c r="Q297" s="7"/>
    </row>
    <row r="298" spans="1:17" x14ac:dyDescent="0.2">
      <c r="A298" s="10">
        <v>58107</v>
      </c>
      <c r="B298" s="6" t="s">
        <v>296</v>
      </c>
      <c r="C298" s="57">
        <v>857474.64</v>
      </c>
      <c r="D298" s="57">
        <v>770823.09</v>
      </c>
      <c r="E298" s="57">
        <v>19756.39</v>
      </c>
      <c r="F298" s="57"/>
      <c r="G298" s="57">
        <v>1467482.96</v>
      </c>
      <c r="H298" s="57">
        <v>178407</v>
      </c>
      <c r="I298" s="57">
        <v>0</v>
      </c>
      <c r="J298" s="57"/>
      <c r="K298" s="57">
        <v>2324957.6</v>
      </c>
      <c r="L298" s="57">
        <v>949230.09</v>
      </c>
      <c r="M298" s="57">
        <v>19756.39</v>
      </c>
      <c r="N298" s="57">
        <v>929473.7</v>
      </c>
      <c r="O298" s="66">
        <v>0.39978092503708451</v>
      </c>
      <c r="P298" s="7"/>
      <c r="Q298" s="7"/>
    </row>
    <row r="299" spans="1:17" x14ac:dyDescent="0.2">
      <c r="A299" s="10">
        <v>58108</v>
      </c>
      <c r="B299" s="6" t="s">
        <v>297</v>
      </c>
      <c r="C299" s="57">
        <v>1403495.8</v>
      </c>
      <c r="D299" s="57">
        <v>2446460.11</v>
      </c>
      <c r="E299" s="57">
        <v>1989.12</v>
      </c>
      <c r="F299" s="57"/>
      <c r="G299" s="57">
        <v>1598629.89</v>
      </c>
      <c r="H299" s="57">
        <v>0.21</v>
      </c>
      <c r="I299" s="57">
        <v>0</v>
      </c>
      <c r="J299" s="57"/>
      <c r="K299" s="57">
        <v>3002125.69</v>
      </c>
      <c r="L299" s="57">
        <v>2446460.3199999998</v>
      </c>
      <c r="M299" s="57">
        <v>1989.12</v>
      </c>
      <c r="N299" s="57">
        <v>2444471.1999999997</v>
      </c>
      <c r="O299" s="66">
        <v>0.81424678791513216</v>
      </c>
      <c r="P299" s="7"/>
      <c r="Q299" s="7"/>
    </row>
    <row r="300" spans="1:17" x14ac:dyDescent="0.2">
      <c r="A300" s="10">
        <v>58109</v>
      </c>
      <c r="B300" s="6" t="s">
        <v>298</v>
      </c>
      <c r="C300" s="57">
        <v>2972225.84</v>
      </c>
      <c r="D300" s="57">
        <v>2741981.52</v>
      </c>
      <c r="E300" s="57">
        <v>111445.16</v>
      </c>
      <c r="F300" s="57"/>
      <c r="G300" s="57">
        <v>4639094.63</v>
      </c>
      <c r="H300" s="57">
        <v>0</v>
      </c>
      <c r="I300" s="57">
        <v>0</v>
      </c>
      <c r="J300" s="57"/>
      <c r="K300" s="57">
        <v>7611320.4699999997</v>
      </c>
      <c r="L300" s="57">
        <v>2741981.52</v>
      </c>
      <c r="M300" s="57">
        <v>111445.16</v>
      </c>
      <c r="N300" s="57">
        <v>2630536.36</v>
      </c>
      <c r="O300" s="66">
        <v>0.34560840925937258</v>
      </c>
      <c r="P300" s="7"/>
      <c r="Q300" s="7"/>
    </row>
    <row r="301" spans="1:17" x14ac:dyDescent="0.2">
      <c r="A301" s="10">
        <v>58112</v>
      </c>
      <c r="B301" s="6" t="s">
        <v>299</v>
      </c>
      <c r="C301" s="57">
        <v>4337705.66</v>
      </c>
      <c r="D301" s="57">
        <v>4955926.41</v>
      </c>
      <c r="E301" s="57">
        <v>38970.410000000003</v>
      </c>
      <c r="F301" s="57"/>
      <c r="G301" s="57">
        <v>7013107.5499999998</v>
      </c>
      <c r="H301" s="57">
        <v>0</v>
      </c>
      <c r="I301" s="57">
        <v>0</v>
      </c>
      <c r="J301" s="57"/>
      <c r="K301" s="57">
        <v>11350813.210000001</v>
      </c>
      <c r="L301" s="57">
        <v>4955926.41</v>
      </c>
      <c r="M301" s="57">
        <v>38970.410000000003</v>
      </c>
      <c r="N301" s="57">
        <v>4916956</v>
      </c>
      <c r="O301" s="66">
        <v>0.43318094563200021</v>
      </c>
      <c r="P301" s="7"/>
      <c r="Q301" s="7"/>
    </row>
    <row r="302" spans="1:17" x14ac:dyDescent="0.2">
      <c r="A302" s="10">
        <v>59113</v>
      </c>
      <c r="B302" s="6" t="s">
        <v>300</v>
      </c>
      <c r="C302" s="57">
        <v>1039722.13</v>
      </c>
      <c r="D302" s="57">
        <v>1235198.79</v>
      </c>
      <c r="E302" s="57">
        <v>0</v>
      </c>
      <c r="F302" s="57"/>
      <c r="G302" s="57">
        <v>1268170.27</v>
      </c>
      <c r="H302" s="57">
        <v>0</v>
      </c>
      <c r="I302" s="57">
        <v>0</v>
      </c>
      <c r="J302" s="57"/>
      <c r="K302" s="57">
        <v>2307892.4</v>
      </c>
      <c r="L302" s="57">
        <v>1235198.79</v>
      </c>
      <c r="M302" s="57">
        <v>0</v>
      </c>
      <c r="N302" s="57">
        <v>1235198.79</v>
      </c>
      <c r="O302" s="66">
        <v>0.5352064030368141</v>
      </c>
      <c r="P302" s="7"/>
      <c r="Q302" s="7"/>
    </row>
    <row r="303" spans="1:17" x14ac:dyDescent="0.2">
      <c r="A303" s="10">
        <v>59114</v>
      </c>
      <c r="B303" s="6" t="s">
        <v>301</v>
      </c>
      <c r="C303" s="57">
        <v>670097.29</v>
      </c>
      <c r="D303" s="57">
        <v>1433314.57</v>
      </c>
      <c r="E303" s="57">
        <v>0</v>
      </c>
      <c r="F303" s="57"/>
      <c r="G303" s="57">
        <v>617926.87</v>
      </c>
      <c r="H303" s="57">
        <v>0</v>
      </c>
      <c r="I303" s="57">
        <v>0</v>
      </c>
      <c r="J303" s="57"/>
      <c r="K303" s="57">
        <v>1288024.1600000001</v>
      </c>
      <c r="L303" s="57">
        <v>1433314.57</v>
      </c>
      <c r="M303" s="57">
        <v>0</v>
      </c>
      <c r="N303" s="57">
        <v>1433314.57</v>
      </c>
      <c r="O303" s="66">
        <v>1.1128009974595507</v>
      </c>
      <c r="P303" s="7"/>
      <c r="Q303" s="7"/>
    </row>
    <row r="304" spans="1:17" x14ac:dyDescent="0.2">
      <c r="A304" s="10">
        <v>59117</v>
      </c>
      <c r="B304" s="6" t="s">
        <v>302</v>
      </c>
      <c r="C304" s="57">
        <v>8687331.1999999993</v>
      </c>
      <c r="D304" s="57">
        <v>5562877.6299999999</v>
      </c>
      <c r="E304" s="57">
        <v>0</v>
      </c>
      <c r="F304" s="57"/>
      <c r="G304" s="57">
        <v>13002573.57</v>
      </c>
      <c r="H304" s="57">
        <v>0</v>
      </c>
      <c r="I304" s="57">
        <v>0</v>
      </c>
      <c r="J304" s="57"/>
      <c r="K304" s="57">
        <v>21689904.77</v>
      </c>
      <c r="L304" s="57">
        <v>5562877.6299999999</v>
      </c>
      <c r="M304" s="57">
        <v>0</v>
      </c>
      <c r="N304" s="57">
        <v>5562877.6299999999</v>
      </c>
      <c r="O304" s="66">
        <v>0.25647312374069037</v>
      </c>
      <c r="P304" s="7"/>
      <c r="Q304" s="7"/>
    </row>
    <row r="305" spans="1:17" x14ac:dyDescent="0.2">
      <c r="A305" s="10">
        <v>60077</v>
      </c>
      <c r="B305" s="6" t="s">
        <v>303</v>
      </c>
      <c r="C305" s="57">
        <v>18637192.609999999</v>
      </c>
      <c r="D305" s="57">
        <v>22278842.379999999</v>
      </c>
      <c r="E305" s="57">
        <v>47646.61</v>
      </c>
      <c r="F305" s="57"/>
      <c r="G305" s="57">
        <v>21984191.98</v>
      </c>
      <c r="H305" s="57">
        <v>0</v>
      </c>
      <c r="I305" s="57">
        <v>0</v>
      </c>
      <c r="J305" s="57"/>
      <c r="K305" s="57">
        <v>40621384.590000004</v>
      </c>
      <c r="L305" s="57">
        <v>22278842.379999999</v>
      </c>
      <c r="M305" s="57">
        <v>47646.61</v>
      </c>
      <c r="N305" s="57">
        <v>22231195.77</v>
      </c>
      <c r="O305" s="66">
        <v>0.54727813919648571</v>
      </c>
      <c r="P305" s="7"/>
      <c r="Q305" s="7"/>
    </row>
    <row r="306" spans="1:17" x14ac:dyDescent="0.2">
      <c r="A306" s="10">
        <v>61150</v>
      </c>
      <c r="B306" s="6" t="s">
        <v>304</v>
      </c>
      <c r="C306" s="57">
        <v>938429.03</v>
      </c>
      <c r="D306" s="57">
        <v>1086460.6100000001</v>
      </c>
      <c r="E306" s="57">
        <v>0</v>
      </c>
      <c r="F306" s="57"/>
      <c r="G306" s="57">
        <v>1748724.93</v>
      </c>
      <c r="H306" s="57">
        <v>0</v>
      </c>
      <c r="I306" s="57">
        <v>0</v>
      </c>
      <c r="J306" s="57"/>
      <c r="K306" s="57">
        <v>2687153.96</v>
      </c>
      <c r="L306" s="57">
        <v>1086460.6100000001</v>
      </c>
      <c r="M306" s="57">
        <v>0</v>
      </c>
      <c r="N306" s="57">
        <v>1086460.6100000001</v>
      </c>
      <c r="O306" s="66">
        <v>0.40431647243613839</v>
      </c>
      <c r="P306" s="7"/>
      <c r="Q306" s="7"/>
    </row>
    <row r="307" spans="1:17" x14ac:dyDescent="0.2">
      <c r="A307" s="10">
        <v>61151</v>
      </c>
      <c r="B307" s="6" t="s">
        <v>305</v>
      </c>
      <c r="C307" s="57">
        <v>866159.44</v>
      </c>
      <c r="D307" s="57">
        <v>1272068.3799999999</v>
      </c>
      <c r="E307" s="57">
        <v>1295.1600000000001</v>
      </c>
      <c r="F307" s="57"/>
      <c r="G307" s="57">
        <v>1678624.67</v>
      </c>
      <c r="H307" s="57">
        <v>110621.67</v>
      </c>
      <c r="I307" s="57">
        <v>0</v>
      </c>
      <c r="J307" s="57"/>
      <c r="K307" s="57">
        <v>2544784.11</v>
      </c>
      <c r="L307" s="57">
        <v>1382690.0499999998</v>
      </c>
      <c r="M307" s="57">
        <v>1295.1600000000001</v>
      </c>
      <c r="N307" s="57">
        <v>1381394.89</v>
      </c>
      <c r="O307" s="66">
        <v>0.54283382412349312</v>
      </c>
      <c r="P307" s="7"/>
      <c r="Q307" s="7"/>
    </row>
    <row r="308" spans="1:17" x14ac:dyDescent="0.2">
      <c r="A308" s="10">
        <v>61154</v>
      </c>
      <c r="B308" s="6" t="s">
        <v>306</v>
      </c>
      <c r="C308" s="57">
        <v>2130893.29</v>
      </c>
      <c r="D308" s="57">
        <v>2682768.06</v>
      </c>
      <c r="E308" s="57">
        <v>83772.990000000005</v>
      </c>
      <c r="F308" s="57"/>
      <c r="G308" s="57">
        <v>2636652.21</v>
      </c>
      <c r="H308" s="57">
        <v>0</v>
      </c>
      <c r="I308" s="57">
        <v>0</v>
      </c>
      <c r="J308" s="57"/>
      <c r="K308" s="57">
        <v>4767545.5</v>
      </c>
      <c r="L308" s="57">
        <v>2682768.06</v>
      </c>
      <c r="M308" s="57">
        <v>83772.990000000005</v>
      </c>
      <c r="N308" s="57">
        <v>2598995.0699999998</v>
      </c>
      <c r="O308" s="66">
        <v>0.54514321258182008</v>
      </c>
      <c r="P308" s="7"/>
      <c r="Q308" s="7"/>
    </row>
    <row r="309" spans="1:17" x14ac:dyDescent="0.2">
      <c r="A309" s="10">
        <v>61156</v>
      </c>
      <c r="B309" s="6" t="s">
        <v>307</v>
      </c>
      <c r="C309" s="57">
        <v>5878413.1500000004</v>
      </c>
      <c r="D309" s="57">
        <v>4902714.45</v>
      </c>
      <c r="E309" s="57">
        <v>9911.5400000000009</v>
      </c>
      <c r="F309" s="57"/>
      <c r="G309" s="57">
        <v>8825373.0700000003</v>
      </c>
      <c r="H309" s="57">
        <v>0</v>
      </c>
      <c r="I309" s="57">
        <v>0</v>
      </c>
      <c r="J309" s="57"/>
      <c r="K309" s="57">
        <v>14703786.220000001</v>
      </c>
      <c r="L309" s="57">
        <v>4902714.45</v>
      </c>
      <c r="M309" s="57">
        <v>9911.5400000000009</v>
      </c>
      <c r="N309" s="57">
        <v>4892802.91</v>
      </c>
      <c r="O309" s="66">
        <v>0.33275802822437933</v>
      </c>
      <c r="P309" s="7"/>
      <c r="Q309" s="7"/>
    </row>
    <row r="310" spans="1:17" x14ac:dyDescent="0.2">
      <c r="A310" s="10">
        <v>61157</v>
      </c>
      <c r="B310" s="6" t="s">
        <v>308</v>
      </c>
      <c r="C310" s="57">
        <v>358845.82</v>
      </c>
      <c r="D310" s="57">
        <v>512396.51</v>
      </c>
      <c r="E310" s="57">
        <v>0</v>
      </c>
      <c r="F310" s="57"/>
      <c r="G310" s="57">
        <v>666152.18999999994</v>
      </c>
      <c r="H310" s="57">
        <v>461821.73</v>
      </c>
      <c r="I310" s="57">
        <v>0</v>
      </c>
      <c r="J310" s="57"/>
      <c r="K310" s="57">
        <v>1024998.01</v>
      </c>
      <c r="L310" s="57">
        <v>974218.23999999999</v>
      </c>
      <c r="M310" s="57">
        <v>0</v>
      </c>
      <c r="N310" s="57">
        <v>974218.23999999999</v>
      </c>
      <c r="O310" s="66">
        <v>0.95045866479291996</v>
      </c>
      <c r="P310" s="7"/>
      <c r="Q310" s="7"/>
    </row>
    <row r="311" spans="1:17" x14ac:dyDescent="0.2">
      <c r="A311" s="10">
        <v>61158</v>
      </c>
      <c r="B311" s="6" t="s">
        <v>309</v>
      </c>
      <c r="C311" s="57">
        <v>810578.91</v>
      </c>
      <c r="D311" s="57">
        <v>709382.83</v>
      </c>
      <c r="E311" s="57">
        <v>0</v>
      </c>
      <c r="F311" s="57"/>
      <c r="G311" s="57">
        <v>1246715.6200000001</v>
      </c>
      <c r="H311" s="57">
        <v>7095.69</v>
      </c>
      <c r="I311" s="57">
        <v>0</v>
      </c>
      <c r="J311" s="57"/>
      <c r="K311" s="57">
        <v>2057294.5300000003</v>
      </c>
      <c r="L311" s="57">
        <v>716478.5199999999</v>
      </c>
      <c r="M311" s="57">
        <v>0</v>
      </c>
      <c r="N311" s="57">
        <v>716478.5199999999</v>
      </c>
      <c r="O311" s="66">
        <v>0.34826249209927168</v>
      </c>
      <c r="P311" s="7"/>
      <c r="Q311" s="7"/>
    </row>
    <row r="312" spans="1:17" x14ac:dyDescent="0.2">
      <c r="A312" s="10">
        <v>62070</v>
      </c>
      <c r="B312" s="6" t="s">
        <v>310</v>
      </c>
      <c r="C312" s="57">
        <v>1091048.94</v>
      </c>
      <c r="D312" s="57">
        <v>1085084.0900000001</v>
      </c>
      <c r="E312" s="57">
        <v>0</v>
      </c>
      <c r="F312" s="57"/>
      <c r="G312" s="57">
        <v>1581595.41</v>
      </c>
      <c r="H312" s="57">
        <v>386.4</v>
      </c>
      <c r="I312" s="57">
        <v>0</v>
      </c>
      <c r="J312" s="57"/>
      <c r="K312" s="57">
        <v>2672644.3499999996</v>
      </c>
      <c r="L312" s="57">
        <v>1085470.49</v>
      </c>
      <c r="M312" s="57">
        <v>0</v>
      </c>
      <c r="N312" s="57">
        <v>1085470.49</v>
      </c>
      <c r="O312" s="66">
        <v>0.40614101535806668</v>
      </c>
      <c r="P312" s="7"/>
      <c r="Q312" s="7"/>
    </row>
    <row r="313" spans="1:17" x14ac:dyDescent="0.2">
      <c r="A313" s="10">
        <v>62072</v>
      </c>
      <c r="B313" s="6" t="s">
        <v>311</v>
      </c>
      <c r="C313" s="57">
        <v>9864342.75</v>
      </c>
      <c r="D313" s="57">
        <v>7603103.2199999997</v>
      </c>
      <c r="E313" s="57">
        <v>0</v>
      </c>
      <c r="F313" s="57"/>
      <c r="G313" s="57">
        <v>12278798.48</v>
      </c>
      <c r="H313" s="57">
        <v>0</v>
      </c>
      <c r="I313" s="57">
        <v>0</v>
      </c>
      <c r="J313" s="57"/>
      <c r="K313" s="57">
        <v>22143141.23</v>
      </c>
      <c r="L313" s="57">
        <v>7603103.2199999997</v>
      </c>
      <c r="M313" s="57">
        <v>0</v>
      </c>
      <c r="N313" s="57">
        <v>7603103.2199999997</v>
      </c>
      <c r="O313" s="66">
        <v>0.34336154663093388</v>
      </c>
      <c r="P313" s="7"/>
      <c r="Q313" s="7"/>
    </row>
    <row r="314" spans="1:17" x14ac:dyDescent="0.2">
      <c r="A314" s="10">
        <v>63066</v>
      </c>
      <c r="B314" s="6" t="s">
        <v>312</v>
      </c>
      <c r="C314" s="57">
        <v>2186773.85</v>
      </c>
      <c r="D314" s="57">
        <v>1925512.38</v>
      </c>
      <c r="E314" s="57">
        <v>0</v>
      </c>
      <c r="F314" s="57"/>
      <c r="G314" s="57">
        <v>3068047.01</v>
      </c>
      <c r="H314" s="57">
        <v>0</v>
      </c>
      <c r="I314" s="57">
        <v>0</v>
      </c>
      <c r="J314" s="57"/>
      <c r="K314" s="57">
        <v>5254820.8599999994</v>
      </c>
      <c r="L314" s="57">
        <v>1925512.38</v>
      </c>
      <c r="M314" s="57">
        <v>0</v>
      </c>
      <c r="N314" s="57">
        <v>1925512.38</v>
      </c>
      <c r="O314" s="66">
        <v>0.36642778722622338</v>
      </c>
      <c r="P314" s="7"/>
      <c r="Q314" s="7"/>
    </row>
    <row r="315" spans="1:17" x14ac:dyDescent="0.2">
      <c r="A315" s="10">
        <v>63067</v>
      </c>
      <c r="B315" s="6" t="s">
        <v>313</v>
      </c>
      <c r="C315" s="57">
        <v>3681928.38</v>
      </c>
      <c r="D315" s="57">
        <v>3814193.78</v>
      </c>
      <c r="E315" s="57">
        <v>1762</v>
      </c>
      <c r="F315" s="57"/>
      <c r="G315" s="57">
        <v>4467795.6500000004</v>
      </c>
      <c r="H315" s="57">
        <v>1630272.64</v>
      </c>
      <c r="I315" s="57">
        <v>0</v>
      </c>
      <c r="J315" s="57"/>
      <c r="K315" s="57">
        <v>8149724.0300000003</v>
      </c>
      <c r="L315" s="57">
        <v>5444466.4199999999</v>
      </c>
      <c r="M315" s="57">
        <v>1762</v>
      </c>
      <c r="N315" s="57">
        <v>5442704.4199999999</v>
      </c>
      <c r="O315" s="66">
        <v>0.66783910718508088</v>
      </c>
      <c r="P315" s="7"/>
      <c r="Q315" s="7"/>
    </row>
    <row r="316" spans="1:17" x14ac:dyDescent="0.2">
      <c r="A316" s="10">
        <v>64072</v>
      </c>
      <c r="B316" s="6" t="s">
        <v>314</v>
      </c>
      <c r="C316" s="57">
        <v>1046253.55</v>
      </c>
      <c r="D316" s="57">
        <v>700785.01</v>
      </c>
      <c r="E316" s="57">
        <v>0</v>
      </c>
      <c r="F316" s="57"/>
      <c r="G316" s="57">
        <v>1720992.3</v>
      </c>
      <c r="H316" s="57">
        <v>155973.60999999999</v>
      </c>
      <c r="I316" s="57">
        <v>0</v>
      </c>
      <c r="J316" s="57"/>
      <c r="K316" s="57">
        <v>2767245.85</v>
      </c>
      <c r="L316" s="57">
        <v>856758.62</v>
      </c>
      <c r="M316" s="57">
        <v>0</v>
      </c>
      <c r="N316" s="57">
        <v>856758.62</v>
      </c>
      <c r="O316" s="66">
        <v>0.30960697619259236</v>
      </c>
      <c r="P316" s="7"/>
      <c r="Q316" s="7"/>
    </row>
    <row r="317" spans="1:17" x14ac:dyDescent="0.2">
      <c r="A317" s="10">
        <v>64074</v>
      </c>
      <c r="B317" s="6" t="s">
        <v>315</v>
      </c>
      <c r="C317" s="57">
        <v>5310389.5</v>
      </c>
      <c r="D317" s="57">
        <v>4053783.29</v>
      </c>
      <c r="E317" s="57">
        <v>0</v>
      </c>
      <c r="F317" s="57"/>
      <c r="G317" s="57">
        <v>7628865.96</v>
      </c>
      <c r="H317" s="57">
        <v>1124822.48</v>
      </c>
      <c r="I317" s="57">
        <v>0</v>
      </c>
      <c r="J317" s="57"/>
      <c r="K317" s="57">
        <v>12939255.460000001</v>
      </c>
      <c r="L317" s="57">
        <v>5178605.7699999996</v>
      </c>
      <c r="M317" s="57">
        <v>0</v>
      </c>
      <c r="N317" s="57">
        <v>5178605.7699999996</v>
      </c>
      <c r="O317" s="66">
        <v>0.40022440131961035</v>
      </c>
      <c r="P317" s="7"/>
      <c r="Q317" s="7"/>
    </row>
    <row r="318" spans="1:17" x14ac:dyDescent="0.2">
      <c r="A318" s="10">
        <v>64075</v>
      </c>
      <c r="B318" s="6" t="s">
        <v>316</v>
      </c>
      <c r="C318" s="57">
        <v>16857022.170000002</v>
      </c>
      <c r="D318" s="57">
        <v>4788139.6900000004</v>
      </c>
      <c r="E318" s="57">
        <v>247157.09</v>
      </c>
      <c r="F318" s="57"/>
      <c r="G318" s="57">
        <v>28146599.079999998</v>
      </c>
      <c r="H318" s="57">
        <v>0</v>
      </c>
      <c r="I318" s="57">
        <v>0</v>
      </c>
      <c r="J318" s="57"/>
      <c r="K318" s="57">
        <v>45003621.25</v>
      </c>
      <c r="L318" s="57">
        <v>4788139.6900000004</v>
      </c>
      <c r="M318" s="57">
        <v>247157.09</v>
      </c>
      <c r="N318" s="57">
        <v>4540982.6000000006</v>
      </c>
      <c r="O318" s="66">
        <v>0.10090260458762527</v>
      </c>
      <c r="P318" s="7"/>
      <c r="Q318" s="7"/>
    </row>
    <row r="319" spans="1:17" x14ac:dyDescent="0.2">
      <c r="A319" s="10">
        <v>65096</v>
      </c>
      <c r="B319" s="6" t="s">
        <v>317</v>
      </c>
      <c r="C319" s="57">
        <v>1502962.02</v>
      </c>
      <c r="D319" s="57">
        <v>1999020.16</v>
      </c>
      <c r="E319" s="57">
        <v>0</v>
      </c>
      <c r="F319" s="57"/>
      <c r="G319" s="57">
        <v>1595822.83</v>
      </c>
      <c r="H319" s="57">
        <v>0</v>
      </c>
      <c r="I319" s="57">
        <v>0</v>
      </c>
      <c r="J319" s="57"/>
      <c r="K319" s="57">
        <v>3098784.85</v>
      </c>
      <c r="L319" s="57">
        <v>1999020.16</v>
      </c>
      <c r="M319" s="57">
        <v>0</v>
      </c>
      <c r="N319" s="57">
        <v>1999020.16</v>
      </c>
      <c r="O319" s="66">
        <v>0.64509808094614884</v>
      </c>
      <c r="P319" s="7"/>
      <c r="Q319" s="7"/>
    </row>
    <row r="320" spans="1:17" x14ac:dyDescent="0.2">
      <c r="A320" s="10">
        <v>65098</v>
      </c>
      <c r="B320" s="6" t="s">
        <v>318</v>
      </c>
      <c r="C320" s="57">
        <v>2453988.87</v>
      </c>
      <c r="D320" s="57">
        <v>3371762.48</v>
      </c>
      <c r="E320" s="57">
        <v>352075.8</v>
      </c>
      <c r="F320" s="57"/>
      <c r="G320" s="57">
        <v>2954884.1</v>
      </c>
      <c r="H320" s="57">
        <v>0</v>
      </c>
      <c r="I320" s="57">
        <v>0</v>
      </c>
      <c r="J320" s="57"/>
      <c r="K320" s="57">
        <v>5408872.9700000007</v>
      </c>
      <c r="L320" s="57">
        <v>3371762.48</v>
      </c>
      <c r="M320" s="57">
        <v>352075.8</v>
      </c>
      <c r="N320" s="57">
        <v>3019686.68</v>
      </c>
      <c r="O320" s="66">
        <v>0.55828389698713887</v>
      </c>
      <c r="P320" s="7"/>
      <c r="Q320" s="7"/>
    </row>
    <row r="321" spans="1:17" x14ac:dyDescent="0.2">
      <c r="A321" s="10">
        <v>66102</v>
      </c>
      <c r="B321" s="6" t="s">
        <v>319</v>
      </c>
      <c r="C321" s="57">
        <v>10269709.07</v>
      </c>
      <c r="D321" s="57">
        <v>12364385.880000001</v>
      </c>
      <c r="E321" s="57">
        <v>6014.25</v>
      </c>
      <c r="F321" s="57"/>
      <c r="G321" s="57">
        <v>11621694.5</v>
      </c>
      <c r="H321" s="57">
        <v>0</v>
      </c>
      <c r="I321" s="57">
        <v>0</v>
      </c>
      <c r="J321" s="57"/>
      <c r="K321" s="57">
        <v>21891403.57</v>
      </c>
      <c r="L321" s="57">
        <v>12364385.880000001</v>
      </c>
      <c r="M321" s="57">
        <v>6014.25</v>
      </c>
      <c r="N321" s="57">
        <v>12358371.630000001</v>
      </c>
      <c r="O321" s="66">
        <v>0.56453080271819234</v>
      </c>
      <c r="P321" s="7"/>
      <c r="Q321" s="7"/>
    </row>
    <row r="322" spans="1:17" x14ac:dyDescent="0.2">
      <c r="A322" s="10">
        <v>66103</v>
      </c>
      <c r="B322" s="6" t="s">
        <v>320</v>
      </c>
      <c r="C322" s="57">
        <v>1501463.61</v>
      </c>
      <c r="D322" s="57">
        <v>1672025.59</v>
      </c>
      <c r="E322" s="57">
        <v>0</v>
      </c>
      <c r="F322" s="57"/>
      <c r="G322" s="57">
        <v>1728904.73</v>
      </c>
      <c r="H322" s="57">
        <v>0</v>
      </c>
      <c r="I322" s="57">
        <v>0</v>
      </c>
      <c r="J322" s="57"/>
      <c r="K322" s="57">
        <v>3230368.34</v>
      </c>
      <c r="L322" s="57">
        <v>1672025.59</v>
      </c>
      <c r="M322" s="57">
        <v>0</v>
      </c>
      <c r="N322" s="57">
        <v>1672025.59</v>
      </c>
      <c r="O322" s="66">
        <v>0.51759595625556443</v>
      </c>
      <c r="P322" s="7"/>
      <c r="Q322" s="7"/>
    </row>
    <row r="323" spans="1:17" x14ac:dyDescent="0.2">
      <c r="A323" s="10">
        <v>66104</v>
      </c>
      <c r="B323" s="6" t="s">
        <v>321</v>
      </c>
      <c r="C323" s="57">
        <v>1409068.67</v>
      </c>
      <c r="D323" s="57">
        <v>1055858.03</v>
      </c>
      <c r="E323" s="57">
        <v>0</v>
      </c>
      <c r="F323" s="57"/>
      <c r="G323" s="57">
        <v>1634292.14</v>
      </c>
      <c r="H323" s="57">
        <v>0</v>
      </c>
      <c r="I323" s="57">
        <v>0</v>
      </c>
      <c r="J323" s="57"/>
      <c r="K323" s="57">
        <v>3043360.8099999996</v>
      </c>
      <c r="L323" s="57">
        <v>1055858.03</v>
      </c>
      <c r="M323" s="57">
        <v>0</v>
      </c>
      <c r="N323" s="57">
        <v>1055858.03</v>
      </c>
      <c r="O323" s="66">
        <v>0.3469381699766319</v>
      </c>
      <c r="P323" s="7"/>
      <c r="Q323" s="7"/>
    </row>
    <row r="324" spans="1:17" x14ac:dyDescent="0.2">
      <c r="A324" s="10">
        <v>66105</v>
      </c>
      <c r="B324" s="6" t="s">
        <v>322</v>
      </c>
      <c r="C324" s="57">
        <v>10156228.109999999</v>
      </c>
      <c r="D324" s="57">
        <v>12511752.890000001</v>
      </c>
      <c r="E324" s="57">
        <v>0</v>
      </c>
      <c r="F324" s="57"/>
      <c r="G324" s="57">
        <v>14873629.119999999</v>
      </c>
      <c r="H324" s="57">
        <v>1282373.07</v>
      </c>
      <c r="I324" s="57">
        <v>0</v>
      </c>
      <c r="J324" s="57"/>
      <c r="K324" s="57">
        <v>25029857.229999997</v>
      </c>
      <c r="L324" s="57">
        <v>13794125.960000001</v>
      </c>
      <c r="M324" s="57">
        <v>0</v>
      </c>
      <c r="N324" s="57">
        <v>13794125.960000001</v>
      </c>
      <c r="O324" s="66">
        <v>0.55110685743212295</v>
      </c>
      <c r="P324" s="7"/>
      <c r="Q324" s="7"/>
    </row>
    <row r="325" spans="1:17" x14ac:dyDescent="0.2">
      <c r="A325" s="10">
        <v>66107</v>
      </c>
      <c r="B325" s="6" t="s">
        <v>323</v>
      </c>
      <c r="C325" s="57">
        <v>3414378.02</v>
      </c>
      <c r="D325" s="57">
        <v>2747562.12</v>
      </c>
      <c r="E325" s="57">
        <v>0</v>
      </c>
      <c r="F325" s="57"/>
      <c r="G325" s="57">
        <v>4684215.33</v>
      </c>
      <c r="H325" s="57">
        <v>51527.81</v>
      </c>
      <c r="I325" s="57">
        <v>0</v>
      </c>
      <c r="J325" s="57"/>
      <c r="K325" s="57">
        <v>8098593.3499999996</v>
      </c>
      <c r="L325" s="57">
        <v>2799089.93</v>
      </c>
      <c r="M325" s="57">
        <v>0</v>
      </c>
      <c r="N325" s="57">
        <v>2799089.93</v>
      </c>
      <c r="O325" s="66">
        <v>0.34562667972457223</v>
      </c>
      <c r="P325" s="7"/>
      <c r="Q325" s="7"/>
    </row>
    <row r="326" spans="1:17" x14ac:dyDescent="0.2">
      <c r="A326" s="10">
        <v>67055</v>
      </c>
      <c r="B326" s="6" t="s">
        <v>324</v>
      </c>
      <c r="C326" s="57">
        <v>4824819.0999999996</v>
      </c>
      <c r="D326" s="57">
        <v>3096072.76</v>
      </c>
      <c r="E326" s="57">
        <v>887.48</v>
      </c>
      <c r="F326" s="57"/>
      <c r="G326" s="57">
        <v>6218765.8799999999</v>
      </c>
      <c r="H326" s="57">
        <v>0</v>
      </c>
      <c r="I326" s="57">
        <v>0</v>
      </c>
      <c r="J326" s="57"/>
      <c r="K326" s="57">
        <v>11043584.98</v>
      </c>
      <c r="L326" s="57">
        <v>3096072.76</v>
      </c>
      <c r="M326" s="57">
        <v>887.48</v>
      </c>
      <c r="N326" s="57">
        <v>3095185.28</v>
      </c>
      <c r="O326" s="66">
        <v>0.28026997443361001</v>
      </c>
      <c r="P326" s="7"/>
      <c r="Q326" s="7"/>
    </row>
    <row r="327" spans="1:17" x14ac:dyDescent="0.2">
      <c r="A327" s="10">
        <v>67061</v>
      </c>
      <c r="B327" s="6" t="s">
        <v>325</v>
      </c>
      <c r="C327" s="57">
        <v>5395830.71</v>
      </c>
      <c r="D327" s="57">
        <v>2615103.7200000002</v>
      </c>
      <c r="E327" s="57">
        <v>0</v>
      </c>
      <c r="F327" s="57"/>
      <c r="G327" s="57">
        <v>5257466.3</v>
      </c>
      <c r="H327" s="57">
        <v>0</v>
      </c>
      <c r="I327" s="57">
        <v>0</v>
      </c>
      <c r="J327" s="57"/>
      <c r="K327" s="57">
        <v>10653297.01</v>
      </c>
      <c r="L327" s="57">
        <v>2615103.7200000002</v>
      </c>
      <c r="M327" s="57">
        <v>0</v>
      </c>
      <c r="N327" s="57">
        <v>2615103.7200000002</v>
      </c>
      <c r="O327" s="66">
        <v>0.24547365172915611</v>
      </c>
      <c r="P327" s="7"/>
      <c r="Q327" s="7"/>
    </row>
    <row r="328" spans="1:17" x14ac:dyDescent="0.2">
      <c r="A328" s="10">
        <v>68070</v>
      </c>
      <c r="B328" s="6" t="s">
        <v>326</v>
      </c>
      <c r="C328" s="57">
        <v>6277430.1900000004</v>
      </c>
      <c r="D328" s="57">
        <v>5935117.4500000002</v>
      </c>
      <c r="E328" s="57">
        <v>0</v>
      </c>
      <c r="F328" s="57"/>
      <c r="G328" s="57">
        <v>9014966.7699999996</v>
      </c>
      <c r="H328" s="57">
        <v>0</v>
      </c>
      <c r="I328" s="57">
        <v>0</v>
      </c>
      <c r="J328" s="57"/>
      <c r="K328" s="57">
        <v>15292396.960000001</v>
      </c>
      <c r="L328" s="57">
        <v>5935117.4500000002</v>
      </c>
      <c r="M328" s="57">
        <v>0</v>
      </c>
      <c r="N328" s="57">
        <v>5935117.4500000002</v>
      </c>
      <c r="O328" s="66">
        <v>0.38810903650515749</v>
      </c>
      <c r="P328" s="7"/>
      <c r="Q328" s="7"/>
    </row>
    <row r="329" spans="1:17" x14ac:dyDescent="0.2">
      <c r="A329" s="10">
        <v>68071</v>
      </c>
      <c r="B329" s="6" t="s">
        <v>327</v>
      </c>
      <c r="C329" s="57">
        <v>668583.23</v>
      </c>
      <c r="D329" s="57">
        <v>668016.89</v>
      </c>
      <c r="E329" s="57">
        <v>1090.0999999999999</v>
      </c>
      <c r="F329" s="57"/>
      <c r="G329" s="57">
        <v>1115295</v>
      </c>
      <c r="H329" s="57">
        <v>0</v>
      </c>
      <c r="I329" s="57">
        <v>0</v>
      </c>
      <c r="J329" s="57"/>
      <c r="K329" s="57">
        <v>1783878.23</v>
      </c>
      <c r="L329" s="57">
        <v>668016.89</v>
      </c>
      <c r="M329" s="57">
        <v>1090.0999999999999</v>
      </c>
      <c r="N329" s="57">
        <v>666926.79</v>
      </c>
      <c r="O329" s="66">
        <v>0.37386340546349961</v>
      </c>
      <c r="P329" s="7"/>
      <c r="Q329" s="7"/>
    </row>
    <row r="330" spans="1:17" x14ac:dyDescent="0.2">
      <c r="A330" s="10">
        <v>68072</v>
      </c>
      <c r="B330" s="6" t="s">
        <v>328</v>
      </c>
      <c r="C330" s="57">
        <v>538783.04</v>
      </c>
      <c r="D330" s="57">
        <v>916621.86</v>
      </c>
      <c r="E330" s="57">
        <v>412.15</v>
      </c>
      <c r="F330" s="57"/>
      <c r="G330" s="57">
        <v>472710.25</v>
      </c>
      <c r="H330" s="57">
        <v>1720.44</v>
      </c>
      <c r="I330" s="57">
        <v>0</v>
      </c>
      <c r="J330" s="57"/>
      <c r="K330" s="57">
        <v>1011493.29</v>
      </c>
      <c r="L330" s="57">
        <v>918342.29999999993</v>
      </c>
      <c r="M330" s="57">
        <v>412.15</v>
      </c>
      <c r="N330" s="57">
        <v>917930.14999999991</v>
      </c>
      <c r="O330" s="66">
        <v>0.90749998944629662</v>
      </c>
      <c r="P330" s="7"/>
      <c r="Q330" s="7"/>
    </row>
    <row r="331" spans="1:17" x14ac:dyDescent="0.2">
      <c r="A331" s="10">
        <v>68073</v>
      </c>
      <c r="B331" s="6" t="s">
        <v>329</v>
      </c>
      <c r="C331" s="57">
        <v>3237033.36</v>
      </c>
      <c r="D331" s="57">
        <v>2613258.66</v>
      </c>
      <c r="E331" s="57">
        <v>0</v>
      </c>
      <c r="F331" s="57"/>
      <c r="G331" s="57">
        <v>3872654.62</v>
      </c>
      <c r="H331" s="57">
        <v>0</v>
      </c>
      <c r="I331" s="57">
        <v>0</v>
      </c>
      <c r="J331" s="57"/>
      <c r="K331" s="57">
        <v>7109687.9800000004</v>
      </c>
      <c r="L331" s="57">
        <v>2613258.66</v>
      </c>
      <c r="M331" s="57">
        <v>0</v>
      </c>
      <c r="N331" s="57">
        <v>2613258.66</v>
      </c>
      <c r="O331" s="66">
        <v>0.36756305865338412</v>
      </c>
      <c r="P331" s="7"/>
      <c r="Q331" s="7"/>
    </row>
    <row r="332" spans="1:17" x14ac:dyDescent="0.2">
      <c r="A332" s="10">
        <v>68074</v>
      </c>
      <c r="B332" s="6" t="s">
        <v>330</v>
      </c>
      <c r="C332" s="57">
        <v>1126932.8899999999</v>
      </c>
      <c r="D332" s="57">
        <v>621576.73</v>
      </c>
      <c r="E332" s="57">
        <v>1751.13</v>
      </c>
      <c r="F332" s="57"/>
      <c r="G332" s="57">
        <v>1632272.44</v>
      </c>
      <c r="H332" s="57">
        <v>0</v>
      </c>
      <c r="I332" s="57">
        <v>0</v>
      </c>
      <c r="J332" s="57"/>
      <c r="K332" s="57">
        <v>2759205.33</v>
      </c>
      <c r="L332" s="57">
        <v>621576.73</v>
      </c>
      <c r="M332" s="57">
        <v>1751.13</v>
      </c>
      <c r="N332" s="57">
        <v>619825.6</v>
      </c>
      <c r="O332" s="66">
        <v>0.22463917174297426</v>
      </c>
      <c r="P332" s="7"/>
      <c r="Q332" s="7"/>
    </row>
    <row r="333" spans="1:17" x14ac:dyDescent="0.2">
      <c r="A333" s="10">
        <v>68075</v>
      </c>
      <c r="B333" s="6" t="s">
        <v>331</v>
      </c>
      <c r="C333" s="57">
        <v>531861.53</v>
      </c>
      <c r="D333" s="57">
        <v>872043.01</v>
      </c>
      <c r="E333" s="57">
        <v>0</v>
      </c>
      <c r="F333" s="57"/>
      <c r="G333" s="57">
        <v>777628.37</v>
      </c>
      <c r="H333" s="57">
        <v>139492.16</v>
      </c>
      <c r="I333" s="57">
        <v>0</v>
      </c>
      <c r="J333" s="57"/>
      <c r="K333" s="57">
        <v>1309489.8999999999</v>
      </c>
      <c r="L333" s="57">
        <v>1011535.17</v>
      </c>
      <c r="M333" s="57">
        <v>0</v>
      </c>
      <c r="N333" s="57">
        <v>1011535.17</v>
      </c>
      <c r="O333" s="66">
        <v>0.77246504154022122</v>
      </c>
      <c r="P333" s="7"/>
      <c r="Q333" s="7"/>
    </row>
    <row r="334" spans="1:17" x14ac:dyDescent="0.2">
      <c r="A334" s="10">
        <v>69104</v>
      </c>
      <c r="B334" s="6" t="s">
        <v>332</v>
      </c>
      <c r="C334" s="57">
        <v>338292.21</v>
      </c>
      <c r="D334" s="57">
        <v>961821.84</v>
      </c>
      <c r="E334" s="57">
        <v>0</v>
      </c>
      <c r="F334" s="57"/>
      <c r="G334" s="57">
        <v>474041.42</v>
      </c>
      <c r="H334" s="57">
        <v>241408.48</v>
      </c>
      <c r="I334" s="57">
        <v>0</v>
      </c>
      <c r="J334" s="57"/>
      <c r="K334" s="57">
        <v>812333.63</v>
      </c>
      <c r="L334" s="57">
        <v>1203230.32</v>
      </c>
      <c r="M334" s="57">
        <v>0</v>
      </c>
      <c r="N334" s="57">
        <v>1203230.32</v>
      </c>
      <c r="O334" s="66">
        <v>1.4812021508945776</v>
      </c>
      <c r="P334" s="7"/>
      <c r="Q334" s="7"/>
    </row>
    <row r="335" spans="1:17" x14ac:dyDescent="0.2">
      <c r="A335" s="10">
        <v>69106</v>
      </c>
      <c r="B335" s="6" t="s">
        <v>333</v>
      </c>
      <c r="C335" s="57">
        <v>4180793.7</v>
      </c>
      <c r="D335" s="57">
        <v>1741441.66</v>
      </c>
      <c r="E335" s="57">
        <v>10010.06</v>
      </c>
      <c r="F335" s="57"/>
      <c r="G335" s="57">
        <v>5787041.6100000003</v>
      </c>
      <c r="H335" s="57">
        <v>119.62</v>
      </c>
      <c r="I335" s="57">
        <v>0</v>
      </c>
      <c r="J335" s="57"/>
      <c r="K335" s="57">
        <v>9967835.3100000005</v>
      </c>
      <c r="L335" s="57">
        <v>1741561.28</v>
      </c>
      <c r="M335" s="57">
        <v>10010.06</v>
      </c>
      <c r="N335" s="57">
        <v>1731551.22</v>
      </c>
      <c r="O335" s="66">
        <v>0.17371386726894064</v>
      </c>
      <c r="P335" s="7"/>
      <c r="Q335" s="7"/>
    </row>
    <row r="336" spans="1:17" x14ac:dyDescent="0.2">
      <c r="A336" s="10">
        <v>69107</v>
      </c>
      <c r="B336" s="6" t="s">
        <v>334</v>
      </c>
      <c r="C336" s="57">
        <v>434606.15</v>
      </c>
      <c r="D336" s="57">
        <v>1149703.54</v>
      </c>
      <c r="E336" s="57">
        <v>65.319999999999993</v>
      </c>
      <c r="F336" s="57"/>
      <c r="G336" s="57">
        <v>649472.43999999994</v>
      </c>
      <c r="H336" s="57">
        <v>0</v>
      </c>
      <c r="I336" s="57">
        <v>0</v>
      </c>
      <c r="J336" s="57"/>
      <c r="K336" s="57">
        <v>1084078.5899999999</v>
      </c>
      <c r="L336" s="57">
        <v>1149703.54</v>
      </c>
      <c r="M336" s="57">
        <v>65.319999999999993</v>
      </c>
      <c r="N336" s="57">
        <v>1149638.22</v>
      </c>
      <c r="O336" s="66">
        <v>1.0604749790326549</v>
      </c>
      <c r="P336" s="7"/>
      <c r="Q336" s="7"/>
    </row>
    <row r="337" spans="1:17" x14ac:dyDescent="0.2">
      <c r="A337" s="10">
        <v>69108</v>
      </c>
      <c r="B337" s="6" t="s">
        <v>335</v>
      </c>
      <c r="C337" s="57">
        <v>1114635.23</v>
      </c>
      <c r="D337" s="57">
        <v>1303411.3400000001</v>
      </c>
      <c r="E337" s="57">
        <v>0</v>
      </c>
      <c r="F337" s="57"/>
      <c r="G337" s="57">
        <v>1486535.35</v>
      </c>
      <c r="H337" s="57">
        <v>0</v>
      </c>
      <c r="I337" s="57">
        <v>0</v>
      </c>
      <c r="J337" s="57"/>
      <c r="K337" s="57">
        <v>2601170.58</v>
      </c>
      <c r="L337" s="57">
        <v>1303411.3400000001</v>
      </c>
      <c r="M337" s="57">
        <v>0</v>
      </c>
      <c r="N337" s="57">
        <v>1303411.3400000001</v>
      </c>
      <c r="O337" s="66">
        <v>0.5010864531614071</v>
      </c>
      <c r="P337" s="7"/>
      <c r="Q337" s="7"/>
    </row>
    <row r="338" spans="1:17" x14ac:dyDescent="0.2">
      <c r="A338" s="10">
        <v>69109</v>
      </c>
      <c r="B338" s="6" t="s">
        <v>336</v>
      </c>
      <c r="C338" s="57">
        <v>2724856.86</v>
      </c>
      <c r="D338" s="57">
        <v>2221477.42</v>
      </c>
      <c r="E338" s="57">
        <v>0</v>
      </c>
      <c r="F338" s="57"/>
      <c r="G338" s="57">
        <v>3260192.51</v>
      </c>
      <c r="H338" s="57">
        <v>0</v>
      </c>
      <c r="I338" s="57">
        <v>0</v>
      </c>
      <c r="J338" s="57"/>
      <c r="K338" s="57">
        <v>5985049.3699999992</v>
      </c>
      <c r="L338" s="57">
        <v>2221477.42</v>
      </c>
      <c r="M338" s="57">
        <v>0</v>
      </c>
      <c r="N338" s="57">
        <v>2221477.42</v>
      </c>
      <c r="O338" s="66">
        <v>0.37117111032285438</v>
      </c>
      <c r="P338" s="7"/>
      <c r="Q338" s="7"/>
    </row>
    <row r="339" spans="1:17" x14ac:dyDescent="0.2">
      <c r="A339" s="10">
        <v>70092</v>
      </c>
      <c r="B339" s="6" t="s">
        <v>337</v>
      </c>
      <c r="C339" s="57">
        <v>1861390.26</v>
      </c>
      <c r="D339" s="57">
        <v>2776470.96</v>
      </c>
      <c r="E339" s="57">
        <v>460253.92</v>
      </c>
      <c r="F339" s="57"/>
      <c r="G339" s="57">
        <v>2567080.91</v>
      </c>
      <c r="H339" s="57">
        <v>0</v>
      </c>
      <c r="I339" s="57">
        <v>0</v>
      </c>
      <c r="J339" s="57"/>
      <c r="K339" s="57">
        <v>4428471.17</v>
      </c>
      <c r="L339" s="57">
        <v>2776470.96</v>
      </c>
      <c r="M339" s="57">
        <v>460253.92</v>
      </c>
      <c r="N339" s="57">
        <v>2316217.04</v>
      </c>
      <c r="O339" s="66">
        <v>0.52302859182890427</v>
      </c>
      <c r="P339" s="7"/>
      <c r="Q339" s="7"/>
    </row>
    <row r="340" spans="1:17" x14ac:dyDescent="0.2">
      <c r="A340" s="10">
        <v>70093</v>
      </c>
      <c r="B340" s="6" t="s">
        <v>338</v>
      </c>
      <c r="C340" s="57">
        <v>6166581.4400000004</v>
      </c>
      <c r="D340" s="57">
        <v>6247059.0999999996</v>
      </c>
      <c r="E340" s="57">
        <v>107074.15</v>
      </c>
      <c r="F340" s="57"/>
      <c r="G340" s="57">
        <v>7449235.0499999998</v>
      </c>
      <c r="H340" s="57">
        <v>0.72</v>
      </c>
      <c r="I340" s="57">
        <v>0</v>
      </c>
      <c r="J340" s="57"/>
      <c r="K340" s="57">
        <v>13615816.49</v>
      </c>
      <c r="L340" s="57">
        <v>6247059.8199999994</v>
      </c>
      <c r="M340" s="57">
        <v>107074.15</v>
      </c>
      <c r="N340" s="57">
        <v>6139985.669999999</v>
      </c>
      <c r="O340" s="66">
        <v>0.45094509569142988</v>
      </c>
      <c r="P340" s="7"/>
      <c r="Q340" s="7"/>
    </row>
    <row r="341" spans="1:17" x14ac:dyDescent="0.2">
      <c r="A341" s="10">
        <v>71091</v>
      </c>
      <c r="B341" s="6" t="s">
        <v>339</v>
      </c>
      <c r="C341" s="57">
        <v>3780786.65</v>
      </c>
      <c r="D341" s="57">
        <v>4798502.59</v>
      </c>
      <c r="E341" s="57">
        <v>0</v>
      </c>
      <c r="F341" s="57"/>
      <c r="G341" s="57">
        <v>5531135.8799999999</v>
      </c>
      <c r="H341" s="57">
        <v>321122.27</v>
      </c>
      <c r="I341" s="57">
        <v>0</v>
      </c>
      <c r="J341" s="57"/>
      <c r="K341" s="57">
        <v>9311922.5299999993</v>
      </c>
      <c r="L341" s="57">
        <v>5119624.8599999994</v>
      </c>
      <c r="M341" s="57">
        <v>0</v>
      </c>
      <c r="N341" s="57">
        <v>5119624.8599999994</v>
      </c>
      <c r="O341" s="66">
        <v>0.54979246696976114</v>
      </c>
      <c r="P341" s="7"/>
      <c r="Q341" s="7"/>
    </row>
    <row r="342" spans="1:17" x14ac:dyDescent="0.2">
      <c r="A342" s="10">
        <v>71092</v>
      </c>
      <c r="B342" s="6" t="s">
        <v>340</v>
      </c>
      <c r="C342" s="57">
        <v>6703738.4699999997</v>
      </c>
      <c r="D342" s="57">
        <v>7689290.2999999998</v>
      </c>
      <c r="E342" s="57">
        <v>307517.49</v>
      </c>
      <c r="F342" s="57"/>
      <c r="G342" s="57">
        <v>9164750.3300000001</v>
      </c>
      <c r="H342" s="57">
        <v>0</v>
      </c>
      <c r="I342" s="57">
        <v>0</v>
      </c>
      <c r="J342" s="57"/>
      <c r="K342" s="57">
        <v>15868488.800000001</v>
      </c>
      <c r="L342" s="57">
        <v>7689290.2999999998</v>
      </c>
      <c r="M342" s="57">
        <v>307517.49</v>
      </c>
      <c r="N342" s="57">
        <v>7381772.8099999996</v>
      </c>
      <c r="O342" s="66">
        <v>0.46518436021456555</v>
      </c>
      <c r="P342" s="7"/>
      <c r="Q342" s="7"/>
    </row>
    <row r="343" spans="1:17" x14ac:dyDescent="0.2">
      <c r="A343" s="10">
        <v>72066</v>
      </c>
      <c r="B343" s="6" t="s">
        <v>341</v>
      </c>
      <c r="C343" s="57">
        <v>1217396.8600000001</v>
      </c>
      <c r="D343" s="57">
        <v>1432458.28</v>
      </c>
      <c r="E343" s="57">
        <v>0</v>
      </c>
      <c r="F343" s="57"/>
      <c r="G343" s="57">
        <v>1507102.85</v>
      </c>
      <c r="H343" s="57">
        <v>0</v>
      </c>
      <c r="I343" s="57">
        <v>0</v>
      </c>
      <c r="J343" s="57"/>
      <c r="K343" s="57">
        <v>2724499.71</v>
      </c>
      <c r="L343" s="57">
        <v>1432458.28</v>
      </c>
      <c r="M343" s="57">
        <v>0</v>
      </c>
      <c r="N343" s="57">
        <v>1432458.28</v>
      </c>
      <c r="O343" s="66">
        <v>0.52576929068566503</v>
      </c>
      <c r="P343" s="7"/>
      <c r="Q343" s="7"/>
    </row>
    <row r="344" spans="1:17" x14ac:dyDescent="0.2">
      <c r="A344" s="10">
        <v>72068</v>
      </c>
      <c r="B344" s="6" t="s">
        <v>342</v>
      </c>
      <c r="C344" s="57">
        <v>3444411.41</v>
      </c>
      <c r="D344" s="57">
        <v>3458310.96</v>
      </c>
      <c r="E344" s="57">
        <v>12191.86</v>
      </c>
      <c r="F344" s="57"/>
      <c r="G344" s="57">
        <v>5153250.8499999996</v>
      </c>
      <c r="H344" s="57">
        <v>0</v>
      </c>
      <c r="I344" s="57">
        <v>0</v>
      </c>
      <c r="J344" s="57"/>
      <c r="K344" s="57">
        <v>8597662.2599999998</v>
      </c>
      <c r="L344" s="57">
        <v>3458310.96</v>
      </c>
      <c r="M344" s="57">
        <v>12191.86</v>
      </c>
      <c r="N344" s="57">
        <v>3446119.1</v>
      </c>
      <c r="O344" s="66">
        <v>0.400820478379666</v>
      </c>
      <c r="P344" s="7"/>
      <c r="Q344" s="7"/>
    </row>
    <row r="345" spans="1:17" x14ac:dyDescent="0.2">
      <c r="A345" s="10">
        <v>72073</v>
      </c>
      <c r="B345" s="6" t="s">
        <v>343</v>
      </c>
      <c r="C345" s="57">
        <v>1593058.07</v>
      </c>
      <c r="D345" s="57">
        <v>2859437.96</v>
      </c>
      <c r="E345" s="57">
        <v>43056.55</v>
      </c>
      <c r="F345" s="57"/>
      <c r="G345" s="57">
        <v>2127641.71</v>
      </c>
      <c r="H345" s="57">
        <v>19898.77</v>
      </c>
      <c r="I345" s="57">
        <v>0</v>
      </c>
      <c r="J345" s="57"/>
      <c r="K345" s="57">
        <v>3720699.7800000003</v>
      </c>
      <c r="L345" s="57">
        <v>2879336.73</v>
      </c>
      <c r="M345" s="57">
        <v>43056.55</v>
      </c>
      <c r="N345" s="57">
        <v>2836280.18</v>
      </c>
      <c r="O345" s="66">
        <v>0.76229751060430895</v>
      </c>
      <c r="P345" s="7"/>
      <c r="Q345" s="7"/>
    </row>
    <row r="346" spans="1:17" x14ac:dyDescent="0.2">
      <c r="A346" s="10">
        <v>72074</v>
      </c>
      <c r="B346" s="6" t="s">
        <v>344</v>
      </c>
      <c r="C346" s="57">
        <v>8795188.4299999997</v>
      </c>
      <c r="D346" s="57">
        <v>9425633.75</v>
      </c>
      <c r="E346" s="57">
        <v>145774.34</v>
      </c>
      <c r="F346" s="57"/>
      <c r="G346" s="57">
        <v>11199040.41</v>
      </c>
      <c r="H346" s="57">
        <v>0</v>
      </c>
      <c r="I346" s="57">
        <v>0</v>
      </c>
      <c r="J346" s="57"/>
      <c r="K346" s="57">
        <v>19994228.84</v>
      </c>
      <c r="L346" s="57">
        <v>9425633.75</v>
      </c>
      <c r="M346" s="57">
        <v>145774.34</v>
      </c>
      <c r="N346" s="57">
        <v>9279859.4100000001</v>
      </c>
      <c r="O346" s="66">
        <v>0.46412689802944157</v>
      </c>
      <c r="P346" s="7"/>
      <c r="Q346" s="7"/>
    </row>
    <row r="347" spans="1:17" x14ac:dyDescent="0.2">
      <c r="A347" s="10">
        <v>73099</v>
      </c>
      <c r="B347" s="6" t="s">
        <v>345</v>
      </c>
      <c r="C347" s="57">
        <v>6310106.5099999998</v>
      </c>
      <c r="D347" s="57">
        <v>4968168.41</v>
      </c>
      <c r="E347" s="57">
        <v>24677.24</v>
      </c>
      <c r="F347" s="57"/>
      <c r="G347" s="57">
        <v>8295175.7199999997</v>
      </c>
      <c r="H347" s="57">
        <v>0</v>
      </c>
      <c r="I347" s="57">
        <v>0</v>
      </c>
      <c r="J347" s="57"/>
      <c r="K347" s="57">
        <v>14605282.23</v>
      </c>
      <c r="L347" s="57">
        <v>4968168.41</v>
      </c>
      <c r="M347" s="57">
        <v>24677.24</v>
      </c>
      <c r="N347" s="57">
        <v>4943491.17</v>
      </c>
      <c r="O347" s="66">
        <v>0.33847282730667233</v>
      </c>
      <c r="P347" s="7"/>
      <c r="Q347" s="7"/>
    </row>
    <row r="348" spans="1:17" x14ac:dyDescent="0.2">
      <c r="A348" s="10">
        <v>73102</v>
      </c>
      <c r="B348" s="6" t="s">
        <v>346</v>
      </c>
      <c r="C348" s="57">
        <v>4978872.57</v>
      </c>
      <c r="D348" s="57">
        <v>1641055.32</v>
      </c>
      <c r="E348" s="57">
        <v>174957.65</v>
      </c>
      <c r="F348" s="57"/>
      <c r="G348" s="57">
        <v>5068399.28</v>
      </c>
      <c r="H348" s="57">
        <v>0</v>
      </c>
      <c r="I348" s="57">
        <v>0</v>
      </c>
      <c r="J348" s="57"/>
      <c r="K348" s="57">
        <v>10047271.850000001</v>
      </c>
      <c r="L348" s="57">
        <v>1641055.32</v>
      </c>
      <c r="M348" s="57">
        <v>174957.65</v>
      </c>
      <c r="N348" s="57">
        <v>1466097.6700000002</v>
      </c>
      <c r="O348" s="66">
        <v>0.14591997627694328</v>
      </c>
      <c r="P348" s="7"/>
      <c r="Q348" s="7"/>
    </row>
    <row r="349" spans="1:17" x14ac:dyDescent="0.2">
      <c r="A349" s="10">
        <v>73105</v>
      </c>
      <c r="B349" s="6" t="s">
        <v>347</v>
      </c>
      <c r="C349" s="57">
        <v>786078.39</v>
      </c>
      <c r="D349" s="57">
        <v>491554.71</v>
      </c>
      <c r="E349" s="57">
        <v>0</v>
      </c>
      <c r="F349" s="57"/>
      <c r="G349" s="57">
        <v>1116601.24</v>
      </c>
      <c r="H349" s="57">
        <v>0</v>
      </c>
      <c r="I349" s="57">
        <v>0</v>
      </c>
      <c r="J349" s="57"/>
      <c r="K349" s="57">
        <v>1902679.63</v>
      </c>
      <c r="L349" s="57">
        <v>491554.71</v>
      </c>
      <c r="M349" s="57">
        <v>0</v>
      </c>
      <c r="N349" s="57">
        <v>491554.71</v>
      </c>
      <c r="O349" s="66">
        <v>0.25834864800649598</v>
      </c>
      <c r="P349" s="7"/>
      <c r="Q349" s="7"/>
    </row>
    <row r="350" spans="1:17" x14ac:dyDescent="0.2">
      <c r="A350" s="10">
        <v>73106</v>
      </c>
      <c r="B350" s="6" t="s">
        <v>348</v>
      </c>
      <c r="C350" s="57">
        <v>6977348.3899999997</v>
      </c>
      <c r="D350" s="57">
        <v>5545254.0499999998</v>
      </c>
      <c r="E350" s="57">
        <v>1317.41</v>
      </c>
      <c r="F350" s="57"/>
      <c r="G350" s="57">
        <v>9262739.5199999996</v>
      </c>
      <c r="H350" s="57">
        <v>0</v>
      </c>
      <c r="I350" s="57">
        <v>0</v>
      </c>
      <c r="J350" s="57"/>
      <c r="K350" s="57">
        <v>16240087.91</v>
      </c>
      <c r="L350" s="57">
        <v>5545254.0499999998</v>
      </c>
      <c r="M350" s="57">
        <v>1317.41</v>
      </c>
      <c r="N350" s="57">
        <v>5543936.6399999997</v>
      </c>
      <c r="O350" s="66">
        <v>0.34137356095137045</v>
      </c>
      <c r="P350" s="7"/>
      <c r="Q350" s="7"/>
    </row>
    <row r="351" spans="1:17" x14ac:dyDescent="0.2">
      <c r="A351" s="10">
        <v>73108</v>
      </c>
      <c r="B351" s="6" t="s">
        <v>564</v>
      </c>
      <c r="C351" s="57">
        <v>24258685.140000001</v>
      </c>
      <c r="D351" s="57">
        <v>8480577.7100000009</v>
      </c>
      <c r="E351" s="57">
        <v>50096.68</v>
      </c>
      <c r="F351" s="57"/>
      <c r="G351" s="57">
        <v>27755114.370000001</v>
      </c>
      <c r="H351" s="57">
        <v>0</v>
      </c>
      <c r="I351" s="57">
        <v>0</v>
      </c>
      <c r="J351" s="57"/>
      <c r="K351" s="57">
        <v>52013799.510000005</v>
      </c>
      <c r="L351" s="57">
        <v>8480577.7100000009</v>
      </c>
      <c r="M351" s="57">
        <v>50096.68</v>
      </c>
      <c r="N351" s="57">
        <v>8430481.0300000012</v>
      </c>
      <c r="O351" s="66">
        <v>0.16208162275050075</v>
      </c>
      <c r="P351" s="7"/>
      <c r="Q351" s="7"/>
    </row>
    <row r="352" spans="1:17" x14ac:dyDescent="0.2">
      <c r="A352" s="10">
        <v>74187</v>
      </c>
      <c r="B352" s="6" t="s">
        <v>349</v>
      </c>
      <c r="C352" s="57">
        <v>1397655.06</v>
      </c>
      <c r="D352" s="57">
        <v>2420282.4700000002</v>
      </c>
      <c r="E352" s="57">
        <v>0</v>
      </c>
      <c r="F352" s="57"/>
      <c r="G352" s="57">
        <v>1796295.07</v>
      </c>
      <c r="H352" s="57">
        <v>0</v>
      </c>
      <c r="I352" s="57">
        <v>0</v>
      </c>
      <c r="J352" s="57"/>
      <c r="K352" s="57">
        <v>3193950.13</v>
      </c>
      <c r="L352" s="57">
        <v>2420282.4700000002</v>
      </c>
      <c r="M352" s="57">
        <v>0</v>
      </c>
      <c r="N352" s="57">
        <v>2420282.4700000002</v>
      </c>
      <c r="O352" s="66">
        <v>0.75777090170158679</v>
      </c>
      <c r="P352" s="7"/>
      <c r="Q352" s="7"/>
    </row>
    <row r="353" spans="1:17" x14ac:dyDescent="0.2">
      <c r="A353" s="10">
        <v>74190</v>
      </c>
      <c r="B353" s="6" t="s">
        <v>350</v>
      </c>
      <c r="C353" s="57">
        <v>1354070.44</v>
      </c>
      <c r="D353" s="57">
        <v>1790576.14</v>
      </c>
      <c r="E353" s="57">
        <v>0</v>
      </c>
      <c r="F353" s="57"/>
      <c r="G353" s="57">
        <v>1622163.02</v>
      </c>
      <c r="H353" s="57">
        <v>620177.54</v>
      </c>
      <c r="I353" s="57">
        <v>0</v>
      </c>
      <c r="J353" s="57"/>
      <c r="K353" s="57">
        <v>2976233.46</v>
      </c>
      <c r="L353" s="57">
        <v>2410753.6799999997</v>
      </c>
      <c r="M353" s="57">
        <v>0</v>
      </c>
      <c r="N353" s="57">
        <v>2410753.6799999997</v>
      </c>
      <c r="O353" s="66">
        <v>0.8100015379841875</v>
      </c>
      <c r="P353" s="7"/>
      <c r="Q353" s="7"/>
    </row>
    <row r="354" spans="1:17" x14ac:dyDescent="0.2">
      <c r="A354" s="10">
        <v>74194</v>
      </c>
      <c r="B354" s="6" t="s">
        <v>351</v>
      </c>
      <c r="C354" s="57">
        <v>1271599.9099999999</v>
      </c>
      <c r="D354" s="57">
        <v>2450266.52</v>
      </c>
      <c r="E354" s="57">
        <v>0</v>
      </c>
      <c r="F354" s="57"/>
      <c r="G354" s="57">
        <v>1771976.14</v>
      </c>
      <c r="H354" s="57">
        <v>0</v>
      </c>
      <c r="I354" s="57">
        <v>0</v>
      </c>
      <c r="J354" s="57"/>
      <c r="K354" s="57">
        <v>3043576.05</v>
      </c>
      <c r="L354" s="57">
        <v>2450266.52</v>
      </c>
      <c r="M354" s="57">
        <v>0</v>
      </c>
      <c r="N354" s="57">
        <v>2450266.52</v>
      </c>
      <c r="O354" s="66">
        <v>0.80506170364956053</v>
      </c>
      <c r="P354" s="7"/>
      <c r="Q354" s="7"/>
    </row>
    <row r="355" spans="1:17" x14ac:dyDescent="0.2">
      <c r="A355" s="10">
        <v>74195</v>
      </c>
      <c r="B355" s="6" t="s">
        <v>352</v>
      </c>
      <c r="C355" s="57">
        <v>977359.22</v>
      </c>
      <c r="D355" s="57">
        <v>1810209.71</v>
      </c>
      <c r="E355" s="57">
        <v>0</v>
      </c>
      <c r="F355" s="57"/>
      <c r="G355" s="57">
        <v>1513860.2</v>
      </c>
      <c r="H355" s="57">
        <v>0</v>
      </c>
      <c r="I355" s="57">
        <v>0</v>
      </c>
      <c r="J355" s="57"/>
      <c r="K355" s="57">
        <v>2491219.42</v>
      </c>
      <c r="L355" s="57">
        <v>1810209.71</v>
      </c>
      <c r="M355" s="57">
        <v>0</v>
      </c>
      <c r="N355" s="57">
        <v>1810209.71</v>
      </c>
      <c r="O355" s="66">
        <v>0.72663599820524838</v>
      </c>
      <c r="P355" s="7"/>
      <c r="Q355" s="7"/>
    </row>
    <row r="356" spans="1:17" x14ac:dyDescent="0.2">
      <c r="A356" s="10">
        <v>74197</v>
      </c>
      <c r="B356" s="6" t="s">
        <v>353</v>
      </c>
      <c r="C356" s="57">
        <v>1388386.47</v>
      </c>
      <c r="D356" s="57">
        <v>2194068.2599999998</v>
      </c>
      <c r="E356" s="57">
        <v>0</v>
      </c>
      <c r="F356" s="57"/>
      <c r="G356" s="57">
        <v>1848291.13</v>
      </c>
      <c r="H356" s="57">
        <v>3</v>
      </c>
      <c r="I356" s="57">
        <v>0</v>
      </c>
      <c r="J356" s="57"/>
      <c r="K356" s="57">
        <v>3236677.5999999996</v>
      </c>
      <c r="L356" s="57">
        <v>2194071.2599999998</v>
      </c>
      <c r="M356" s="57">
        <v>0</v>
      </c>
      <c r="N356" s="57">
        <v>2194071.2599999998</v>
      </c>
      <c r="O356" s="66">
        <v>0.67787760510963468</v>
      </c>
      <c r="P356" s="7"/>
      <c r="Q356" s="7"/>
    </row>
    <row r="357" spans="1:17" x14ac:dyDescent="0.2">
      <c r="A357" s="10">
        <v>74201</v>
      </c>
      <c r="B357" s="6" t="s">
        <v>354</v>
      </c>
      <c r="C357" s="57">
        <v>7522947.3300000001</v>
      </c>
      <c r="D357" s="57">
        <v>8750673.1799999997</v>
      </c>
      <c r="E357" s="57">
        <v>0</v>
      </c>
      <c r="F357" s="57"/>
      <c r="G357" s="57">
        <v>11971047.59</v>
      </c>
      <c r="H357" s="57">
        <v>0</v>
      </c>
      <c r="I357" s="57">
        <v>0</v>
      </c>
      <c r="J357" s="57"/>
      <c r="K357" s="57">
        <v>19493994.920000002</v>
      </c>
      <c r="L357" s="57">
        <v>8750673.1799999997</v>
      </c>
      <c r="M357" s="57">
        <v>0</v>
      </c>
      <c r="N357" s="57">
        <v>8750673.1799999997</v>
      </c>
      <c r="O357" s="66">
        <v>0.44889070792883939</v>
      </c>
      <c r="P357" s="7"/>
      <c r="Q357" s="7"/>
    </row>
    <row r="358" spans="1:17" x14ac:dyDescent="0.2">
      <c r="A358" s="10">
        <v>74202</v>
      </c>
      <c r="B358" s="6" t="s">
        <v>355</v>
      </c>
      <c r="C358" s="57">
        <v>1356310.7</v>
      </c>
      <c r="D358" s="57">
        <v>1204035.56</v>
      </c>
      <c r="E358" s="57">
        <v>0</v>
      </c>
      <c r="F358" s="57"/>
      <c r="G358" s="57">
        <v>1626132.79</v>
      </c>
      <c r="H358" s="57">
        <v>0</v>
      </c>
      <c r="I358" s="57">
        <v>0</v>
      </c>
      <c r="J358" s="57"/>
      <c r="K358" s="57">
        <v>2982443.49</v>
      </c>
      <c r="L358" s="57">
        <v>1204035.56</v>
      </c>
      <c r="M358" s="57">
        <v>0</v>
      </c>
      <c r="N358" s="57">
        <v>1204035.56</v>
      </c>
      <c r="O358" s="66">
        <v>0.40370775306793827</v>
      </c>
      <c r="P358" s="7"/>
      <c r="Q358" s="7"/>
    </row>
    <row r="359" spans="1:17" x14ac:dyDescent="0.2">
      <c r="A359" s="10">
        <v>75084</v>
      </c>
      <c r="B359" s="6" t="s">
        <v>356</v>
      </c>
      <c r="C359" s="57">
        <v>1394692.15</v>
      </c>
      <c r="D359" s="57">
        <v>977667.55</v>
      </c>
      <c r="E359" s="57">
        <v>0</v>
      </c>
      <c r="F359" s="57"/>
      <c r="G359" s="57">
        <v>1462619.25</v>
      </c>
      <c r="H359" s="57">
        <v>15821.64</v>
      </c>
      <c r="I359" s="57">
        <v>0</v>
      </c>
      <c r="J359" s="57"/>
      <c r="K359" s="57">
        <v>2857311.4</v>
      </c>
      <c r="L359" s="57">
        <v>993489.19000000006</v>
      </c>
      <c r="M359" s="57">
        <v>0</v>
      </c>
      <c r="N359" s="57">
        <v>993489.19000000006</v>
      </c>
      <c r="O359" s="66">
        <v>0.34770070563537459</v>
      </c>
      <c r="P359" s="7"/>
      <c r="Q359" s="7"/>
    </row>
    <row r="360" spans="1:17" x14ac:dyDescent="0.2">
      <c r="A360" s="10">
        <v>75085</v>
      </c>
      <c r="B360" s="6" t="s">
        <v>357</v>
      </c>
      <c r="C360" s="57">
        <v>3027950.13</v>
      </c>
      <c r="D360" s="57">
        <v>1890670.25</v>
      </c>
      <c r="E360" s="57">
        <v>0</v>
      </c>
      <c r="F360" s="57"/>
      <c r="G360" s="57">
        <v>4376546.51</v>
      </c>
      <c r="H360" s="57">
        <v>0</v>
      </c>
      <c r="I360" s="57">
        <v>0</v>
      </c>
      <c r="J360" s="57"/>
      <c r="K360" s="57">
        <v>7404496.6399999997</v>
      </c>
      <c r="L360" s="57">
        <v>1890670.25</v>
      </c>
      <c r="M360" s="57">
        <v>0</v>
      </c>
      <c r="N360" s="57">
        <v>1890670.25</v>
      </c>
      <c r="O360" s="66">
        <v>0.25534082084477794</v>
      </c>
      <c r="P360" s="7"/>
      <c r="Q360" s="7"/>
    </row>
    <row r="361" spans="1:17" x14ac:dyDescent="0.2">
      <c r="A361" s="10">
        <v>75086</v>
      </c>
      <c r="B361" s="6" t="s">
        <v>358</v>
      </c>
      <c r="C361" s="57">
        <v>1543975.99</v>
      </c>
      <c r="D361" s="57">
        <v>551823.94999999995</v>
      </c>
      <c r="E361" s="57">
        <v>11000</v>
      </c>
      <c r="F361" s="57"/>
      <c r="G361" s="57">
        <v>1773953.9</v>
      </c>
      <c r="H361" s="57">
        <v>0</v>
      </c>
      <c r="I361" s="57">
        <v>0</v>
      </c>
      <c r="J361" s="57"/>
      <c r="K361" s="57">
        <v>3317929.8899999997</v>
      </c>
      <c r="L361" s="57">
        <v>551823.94999999995</v>
      </c>
      <c r="M361" s="57">
        <v>11000</v>
      </c>
      <c r="N361" s="57">
        <v>540823.94999999995</v>
      </c>
      <c r="O361" s="66">
        <v>0.16300041529810624</v>
      </c>
      <c r="P361" s="7"/>
      <c r="Q361" s="7"/>
    </row>
    <row r="362" spans="1:17" x14ac:dyDescent="0.2">
      <c r="A362" s="10">
        <v>75087</v>
      </c>
      <c r="B362" s="6" t="s">
        <v>359</v>
      </c>
      <c r="C362" s="57">
        <v>3472928.02</v>
      </c>
      <c r="D362" s="57">
        <v>4960506.25</v>
      </c>
      <c r="E362" s="57">
        <v>0</v>
      </c>
      <c r="F362" s="57"/>
      <c r="G362" s="57">
        <v>4528593.66</v>
      </c>
      <c r="H362" s="57">
        <v>2361333.11</v>
      </c>
      <c r="I362" s="57">
        <v>0</v>
      </c>
      <c r="J362" s="57"/>
      <c r="K362" s="57">
        <v>8001521.6799999997</v>
      </c>
      <c r="L362" s="57">
        <v>7321839.3599999994</v>
      </c>
      <c r="M362" s="57">
        <v>0</v>
      </c>
      <c r="N362" s="57">
        <v>7321839.3599999994</v>
      </c>
      <c r="O362" s="66">
        <v>0.91505586722349541</v>
      </c>
      <c r="P362" s="7"/>
      <c r="Q362" s="7"/>
    </row>
    <row r="363" spans="1:17" x14ac:dyDescent="0.2">
      <c r="A363" s="10">
        <v>76081</v>
      </c>
      <c r="B363" s="6" t="s">
        <v>360</v>
      </c>
      <c r="C363" s="57">
        <v>1100813.1499999999</v>
      </c>
      <c r="D363" s="57">
        <v>1692949.24</v>
      </c>
      <c r="E363" s="57">
        <v>0</v>
      </c>
      <c r="F363" s="57"/>
      <c r="G363" s="57">
        <v>1480880.32</v>
      </c>
      <c r="H363" s="57">
        <v>1113.81</v>
      </c>
      <c r="I363" s="57">
        <v>0</v>
      </c>
      <c r="J363" s="57"/>
      <c r="K363" s="57">
        <v>2581693.4699999997</v>
      </c>
      <c r="L363" s="57">
        <v>1694063.05</v>
      </c>
      <c r="M363" s="57">
        <v>0</v>
      </c>
      <c r="N363" s="57">
        <v>1694063.05</v>
      </c>
      <c r="O363" s="66">
        <v>0.65618287751256554</v>
      </c>
      <c r="P363" s="7"/>
      <c r="Q363" s="7"/>
    </row>
    <row r="364" spans="1:17" x14ac:dyDescent="0.2">
      <c r="A364" s="10">
        <v>76082</v>
      </c>
      <c r="B364" s="6" t="s">
        <v>361</v>
      </c>
      <c r="C364" s="57">
        <v>3303037.07</v>
      </c>
      <c r="D364" s="57">
        <v>2613738.37</v>
      </c>
      <c r="E364" s="57">
        <v>0</v>
      </c>
      <c r="F364" s="57"/>
      <c r="G364" s="57">
        <v>3739464.58</v>
      </c>
      <c r="H364" s="57">
        <v>0.02</v>
      </c>
      <c r="I364" s="57">
        <v>0</v>
      </c>
      <c r="J364" s="57"/>
      <c r="K364" s="57">
        <v>7042501.6500000004</v>
      </c>
      <c r="L364" s="57">
        <v>2613738.39</v>
      </c>
      <c r="M364" s="57">
        <v>0</v>
      </c>
      <c r="N364" s="57">
        <v>2613738.39</v>
      </c>
      <c r="O364" s="66">
        <v>0.37113777460030839</v>
      </c>
      <c r="P364" s="7"/>
      <c r="Q364" s="7"/>
    </row>
    <row r="365" spans="1:17" x14ac:dyDescent="0.2">
      <c r="A365" s="10">
        <v>76083</v>
      </c>
      <c r="B365" s="6" t="s">
        <v>362</v>
      </c>
      <c r="C365" s="57">
        <v>4508782.57</v>
      </c>
      <c r="D365" s="57">
        <v>3978980.49</v>
      </c>
      <c r="E365" s="57">
        <v>0</v>
      </c>
      <c r="F365" s="57"/>
      <c r="G365" s="57">
        <v>5126270.5999999996</v>
      </c>
      <c r="H365" s="57">
        <v>0</v>
      </c>
      <c r="I365" s="57">
        <v>0</v>
      </c>
      <c r="J365" s="57"/>
      <c r="K365" s="57">
        <v>9635053.1699999999</v>
      </c>
      <c r="L365" s="57">
        <v>3978980.49</v>
      </c>
      <c r="M365" s="57">
        <v>0</v>
      </c>
      <c r="N365" s="57">
        <v>3978980.49</v>
      </c>
      <c r="O365" s="66">
        <v>0.41296923014281617</v>
      </c>
      <c r="P365" s="7"/>
      <c r="Q365" s="7"/>
    </row>
    <row r="366" spans="1:17" x14ac:dyDescent="0.2">
      <c r="A366" s="10">
        <v>77100</v>
      </c>
      <c r="B366" s="6" t="s">
        <v>363</v>
      </c>
      <c r="C366" s="57">
        <v>390573.25</v>
      </c>
      <c r="D366" s="57">
        <v>1131363.3799999999</v>
      </c>
      <c r="E366" s="57">
        <v>6211.02</v>
      </c>
      <c r="F366" s="57"/>
      <c r="G366" s="57">
        <v>609593.23</v>
      </c>
      <c r="H366" s="57">
        <v>0</v>
      </c>
      <c r="I366" s="57">
        <v>0</v>
      </c>
      <c r="J366" s="57"/>
      <c r="K366" s="57">
        <v>1000166.48</v>
      </c>
      <c r="L366" s="57">
        <v>1131363.3799999999</v>
      </c>
      <c r="M366" s="57">
        <v>6211.02</v>
      </c>
      <c r="N366" s="57">
        <v>1125152.3599999999</v>
      </c>
      <c r="O366" s="66">
        <v>1.1249650758141783</v>
      </c>
      <c r="P366" s="7"/>
      <c r="Q366" s="7"/>
    </row>
    <row r="367" spans="1:17" x14ac:dyDescent="0.2">
      <c r="A367" s="10">
        <v>77101</v>
      </c>
      <c r="B367" s="6" t="s">
        <v>364</v>
      </c>
      <c r="C367" s="57">
        <v>2120270.9</v>
      </c>
      <c r="D367" s="57">
        <v>1178672.03</v>
      </c>
      <c r="E367" s="57">
        <v>1286.45</v>
      </c>
      <c r="F367" s="57"/>
      <c r="G367" s="57">
        <v>2880071.84</v>
      </c>
      <c r="H367" s="57">
        <v>1892.05</v>
      </c>
      <c r="I367" s="57">
        <v>0</v>
      </c>
      <c r="J367" s="57"/>
      <c r="K367" s="57">
        <v>5000342.74</v>
      </c>
      <c r="L367" s="57">
        <v>1180564.08</v>
      </c>
      <c r="M367" s="57">
        <v>1286.45</v>
      </c>
      <c r="N367" s="57">
        <v>1179277.6300000001</v>
      </c>
      <c r="O367" s="66">
        <v>0.23583935968357242</v>
      </c>
      <c r="P367" s="7"/>
      <c r="Q367" s="7"/>
    </row>
    <row r="368" spans="1:17" x14ac:dyDescent="0.2">
      <c r="A368" s="10">
        <v>77102</v>
      </c>
      <c r="B368" s="6" t="s">
        <v>365</v>
      </c>
      <c r="C368" s="57">
        <v>3431009.35</v>
      </c>
      <c r="D368" s="57">
        <v>3586489.04</v>
      </c>
      <c r="E368" s="57">
        <v>0</v>
      </c>
      <c r="F368" s="57"/>
      <c r="G368" s="57">
        <v>3643522.93</v>
      </c>
      <c r="H368" s="57">
        <v>0</v>
      </c>
      <c r="I368" s="57">
        <v>0</v>
      </c>
      <c r="J368" s="57"/>
      <c r="K368" s="57">
        <v>7074532.2800000003</v>
      </c>
      <c r="L368" s="57">
        <v>3586489.04</v>
      </c>
      <c r="M368" s="57">
        <v>0</v>
      </c>
      <c r="N368" s="57">
        <v>3586489.04</v>
      </c>
      <c r="O368" s="66">
        <v>0.50695776032277851</v>
      </c>
      <c r="P368" s="7"/>
      <c r="Q368" s="7"/>
    </row>
    <row r="369" spans="1:17" x14ac:dyDescent="0.2">
      <c r="A369" s="10">
        <v>77103</v>
      </c>
      <c r="B369" s="6" t="s">
        <v>366</v>
      </c>
      <c r="C369" s="57">
        <v>2103324.44</v>
      </c>
      <c r="D369" s="57">
        <v>2283243</v>
      </c>
      <c r="E369" s="57">
        <v>0</v>
      </c>
      <c r="F369" s="57"/>
      <c r="G369" s="57">
        <v>2014531.77</v>
      </c>
      <c r="H369" s="57">
        <v>1443758.19</v>
      </c>
      <c r="I369" s="57">
        <v>0</v>
      </c>
      <c r="J369" s="57"/>
      <c r="K369" s="57">
        <v>4117856.21</v>
      </c>
      <c r="L369" s="57">
        <v>3727001.19</v>
      </c>
      <c r="M369" s="57">
        <v>0</v>
      </c>
      <c r="N369" s="57">
        <v>3727001.19</v>
      </c>
      <c r="O369" s="66">
        <v>0.90508288777766721</v>
      </c>
      <c r="P369" s="7"/>
      <c r="Q369" s="7"/>
    </row>
    <row r="370" spans="1:17" x14ac:dyDescent="0.2">
      <c r="A370" s="10">
        <v>77104</v>
      </c>
      <c r="B370" s="6" t="s">
        <v>367</v>
      </c>
      <c r="C370" s="57">
        <v>1444158.12</v>
      </c>
      <c r="D370" s="57">
        <v>1179728.6200000001</v>
      </c>
      <c r="E370" s="57">
        <v>95880</v>
      </c>
      <c r="F370" s="57"/>
      <c r="G370" s="57">
        <v>1098529.1200000001</v>
      </c>
      <c r="H370" s="57">
        <v>105386.87</v>
      </c>
      <c r="I370" s="57">
        <v>0</v>
      </c>
      <c r="J370" s="57"/>
      <c r="K370" s="57">
        <v>2542687.2400000002</v>
      </c>
      <c r="L370" s="57">
        <v>1285115.4900000002</v>
      </c>
      <c r="M370" s="57">
        <v>95880</v>
      </c>
      <c r="N370" s="57">
        <v>1189235.4900000002</v>
      </c>
      <c r="O370" s="66">
        <v>0.46770812835006798</v>
      </c>
      <c r="P370" s="7"/>
      <c r="Q370" s="7"/>
    </row>
    <row r="371" spans="1:17" x14ac:dyDescent="0.2">
      <c r="A371" s="10">
        <v>78001</v>
      </c>
      <c r="B371" s="6" t="s">
        <v>368</v>
      </c>
      <c r="C371" s="57">
        <v>2551893.77</v>
      </c>
      <c r="D371" s="57">
        <v>531646.5</v>
      </c>
      <c r="E371" s="57">
        <v>0</v>
      </c>
      <c r="F371" s="57"/>
      <c r="G371" s="57">
        <v>1814199.41</v>
      </c>
      <c r="H371" s="57">
        <v>360061.74</v>
      </c>
      <c r="I371" s="57">
        <v>0</v>
      </c>
      <c r="J371" s="57"/>
      <c r="K371" s="57">
        <v>4366093.18</v>
      </c>
      <c r="L371" s="57">
        <v>891708.24</v>
      </c>
      <c r="M371" s="57">
        <v>0</v>
      </c>
      <c r="N371" s="57">
        <v>891708.24</v>
      </c>
      <c r="O371" s="66">
        <v>0.20423481662844403</v>
      </c>
      <c r="P371" s="7"/>
      <c r="Q371" s="7"/>
    </row>
    <row r="372" spans="1:17" x14ac:dyDescent="0.2">
      <c r="A372" s="10">
        <v>78002</v>
      </c>
      <c r="B372" s="6" t="s">
        <v>369</v>
      </c>
      <c r="C372" s="57">
        <v>3902180.43</v>
      </c>
      <c r="D372" s="57">
        <v>3799216.76</v>
      </c>
      <c r="E372" s="57">
        <v>0</v>
      </c>
      <c r="F372" s="57"/>
      <c r="G372" s="57">
        <v>4420457.4000000004</v>
      </c>
      <c r="H372" s="57">
        <v>0</v>
      </c>
      <c r="I372" s="57">
        <v>0</v>
      </c>
      <c r="J372" s="57"/>
      <c r="K372" s="57">
        <v>8322637.8300000001</v>
      </c>
      <c r="L372" s="57">
        <v>3799216.76</v>
      </c>
      <c r="M372" s="57">
        <v>0</v>
      </c>
      <c r="N372" s="57">
        <v>3799216.76</v>
      </c>
      <c r="O372" s="66">
        <v>0.45649190047718319</v>
      </c>
      <c r="P372" s="7"/>
      <c r="Q372" s="7"/>
    </row>
    <row r="373" spans="1:17" s="64" customFormat="1" x14ac:dyDescent="0.2">
      <c r="A373" s="63">
        <v>78003</v>
      </c>
      <c r="B373" s="64" t="s">
        <v>370</v>
      </c>
      <c r="C373" s="65">
        <v>854411.62</v>
      </c>
      <c r="D373" s="65">
        <v>237809.97</v>
      </c>
      <c r="E373" s="65">
        <v>0</v>
      </c>
      <c r="F373" s="65"/>
      <c r="G373" s="65">
        <v>1519421.76</v>
      </c>
      <c r="H373" s="65">
        <v>5116.38</v>
      </c>
      <c r="I373" s="65">
        <v>0</v>
      </c>
      <c r="J373" s="65"/>
      <c r="K373" s="65">
        <v>2373833.38</v>
      </c>
      <c r="L373" s="65">
        <v>242926.35</v>
      </c>
      <c r="M373" s="65">
        <v>0</v>
      </c>
      <c r="N373" s="65">
        <v>242926.35</v>
      </c>
      <c r="O373" s="66">
        <v>0.1023350467841176</v>
      </c>
      <c r="P373" s="7"/>
      <c r="Q373" s="7"/>
    </row>
    <row r="374" spans="1:17" x14ac:dyDescent="0.2">
      <c r="A374" s="10">
        <v>78004</v>
      </c>
      <c r="B374" s="6" t="s">
        <v>371</v>
      </c>
      <c r="C374" s="57">
        <v>1485903.03</v>
      </c>
      <c r="D374" s="57">
        <v>648103.02</v>
      </c>
      <c r="E374" s="57">
        <v>0</v>
      </c>
      <c r="F374" s="57"/>
      <c r="G374" s="57">
        <v>1268451.72</v>
      </c>
      <c r="H374" s="57">
        <v>0</v>
      </c>
      <c r="I374" s="57">
        <v>0</v>
      </c>
      <c r="J374" s="57"/>
      <c r="K374" s="57">
        <v>2754354.75</v>
      </c>
      <c r="L374" s="57">
        <v>648103.02</v>
      </c>
      <c r="M374" s="57">
        <v>0</v>
      </c>
      <c r="N374" s="57">
        <v>648103.02</v>
      </c>
      <c r="O374" s="66">
        <v>0.23530121528463246</v>
      </c>
      <c r="P374" s="7"/>
      <c r="Q374" s="7"/>
    </row>
    <row r="375" spans="1:17" x14ac:dyDescent="0.2">
      <c r="A375" s="10">
        <v>78005</v>
      </c>
      <c r="B375" s="6" t="s">
        <v>372</v>
      </c>
      <c r="C375" s="57">
        <v>3268267.08</v>
      </c>
      <c r="D375" s="57">
        <v>946924.04</v>
      </c>
      <c r="E375" s="57">
        <v>0</v>
      </c>
      <c r="F375" s="57"/>
      <c r="G375" s="57">
        <v>3982022.22</v>
      </c>
      <c r="H375" s="57">
        <v>1276801.57</v>
      </c>
      <c r="I375" s="57">
        <v>0</v>
      </c>
      <c r="J375" s="57"/>
      <c r="K375" s="57">
        <v>7250289.3000000007</v>
      </c>
      <c r="L375" s="57">
        <v>2223725.6100000003</v>
      </c>
      <c r="M375" s="57">
        <v>0</v>
      </c>
      <c r="N375" s="57">
        <v>2223725.6100000003</v>
      </c>
      <c r="O375" s="66">
        <v>0.30670853506493873</v>
      </c>
      <c r="P375" s="7"/>
      <c r="Q375" s="7"/>
    </row>
    <row r="376" spans="1:17" x14ac:dyDescent="0.2">
      <c r="A376" s="10">
        <v>78009</v>
      </c>
      <c r="B376" s="6" t="s">
        <v>373</v>
      </c>
      <c r="C376" s="57">
        <v>798344.28</v>
      </c>
      <c r="D376" s="57">
        <v>992389.66</v>
      </c>
      <c r="E376" s="57">
        <v>0</v>
      </c>
      <c r="F376" s="57"/>
      <c r="G376" s="57">
        <v>1560764.91</v>
      </c>
      <c r="H376" s="57">
        <v>0</v>
      </c>
      <c r="I376" s="57">
        <v>0</v>
      </c>
      <c r="J376" s="57"/>
      <c r="K376" s="57">
        <v>2359109.19</v>
      </c>
      <c r="L376" s="57">
        <v>992389.66</v>
      </c>
      <c r="M376" s="57">
        <v>0</v>
      </c>
      <c r="N376" s="57">
        <v>992389.66</v>
      </c>
      <c r="O376" s="66">
        <v>0.42066287741433456</v>
      </c>
      <c r="P376" s="7"/>
      <c r="Q376" s="7"/>
    </row>
    <row r="377" spans="1:17" x14ac:dyDescent="0.2">
      <c r="A377" s="10">
        <v>78012</v>
      </c>
      <c r="B377" s="6" t="s">
        <v>374</v>
      </c>
      <c r="C377" s="57">
        <v>4677971.91</v>
      </c>
      <c r="D377" s="57">
        <v>4483741.0599999996</v>
      </c>
      <c r="E377" s="57">
        <v>0</v>
      </c>
      <c r="F377" s="57"/>
      <c r="G377" s="57">
        <v>6580811.8899999997</v>
      </c>
      <c r="H377" s="57">
        <v>0</v>
      </c>
      <c r="I377" s="57">
        <v>0</v>
      </c>
      <c r="J377" s="57"/>
      <c r="K377" s="57">
        <v>11258783.800000001</v>
      </c>
      <c r="L377" s="57">
        <v>4483741.0599999996</v>
      </c>
      <c r="M377" s="57">
        <v>0</v>
      </c>
      <c r="N377" s="57">
        <v>4483741.0599999996</v>
      </c>
      <c r="O377" s="66">
        <v>0.39824381919475166</v>
      </c>
      <c r="P377" s="7"/>
      <c r="Q377" s="7"/>
    </row>
    <row r="378" spans="1:17" x14ac:dyDescent="0.2">
      <c r="A378" s="10">
        <v>78013</v>
      </c>
      <c r="B378" s="6" t="s">
        <v>375</v>
      </c>
      <c r="C378" s="57">
        <v>2108665.11</v>
      </c>
      <c r="D378" s="57">
        <v>2671699.29</v>
      </c>
      <c r="E378" s="57">
        <v>0</v>
      </c>
      <c r="F378" s="57"/>
      <c r="G378" s="57">
        <v>2517065.9700000002</v>
      </c>
      <c r="H378" s="57">
        <v>126476.56</v>
      </c>
      <c r="I378" s="57">
        <v>0</v>
      </c>
      <c r="J378" s="57"/>
      <c r="K378" s="57">
        <v>4625731.08</v>
      </c>
      <c r="L378" s="57">
        <v>2798175.85</v>
      </c>
      <c r="M378" s="57">
        <v>0</v>
      </c>
      <c r="N378" s="57">
        <v>2798175.85</v>
      </c>
      <c r="O378" s="66">
        <v>0.60491537480384616</v>
      </c>
      <c r="P378" s="7"/>
      <c r="Q378" s="7"/>
    </row>
    <row r="379" spans="1:17" x14ac:dyDescent="0.2">
      <c r="A379" s="10">
        <v>79077</v>
      </c>
      <c r="B379" s="6" t="s">
        <v>376</v>
      </c>
      <c r="C379" s="57">
        <v>9603130.1199999992</v>
      </c>
      <c r="D379" s="57">
        <v>8185965.8200000003</v>
      </c>
      <c r="E379" s="57">
        <v>38722.230000000003</v>
      </c>
      <c r="F379" s="57"/>
      <c r="G379" s="57">
        <v>14783668.65</v>
      </c>
      <c r="H379" s="57">
        <v>0</v>
      </c>
      <c r="I379" s="57">
        <v>0</v>
      </c>
      <c r="J379" s="57"/>
      <c r="K379" s="57">
        <v>24386798.77</v>
      </c>
      <c r="L379" s="57">
        <v>8185965.8200000003</v>
      </c>
      <c r="M379" s="57">
        <v>38722.230000000003</v>
      </c>
      <c r="N379" s="57">
        <v>8147243.5899999999</v>
      </c>
      <c r="O379" s="66">
        <v>0.3340841767236184</v>
      </c>
      <c r="P379" s="7"/>
      <c r="Q379" s="7"/>
    </row>
    <row r="380" spans="1:17" x14ac:dyDescent="0.2">
      <c r="A380" s="10">
        <v>79078</v>
      </c>
      <c r="B380" s="6" t="s">
        <v>377</v>
      </c>
      <c r="C380" s="57">
        <v>690323.67</v>
      </c>
      <c r="D380" s="57">
        <v>562193.16</v>
      </c>
      <c r="E380" s="57">
        <v>0</v>
      </c>
      <c r="F380" s="57"/>
      <c r="G380" s="57">
        <v>825200.71</v>
      </c>
      <c r="H380" s="57">
        <v>370993.27</v>
      </c>
      <c r="I380" s="57">
        <v>0</v>
      </c>
      <c r="J380" s="57"/>
      <c r="K380" s="57">
        <v>1515524.38</v>
      </c>
      <c r="L380" s="57">
        <v>933186.43</v>
      </c>
      <c r="M380" s="57">
        <v>0</v>
      </c>
      <c r="N380" s="57">
        <v>933186.43</v>
      </c>
      <c r="O380" s="66">
        <v>0.61575151301756037</v>
      </c>
      <c r="P380" s="7"/>
      <c r="Q380" s="7"/>
    </row>
    <row r="381" spans="1:17" x14ac:dyDescent="0.2">
      <c r="A381" s="10">
        <v>80116</v>
      </c>
      <c r="B381" s="6" t="s">
        <v>378</v>
      </c>
      <c r="C381" s="57">
        <v>1906667.57</v>
      </c>
      <c r="D381" s="57">
        <v>1937214.78</v>
      </c>
      <c r="E381" s="57">
        <v>0</v>
      </c>
      <c r="F381" s="57"/>
      <c r="G381" s="57">
        <v>2562562.12</v>
      </c>
      <c r="H381" s="57">
        <v>47.53</v>
      </c>
      <c r="I381" s="57">
        <v>0</v>
      </c>
      <c r="J381" s="57"/>
      <c r="K381" s="57">
        <v>4469229.6900000004</v>
      </c>
      <c r="L381" s="57">
        <v>1937262.31</v>
      </c>
      <c r="M381" s="57">
        <v>0</v>
      </c>
      <c r="N381" s="57">
        <v>1937262.31</v>
      </c>
      <c r="O381" s="66">
        <v>0.43346671448430296</v>
      </c>
      <c r="P381" s="7"/>
      <c r="Q381" s="7"/>
    </row>
    <row r="382" spans="1:17" x14ac:dyDescent="0.2">
      <c r="A382" s="10">
        <v>80118</v>
      </c>
      <c r="B382" s="6" t="s">
        <v>379</v>
      </c>
      <c r="C382" s="57">
        <v>1800025.19</v>
      </c>
      <c r="D382" s="57">
        <v>2371740.69</v>
      </c>
      <c r="E382" s="57">
        <v>0</v>
      </c>
      <c r="F382" s="57"/>
      <c r="G382" s="57">
        <v>2282416.4500000002</v>
      </c>
      <c r="H382" s="57">
        <v>194931.47</v>
      </c>
      <c r="I382" s="57">
        <v>0</v>
      </c>
      <c r="J382" s="57"/>
      <c r="K382" s="57">
        <v>4082441.64</v>
      </c>
      <c r="L382" s="57">
        <v>2566672.16</v>
      </c>
      <c r="M382" s="57">
        <v>0</v>
      </c>
      <c r="N382" s="57">
        <v>2566672.16</v>
      </c>
      <c r="O382" s="66">
        <v>0.62871006773289728</v>
      </c>
      <c r="P382" s="7"/>
      <c r="Q382" s="7"/>
    </row>
    <row r="383" spans="1:17" x14ac:dyDescent="0.2">
      <c r="A383" s="10">
        <v>80119</v>
      </c>
      <c r="B383" s="6" t="s">
        <v>380</v>
      </c>
      <c r="C383" s="57">
        <v>2435765.5099999998</v>
      </c>
      <c r="D383" s="57">
        <v>2646393.7400000002</v>
      </c>
      <c r="E383" s="57">
        <v>0</v>
      </c>
      <c r="F383" s="57"/>
      <c r="G383" s="57">
        <v>3648215.01</v>
      </c>
      <c r="H383" s="57">
        <v>0</v>
      </c>
      <c r="I383" s="57">
        <v>0</v>
      </c>
      <c r="J383" s="57"/>
      <c r="K383" s="57">
        <v>6083980.5199999996</v>
      </c>
      <c r="L383" s="57">
        <v>2646393.7400000002</v>
      </c>
      <c r="M383" s="57">
        <v>0</v>
      </c>
      <c r="N383" s="57">
        <v>2646393.7400000002</v>
      </c>
      <c r="O383" s="66">
        <v>0.43497735262308179</v>
      </c>
      <c r="P383" s="7"/>
      <c r="Q383" s="7"/>
    </row>
    <row r="384" spans="1:17" x14ac:dyDescent="0.2">
      <c r="A384" s="10">
        <v>80121</v>
      </c>
      <c r="B384" s="6" t="s">
        <v>381</v>
      </c>
      <c r="C384" s="57">
        <v>1893043.95</v>
      </c>
      <c r="D384" s="57">
        <v>3614816.1</v>
      </c>
      <c r="E384" s="57">
        <v>0</v>
      </c>
      <c r="F384" s="57"/>
      <c r="G384" s="57">
        <v>2456208.1</v>
      </c>
      <c r="H384" s="57">
        <v>0</v>
      </c>
      <c r="I384" s="57">
        <v>0</v>
      </c>
      <c r="J384" s="57"/>
      <c r="K384" s="57">
        <v>4349252.05</v>
      </c>
      <c r="L384" s="57">
        <v>3614816.1</v>
      </c>
      <c r="M384" s="57">
        <v>0</v>
      </c>
      <c r="N384" s="57">
        <v>3614816.1</v>
      </c>
      <c r="O384" s="66">
        <v>0.83113511436983756</v>
      </c>
      <c r="P384" s="7"/>
      <c r="Q384" s="7"/>
    </row>
    <row r="385" spans="1:17" x14ac:dyDescent="0.2">
      <c r="A385" s="10">
        <v>80122</v>
      </c>
      <c r="B385" s="6" t="s">
        <v>382</v>
      </c>
      <c r="C385" s="57">
        <v>944674.46</v>
      </c>
      <c r="D385" s="57">
        <v>1508369.5</v>
      </c>
      <c r="E385" s="57">
        <v>0</v>
      </c>
      <c r="F385" s="57"/>
      <c r="G385" s="57">
        <v>2083471.89</v>
      </c>
      <c r="H385" s="57">
        <v>502981.99</v>
      </c>
      <c r="I385" s="57">
        <v>0</v>
      </c>
      <c r="J385" s="57"/>
      <c r="K385" s="57">
        <v>3028146.3499999996</v>
      </c>
      <c r="L385" s="57">
        <v>2011351.49</v>
      </c>
      <c r="M385" s="57">
        <v>0</v>
      </c>
      <c r="N385" s="57">
        <v>2011351.49</v>
      </c>
      <c r="O385" s="66">
        <v>0.6642187191514044</v>
      </c>
      <c r="P385" s="7"/>
      <c r="Q385" s="7"/>
    </row>
    <row r="386" spans="1:17" x14ac:dyDescent="0.2">
      <c r="A386" s="10">
        <v>80125</v>
      </c>
      <c r="B386" s="6" t="s">
        <v>383</v>
      </c>
      <c r="C386" s="57">
        <v>18904043.16</v>
      </c>
      <c r="D386" s="57">
        <v>33328829.539999999</v>
      </c>
      <c r="E386" s="57">
        <v>1695.13</v>
      </c>
      <c r="F386" s="57"/>
      <c r="G386" s="57">
        <v>35432094.399999999</v>
      </c>
      <c r="H386" s="57">
        <v>0</v>
      </c>
      <c r="I386" s="57">
        <v>0</v>
      </c>
      <c r="J386" s="57"/>
      <c r="K386" s="57">
        <v>54336137.560000002</v>
      </c>
      <c r="L386" s="57">
        <v>33328829.539999999</v>
      </c>
      <c r="M386" s="57">
        <v>1695.13</v>
      </c>
      <c r="N386" s="57">
        <v>33327134.41</v>
      </c>
      <c r="O386" s="66">
        <v>0.61335118590641313</v>
      </c>
      <c r="P386" s="7"/>
      <c r="Q386" s="7"/>
    </row>
    <row r="387" spans="1:17" x14ac:dyDescent="0.2">
      <c r="A387" s="10">
        <v>81094</v>
      </c>
      <c r="B387" s="6" t="s">
        <v>384</v>
      </c>
      <c r="C387" s="57">
        <v>10462295.59</v>
      </c>
      <c r="D387" s="57">
        <v>8439536.6300000008</v>
      </c>
      <c r="E387" s="57">
        <v>0</v>
      </c>
      <c r="F387" s="57"/>
      <c r="G387" s="57">
        <v>12323158.33</v>
      </c>
      <c r="H387" s="57">
        <v>0</v>
      </c>
      <c r="I387" s="57">
        <v>0</v>
      </c>
      <c r="J387" s="57"/>
      <c r="K387" s="57">
        <v>22785453.920000002</v>
      </c>
      <c r="L387" s="57">
        <v>8439536.6300000008</v>
      </c>
      <c r="M387" s="57">
        <v>0</v>
      </c>
      <c r="N387" s="57">
        <v>8439536.6300000008</v>
      </c>
      <c r="O387" s="66">
        <v>0.3703914198782835</v>
      </c>
      <c r="P387" s="7"/>
      <c r="Q387" s="7"/>
    </row>
    <row r="388" spans="1:17" x14ac:dyDescent="0.2">
      <c r="A388" s="10">
        <v>81095</v>
      </c>
      <c r="B388" s="6" t="s">
        <v>385</v>
      </c>
      <c r="C388" s="57">
        <v>1822645.62</v>
      </c>
      <c r="D388" s="57">
        <v>2566043.19</v>
      </c>
      <c r="E388" s="57">
        <v>0</v>
      </c>
      <c r="F388" s="57"/>
      <c r="G388" s="57">
        <v>2891779.12</v>
      </c>
      <c r="H388" s="57">
        <v>0</v>
      </c>
      <c r="I388" s="57">
        <v>0</v>
      </c>
      <c r="J388" s="57"/>
      <c r="K388" s="57">
        <v>4714424.74</v>
      </c>
      <c r="L388" s="57">
        <v>2566043.19</v>
      </c>
      <c r="M388" s="57">
        <v>0</v>
      </c>
      <c r="N388" s="57">
        <v>2566043.19</v>
      </c>
      <c r="O388" s="66">
        <v>0.54429614036006435</v>
      </c>
      <c r="P388" s="7"/>
      <c r="Q388" s="7"/>
    </row>
    <row r="389" spans="1:17" x14ac:dyDescent="0.2">
      <c r="A389" s="10">
        <v>81096</v>
      </c>
      <c r="B389" s="6" t="s">
        <v>386</v>
      </c>
      <c r="C389" s="57">
        <v>15906016.58</v>
      </c>
      <c r="D389" s="57">
        <v>18439482.219999999</v>
      </c>
      <c r="E389" s="57">
        <v>5684.68</v>
      </c>
      <c r="F389" s="57"/>
      <c r="G389" s="57">
        <v>32401135.469999999</v>
      </c>
      <c r="H389" s="57">
        <v>0</v>
      </c>
      <c r="I389" s="57">
        <v>0</v>
      </c>
      <c r="J389" s="57"/>
      <c r="K389" s="57">
        <v>48307152.049999997</v>
      </c>
      <c r="L389" s="57">
        <v>18439482.219999999</v>
      </c>
      <c r="M389" s="57">
        <v>5684.68</v>
      </c>
      <c r="N389" s="57">
        <v>18433797.539999999</v>
      </c>
      <c r="O389" s="66">
        <v>0.3815956179929676</v>
      </c>
      <c r="P389" s="7"/>
      <c r="Q389" s="7"/>
    </row>
    <row r="390" spans="1:17" x14ac:dyDescent="0.2">
      <c r="A390" s="10">
        <v>81097</v>
      </c>
      <c r="B390" s="6" t="s">
        <v>387</v>
      </c>
      <c r="C390" s="57">
        <v>1174608.07</v>
      </c>
      <c r="D390" s="57">
        <v>1305386.82</v>
      </c>
      <c r="E390" s="57">
        <v>3378.82</v>
      </c>
      <c r="F390" s="57"/>
      <c r="G390" s="57">
        <v>1562929.72</v>
      </c>
      <c r="H390" s="57">
        <v>44333.13</v>
      </c>
      <c r="I390" s="57">
        <v>0</v>
      </c>
      <c r="J390" s="57"/>
      <c r="K390" s="57">
        <v>2737537.79</v>
      </c>
      <c r="L390" s="57">
        <v>1349719.95</v>
      </c>
      <c r="M390" s="57">
        <v>3378.82</v>
      </c>
      <c r="N390" s="57">
        <v>1346341.13</v>
      </c>
      <c r="O390" s="66">
        <v>0.49180732222878276</v>
      </c>
      <c r="P390" s="7"/>
      <c r="Q390" s="7"/>
    </row>
    <row r="391" spans="1:17" x14ac:dyDescent="0.2">
      <c r="A391" s="10">
        <v>82100</v>
      </c>
      <c r="B391" s="6" t="s">
        <v>388</v>
      </c>
      <c r="C391" s="57">
        <v>6848120.3499999996</v>
      </c>
      <c r="D391" s="57">
        <v>2516131.77</v>
      </c>
      <c r="E391" s="57">
        <v>0</v>
      </c>
      <c r="F391" s="57"/>
      <c r="G391" s="57">
        <v>10183754.970000001</v>
      </c>
      <c r="H391" s="57">
        <v>0</v>
      </c>
      <c r="I391" s="57">
        <v>0</v>
      </c>
      <c r="J391" s="57"/>
      <c r="K391" s="57">
        <v>17031875.32</v>
      </c>
      <c r="L391" s="57">
        <v>2516131.77</v>
      </c>
      <c r="M391" s="57">
        <v>0</v>
      </c>
      <c r="N391" s="57">
        <v>2516131.77</v>
      </c>
      <c r="O391" s="66">
        <v>0.14773075323334389</v>
      </c>
      <c r="P391" s="7"/>
      <c r="Q391" s="7"/>
    </row>
    <row r="392" spans="1:17" x14ac:dyDescent="0.2">
      <c r="A392" s="10">
        <v>82101</v>
      </c>
      <c r="B392" s="6" t="s">
        <v>389</v>
      </c>
      <c r="C392" s="57">
        <v>3368537.38</v>
      </c>
      <c r="D392" s="57">
        <v>3419818.66</v>
      </c>
      <c r="E392" s="57">
        <v>22244.17</v>
      </c>
      <c r="F392" s="57"/>
      <c r="G392" s="57">
        <v>3472469.22</v>
      </c>
      <c r="H392" s="57">
        <v>0</v>
      </c>
      <c r="I392" s="57">
        <v>0</v>
      </c>
      <c r="J392" s="57"/>
      <c r="K392" s="57">
        <v>6841006.5999999996</v>
      </c>
      <c r="L392" s="57">
        <v>3419818.66</v>
      </c>
      <c r="M392" s="57">
        <v>22244.17</v>
      </c>
      <c r="N392" s="57">
        <v>3397574.49</v>
      </c>
      <c r="O392" s="66">
        <v>0.4966483280399116</v>
      </c>
      <c r="P392" s="7"/>
      <c r="Q392" s="7"/>
    </row>
    <row r="393" spans="1:17" x14ac:dyDescent="0.2">
      <c r="A393" s="10">
        <v>82105</v>
      </c>
      <c r="B393" s="6" t="s">
        <v>390</v>
      </c>
      <c r="C393" s="57">
        <v>346922.71</v>
      </c>
      <c r="D393" s="57">
        <v>425528.69</v>
      </c>
      <c r="E393" s="57">
        <v>84.66</v>
      </c>
      <c r="F393" s="57"/>
      <c r="G393" s="57">
        <v>581210.01</v>
      </c>
      <c r="H393" s="57">
        <v>16.55</v>
      </c>
      <c r="I393" s="57">
        <v>0</v>
      </c>
      <c r="J393" s="57"/>
      <c r="K393" s="57">
        <v>928132.72</v>
      </c>
      <c r="L393" s="57">
        <v>425545.24</v>
      </c>
      <c r="M393" s="57">
        <v>84.66</v>
      </c>
      <c r="N393" s="57">
        <v>425460.58</v>
      </c>
      <c r="O393" s="66">
        <v>0.45840489278300633</v>
      </c>
      <c r="P393" s="7"/>
      <c r="Q393" s="7"/>
    </row>
    <row r="394" spans="1:17" x14ac:dyDescent="0.2">
      <c r="A394" s="10">
        <v>82108</v>
      </c>
      <c r="B394" s="6" t="s">
        <v>391</v>
      </c>
      <c r="C394" s="57">
        <v>3248176.39</v>
      </c>
      <c r="D394" s="57">
        <v>2444842.85</v>
      </c>
      <c r="E394" s="57">
        <v>67796.14</v>
      </c>
      <c r="F394" s="57"/>
      <c r="G394" s="57">
        <v>4543385.7</v>
      </c>
      <c r="H394" s="57">
        <v>0</v>
      </c>
      <c r="I394" s="57">
        <v>0</v>
      </c>
      <c r="J394" s="57"/>
      <c r="K394" s="57">
        <v>7791562.0899999999</v>
      </c>
      <c r="L394" s="57">
        <v>2444842.85</v>
      </c>
      <c r="M394" s="57">
        <v>67796.14</v>
      </c>
      <c r="N394" s="57">
        <v>2377046.71</v>
      </c>
      <c r="O394" s="66">
        <v>0.30507960824066283</v>
      </c>
      <c r="P394" s="7"/>
      <c r="Q394" s="7"/>
    </row>
    <row r="395" spans="1:17" x14ac:dyDescent="0.2">
      <c r="A395" s="10">
        <v>83001</v>
      </c>
      <c r="B395" s="6" t="s">
        <v>392</v>
      </c>
      <c r="C395" s="57">
        <v>3155380.35</v>
      </c>
      <c r="D395" s="57">
        <v>4495498.6500000004</v>
      </c>
      <c r="E395" s="57">
        <v>0</v>
      </c>
      <c r="F395" s="57"/>
      <c r="G395" s="57">
        <v>4328862.2</v>
      </c>
      <c r="H395" s="57">
        <v>0</v>
      </c>
      <c r="I395" s="57">
        <v>0</v>
      </c>
      <c r="J395" s="57"/>
      <c r="K395" s="57">
        <v>7484242.5500000007</v>
      </c>
      <c r="L395" s="57">
        <v>4495498.6500000004</v>
      </c>
      <c r="M395" s="57">
        <v>0</v>
      </c>
      <c r="N395" s="57">
        <v>4495498.6500000004</v>
      </c>
      <c r="O395" s="66">
        <v>0.60066180645094136</v>
      </c>
      <c r="P395" s="7"/>
      <c r="Q395" s="7"/>
    </row>
    <row r="396" spans="1:17" x14ac:dyDescent="0.2">
      <c r="A396" s="10">
        <v>83002</v>
      </c>
      <c r="B396" s="6" t="s">
        <v>393</v>
      </c>
      <c r="C396" s="57">
        <v>4124921.26</v>
      </c>
      <c r="D396" s="57">
        <v>5731347.75</v>
      </c>
      <c r="E396" s="57">
        <v>0</v>
      </c>
      <c r="F396" s="57"/>
      <c r="G396" s="57">
        <v>7340067.2400000002</v>
      </c>
      <c r="H396" s="57">
        <v>6789611.8099999996</v>
      </c>
      <c r="I396" s="57">
        <v>0</v>
      </c>
      <c r="J396" s="57"/>
      <c r="K396" s="57">
        <v>11464988.5</v>
      </c>
      <c r="L396" s="57">
        <v>12520959.559999999</v>
      </c>
      <c r="M396" s="57">
        <v>0</v>
      </c>
      <c r="N396" s="57">
        <v>12520959.559999999</v>
      </c>
      <c r="O396" s="66">
        <v>1.0921039789965772</v>
      </c>
      <c r="P396" s="7"/>
      <c r="Q396" s="7"/>
    </row>
    <row r="397" spans="1:17" x14ac:dyDescent="0.2">
      <c r="A397" s="10">
        <v>83003</v>
      </c>
      <c r="B397" s="6" t="s">
        <v>394</v>
      </c>
      <c r="C397" s="57">
        <v>21424589.239999998</v>
      </c>
      <c r="D397" s="57">
        <v>14639563.66</v>
      </c>
      <c r="E397" s="57">
        <v>0</v>
      </c>
      <c r="F397" s="57"/>
      <c r="G397" s="57">
        <v>32601082.09</v>
      </c>
      <c r="H397" s="57">
        <v>0</v>
      </c>
      <c r="I397" s="57">
        <v>0</v>
      </c>
      <c r="J397" s="57"/>
      <c r="K397" s="57">
        <v>54025671.329999998</v>
      </c>
      <c r="L397" s="57">
        <v>14639563.66</v>
      </c>
      <c r="M397" s="57">
        <v>0</v>
      </c>
      <c r="N397" s="57">
        <v>14639563.66</v>
      </c>
      <c r="O397" s="66">
        <v>0.27097421095572344</v>
      </c>
      <c r="P397" s="7"/>
      <c r="Q397" s="7"/>
    </row>
    <row r="398" spans="1:17" x14ac:dyDescent="0.2">
      <c r="A398" s="10">
        <v>83005</v>
      </c>
      <c r="B398" s="6" t="s">
        <v>395</v>
      </c>
      <c r="C398" s="57">
        <v>84389334.890000001</v>
      </c>
      <c r="D398" s="57">
        <v>37484442.359999999</v>
      </c>
      <c r="E398" s="57">
        <v>0</v>
      </c>
      <c r="F398" s="57"/>
      <c r="G398" s="57">
        <v>103317059.14</v>
      </c>
      <c r="H398" s="57">
        <v>0</v>
      </c>
      <c r="I398" s="57">
        <v>0</v>
      </c>
      <c r="J398" s="57"/>
      <c r="K398" s="57">
        <v>187706394.03</v>
      </c>
      <c r="L398" s="57">
        <v>37484442.359999999</v>
      </c>
      <c r="M398" s="57">
        <v>0</v>
      </c>
      <c r="N398" s="57">
        <v>37484442.359999999</v>
      </c>
      <c r="O398" s="66">
        <v>0.19969720559444065</v>
      </c>
      <c r="P398" s="7"/>
      <c r="Q398" s="7"/>
    </row>
    <row r="399" spans="1:17" x14ac:dyDescent="0.2">
      <c r="A399" s="10">
        <v>84001</v>
      </c>
      <c r="B399" s="6" t="s">
        <v>396</v>
      </c>
      <c r="C399" s="57">
        <v>12878702.49</v>
      </c>
      <c r="D399" s="57">
        <v>6212171.4100000001</v>
      </c>
      <c r="E399" s="57">
        <v>0</v>
      </c>
      <c r="F399" s="57"/>
      <c r="G399" s="57">
        <v>19124382.91</v>
      </c>
      <c r="H399" s="57">
        <v>0</v>
      </c>
      <c r="I399" s="57">
        <v>0</v>
      </c>
      <c r="J399" s="57"/>
      <c r="K399" s="57">
        <v>32003085.399999999</v>
      </c>
      <c r="L399" s="57">
        <v>6212171.4100000001</v>
      </c>
      <c r="M399" s="57">
        <v>0</v>
      </c>
      <c r="N399" s="57">
        <v>6212171.4100000001</v>
      </c>
      <c r="O399" s="66">
        <v>0.19411164056075669</v>
      </c>
      <c r="P399" s="7"/>
      <c r="Q399" s="7"/>
    </row>
    <row r="400" spans="1:17" x14ac:dyDescent="0.2">
      <c r="A400" s="10">
        <v>84002</v>
      </c>
      <c r="B400" s="6" t="s">
        <v>397</v>
      </c>
      <c r="C400" s="57">
        <v>2208073.73</v>
      </c>
      <c r="D400" s="57">
        <v>1321027.8</v>
      </c>
      <c r="E400" s="57">
        <v>0</v>
      </c>
      <c r="F400" s="57"/>
      <c r="G400" s="57">
        <v>2572117.0699999998</v>
      </c>
      <c r="H400" s="57">
        <v>0</v>
      </c>
      <c r="I400" s="57">
        <v>0</v>
      </c>
      <c r="J400" s="57"/>
      <c r="K400" s="57">
        <v>4780190.8</v>
      </c>
      <c r="L400" s="57">
        <v>1321027.8</v>
      </c>
      <c r="M400" s="57">
        <v>0</v>
      </c>
      <c r="N400" s="57">
        <v>1321027.8</v>
      </c>
      <c r="O400" s="66">
        <v>0.2763546174767752</v>
      </c>
      <c r="P400" s="7"/>
      <c r="Q400" s="7"/>
    </row>
    <row r="401" spans="1:17" x14ac:dyDescent="0.2">
      <c r="A401" s="10">
        <v>84003</v>
      </c>
      <c r="B401" s="6" t="s">
        <v>398</v>
      </c>
      <c r="C401" s="57">
        <v>1741925.19</v>
      </c>
      <c r="D401" s="57">
        <v>1084871.6200000001</v>
      </c>
      <c r="E401" s="57">
        <v>1147.3399999999999</v>
      </c>
      <c r="F401" s="57"/>
      <c r="G401" s="57">
        <v>1858625.5</v>
      </c>
      <c r="H401" s="57">
        <v>0</v>
      </c>
      <c r="I401" s="57">
        <v>0</v>
      </c>
      <c r="J401" s="57"/>
      <c r="K401" s="57">
        <v>3600550.69</v>
      </c>
      <c r="L401" s="57">
        <v>1084871.6200000001</v>
      </c>
      <c r="M401" s="57">
        <v>1147.3399999999999</v>
      </c>
      <c r="N401" s="57">
        <v>1083724.28</v>
      </c>
      <c r="O401" s="66">
        <v>0.30098848018162466</v>
      </c>
      <c r="P401" s="7"/>
      <c r="Q401" s="7"/>
    </row>
    <row r="402" spans="1:17" x14ac:dyDescent="0.2">
      <c r="A402" s="10">
        <v>84004</v>
      </c>
      <c r="B402" s="6" t="s">
        <v>399</v>
      </c>
      <c r="C402" s="57">
        <v>2108151.4</v>
      </c>
      <c r="D402" s="57">
        <v>854686.46</v>
      </c>
      <c r="E402" s="57">
        <v>0</v>
      </c>
      <c r="F402" s="57"/>
      <c r="G402" s="57">
        <v>2607805.13</v>
      </c>
      <c r="H402" s="57">
        <v>0</v>
      </c>
      <c r="I402" s="57">
        <v>0</v>
      </c>
      <c r="J402" s="57"/>
      <c r="K402" s="57">
        <v>4715956.5299999993</v>
      </c>
      <c r="L402" s="57">
        <v>854686.46</v>
      </c>
      <c r="M402" s="57">
        <v>0</v>
      </c>
      <c r="N402" s="57">
        <v>854686.46</v>
      </c>
      <c r="O402" s="66">
        <v>0.18123289613952401</v>
      </c>
      <c r="P402" s="7"/>
      <c r="Q402" s="7"/>
    </row>
    <row r="403" spans="1:17" x14ac:dyDescent="0.2">
      <c r="A403" s="10">
        <v>84005</v>
      </c>
      <c r="B403" s="6" t="s">
        <v>400</v>
      </c>
      <c r="C403" s="57">
        <v>2649657.7599999998</v>
      </c>
      <c r="D403" s="57">
        <v>3293405.32</v>
      </c>
      <c r="E403" s="57">
        <v>0</v>
      </c>
      <c r="F403" s="57"/>
      <c r="G403" s="57">
        <v>3357207.79</v>
      </c>
      <c r="H403" s="57">
        <v>0</v>
      </c>
      <c r="I403" s="57">
        <v>0</v>
      </c>
      <c r="J403" s="57"/>
      <c r="K403" s="57">
        <v>6006865.5499999998</v>
      </c>
      <c r="L403" s="57">
        <v>3293405.32</v>
      </c>
      <c r="M403" s="57">
        <v>0</v>
      </c>
      <c r="N403" s="57">
        <v>3293405.32</v>
      </c>
      <c r="O403" s="66">
        <v>0.54827352012232067</v>
      </c>
      <c r="P403" s="7"/>
      <c r="Q403" s="7"/>
    </row>
    <row r="404" spans="1:17" x14ac:dyDescent="0.2">
      <c r="A404" s="10">
        <v>84006</v>
      </c>
      <c r="B404" s="6" t="s">
        <v>401</v>
      </c>
      <c r="C404" s="57">
        <v>3598670.89</v>
      </c>
      <c r="D404" s="57">
        <v>7566201.1399999997</v>
      </c>
      <c r="E404" s="57">
        <v>0</v>
      </c>
      <c r="F404" s="57"/>
      <c r="G404" s="57">
        <v>5021613.17</v>
      </c>
      <c r="H404" s="57">
        <v>0</v>
      </c>
      <c r="I404" s="57">
        <v>0</v>
      </c>
      <c r="J404" s="57"/>
      <c r="K404" s="57">
        <v>8620284.0600000005</v>
      </c>
      <c r="L404" s="57">
        <v>7566201.1399999997</v>
      </c>
      <c r="M404" s="57">
        <v>0</v>
      </c>
      <c r="N404" s="57">
        <v>7566201.1399999997</v>
      </c>
      <c r="O404" s="66">
        <v>0.87772062815294272</v>
      </c>
      <c r="P404" s="7"/>
      <c r="Q404" s="7"/>
    </row>
    <row r="405" spans="1:17" x14ac:dyDescent="0.2">
      <c r="A405" s="10">
        <v>85043</v>
      </c>
      <c r="B405" s="6" t="s">
        <v>402</v>
      </c>
      <c r="C405" s="57">
        <v>295115.88</v>
      </c>
      <c r="D405" s="57">
        <v>323804.2</v>
      </c>
      <c r="E405" s="57">
        <v>0</v>
      </c>
      <c r="F405" s="57"/>
      <c r="G405" s="57">
        <v>346970.15</v>
      </c>
      <c r="H405" s="57">
        <v>88122.71</v>
      </c>
      <c r="I405" s="57">
        <v>0</v>
      </c>
      <c r="J405" s="57"/>
      <c r="K405" s="57">
        <v>642086.03</v>
      </c>
      <c r="L405" s="57">
        <v>411926.91000000003</v>
      </c>
      <c r="M405" s="57">
        <v>0</v>
      </c>
      <c r="N405" s="57">
        <v>411926.91000000003</v>
      </c>
      <c r="O405" s="66">
        <v>0.64154473194191752</v>
      </c>
      <c r="P405" s="7"/>
      <c r="Q405" s="7"/>
    </row>
    <row r="406" spans="1:17" x14ac:dyDescent="0.2">
      <c r="A406" s="10">
        <v>85044</v>
      </c>
      <c r="B406" s="6" t="s">
        <v>403</v>
      </c>
      <c r="C406" s="57">
        <v>2480879.6</v>
      </c>
      <c r="D406" s="57">
        <v>2316679.19</v>
      </c>
      <c r="E406" s="57">
        <v>0</v>
      </c>
      <c r="F406" s="57"/>
      <c r="G406" s="57">
        <v>3354058.82</v>
      </c>
      <c r="H406" s="57">
        <v>153365.72</v>
      </c>
      <c r="I406" s="57">
        <v>0</v>
      </c>
      <c r="J406" s="57"/>
      <c r="K406" s="57">
        <v>5834938.4199999999</v>
      </c>
      <c r="L406" s="57">
        <v>2470044.91</v>
      </c>
      <c r="M406" s="57">
        <v>0</v>
      </c>
      <c r="N406" s="57">
        <v>2470044.91</v>
      </c>
      <c r="O406" s="66">
        <v>0.42331979057972652</v>
      </c>
      <c r="P406" s="7"/>
      <c r="Q406" s="7"/>
    </row>
    <row r="407" spans="1:17" x14ac:dyDescent="0.2">
      <c r="A407" s="10">
        <v>85045</v>
      </c>
      <c r="B407" s="6" t="s">
        <v>404</v>
      </c>
      <c r="C407" s="57">
        <v>4886733.93</v>
      </c>
      <c r="D407" s="57">
        <v>2165125.29</v>
      </c>
      <c r="E407" s="57">
        <v>8199.18</v>
      </c>
      <c r="F407" s="57"/>
      <c r="G407" s="57">
        <v>3630478.03</v>
      </c>
      <c r="H407" s="57">
        <v>382883.68</v>
      </c>
      <c r="I407" s="57">
        <v>0</v>
      </c>
      <c r="J407" s="57"/>
      <c r="K407" s="57">
        <v>8517211.959999999</v>
      </c>
      <c r="L407" s="57">
        <v>2548008.9700000002</v>
      </c>
      <c r="M407" s="57">
        <v>8199.18</v>
      </c>
      <c r="N407" s="57">
        <v>2539809.79</v>
      </c>
      <c r="O407" s="66">
        <v>0.29819732113371056</v>
      </c>
      <c r="P407" s="7"/>
      <c r="Q407" s="7"/>
    </row>
    <row r="408" spans="1:17" x14ac:dyDescent="0.2">
      <c r="A408" s="10">
        <v>85046</v>
      </c>
      <c r="B408" s="6" t="s">
        <v>405</v>
      </c>
      <c r="C408" s="57">
        <v>33456727.350000001</v>
      </c>
      <c r="D408" s="57">
        <v>22471997.02</v>
      </c>
      <c r="E408" s="57">
        <v>0</v>
      </c>
      <c r="F408" s="57"/>
      <c r="G408" s="57">
        <v>41379667.270000003</v>
      </c>
      <c r="H408" s="57">
        <v>0</v>
      </c>
      <c r="I408" s="57">
        <v>0</v>
      </c>
      <c r="J408" s="57"/>
      <c r="K408" s="57">
        <v>74836394.620000005</v>
      </c>
      <c r="L408" s="57">
        <v>22471997.02</v>
      </c>
      <c r="M408" s="57">
        <v>0</v>
      </c>
      <c r="N408" s="57">
        <v>22471997.02</v>
      </c>
      <c r="O408" s="66">
        <v>0.30028166287415409</v>
      </c>
      <c r="P408" s="7"/>
      <c r="Q408" s="7"/>
    </row>
    <row r="409" spans="1:17" x14ac:dyDescent="0.2">
      <c r="A409" s="10">
        <v>85048</v>
      </c>
      <c r="B409" s="6" t="s">
        <v>406</v>
      </c>
      <c r="C409" s="57">
        <v>4169646.05</v>
      </c>
      <c r="D409" s="57">
        <v>4057167.45</v>
      </c>
      <c r="E409" s="57">
        <v>17035.830000000002</v>
      </c>
      <c r="F409" s="57"/>
      <c r="G409" s="57">
        <v>5409021.3200000003</v>
      </c>
      <c r="H409" s="57">
        <v>0</v>
      </c>
      <c r="I409" s="57">
        <v>0</v>
      </c>
      <c r="J409" s="57"/>
      <c r="K409" s="57">
        <v>9578667.370000001</v>
      </c>
      <c r="L409" s="57">
        <v>4057167.45</v>
      </c>
      <c r="M409" s="57">
        <v>17035.830000000002</v>
      </c>
      <c r="N409" s="57">
        <v>4040131.62</v>
      </c>
      <c r="O409" s="66">
        <v>0.42178431131803668</v>
      </c>
      <c r="P409" s="7"/>
      <c r="Q409" s="7"/>
    </row>
    <row r="410" spans="1:17" x14ac:dyDescent="0.2">
      <c r="A410" s="10">
        <v>85049</v>
      </c>
      <c r="B410" s="6" t="s">
        <v>407</v>
      </c>
      <c r="C410" s="57">
        <v>3195592.91</v>
      </c>
      <c r="D410" s="57">
        <v>1666703.25</v>
      </c>
      <c r="E410" s="57">
        <v>0</v>
      </c>
      <c r="F410" s="57"/>
      <c r="G410" s="57">
        <v>3727785.37</v>
      </c>
      <c r="H410" s="57">
        <v>7864.2</v>
      </c>
      <c r="I410" s="57">
        <v>0</v>
      </c>
      <c r="J410" s="57"/>
      <c r="K410" s="57">
        <v>6923378.2800000003</v>
      </c>
      <c r="L410" s="57">
        <v>1674567.45</v>
      </c>
      <c r="M410" s="57">
        <v>0</v>
      </c>
      <c r="N410" s="57">
        <v>1674567.45</v>
      </c>
      <c r="O410" s="66">
        <v>0.24187143649761686</v>
      </c>
      <c r="P410" s="7"/>
      <c r="Q410" s="7"/>
    </row>
    <row r="411" spans="1:17" x14ac:dyDescent="0.2">
      <c r="A411" s="10">
        <v>86100</v>
      </c>
      <c r="B411" s="6" t="s">
        <v>408</v>
      </c>
      <c r="C411" s="57">
        <v>4109115.89</v>
      </c>
      <c r="D411" s="57">
        <v>3270174.36</v>
      </c>
      <c r="E411" s="57">
        <v>330960.71000000002</v>
      </c>
      <c r="F411" s="57"/>
      <c r="G411" s="57">
        <v>4663251.6900000004</v>
      </c>
      <c r="H411" s="57">
        <v>0</v>
      </c>
      <c r="I411" s="57">
        <v>0</v>
      </c>
      <c r="J411" s="57"/>
      <c r="K411" s="57">
        <v>8772367.5800000001</v>
      </c>
      <c r="L411" s="57">
        <v>3270174.36</v>
      </c>
      <c r="M411" s="57">
        <v>330960.71000000002</v>
      </c>
      <c r="N411" s="57">
        <v>2939213.65</v>
      </c>
      <c r="O411" s="66">
        <v>0.33505363554316542</v>
      </c>
      <c r="P411" s="7"/>
      <c r="Q411" s="7"/>
    </row>
    <row r="412" spans="1:17" x14ac:dyDescent="0.2">
      <c r="A412" s="10">
        <v>87083</v>
      </c>
      <c r="B412" s="6" t="s">
        <v>409</v>
      </c>
      <c r="C412" s="57">
        <v>3898774.13</v>
      </c>
      <c r="D412" s="57">
        <v>3775506.09</v>
      </c>
      <c r="E412" s="57">
        <v>0</v>
      </c>
      <c r="F412" s="57"/>
      <c r="G412" s="57">
        <v>5147335.3899999997</v>
      </c>
      <c r="H412" s="57">
        <v>0</v>
      </c>
      <c r="I412" s="57">
        <v>0</v>
      </c>
      <c r="J412" s="57"/>
      <c r="K412" s="57">
        <v>9046109.5199999996</v>
      </c>
      <c r="L412" s="57">
        <v>3775506.09</v>
      </c>
      <c r="M412" s="57">
        <v>0</v>
      </c>
      <c r="N412" s="57">
        <v>3775506.09</v>
      </c>
      <c r="O412" s="66">
        <v>0.41736241216765635</v>
      </c>
      <c r="P412" s="7"/>
      <c r="Q412" s="7"/>
    </row>
    <row r="413" spans="1:17" x14ac:dyDescent="0.2">
      <c r="A413" s="10">
        <v>88072</v>
      </c>
      <c r="B413" s="6" t="s">
        <v>410</v>
      </c>
      <c r="C413" s="57">
        <v>1675301.47</v>
      </c>
      <c r="D413" s="57">
        <v>1810113.57</v>
      </c>
      <c r="E413" s="57">
        <v>0</v>
      </c>
      <c r="F413" s="57"/>
      <c r="G413" s="57">
        <v>2948043.7</v>
      </c>
      <c r="H413" s="57">
        <v>0</v>
      </c>
      <c r="I413" s="57">
        <v>0</v>
      </c>
      <c r="J413" s="57"/>
      <c r="K413" s="57">
        <v>4623345.17</v>
      </c>
      <c r="L413" s="57">
        <v>1810113.57</v>
      </c>
      <c r="M413" s="57">
        <v>0</v>
      </c>
      <c r="N413" s="57">
        <v>1810113.57</v>
      </c>
      <c r="O413" s="66">
        <v>0.39151599187217945</v>
      </c>
      <c r="P413" s="7"/>
      <c r="Q413" s="7"/>
    </row>
    <row r="414" spans="1:17" x14ac:dyDescent="0.2">
      <c r="A414" s="10">
        <v>88073</v>
      </c>
      <c r="B414" s="6" t="s">
        <v>411</v>
      </c>
      <c r="C414" s="57">
        <v>841650.41</v>
      </c>
      <c r="D414" s="57">
        <v>2445829.56</v>
      </c>
      <c r="E414" s="57">
        <v>0</v>
      </c>
      <c r="F414" s="57"/>
      <c r="G414" s="57">
        <v>1346141.44</v>
      </c>
      <c r="H414" s="57">
        <v>0</v>
      </c>
      <c r="I414" s="57">
        <v>0</v>
      </c>
      <c r="J414" s="57"/>
      <c r="K414" s="57">
        <v>2187791.85</v>
      </c>
      <c r="L414" s="57">
        <v>2445829.56</v>
      </c>
      <c r="M414" s="57">
        <v>0</v>
      </c>
      <c r="N414" s="57">
        <v>2445829.56</v>
      </c>
      <c r="O414" s="66">
        <v>1.117944360200446</v>
      </c>
      <c r="P414" s="7"/>
      <c r="Q414" s="7"/>
    </row>
    <row r="415" spans="1:17" x14ac:dyDescent="0.2">
      <c r="A415" s="10">
        <v>88075</v>
      </c>
      <c r="B415" s="6" t="s">
        <v>412</v>
      </c>
      <c r="C415" s="57">
        <v>1252600.95</v>
      </c>
      <c r="D415" s="57">
        <v>2797820.16</v>
      </c>
      <c r="E415" s="57">
        <v>2266.21</v>
      </c>
      <c r="F415" s="57"/>
      <c r="G415" s="57">
        <v>1612337.99</v>
      </c>
      <c r="H415" s="57">
        <v>21.23</v>
      </c>
      <c r="I415" s="57">
        <v>0</v>
      </c>
      <c r="J415" s="57"/>
      <c r="K415" s="57">
        <v>2864938.94</v>
      </c>
      <c r="L415" s="57">
        <v>2797841.39</v>
      </c>
      <c r="M415" s="57">
        <v>2266.21</v>
      </c>
      <c r="N415" s="57">
        <v>2795575.18</v>
      </c>
      <c r="O415" s="66">
        <v>0.97578874752562794</v>
      </c>
      <c r="P415" s="7"/>
      <c r="Q415" s="7"/>
    </row>
    <row r="416" spans="1:17" x14ac:dyDescent="0.2">
      <c r="A416" s="10">
        <v>88080</v>
      </c>
      <c r="B416" s="6" t="s">
        <v>413</v>
      </c>
      <c r="C416" s="57">
        <v>3925810.62</v>
      </c>
      <c r="D416" s="57">
        <v>4658143.49</v>
      </c>
      <c r="E416" s="57">
        <v>0</v>
      </c>
      <c r="F416" s="57"/>
      <c r="G416" s="57">
        <v>5392340</v>
      </c>
      <c r="H416" s="57">
        <v>1648882.33</v>
      </c>
      <c r="I416" s="57">
        <v>0</v>
      </c>
      <c r="J416" s="57"/>
      <c r="K416" s="57">
        <v>9318150.620000001</v>
      </c>
      <c r="L416" s="57">
        <v>6307025.8200000003</v>
      </c>
      <c r="M416" s="57">
        <v>0</v>
      </c>
      <c r="N416" s="57">
        <v>6307025.8200000003</v>
      </c>
      <c r="O416" s="66">
        <v>0.67685381758724994</v>
      </c>
      <c r="P416" s="7"/>
      <c r="Q416" s="7"/>
    </row>
    <row r="417" spans="1:17" x14ac:dyDescent="0.2">
      <c r="A417" s="10">
        <v>88081</v>
      </c>
      <c r="B417" s="6" t="s">
        <v>414</v>
      </c>
      <c r="C417" s="57">
        <v>12805483.609999999</v>
      </c>
      <c r="D417" s="57">
        <v>16090086.880000001</v>
      </c>
      <c r="E417" s="57">
        <v>0</v>
      </c>
      <c r="F417" s="57"/>
      <c r="G417" s="57">
        <v>16190598.859999999</v>
      </c>
      <c r="H417" s="57">
        <v>0</v>
      </c>
      <c r="I417" s="57">
        <v>0</v>
      </c>
      <c r="J417" s="57"/>
      <c r="K417" s="57">
        <v>28996082.469999999</v>
      </c>
      <c r="L417" s="57">
        <v>16090086.880000001</v>
      </c>
      <c r="M417" s="57">
        <v>0</v>
      </c>
      <c r="N417" s="57">
        <v>16090086.880000001</v>
      </c>
      <c r="O417" s="66">
        <v>0.55490554272795878</v>
      </c>
      <c r="P417" s="7"/>
      <c r="Q417" s="7"/>
    </row>
    <row r="418" spans="1:17" x14ac:dyDescent="0.2">
      <c r="A418" s="10">
        <v>89080</v>
      </c>
      <c r="B418" s="6" t="s">
        <v>415</v>
      </c>
      <c r="C418" s="57">
        <v>5109861.88</v>
      </c>
      <c r="D418" s="57">
        <v>4878099.8099999996</v>
      </c>
      <c r="E418" s="57">
        <v>0</v>
      </c>
      <c r="F418" s="57"/>
      <c r="G418" s="57">
        <v>7171214.3200000003</v>
      </c>
      <c r="H418" s="57">
        <v>0</v>
      </c>
      <c r="I418" s="57">
        <v>0</v>
      </c>
      <c r="J418" s="57"/>
      <c r="K418" s="57">
        <v>12281076.199999999</v>
      </c>
      <c r="L418" s="57">
        <v>4878099.8099999996</v>
      </c>
      <c r="M418" s="57">
        <v>0</v>
      </c>
      <c r="N418" s="57">
        <v>4878099.8099999996</v>
      </c>
      <c r="O418" s="66">
        <v>0.39720458781942902</v>
      </c>
      <c r="P418" s="7"/>
      <c r="Q418" s="7"/>
    </row>
    <row r="419" spans="1:17" x14ac:dyDescent="0.2">
      <c r="A419" s="10">
        <v>89087</v>
      </c>
      <c r="B419" s="6" t="s">
        <v>416</v>
      </c>
      <c r="C419" s="57">
        <v>1855136.3</v>
      </c>
      <c r="D419" s="57">
        <v>2857468.86</v>
      </c>
      <c r="E419" s="57">
        <v>0</v>
      </c>
      <c r="F419" s="57"/>
      <c r="G419" s="57">
        <v>2405104.94</v>
      </c>
      <c r="H419" s="57">
        <v>0</v>
      </c>
      <c r="I419" s="57">
        <v>0</v>
      </c>
      <c r="J419" s="57"/>
      <c r="K419" s="57">
        <v>4260241.24</v>
      </c>
      <c r="L419" s="57">
        <v>2857468.86</v>
      </c>
      <c r="M419" s="57">
        <v>0</v>
      </c>
      <c r="N419" s="57">
        <v>2857468.86</v>
      </c>
      <c r="O419" s="66">
        <v>0.67072935522308585</v>
      </c>
      <c r="P419" s="7"/>
      <c r="Q419" s="7"/>
    </row>
    <row r="420" spans="1:17" x14ac:dyDescent="0.2">
      <c r="A420" s="10">
        <v>89088</v>
      </c>
      <c r="B420" s="6" t="s">
        <v>417</v>
      </c>
      <c r="C420" s="57">
        <v>1493262.55</v>
      </c>
      <c r="D420" s="57">
        <v>2096498.28</v>
      </c>
      <c r="E420" s="57">
        <v>30000</v>
      </c>
      <c r="F420" s="57"/>
      <c r="G420" s="57">
        <v>1863944.07</v>
      </c>
      <c r="H420" s="57">
        <v>0</v>
      </c>
      <c r="I420" s="57">
        <v>0</v>
      </c>
      <c r="J420" s="57"/>
      <c r="K420" s="57">
        <v>3357206.62</v>
      </c>
      <c r="L420" s="57">
        <v>2096498.28</v>
      </c>
      <c r="M420" s="57">
        <v>30000</v>
      </c>
      <c r="N420" s="57">
        <v>2066498.28</v>
      </c>
      <c r="O420" s="66">
        <v>0.61554098806108037</v>
      </c>
      <c r="P420" s="7"/>
      <c r="Q420" s="7"/>
    </row>
    <row r="421" spans="1:17" x14ac:dyDescent="0.2">
      <c r="A421" s="10">
        <v>89089</v>
      </c>
      <c r="B421" s="6" t="s">
        <v>418</v>
      </c>
      <c r="C421" s="57">
        <v>7916819.3799999999</v>
      </c>
      <c r="D421" s="57">
        <v>3738896.99</v>
      </c>
      <c r="E421" s="57">
        <v>7808.84</v>
      </c>
      <c r="F421" s="57"/>
      <c r="G421" s="57">
        <v>10151998.720000001</v>
      </c>
      <c r="H421" s="57">
        <v>0</v>
      </c>
      <c r="I421" s="57">
        <v>0</v>
      </c>
      <c r="J421" s="57"/>
      <c r="K421" s="57">
        <v>18068818.100000001</v>
      </c>
      <c r="L421" s="57">
        <v>3738896.99</v>
      </c>
      <c r="M421" s="57">
        <v>7808.84</v>
      </c>
      <c r="N421" s="57">
        <v>3731088.1500000004</v>
      </c>
      <c r="O421" s="66">
        <v>0.20649320444484412</v>
      </c>
      <c r="P421" s="7"/>
      <c r="Q421" s="7"/>
    </row>
    <row r="422" spans="1:17" x14ac:dyDescent="0.2">
      <c r="A422" s="10">
        <v>90075</v>
      </c>
      <c r="B422" s="6" t="s">
        <v>419</v>
      </c>
      <c r="C422" s="57">
        <v>366128.86</v>
      </c>
      <c r="D422" s="57">
        <v>933186.58</v>
      </c>
      <c r="E422" s="57">
        <v>0</v>
      </c>
      <c r="F422" s="57"/>
      <c r="G422" s="57">
        <v>679503.27</v>
      </c>
      <c r="H422" s="57">
        <v>0</v>
      </c>
      <c r="I422" s="57">
        <v>0</v>
      </c>
      <c r="J422" s="57"/>
      <c r="K422" s="57">
        <v>1045632.13</v>
      </c>
      <c r="L422" s="57">
        <v>933186.58</v>
      </c>
      <c r="M422" s="57">
        <v>0</v>
      </c>
      <c r="N422" s="57">
        <v>933186.58</v>
      </c>
      <c r="O422" s="66">
        <v>0.89246165379405462</v>
      </c>
      <c r="P422" s="7"/>
      <c r="Q422" s="7"/>
    </row>
    <row r="423" spans="1:17" x14ac:dyDescent="0.2">
      <c r="A423" s="10">
        <v>90076</v>
      </c>
      <c r="B423" s="6" t="s">
        <v>420</v>
      </c>
      <c r="C423" s="57">
        <v>2406519.94</v>
      </c>
      <c r="D423" s="57">
        <v>2808955.23</v>
      </c>
      <c r="E423" s="57">
        <v>51746.34</v>
      </c>
      <c r="F423" s="57"/>
      <c r="G423" s="57">
        <v>3069203.18</v>
      </c>
      <c r="H423" s="57">
        <v>0</v>
      </c>
      <c r="I423" s="57">
        <v>0</v>
      </c>
      <c r="J423" s="57"/>
      <c r="K423" s="57">
        <v>5475723.1200000001</v>
      </c>
      <c r="L423" s="57">
        <v>2808955.23</v>
      </c>
      <c r="M423" s="57">
        <v>51746.34</v>
      </c>
      <c r="N423" s="57">
        <v>2757208.89</v>
      </c>
      <c r="O423" s="66">
        <v>0.50353329223848708</v>
      </c>
      <c r="P423" s="7"/>
      <c r="Q423" s="7"/>
    </row>
    <row r="424" spans="1:17" x14ac:dyDescent="0.2">
      <c r="A424" s="10">
        <v>90077</v>
      </c>
      <c r="B424" s="6" t="s">
        <v>421</v>
      </c>
      <c r="C424" s="57">
        <v>1378729.93</v>
      </c>
      <c r="D424" s="57">
        <v>1471637.19</v>
      </c>
      <c r="E424" s="57">
        <v>572.75</v>
      </c>
      <c r="F424" s="57"/>
      <c r="G424" s="57">
        <v>1793544.84</v>
      </c>
      <c r="H424" s="57">
        <v>1003685.86</v>
      </c>
      <c r="I424" s="57">
        <v>0</v>
      </c>
      <c r="J424" s="57"/>
      <c r="K424" s="57">
        <v>3172274.77</v>
      </c>
      <c r="L424" s="57">
        <v>2475323.0499999998</v>
      </c>
      <c r="M424" s="57">
        <v>572.75</v>
      </c>
      <c r="N424" s="57">
        <v>2474750.2999999998</v>
      </c>
      <c r="O424" s="66">
        <v>0.78011852043951402</v>
      </c>
      <c r="P424" s="7"/>
      <c r="Q424" s="7"/>
    </row>
    <row r="425" spans="1:17" x14ac:dyDescent="0.2">
      <c r="A425" s="10">
        <v>90078</v>
      </c>
      <c r="B425" s="6" t="s">
        <v>422</v>
      </c>
      <c r="C425" s="57">
        <v>1624933.96</v>
      </c>
      <c r="D425" s="57">
        <v>1874468.21</v>
      </c>
      <c r="E425" s="57">
        <v>0</v>
      </c>
      <c r="F425" s="57"/>
      <c r="G425" s="57">
        <v>2666752.54</v>
      </c>
      <c r="H425" s="57">
        <v>1389800.86</v>
      </c>
      <c r="I425" s="57">
        <v>0</v>
      </c>
      <c r="J425" s="57"/>
      <c r="K425" s="57">
        <v>4291686.5</v>
      </c>
      <c r="L425" s="57">
        <v>3264269.0700000003</v>
      </c>
      <c r="M425" s="57">
        <v>0</v>
      </c>
      <c r="N425" s="57">
        <v>3264269.0700000003</v>
      </c>
      <c r="O425" s="66">
        <v>0.76060287022362894</v>
      </c>
      <c r="P425" s="7"/>
      <c r="Q425" s="7"/>
    </row>
    <row r="426" spans="1:17" x14ac:dyDescent="0.2">
      <c r="A426" s="10">
        <v>91091</v>
      </c>
      <c r="B426" s="6" t="s">
        <v>423</v>
      </c>
      <c r="C426" s="57">
        <v>1563911.75</v>
      </c>
      <c r="D426" s="57">
        <v>3403206.03</v>
      </c>
      <c r="E426" s="57">
        <v>0</v>
      </c>
      <c r="F426" s="57"/>
      <c r="G426" s="57">
        <v>2564199.63</v>
      </c>
      <c r="H426" s="57">
        <v>0</v>
      </c>
      <c r="I426" s="57">
        <v>0</v>
      </c>
      <c r="J426" s="57"/>
      <c r="K426" s="57">
        <v>4128111.38</v>
      </c>
      <c r="L426" s="57">
        <v>3403206.03</v>
      </c>
      <c r="M426" s="57">
        <v>0</v>
      </c>
      <c r="N426" s="57">
        <v>3403206.03</v>
      </c>
      <c r="O426" s="66">
        <v>0.82439782184365384</v>
      </c>
      <c r="P426" s="7"/>
      <c r="Q426" s="7"/>
    </row>
    <row r="427" spans="1:17" x14ac:dyDescent="0.2">
      <c r="A427" s="10">
        <v>91092</v>
      </c>
      <c r="B427" s="6" t="s">
        <v>424</v>
      </c>
      <c r="C427" s="57">
        <v>7133915.6200000001</v>
      </c>
      <c r="D427" s="57">
        <v>4154392.61</v>
      </c>
      <c r="E427" s="57">
        <v>0</v>
      </c>
      <c r="F427" s="57"/>
      <c r="G427" s="57">
        <v>9319813.4700000007</v>
      </c>
      <c r="H427" s="57">
        <v>0</v>
      </c>
      <c r="I427" s="57">
        <v>0</v>
      </c>
      <c r="J427" s="57"/>
      <c r="K427" s="57">
        <v>16453729.09</v>
      </c>
      <c r="L427" s="57">
        <v>4154392.61</v>
      </c>
      <c r="M427" s="57">
        <v>0</v>
      </c>
      <c r="N427" s="57">
        <v>4154392.61</v>
      </c>
      <c r="O427" s="66">
        <v>0.25248942578767108</v>
      </c>
      <c r="P427" s="7"/>
      <c r="Q427" s="7"/>
    </row>
    <row r="428" spans="1:17" x14ac:dyDescent="0.2">
      <c r="A428" s="10">
        <v>91093</v>
      </c>
      <c r="B428" s="6" t="s">
        <v>425</v>
      </c>
      <c r="C428" s="57">
        <v>890719.28</v>
      </c>
      <c r="D428" s="57">
        <v>1005804.55</v>
      </c>
      <c r="E428" s="57">
        <v>1626.51</v>
      </c>
      <c r="F428" s="57"/>
      <c r="G428" s="57">
        <v>1121292.22</v>
      </c>
      <c r="H428" s="57">
        <v>81507.19</v>
      </c>
      <c r="I428" s="57">
        <v>0</v>
      </c>
      <c r="J428" s="57"/>
      <c r="K428" s="57">
        <v>2012011.5</v>
      </c>
      <c r="L428" s="57">
        <v>1087311.74</v>
      </c>
      <c r="M428" s="57">
        <v>1626.51</v>
      </c>
      <c r="N428" s="57">
        <v>1085685.23</v>
      </c>
      <c r="O428" s="66">
        <v>0.53960190088376736</v>
      </c>
      <c r="P428" s="7"/>
      <c r="Q428" s="7"/>
    </row>
    <row r="429" spans="1:17" x14ac:dyDescent="0.2">
      <c r="A429" s="10">
        <v>91095</v>
      </c>
      <c r="B429" s="6" t="s">
        <v>426</v>
      </c>
      <c r="C429" s="57">
        <v>617221.24</v>
      </c>
      <c r="D429" s="57">
        <v>1113931.03</v>
      </c>
      <c r="E429" s="57">
        <v>0</v>
      </c>
      <c r="F429" s="57"/>
      <c r="G429" s="57">
        <v>874059.12</v>
      </c>
      <c r="H429" s="57">
        <v>0</v>
      </c>
      <c r="I429" s="57">
        <v>0</v>
      </c>
      <c r="J429" s="57"/>
      <c r="K429" s="57">
        <v>1491280.3599999999</v>
      </c>
      <c r="L429" s="57">
        <v>1113931.03</v>
      </c>
      <c r="M429" s="57">
        <v>0</v>
      </c>
      <c r="N429" s="57">
        <v>1113931.03</v>
      </c>
      <c r="O429" s="66">
        <v>0.74696285143861219</v>
      </c>
      <c r="P429" s="7"/>
      <c r="Q429" s="7"/>
    </row>
    <row r="430" spans="1:17" x14ac:dyDescent="0.2">
      <c r="A430" s="10">
        <v>92087</v>
      </c>
      <c r="B430" s="6" t="s">
        <v>637</v>
      </c>
      <c r="C430" s="57">
        <v>77943637.629999995</v>
      </c>
      <c r="D430" s="57">
        <v>59390031.200000003</v>
      </c>
      <c r="E430" s="57">
        <v>412416.91</v>
      </c>
      <c r="F430" s="57"/>
      <c r="G430" s="57">
        <v>160143735.11000001</v>
      </c>
      <c r="H430" s="57">
        <v>486099.9</v>
      </c>
      <c r="I430" s="57">
        <v>24268</v>
      </c>
      <c r="J430" s="57"/>
      <c r="K430" s="57">
        <v>238087372.74000001</v>
      </c>
      <c r="L430" s="57">
        <v>59876131.100000001</v>
      </c>
      <c r="M430" s="57">
        <v>436684.91</v>
      </c>
      <c r="N430" s="57">
        <v>59439446.190000005</v>
      </c>
      <c r="O430" s="66">
        <v>0.24965392118846227</v>
      </c>
      <c r="P430" s="7"/>
      <c r="Q430" s="7"/>
    </row>
    <row r="431" spans="1:17" x14ac:dyDescent="0.2">
      <c r="A431" s="10">
        <v>92088</v>
      </c>
      <c r="B431" s="6" t="s">
        <v>428</v>
      </c>
      <c r="C431" s="57">
        <v>90511754.700000003</v>
      </c>
      <c r="D431" s="57">
        <v>44746997.600000001</v>
      </c>
      <c r="E431" s="57">
        <v>216008.01</v>
      </c>
      <c r="F431" s="57"/>
      <c r="G431" s="57">
        <v>132273269.18000001</v>
      </c>
      <c r="H431" s="57">
        <v>16978944.68</v>
      </c>
      <c r="I431" s="57">
        <v>0</v>
      </c>
      <c r="J431" s="57"/>
      <c r="K431" s="57">
        <v>222785023.88</v>
      </c>
      <c r="L431" s="57">
        <v>61725942.280000001</v>
      </c>
      <c r="M431" s="57">
        <v>216008.01</v>
      </c>
      <c r="N431" s="57">
        <v>61509934.270000003</v>
      </c>
      <c r="O431" s="66">
        <v>0.27609546278627534</v>
      </c>
      <c r="P431" s="7"/>
      <c r="Q431" s="7"/>
    </row>
    <row r="432" spans="1:17" x14ac:dyDescent="0.2">
      <c r="A432" s="10">
        <v>92089</v>
      </c>
      <c r="B432" s="6" t="s">
        <v>429</v>
      </c>
      <c r="C432" s="57">
        <v>92736743.569999993</v>
      </c>
      <c r="D432" s="57">
        <v>66895155.07</v>
      </c>
      <c r="E432" s="57">
        <v>70319.39</v>
      </c>
      <c r="F432" s="57"/>
      <c r="G432" s="57">
        <v>138791623.22</v>
      </c>
      <c r="H432" s="57">
        <v>0</v>
      </c>
      <c r="I432" s="57">
        <v>0</v>
      </c>
      <c r="J432" s="57"/>
      <c r="K432" s="57">
        <v>231528366.78999999</v>
      </c>
      <c r="L432" s="57">
        <v>66895155.07</v>
      </c>
      <c r="M432" s="57">
        <v>70319.39</v>
      </c>
      <c r="N432" s="57">
        <v>66824835.68</v>
      </c>
      <c r="O432" s="66">
        <v>0.28862483075610001</v>
      </c>
      <c r="P432" s="7"/>
      <c r="Q432" s="7"/>
    </row>
    <row r="433" spans="1:17" x14ac:dyDescent="0.2">
      <c r="A433" s="10">
        <v>92090</v>
      </c>
      <c r="B433" s="6" t="s">
        <v>430</v>
      </c>
      <c r="C433" s="57">
        <v>36261225.119999997</v>
      </c>
      <c r="D433" s="57">
        <v>20257271.739999998</v>
      </c>
      <c r="E433" s="57">
        <v>312615.34000000003</v>
      </c>
      <c r="F433" s="57"/>
      <c r="G433" s="57">
        <v>55625373.990000002</v>
      </c>
      <c r="H433" s="57">
        <v>0</v>
      </c>
      <c r="I433" s="57">
        <v>0</v>
      </c>
      <c r="J433" s="57"/>
      <c r="K433" s="57">
        <v>91886599.109999999</v>
      </c>
      <c r="L433" s="57">
        <v>20257271.739999998</v>
      </c>
      <c r="M433" s="57">
        <v>312615.34000000003</v>
      </c>
      <c r="N433" s="57">
        <v>19944656.399999999</v>
      </c>
      <c r="O433" s="66">
        <v>0.21705729228397816</v>
      </c>
      <c r="P433" s="7"/>
      <c r="Q433" s="7"/>
    </row>
    <row r="434" spans="1:17" x14ac:dyDescent="0.2">
      <c r="A434" s="10">
        <v>92091</v>
      </c>
      <c r="B434" s="6" t="s">
        <v>431</v>
      </c>
      <c r="C434" s="57">
        <v>14690294.57</v>
      </c>
      <c r="D434" s="57">
        <v>13050832.880000001</v>
      </c>
      <c r="E434" s="57">
        <v>0</v>
      </c>
      <c r="F434" s="57"/>
      <c r="G434" s="57">
        <v>19924934.690000001</v>
      </c>
      <c r="H434" s="57">
        <v>0</v>
      </c>
      <c r="I434" s="57">
        <v>0</v>
      </c>
      <c r="J434" s="57"/>
      <c r="K434" s="57">
        <v>34615229.260000005</v>
      </c>
      <c r="L434" s="57">
        <v>13050832.880000001</v>
      </c>
      <c r="M434" s="57">
        <v>0</v>
      </c>
      <c r="N434" s="57">
        <v>13050832.880000001</v>
      </c>
      <c r="O434" s="66">
        <v>0.3770257530861143</v>
      </c>
      <c r="P434" s="7"/>
      <c r="Q434" s="7"/>
    </row>
    <row r="435" spans="1:17" x14ac:dyDescent="0.2">
      <c r="A435" s="10">
        <v>93120</v>
      </c>
      <c r="B435" s="6" t="s">
        <v>432</v>
      </c>
      <c r="C435" s="57">
        <v>2305700.33</v>
      </c>
      <c r="D435" s="57">
        <v>939040.92</v>
      </c>
      <c r="E435" s="57">
        <v>25195.759999999998</v>
      </c>
      <c r="F435" s="57"/>
      <c r="G435" s="57">
        <v>2330808.39</v>
      </c>
      <c r="H435" s="57">
        <v>0</v>
      </c>
      <c r="I435" s="57">
        <v>0</v>
      </c>
      <c r="J435" s="57"/>
      <c r="K435" s="57">
        <v>4636508.7200000007</v>
      </c>
      <c r="L435" s="57">
        <v>939040.92</v>
      </c>
      <c r="M435" s="57">
        <v>25195.759999999998</v>
      </c>
      <c r="N435" s="57">
        <v>913845.16</v>
      </c>
      <c r="O435" s="66">
        <v>0.19709769035007874</v>
      </c>
      <c r="P435" s="7"/>
      <c r="Q435" s="7"/>
    </row>
    <row r="436" spans="1:17" x14ac:dyDescent="0.2">
      <c r="A436" s="10">
        <v>93121</v>
      </c>
      <c r="B436" s="6" t="s">
        <v>433</v>
      </c>
      <c r="C436" s="57">
        <v>440918.92</v>
      </c>
      <c r="D436" s="57">
        <v>956584.16</v>
      </c>
      <c r="E436" s="57">
        <v>0</v>
      </c>
      <c r="F436" s="57"/>
      <c r="G436" s="57">
        <v>727526.75</v>
      </c>
      <c r="H436" s="57">
        <v>131506.45000000001</v>
      </c>
      <c r="I436" s="57">
        <v>0</v>
      </c>
      <c r="J436" s="57"/>
      <c r="K436" s="57">
        <v>1168445.67</v>
      </c>
      <c r="L436" s="57">
        <v>1088090.6100000001</v>
      </c>
      <c r="M436" s="57">
        <v>0</v>
      </c>
      <c r="N436" s="57">
        <v>1088090.6100000001</v>
      </c>
      <c r="O436" s="66">
        <v>0.93122910027986172</v>
      </c>
      <c r="P436" s="7"/>
      <c r="Q436" s="7"/>
    </row>
    <row r="437" spans="1:17" x14ac:dyDescent="0.2">
      <c r="A437" s="10">
        <v>93123</v>
      </c>
      <c r="B437" s="6" t="s">
        <v>434</v>
      </c>
      <c r="C437" s="57">
        <v>3902874.23</v>
      </c>
      <c r="D437" s="57">
        <v>4449515.1500000004</v>
      </c>
      <c r="E437" s="57">
        <v>144.32</v>
      </c>
      <c r="F437" s="57"/>
      <c r="G437" s="57">
        <v>4618176.1100000003</v>
      </c>
      <c r="H437" s="57">
        <v>0</v>
      </c>
      <c r="I437" s="57">
        <v>0</v>
      </c>
      <c r="J437" s="57"/>
      <c r="K437" s="57">
        <v>8521050.3399999999</v>
      </c>
      <c r="L437" s="57">
        <v>4449515.1500000004</v>
      </c>
      <c r="M437" s="57">
        <v>144.32</v>
      </c>
      <c r="N437" s="57">
        <v>4449370.83</v>
      </c>
      <c r="O437" s="66">
        <v>0.52216225142028683</v>
      </c>
      <c r="P437" s="7"/>
      <c r="Q437" s="7"/>
    </row>
    <row r="438" spans="1:17" x14ac:dyDescent="0.2">
      <c r="A438" s="10">
        <v>93124</v>
      </c>
      <c r="B438" s="6" t="s">
        <v>435</v>
      </c>
      <c r="C438" s="57">
        <v>2718697.61</v>
      </c>
      <c r="D438" s="57">
        <v>1547215.7</v>
      </c>
      <c r="E438" s="57">
        <v>0</v>
      </c>
      <c r="F438" s="57"/>
      <c r="G438" s="57">
        <v>3483075.15</v>
      </c>
      <c r="H438" s="57">
        <v>0</v>
      </c>
      <c r="I438" s="57">
        <v>0</v>
      </c>
      <c r="J438" s="57"/>
      <c r="K438" s="57">
        <v>6201772.7599999998</v>
      </c>
      <c r="L438" s="57">
        <v>1547215.7</v>
      </c>
      <c r="M438" s="57">
        <v>0</v>
      </c>
      <c r="N438" s="57">
        <v>1547215.7</v>
      </c>
      <c r="O438" s="66">
        <v>0.24947958589827468</v>
      </c>
      <c r="P438" s="7"/>
      <c r="Q438" s="7"/>
    </row>
    <row r="439" spans="1:17" x14ac:dyDescent="0.2">
      <c r="A439" s="10">
        <v>94076</v>
      </c>
      <c r="B439" s="6" t="s">
        <v>436</v>
      </c>
      <c r="C439" s="57">
        <v>2653176.79</v>
      </c>
      <c r="D439" s="57">
        <v>972234.67</v>
      </c>
      <c r="E439" s="57">
        <v>0</v>
      </c>
      <c r="F439" s="57"/>
      <c r="G439" s="57">
        <v>3411112.01</v>
      </c>
      <c r="H439" s="57">
        <v>261020.75</v>
      </c>
      <c r="I439" s="57">
        <v>0</v>
      </c>
      <c r="J439" s="57"/>
      <c r="K439" s="57">
        <v>6064288.7999999998</v>
      </c>
      <c r="L439" s="57">
        <v>1233255.42</v>
      </c>
      <c r="M439" s="57">
        <v>0</v>
      </c>
      <c r="N439" s="57">
        <v>1233255.42</v>
      </c>
      <c r="O439" s="66">
        <v>0.20336357001995023</v>
      </c>
      <c r="P439" s="7"/>
      <c r="Q439" s="7"/>
    </row>
    <row r="440" spans="1:17" x14ac:dyDescent="0.2">
      <c r="A440" s="10">
        <v>94078</v>
      </c>
      <c r="B440" s="6" t="s">
        <v>437</v>
      </c>
      <c r="C440" s="57">
        <v>18310111.109999999</v>
      </c>
      <c r="D440" s="57">
        <v>16475021.66</v>
      </c>
      <c r="E440" s="57">
        <v>23636.720000000001</v>
      </c>
      <c r="F440" s="57"/>
      <c r="G440" s="57">
        <v>24343246.329999998</v>
      </c>
      <c r="H440" s="57">
        <v>18424.12</v>
      </c>
      <c r="I440" s="57">
        <v>18424.12</v>
      </c>
      <c r="J440" s="57"/>
      <c r="K440" s="57">
        <v>42653357.439999998</v>
      </c>
      <c r="L440" s="57">
        <v>16493445.779999999</v>
      </c>
      <c r="M440" s="57">
        <v>42060.84</v>
      </c>
      <c r="N440" s="57">
        <v>16451384.939999999</v>
      </c>
      <c r="O440" s="66">
        <v>0.38569964775087118</v>
      </c>
      <c r="P440" s="7"/>
      <c r="Q440" s="7"/>
    </row>
    <row r="441" spans="1:17" x14ac:dyDescent="0.2">
      <c r="A441" s="10">
        <v>94083</v>
      </c>
      <c r="B441" s="6" t="s">
        <v>438</v>
      </c>
      <c r="C441" s="57">
        <v>12207571.529999999</v>
      </c>
      <c r="D441" s="57">
        <v>11862393.630000001</v>
      </c>
      <c r="E441" s="57">
        <v>0</v>
      </c>
      <c r="F441" s="57"/>
      <c r="G441" s="57">
        <v>18853553.789999999</v>
      </c>
      <c r="H441" s="57">
        <v>0</v>
      </c>
      <c r="I441" s="57">
        <v>0</v>
      </c>
      <c r="J441" s="57"/>
      <c r="K441" s="57">
        <v>31061125.32</v>
      </c>
      <c r="L441" s="57">
        <v>11862393.630000001</v>
      </c>
      <c r="M441" s="57">
        <v>0</v>
      </c>
      <c r="N441" s="57">
        <v>11862393.630000001</v>
      </c>
      <c r="O441" s="66">
        <v>0.38190482501166512</v>
      </c>
      <c r="P441" s="7"/>
      <c r="Q441" s="7"/>
    </row>
    <row r="442" spans="1:17" x14ac:dyDescent="0.2">
      <c r="A442" s="10">
        <v>94086</v>
      </c>
      <c r="B442" s="6" t="s">
        <v>439</v>
      </c>
      <c r="C442" s="57">
        <v>8767194.0399999991</v>
      </c>
      <c r="D442" s="57">
        <v>11170538.08</v>
      </c>
      <c r="E442" s="57">
        <v>0</v>
      </c>
      <c r="F442" s="57"/>
      <c r="G442" s="57">
        <v>14698234.960000001</v>
      </c>
      <c r="H442" s="57">
        <v>0</v>
      </c>
      <c r="I442" s="57">
        <v>0</v>
      </c>
      <c r="J442" s="57"/>
      <c r="K442" s="57">
        <v>23465429</v>
      </c>
      <c r="L442" s="57">
        <v>11170538.08</v>
      </c>
      <c r="M442" s="57">
        <v>0</v>
      </c>
      <c r="N442" s="57">
        <v>11170538.08</v>
      </c>
      <c r="O442" s="66">
        <v>0.47604235490431479</v>
      </c>
      <c r="P442" s="7"/>
      <c r="Q442" s="7"/>
    </row>
    <row r="443" spans="1:17" x14ac:dyDescent="0.2">
      <c r="A443" s="10">
        <v>94087</v>
      </c>
      <c r="B443" s="6" t="s">
        <v>440</v>
      </c>
      <c r="C443" s="57">
        <v>4214078.9000000004</v>
      </c>
      <c r="D443" s="57">
        <v>7212168.6699999999</v>
      </c>
      <c r="E443" s="57">
        <v>0</v>
      </c>
      <c r="F443" s="57"/>
      <c r="G443" s="57">
        <v>7167225.4299999997</v>
      </c>
      <c r="H443" s="57">
        <v>0</v>
      </c>
      <c r="I443" s="57">
        <v>0</v>
      </c>
      <c r="J443" s="57"/>
      <c r="K443" s="57">
        <v>11381304.33</v>
      </c>
      <c r="L443" s="57">
        <v>7212168.6699999999</v>
      </c>
      <c r="M443" s="57">
        <v>0</v>
      </c>
      <c r="N443" s="57">
        <v>7212168.6699999999</v>
      </c>
      <c r="O443" s="66">
        <v>0.63368560060286161</v>
      </c>
      <c r="P443" s="7"/>
      <c r="Q443" s="7"/>
    </row>
    <row r="444" spans="1:17" x14ac:dyDescent="0.2">
      <c r="A444" s="10">
        <v>95059</v>
      </c>
      <c r="B444" s="6" t="s">
        <v>441</v>
      </c>
      <c r="C444" s="57">
        <v>11050514.810000001</v>
      </c>
      <c r="D444" s="57">
        <v>10030679.220000001</v>
      </c>
      <c r="E444" s="57">
        <v>0</v>
      </c>
      <c r="F444" s="57"/>
      <c r="G444" s="57">
        <v>16767785.43</v>
      </c>
      <c r="H444" s="57">
        <v>0</v>
      </c>
      <c r="I444" s="57">
        <v>0</v>
      </c>
      <c r="J444" s="57"/>
      <c r="K444" s="57">
        <v>27818300.240000002</v>
      </c>
      <c r="L444" s="57">
        <v>10030679.220000001</v>
      </c>
      <c r="M444" s="57">
        <v>0</v>
      </c>
      <c r="N444" s="57">
        <v>10030679.220000001</v>
      </c>
      <c r="O444" s="66">
        <v>0.36057843698073483</v>
      </c>
      <c r="P444" s="7"/>
      <c r="Q444" s="7"/>
    </row>
    <row r="445" spans="1:17" x14ac:dyDescent="0.2">
      <c r="A445" s="10">
        <v>96088</v>
      </c>
      <c r="B445" s="6" t="s">
        <v>442</v>
      </c>
      <c r="C445" s="57">
        <v>97392461.340000004</v>
      </c>
      <c r="D445" s="57">
        <v>85236017.769999996</v>
      </c>
      <c r="E445" s="57">
        <v>40885.25</v>
      </c>
      <c r="F445" s="57"/>
      <c r="G445" s="57">
        <v>130517933.27</v>
      </c>
      <c r="H445" s="57">
        <v>0</v>
      </c>
      <c r="I445" s="57">
        <v>0</v>
      </c>
      <c r="J445" s="57"/>
      <c r="K445" s="57">
        <v>227910394.61000001</v>
      </c>
      <c r="L445" s="57">
        <v>85236017.769999996</v>
      </c>
      <c r="M445" s="57">
        <v>40885.25</v>
      </c>
      <c r="N445" s="57">
        <v>85195132.519999996</v>
      </c>
      <c r="O445" s="66">
        <v>0.37380977144893196</v>
      </c>
      <c r="P445" s="7"/>
      <c r="Q445" s="7"/>
    </row>
    <row r="446" spans="1:17" x14ac:dyDescent="0.2">
      <c r="A446" s="10">
        <v>96089</v>
      </c>
      <c r="B446" s="6" t="s">
        <v>443</v>
      </c>
      <c r="C446" s="57">
        <v>63240820.299999997</v>
      </c>
      <c r="D446" s="57">
        <v>19608989.050000001</v>
      </c>
      <c r="E446" s="57">
        <v>0</v>
      </c>
      <c r="F446" s="57"/>
      <c r="G446" s="57">
        <v>76304142.530000001</v>
      </c>
      <c r="H446" s="57">
        <v>3464388.7</v>
      </c>
      <c r="I446" s="57">
        <v>0</v>
      </c>
      <c r="J446" s="57"/>
      <c r="K446" s="57">
        <v>139544962.82999998</v>
      </c>
      <c r="L446" s="57">
        <v>23073377.75</v>
      </c>
      <c r="M446" s="57">
        <v>0</v>
      </c>
      <c r="N446" s="57">
        <v>23073377.75</v>
      </c>
      <c r="O446" s="66">
        <v>0.16534726357775478</v>
      </c>
      <c r="P446" s="7"/>
      <c r="Q446" s="7"/>
    </row>
    <row r="447" spans="1:17" x14ac:dyDescent="0.2">
      <c r="A447" s="10">
        <v>96090</v>
      </c>
      <c r="B447" s="6" t="s">
        <v>444</v>
      </c>
      <c r="C447" s="57">
        <v>39765416.140000001</v>
      </c>
      <c r="D447" s="57">
        <v>42145372.240000002</v>
      </c>
      <c r="E447" s="57">
        <v>0</v>
      </c>
      <c r="F447" s="57"/>
      <c r="G447" s="57">
        <v>58345405.869999997</v>
      </c>
      <c r="H447" s="57">
        <v>0</v>
      </c>
      <c r="I447" s="57">
        <v>0</v>
      </c>
      <c r="J447" s="57"/>
      <c r="K447" s="57">
        <v>98110822.00999999</v>
      </c>
      <c r="L447" s="57">
        <v>42145372.240000002</v>
      </c>
      <c r="M447" s="57">
        <v>0</v>
      </c>
      <c r="N447" s="57">
        <v>42145372.240000002</v>
      </c>
      <c r="O447" s="66">
        <v>0.42956904627406256</v>
      </c>
      <c r="P447" s="7"/>
      <c r="Q447" s="7"/>
    </row>
    <row r="448" spans="1:17" x14ac:dyDescent="0.2">
      <c r="A448" s="10">
        <v>96091</v>
      </c>
      <c r="B448" s="6" t="s">
        <v>445</v>
      </c>
      <c r="C448" s="57">
        <v>106660116.06999999</v>
      </c>
      <c r="D448" s="57">
        <v>61756334.609999999</v>
      </c>
      <c r="E448" s="57">
        <v>0</v>
      </c>
      <c r="F448" s="57"/>
      <c r="G448" s="57">
        <v>167586826.31999999</v>
      </c>
      <c r="H448" s="57">
        <v>35134958.600000001</v>
      </c>
      <c r="I448" s="57">
        <v>0</v>
      </c>
      <c r="J448" s="57"/>
      <c r="K448" s="57">
        <v>274246942.38999999</v>
      </c>
      <c r="L448" s="57">
        <v>96891293.210000008</v>
      </c>
      <c r="M448" s="57">
        <v>0</v>
      </c>
      <c r="N448" s="57">
        <v>96891293.210000008</v>
      </c>
      <c r="O448" s="66">
        <v>0.35329944744548231</v>
      </c>
      <c r="P448" s="7"/>
      <c r="Q448" s="7"/>
    </row>
    <row r="449" spans="1:17" x14ac:dyDescent="0.2">
      <c r="A449" s="10">
        <v>96092</v>
      </c>
      <c r="B449" s="6" t="s">
        <v>446</v>
      </c>
      <c r="C449" s="57">
        <v>35245607.840000004</v>
      </c>
      <c r="D449" s="57">
        <v>49443952.399999999</v>
      </c>
      <c r="E449" s="57">
        <v>0</v>
      </c>
      <c r="F449" s="57"/>
      <c r="G449" s="57">
        <v>53668296.439999998</v>
      </c>
      <c r="H449" s="57">
        <v>0</v>
      </c>
      <c r="I449" s="57">
        <v>0</v>
      </c>
      <c r="J449" s="57"/>
      <c r="K449" s="57">
        <v>88913904.280000001</v>
      </c>
      <c r="L449" s="57">
        <v>49443952.399999999</v>
      </c>
      <c r="M449" s="57">
        <v>0</v>
      </c>
      <c r="N449" s="57">
        <v>49443952.399999999</v>
      </c>
      <c r="O449" s="66">
        <v>0.55608796847223541</v>
      </c>
      <c r="P449" s="7"/>
      <c r="Q449" s="7"/>
    </row>
    <row r="450" spans="1:17" x14ac:dyDescent="0.2">
      <c r="A450" s="10">
        <v>96093</v>
      </c>
      <c r="B450" s="6" t="s">
        <v>447</v>
      </c>
      <c r="C450" s="57">
        <v>34858495.359999999</v>
      </c>
      <c r="D450" s="57">
        <v>19444759.120000001</v>
      </c>
      <c r="E450" s="57">
        <v>0</v>
      </c>
      <c r="F450" s="57"/>
      <c r="G450" s="57">
        <v>49864948.490000002</v>
      </c>
      <c r="H450" s="57">
        <v>0</v>
      </c>
      <c r="I450" s="57">
        <v>0</v>
      </c>
      <c r="J450" s="57"/>
      <c r="K450" s="57">
        <v>84723443.849999994</v>
      </c>
      <c r="L450" s="57">
        <v>19444759.120000001</v>
      </c>
      <c r="M450" s="57">
        <v>0</v>
      </c>
      <c r="N450" s="57">
        <v>19444759.120000001</v>
      </c>
      <c r="O450" s="66">
        <v>0.22950860159115219</v>
      </c>
      <c r="P450" s="7"/>
      <c r="Q450" s="7"/>
    </row>
    <row r="451" spans="1:17" x14ac:dyDescent="0.2">
      <c r="A451" s="10">
        <v>96094</v>
      </c>
      <c r="B451" s="6" t="s">
        <v>448</v>
      </c>
      <c r="C451" s="57">
        <v>46921095.899999999</v>
      </c>
      <c r="D451" s="57">
        <v>46512974.960000001</v>
      </c>
      <c r="E451" s="57">
        <v>5642456</v>
      </c>
      <c r="F451" s="57"/>
      <c r="G451" s="57">
        <v>76974108.859999999</v>
      </c>
      <c r="H451" s="57">
        <v>2736755.46</v>
      </c>
      <c r="I451" s="57">
        <v>0</v>
      </c>
      <c r="J451" s="57"/>
      <c r="K451" s="57">
        <v>123895204.75999999</v>
      </c>
      <c r="L451" s="57">
        <v>49249730.420000002</v>
      </c>
      <c r="M451" s="57">
        <v>5642456</v>
      </c>
      <c r="N451" s="57">
        <v>43607274.420000002</v>
      </c>
      <c r="O451" s="66">
        <v>0.35196902498746879</v>
      </c>
      <c r="P451" s="7"/>
      <c r="Q451" s="7"/>
    </row>
    <row r="452" spans="1:17" x14ac:dyDescent="0.2">
      <c r="A452" s="10">
        <v>96095</v>
      </c>
      <c r="B452" s="6" t="s">
        <v>449</v>
      </c>
      <c r="C452" s="57">
        <v>85015639.859999999</v>
      </c>
      <c r="D452" s="57">
        <v>81083333.599999994</v>
      </c>
      <c r="E452" s="57">
        <v>0</v>
      </c>
      <c r="F452" s="57"/>
      <c r="G452" s="57">
        <v>159548535.09999999</v>
      </c>
      <c r="H452" s="57">
        <v>24991866.609999999</v>
      </c>
      <c r="I452" s="57">
        <v>0</v>
      </c>
      <c r="J452" s="57"/>
      <c r="K452" s="57">
        <v>244564174.95999998</v>
      </c>
      <c r="L452" s="57">
        <v>106075200.20999999</v>
      </c>
      <c r="M452" s="57">
        <v>0</v>
      </c>
      <c r="N452" s="57">
        <v>106075200.20999999</v>
      </c>
      <c r="O452" s="66">
        <v>0.43373155625655013</v>
      </c>
      <c r="P452" s="7"/>
      <c r="Q452" s="7"/>
    </row>
    <row r="453" spans="1:17" x14ac:dyDescent="0.2">
      <c r="A453" s="10">
        <v>96098</v>
      </c>
      <c r="B453" s="6" t="s">
        <v>450</v>
      </c>
      <c r="C453" s="57">
        <v>13370358.02</v>
      </c>
      <c r="D453" s="57">
        <v>16228437.73</v>
      </c>
      <c r="E453" s="57">
        <v>0</v>
      </c>
      <c r="F453" s="57"/>
      <c r="G453" s="57">
        <v>19086517.449999999</v>
      </c>
      <c r="H453" s="57">
        <v>3818745.4</v>
      </c>
      <c r="I453" s="57">
        <v>0</v>
      </c>
      <c r="J453" s="57"/>
      <c r="K453" s="57">
        <v>32456875.469999999</v>
      </c>
      <c r="L453" s="57">
        <v>20047183.129999999</v>
      </c>
      <c r="M453" s="57">
        <v>0</v>
      </c>
      <c r="N453" s="57">
        <v>20047183.129999999</v>
      </c>
      <c r="O453" s="66">
        <v>0.61765597703727459</v>
      </c>
      <c r="P453" s="7"/>
      <c r="Q453" s="7"/>
    </row>
    <row r="454" spans="1:17" x14ac:dyDescent="0.2">
      <c r="A454" s="10">
        <v>96099</v>
      </c>
      <c r="B454" s="6" t="s">
        <v>451</v>
      </c>
      <c r="C454" s="57">
        <v>8275788.5099999998</v>
      </c>
      <c r="D454" s="57">
        <v>8292631.2999999998</v>
      </c>
      <c r="E454" s="57">
        <v>0</v>
      </c>
      <c r="F454" s="57"/>
      <c r="G454" s="57">
        <v>12240218.1</v>
      </c>
      <c r="H454" s="57">
        <v>0</v>
      </c>
      <c r="I454" s="57">
        <v>0</v>
      </c>
      <c r="J454" s="57"/>
      <c r="K454" s="57">
        <v>20516006.609999999</v>
      </c>
      <c r="L454" s="57">
        <v>8292631.2999999998</v>
      </c>
      <c r="M454" s="57">
        <v>0</v>
      </c>
      <c r="N454" s="57">
        <v>8292631.2999999998</v>
      </c>
      <c r="O454" s="66">
        <v>0.40420299416154265</v>
      </c>
      <c r="P454" s="7"/>
      <c r="Q454" s="7"/>
    </row>
    <row r="455" spans="1:17" x14ac:dyDescent="0.2">
      <c r="A455" s="10">
        <v>96101</v>
      </c>
      <c r="B455" s="6" t="s">
        <v>452</v>
      </c>
      <c r="C455" s="57">
        <v>7577157.3700000001</v>
      </c>
      <c r="D455" s="57">
        <v>8919693.3499999996</v>
      </c>
      <c r="E455" s="57">
        <v>20132.400000000001</v>
      </c>
      <c r="F455" s="57"/>
      <c r="G455" s="57">
        <v>10266202.619999999</v>
      </c>
      <c r="H455" s="57">
        <v>2361262.5699999998</v>
      </c>
      <c r="I455" s="57">
        <v>0</v>
      </c>
      <c r="J455" s="57"/>
      <c r="K455" s="57">
        <v>17843359.989999998</v>
      </c>
      <c r="L455" s="57">
        <v>11280955.92</v>
      </c>
      <c r="M455" s="57">
        <v>20132.400000000001</v>
      </c>
      <c r="N455" s="57">
        <v>11260823.52</v>
      </c>
      <c r="O455" s="66">
        <v>0.63109322046469574</v>
      </c>
      <c r="P455" s="7"/>
      <c r="Q455" s="7"/>
    </row>
    <row r="456" spans="1:17" x14ac:dyDescent="0.2">
      <c r="A456" s="10">
        <v>96102</v>
      </c>
      <c r="B456" s="6" t="s">
        <v>453</v>
      </c>
      <c r="C456" s="57">
        <v>20732767.890000001</v>
      </c>
      <c r="D456" s="57">
        <v>18920902.649999999</v>
      </c>
      <c r="E456" s="57">
        <v>0</v>
      </c>
      <c r="F456" s="57"/>
      <c r="G456" s="57">
        <v>35555007.240000002</v>
      </c>
      <c r="H456" s="57">
        <v>17838262.920000002</v>
      </c>
      <c r="I456" s="57">
        <v>0</v>
      </c>
      <c r="J456" s="57"/>
      <c r="K456" s="57">
        <v>56287775.130000003</v>
      </c>
      <c r="L456" s="57">
        <v>36759165.57</v>
      </c>
      <c r="M456" s="57">
        <v>0</v>
      </c>
      <c r="N456" s="57">
        <v>36759165.57</v>
      </c>
      <c r="O456" s="66">
        <v>0.65305771075695385</v>
      </c>
      <c r="P456" s="7"/>
      <c r="Q456" s="7"/>
    </row>
    <row r="457" spans="1:17" x14ac:dyDescent="0.2">
      <c r="A457" s="10">
        <v>96103</v>
      </c>
      <c r="B457" s="6" t="s">
        <v>454</v>
      </c>
      <c r="C457" s="57">
        <v>8008631.4199999999</v>
      </c>
      <c r="D457" s="57">
        <v>12747929.939999999</v>
      </c>
      <c r="E457" s="57">
        <v>0</v>
      </c>
      <c r="F457" s="57"/>
      <c r="G457" s="57">
        <v>12085137.060000001</v>
      </c>
      <c r="H457" s="57">
        <v>0</v>
      </c>
      <c r="I457" s="57">
        <v>0</v>
      </c>
      <c r="J457" s="57"/>
      <c r="K457" s="57">
        <v>20093768.48</v>
      </c>
      <c r="L457" s="57">
        <v>12747929.939999999</v>
      </c>
      <c r="M457" s="57">
        <v>0</v>
      </c>
      <c r="N457" s="57">
        <v>12747929.939999999</v>
      </c>
      <c r="O457" s="66">
        <v>0.63442205739995661</v>
      </c>
      <c r="P457" s="7"/>
      <c r="Q457" s="7"/>
    </row>
    <row r="458" spans="1:17" x14ac:dyDescent="0.2">
      <c r="A458" s="10">
        <v>96104</v>
      </c>
      <c r="B458" s="6" t="s">
        <v>455</v>
      </c>
      <c r="C458" s="57">
        <v>15084138.18</v>
      </c>
      <c r="D458" s="57">
        <v>13336850.33</v>
      </c>
      <c r="E458" s="57">
        <v>0</v>
      </c>
      <c r="F458" s="57"/>
      <c r="G458" s="57">
        <v>17125162.210000001</v>
      </c>
      <c r="H458" s="57">
        <v>2257614.4700000002</v>
      </c>
      <c r="I458" s="57">
        <v>0</v>
      </c>
      <c r="J458" s="57"/>
      <c r="K458" s="57">
        <v>32209300.390000001</v>
      </c>
      <c r="L458" s="57">
        <v>15594464.800000001</v>
      </c>
      <c r="M458" s="57">
        <v>0</v>
      </c>
      <c r="N458" s="57">
        <v>15594464.800000001</v>
      </c>
      <c r="O458" s="66">
        <v>0.48416030808423283</v>
      </c>
      <c r="P458" s="7"/>
      <c r="Q458" s="7"/>
    </row>
    <row r="459" spans="1:17" x14ac:dyDescent="0.2">
      <c r="A459" s="10">
        <v>96106</v>
      </c>
      <c r="B459" s="6" t="s">
        <v>456</v>
      </c>
      <c r="C459" s="57">
        <v>23489679.59</v>
      </c>
      <c r="D459" s="57">
        <v>30448545.239999998</v>
      </c>
      <c r="E459" s="57">
        <v>0</v>
      </c>
      <c r="F459" s="57"/>
      <c r="G459" s="57">
        <v>44249725.850000001</v>
      </c>
      <c r="H459" s="57">
        <v>0</v>
      </c>
      <c r="I459" s="57">
        <v>0</v>
      </c>
      <c r="J459" s="57"/>
      <c r="K459" s="57">
        <v>67739405.439999998</v>
      </c>
      <c r="L459" s="57">
        <v>30448545.239999998</v>
      </c>
      <c r="M459" s="57">
        <v>0</v>
      </c>
      <c r="N459" s="57">
        <v>30448545.239999998</v>
      </c>
      <c r="O459" s="66">
        <v>0.44949531284223804</v>
      </c>
      <c r="P459" s="7"/>
      <c r="Q459" s="7"/>
    </row>
    <row r="460" spans="1:17" x14ac:dyDescent="0.2">
      <c r="A460" s="10">
        <v>96107</v>
      </c>
      <c r="B460" s="6" t="s">
        <v>457</v>
      </c>
      <c r="C460" s="57">
        <v>9850004.0399999991</v>
      </c>
      <c r="D460" s="57">
        <v>11587742.130000001</v>
      </c>
      <c r="E460" s="57">
        <v>0</v>
      </c>
      <c r="F460" s="57"/>
      <c r="G460" s="57">
        <v>14837152.859999999</v>
      </c>
      <c r="H460" s="57">
        <v>0</v>
      </c>
      <c r="I460" s="57">
        <v>0</v>
      </c>
      <c r="J460" s="57"/>
      <c r="K460" s="57">
        <v>24687156.899999999</v>
      </c>
      <c r="L460" s="57">
        <v>11587742.130000001</v>
      </c>
      <c r="M460" s="57">
        <v>0</v>
      </c>
      <c r="N460" s="57">
        <v>11587742.130000001</v>
      </c>
      <c r="O460" s="66">
        <v>0.46938341976511688</v>
      </c>
      <c r="P460" s="7"/>
      <c r="Q460" s="7"/>
    </row>
    <row r="461" spans="1:17" x14ac:dyDescent="0.2">
      <c r="A461" s="10">
        <v>96109</v>
      </c>
      <c r="B461" s="6" t="s">
        <v>546</v>
      </c>
      <c r="C461" s="57">
        <v>27757702.75</v>
      </c>
      <c r="D461" s="57">
        <v>16683689.880000001</v>
      </c>
      <c r="E461" s="57">
        <v>0</v>
      </c>
      <c r="F461" s="57"/>
      <c r="G461" s="57">
        <v>20488255.149999999</v>
      </c>
      <c r="H461" s="57">
        <v>0</v>
      </c>
      <c r="I461" s="57">
        <v>0</v>
      </c>
      <c r="J461" s="57"/>
      <c r="K461" s="57">
        <v>48245957.899999999</v>
      </c>
      <c r="L461" s="57">
        <v>16683689.880000001</v>
      </c>
      <c r="M461" s="57">
        <v>0</v>
      </c>
      <c r="N461" s="57">
        <v>16683689.880000001</v>
      </c>
      <c r="O461" s="66">
        <v>0.34580492555626097</v>
      </c>
      <c r="P461" s="7"/>
      <c r="Q461" s="7"/>
    </row>
    <row r="462" spans="1:17" x14ac:dyDescent="0.2">
      <c r="A462" s="10">
        <v>96110</v>
      </c>
      <c r="B462" s="6" t="s">
        <v>458</v>
      </c>
      <c r="C462" s="57">
        <v>32669893.280000001</v>
      </c>
      <c r="D462" s="57">
        <v>29441538.559999999</v>
      </c>
      <c r="E462" s="57">
        <v>0</v>
      </c>
      <c r="F462" s="57"/>
      <c r="G462" s="57">
        <v>50713726.289999999</v>
      </c>
      <c r="H462" s="57">
        <v>0</v>
      </c>
      <c r="I462" s="57">
        <v>0</v>
      </c>
      <c r="J462" s="57"/>
      <c r="K462" s="57">
        <v>83383619.569999993</v>
      </c>
      <c r="L462" s="57">
        <v>29441538.559999999</v>
      </c>
      <c r="M462" s="57">
        <v>0</v>
      </c>
      <c r="N462" s="57">
        <v>29441538.559999999</v>
      </c>
      <c r="O462" s="66">
        <v>0.35308539868893585</v>
      </c>
      <c r="P462" s="7"/>
      <c r="Q462" s="7"/>
    </row>
    <row r="463" spans="1:17" x14ac:dyDescent="0.2">
      <c r="A463" s="10">
        <v>96111</v>
      </c>
      <c r="B463" s="6" t="s">
        <v>459</v>
      </c>
      <c r="C463" s="57">
        <v>40800634.479999997</v>
      </c>
      <c r="D463" s="57">
        <v>26701757.260000002</v>
      </c>
      <c r="E463" s="57">
        <v>0</v>
      </c>
      <c r="F463" s="57"/>
      <c r="G463" s="57">
        <v>28243950.09</v>
      </c>
      <c r="H463" s="57">
        <v>4365552.8499999996</v>
      </c>
      <c r="I463" s="57">
        <v>0</v>
      </c>
      <c r="J463" s="57"/>
      <c r="K463" s="57">
        <v>69044584.569999993</v>
      </c>
      <c r="L463" s="57">
        <v>31067310.109999999</v>
      </c>
      <c r="M463" s="57">
        <v>0</v>
      </c>
      <c r="N463" s="57">
        <v>31067310.109999999</v>
      </c>
      <c r="O463" s="66">
        <v>0.44996012798806534</v>
      </c>
      <c r="P463" s="7"/>
      <c r="Q463" s="7"/>
    </row>
    <row r="464" spans="1:17" x14ac:dyDescent="0.2">
      <c r="A464" s="10">
        <v>96112</v>
      </c>
      <c r="B464" s="6" t="s">
        <v>460</v>
      </c>
      <c r="C464" s="57">
        <v>23267307.719999999</v>
      </c>
      <c r="D464" s="57">
        <v>8904619.0299999993</v>
      </c>
      <c r="E464" s="57">
        <v>0</v>
      </c>
      <c r="F464" s="57"/>
      <c r="G464" s="57">
        <v>26276100.309999999</v>
      </c>
      <c r="H464" s="57">
        <v>4724355.3600000003</v>
      </c>
      <c r="I464" s="57">
        <v>0</v>
      </c>
      <c r="J464" s="57"/>
      <c r="K464" s="57">
        <v>49543408.030000001</v>
      </c>
      <c r="L464" s="57">
        <v>13628974.390000001</v>
      </c>
      <c r="M464" s="57">
        <v>0</v>
      </c>
      <c r="N464" s="57">
        <v>13628974.390000001</v>
      </c>
      <c r="O464" s="66">
        <v>0.27509157992819655</v>
      </c>
      <c r="P464" s="7"/>
      <c r="Q464" s="7"/>
    </row>
    <row r="465" spans="1:17" x14ac:dyDescent="0.2">
      <c r="A465" s="10">
        <v>96113</v>
      </c>
      <c r="B465" s="6" t="s">
        <v>461</v>
      </c>
      <c r="C465" s="57">
        <v>4308484.5</v>
      </c>
      <c r="D465" s="57">
        <v>5925358.2300000004</v>
      </c>
      <c r="E465" s="57">
        <v>0</v>
      </c>
      <c r="F465" s="57"/>
      <c r="G465" s="57">
        <v>8548770.4700000007</v>
      </c>
      <c r="H465" s="57">
        <v>148</v>
      </c>
      <c r="I465" s="57">
        <v>0</v>
      </c>
      <c r="J465" s="57"/>
      <c r="K465" s="57">
        <v>12857254.970000001</v>
      </c>
      <c r="L465" s="57">
        <v>5925506.2300000004</v>
      </c>
      <c r="M465" s="57">
        <v>0</v>
      </c>
      <c r="N465" s="57">
        <v>5925506.2300000004</v>
      </c>
      <c r="O465" s="66">
        <v>0.46086868805402559</v>
      </c>
      <c r="P465" s="7"/>
      <c r="Q465" s="7"/>
    </row>
    <row r="466" spans="1:17" x14ac:dyDescent="0.2">
      <c r="A466" s="10">
        <v>96114</v>
      </c>
      <c r="B466" s="6" t="s">
        <v>462</v>
      </c>
      <c r="C466" s="57">
        <v>23795697.629999999</v>
      </c>
      <c r="D466" s="57">
        <v>38403827.439999998</v>
      </c>
      <c r="E466" s="57">
        <v>13064.14</v>
      </c>
      <c r="F466" s="57"/>
      <c r="G466" s="57">
        <v>39733793.689999998</v>
      </c>
      <c r="H466" s="57">
        <v>0</v>
      </c>
      <c r="I466" s="57">
        <v>0</v>
      </c>
      <c r="J466" s="57"/>
      <c r="K466" s="57">
        <v>63529491.319999993</v>
      </c>
      <c r="L466" s="57">
        <v>38403827.439999998</v>
      </c>
      <c r="M466" s="57">
        <v>13064.14</v>
      </c>
      <c r="N466" s="57">
        <v>38390763.299999997</v>
      </c>
      <c r="O466" s="66">
        <v>0.60429829520630896</v>
      </c>
      <c r="P466" s="7"/>
      <c r="Q466" s="7"/>
    </row>
    <row r="467" spans="1:17" x14ac:dyDescent="0.2">
      <c r="A467" s="10">
        <v>96119</v>
      </c>
      <c r="B467" s="6" t="s">
        <v>544</v>
      </c>
      <c r="C467" s="57">
        <v>237879664.13999999</v>
      </c>
      <c r="D467" s="57">
        <v>358484602.06999999</v>
      </c>
      <c r="E467" s="57">
        <v>0</v>
      </c>
      <c r="F467" s="57"/>
      <c r="G467" s="57">
        <v>259485495.84999999</v>
      </c>
      <c r="H467" s="57">
        <v>4614419.54</v>
      </c>
      <c r="I467" s="57">
        <v>0</v>
      </c>
      <c r="J467" s="57"/>
      <c r="K467" s="57">
        <v>497365159.99000001</v>
      </c>
      <c r="L467" s="57">
        <v>363099021.61000001</v>
      </c>
      <c r="M467" s="57">
        <v>0</v>
      </c>
      <c r="N467" s="57">
        <v>363099021.61000001</v>
      </c>
      <c r="O467" s="66">
        <v>0.7300451475477302</v>
      </c>
      <c r="P467" s="7"/>
      <c r="Q467" s="7"/>
    </row>
    <row r="468" spans="1:17" x14ac:dyDescent="0.2">
      <c r="A468" s="10">
        <v>96901</v>
      </c>
      <c r="B468" s="6" t="s">
        <v>638</v>
      </c>
      <c r="C468" s="57">
        <v>1718637.85</v>
      </c>
      <c r="D468" s="57">
        <v>44713.65</v>
      </c>
      <c r="E468" s="57">
        <v>0</v>
      </c>
      <c r="F468" s="57"/>
      <c r="G468" s="57">
        <v>153087.43</v>
      </c>
      <c r="H468" s="57">
        <v>0</v>
      </c>
      <c r="I468" s="57">
        <v>0</v>
      </c>
      <c r="J468" s="57"/>
      <c r="K468" s="57">
        <v>1871725.28</v>
      </c>
      <c r="L468" s="57">
        <v>44713.65</v>
      </c>
      <c r="M468" s="57">
        <v>0</v>
      </c>
      <c r="N468" s="57">
        <v>44713.65</v>
      </c>
      <c r="O468" s="66">
        <v>2.3889002557041919E-2</v>
      </c>
      <c r="P468" s="7"/>
      <c r="Q468" s="7"/>
    </row>
    <row r="469" spans="1:17" x14ac:dyDescent="0.2">
      <c r="A469" s="10">
        <v>97116</v>
      </c>
      <c r="B469" s="6" t="s">
        <v>34</v>
      </c>
      <c r="C469" s="57">
        <v>523132.2</v>
      </c>
      <c r="D469" s="57">
        <v>384800.39</v>
      </c>
      <c r="E469" s="57">
        <v>740.3</v>
      </c>
      <c r="F469" s="57"/>
      <c r="G469" s="57">
        <v>862494.84</v>
      </c>
      <c r="H469" s="57">
        <v>321359.82</v>
      </c>
      <c r="I469" s="57">
        <v>0</v>
      </c>
      <c r="J469" s="57"/>
      <c r="K469" s="57">
        <v>1385627.04</v>
      </c>
      <c r="L469" s="57">
        <v>706160.21</v>
      </c>
      <c r="M469" s="57">
        <v>740.3</v>
      </c>
      <c r="N469" s="57">
        <v>705419.90999999992</v>
      </c>
      <c r="O469" s="66">
        <v>0.5090979676609082</v>
      </c>
      <c r="P469" s="7"/>
      <c r="Q469" s="7"/>
    </row>
    <row r="470" spans="1:17" x14ac:dyDescent="0.2">
      <c r="A470" s="10">
        <v>97118</v>
      </c>
      <c r="B470" s="6" t="s">
        <v>463</v>
      </c>
      <c r="C470" s="57">
        <v>579949.91</v>
      </c>
      <c r="D470" s="57">
        <v>604661.13</v>
      </c>
      <c r="E470" s="57">
        <v>0</v>
      </c>
      <c r="F470" s="57"/>
      <c r="G470" s="57">
        <v>312060.7</v>
      </c>
      <c r="H470" s="57">
        <v>303277.75</v>
      </c>
      <c r="I470" s="57">
        <v>0</v>
      </c>
      <c r="J470" s="57"/>
      <c r="K470" s="57">
        <v>892010.6100000001</v>
      </c>
      <c r="L470" s="57">
        <v>907938.88</v>
      </c>
      <c r="M470" s="57">
        <v>0</v>
      </c>
      <c r="N470" s="57">
        <v>907938.88</v>
      </c>
      <c r="O470" s="66">
        <v>1.0178565925353735</v>
      </c>
      <c r="P470" s="7"/>
      <c r="Q470" s="7"/>
    </row>
    <row r="471" spans="1:17" x14ac:dyDescent="0.2">
      <c r="A471" s="10">
        <v>97119</v>
      </c>
      <c r="B471" s="6" t="s">
        <v>464</v>
      </c>
      <c r="C471" s="57">
        <v>1021878.33</v>
      </c>
      <c r="D471" s="57">
        <v>83699.289999999994</v>
      </c>
      <c r="E471" s="57">
        <v>0</v>
      </c>
      <c r="F471" s="57"/>
      <c r="G471" s="57">
        <v>1048455.42</v>
      </c>
      <c r="H471" s="57">
        <v>0</v>
      </c>
      <c r="I471" s="57">
        <v>0</v>
      </c>
      <c r="J471" s="57"/>
      <c r="K471" s="57">
        <v>2070333.75</v>
      </c>
      <c r="L471" s="57">
        <v>83699.289999999994</v>
      </c>
      <c r="M471" s="57">
        <v>0</v>
      </c>
      <c r="N471" s="57">
        <v>83699.289999999994</v>
      </c>
      <c r="O471" s="66">
        <v>4.0427921343599793E-2</v>
      </c>
      <c r="P471" s="7"/>
      <c r="Q471" s="7"/>
    </row>
    <row r="472" spans="1:17" x14ac:dyDescent="0.2">
      <c r="A472" s="10">
        <v>97122</v>
      </c>
      <c r="B472" s="6" t="s">
        <v>465</v>
      </c>
      <c r="C472" s="57">
        <v>486939.57</v>
      </c>
      <c r="D472" s="57">
        <v>817780.93</v>
      </c>
      <c r="E472" s="57">
        <v>0</v>
      </c>
      <c r="F472" s="57"/>
      <c r="G472" s="57">
        <v>734988.2</v>
      </c>
      <c r="H472" s="57">
        <v>168603.06</v>
      </c>
      <c r="I472" s="57">
        <v>0</v>
      </c>
      <c r="J472" s="57"/>
      <c r="K472" s="57">
        <v>1221927.77</v>
      </c>
      <c r="L472" s="57">
        <v>986383.99</v>
      </c>
      <c r="M472" s="57">
        <v>0</v>
      </c>
      <c r="N472" s="57">
        <v>986383.99</v>
      </c>
      <c r="O472" s="66">
        <v>0.80723592197270377</v>
      </c>
      <c r="P472" s="7"/>
      <c r="Q472" s="7"/>
    </row>
    <row r="473" spans="1:17" x14ac:dyDescent="0.2">
      <c r="A473" s="10">
        <v>97127</v>
      </c>
      <c r="B473" s="6" t="s">
        <v>466</v>
      </c>
      <c r="C473" s="57">
        <v>269700.28000000003</v>
      </c>
      <c r="D473" s="57">
        <v>672348.31</v>
      </c>
      <c r="E473" s="57">
        <v>0</v>
      </c>
      <c r="F473" s="57"/>
      <c r="G473" s="57">
        <v>434591.74</v>
      </c>
      <c r="H473" s="57">
        <v>0</v>
      </c>
      <c r="I473" s="57">
        <v>0</v>
      </c>
      <c r="J473" s="57"/>
      <c r="K473" s="57">
        <v>704292.02</v>
      </c>
      <c r="L473" s="57">
        <v>672348.31</v>
      </c>
      <c r="M473" s="57">
        <v>0</v>
      </c>
      <c r="N473" s="57">
        <v>672348.31</v>
      </c>
      <c r="O473" s="66">
        <v>0.95464422555859718</v>
      </c>
      <c r="P473" s="7"/>
      <c r="Q473" s="7"/>
    </row>
    <row r="474" spans="1:17" x14ac:dyDescent="0.2">
      <c r="A474" s="10">
        <v>97129</v>
      </c>
      <c r="B474" s="6" t="s">
        <v>467</v>
      </c>
      <c r="C474" s="57">
        <v>12439500.6</v>
      </c>
      <c r="D474" s="57">
        <v>7463871.0599999996</v>
      </c>
      <c r="E474" s="57">
        <v>109265.37</v>
      </c>
      <c r="F474" s="57"/>
      <c r="G474" s="57">
        <v>16974146.66</v>
      </c>
      <c r="H474" s="57">
        <v>0</v>
      </c>
      <c r="I474" s="57">
        <v>0</v>
      </c>
      <c r="J474" s="57"/>
      <c r="K474" s="57">
        <v>29413647.259999998</v>
      </c>
      <c r="L474" s="57">
        <v>7463871.0599999996</v>
      </c>
      <c r="M474" s="57">
        <v>109265.37</v>
      </c>
      <c r="N474" s="57">
        <v>7354605.6899999995</v>
      </c>
      <c r="O474" s="66">
        <v>0.25004058915201666</v>
      </c>
      <c r="P474" s="7"/>
      <c r="Q474" s="7"/>
    </row>
    <row r="475" spans="1:17" x14ac:dyDescent="0.2">
      <c r="A475" s="10">
        <v>97130</v>
      </c>
      <c r="B475" s="6" t="s">
        <v>468</v>
      </c>
      <c r="C475" s="57">
        <v>2064147.45</v>
      </c>
      <c r="D475" s="57">
        <v>1682743.54</v>
      </c>
      <c r="E475" s="57">
        <v>2.4900000000000002</v>
      </c>
      <c r="F475" s="57"/>
      <c r="G475" s="57">
        <v>2379076.2200000002</v>
      </c>
      <c r="H475" s="57">
        <v>0</v>
      </c>
      <c r="I475" s="57">
        <v>0</v>
      </c>
      <c r="J475" s="57"/>
      <c r="K475" s="57">
        <v>4443223.67</v>
      </c>
      <c r="L475" s="57">
        <v>1682743.54</v>
      </c>
      <c r="M475" s="57">
        <v>2.4900000000000002</v>
      </c>
      <c r="N475" s="57">
        <v>1682741.05</v>
      </c>
      <c r="O475" s="66">
        <v>0.3787207610910121</v>
      </c>
      <c r="P475" s="7"/>
      <c r="Q475" s="7"/>
    </row>
    <row r="476" spans="1:17" ht="12.75" customHeight="1" x14ac:dyDescent="0.2">
      <c r="A476" s="10">
        <v>97131</v>
      </c>
      <c r="B476" s="6" t="s">
        <v>469</v>
      </c>
      <c r="C476" s="57">
        <v>1990719.61</v>
      </c>
      <c r="D476" s="57">
        <v>3562006.05</v>
      </c>
      <c r="E476" s="57">
        <v>0</v>
      </c>
      <c r="F476" s="57"/>
      <c r="G476" s="57">
        <v>3308863.43</v>
      </c>
      <c r="H476" s="57">
        <v>0</v>
      </c>
      <c r="I476" s="57">
        <v>0</v>
      </c>
      <c r="J476" s="57"/>
      <c r="K476" s="57">
        <v>5299583.04</v>
      </c>
      <c r="L476" s="57">
        <v>3562006.05</v>
      </c>
      <c r="M476" s="57">
        <v>0</v>
      </c>
      <c r="N476" s="57">
        <v>3562006.05</v>
      </c>
      <c r="O476" s="66">
        <v>0.67212949077593842</v>
      </c>
      <c r="P476" s="7"/>
      <c r="Q476" s="7"/>
    </row>
    <row r="477" spans="1:17" x14ac:dyDescent="0.2">
      <c r="A477" s="10">
        <v>98080</v>
      </c>
      <c r="B477" s="6" t="s">
        <v>470</v>
      </c>
      <c r="C477" s="57">
        <v>3811289.91</v>
      </c>
      <c r="D477" s="57">
        <v>2648275.27</v>
      </c>
      <c r="E477" s="57">
        <v>0</v>
      </c>
      <c r="F477" s="57"/>
      <c r="G477" s="57">
        <v>4425176.96</v>
      </c>
      <c r="H477" s="57">
        <v>12926.62</v>
      </c>
      <c r="I477" s="57">
        <v>0</v>
      </c>
      <c r="J477" s="57"/>
      <c r="K477" s="57">
        <v>8236466.8700000001</v>
      </c>
      <c r="L477" s="57">
        <v>2661201.89</v>
      </c>
      <c r="M477" s="57">
        <v>0</v>
      </c>
      <c r="N477" s="57">
        <v>2661201.89</v>
      </c>
      <c r="O477" s="66">
        <v>0.32309993253211494</v>
      </c>
      <c r="P477" s="7"/>
      <c r="Q477" s="7"/>
    </row>
    <row r="478" spans="1:17" x14ac:dyDescent="0.2">
      <c r="A478" s="10">
        <v>99082</v>
      </c>
      <c r="B478" s="6" t="s">
        <v>471</v>
      </c>
      <c r="C478" s="57">
        <v>3201537.07</v>
      </c>
      <c r="D478" s="57">
        <v>2266576.0499999998</v>
      </c>
      <c r="E478" s="57">
        <v>107246.53</v>
      </c>
      <c r="F478" s="57"/>
      <c r="G478" s="57">
        <v>4652688.8099999996</v>
      </c>
      <c r="H478" s="57">
        <v>0</v>
      </c>
      <c r="I478" s="57">
        <v>0</v>
      </c>
      <c r="J478" s="57"/>
      <c r="K478" s="57">
        <v>7854225.879999999</v>
      </c>
      <c r="L478" s="57">
        <v>2266576.0499999998</v>
      </c>
      <c r="M478" s="57">
        <v>107246.53</v>
      </c>
      <c r="N478" s="57">
        <v>2159329.52</v>
      </c>
      <c r="O478" s="66">
        <v>0.27492582375285601</v>
      </c>
      <c r="P478" s="7"/>
      <c r="Q478" s="7"/>
    </row>
    <row r="479" spans="1:17" x14ac:dyDescent="0.2">
      <c r="A479" s="10">
        <v>100059</v>
      </c>
      <c r="B479" s="6" t="s">
        <v>472</v>
      </c>
      <c r="C479" s="57">
        <v>3698649.48</v>
      </c>
      <c r="D479" s="57">
        <v>3199483.83</v>
      </c>
      <c r="E479" s="57">
        <v>3027.29</v>
      </c>
      <c r="F479" s="57"/>
      <c r="G479" s="57">
        <v>5885472.04</v>
      </c>
      <c r="H479" s="57">
        <v>0</v>
      </c>
      <c r="I479" s="57">
        <v>0</v>
      </c>
      <c r="J479" s="57"/>
      <c r="K479" s="57">
        <v>9584121.5199999996</v>
      </c>
      <c r="L479" s="57">
        <v>3199483.83</v>
      </c>
      <c r="M479" s="57">
        <v>3027.29</v>
      </c>
      <c r="N479" s="57">
        <v>3196456.54</v>
      </c>
      <c r="O479" s="66">
        <v>0.33351586092994367</v>
      </c>
      <c r="P479" s="7"/>
      <c r="Q479" s="7"/>
    </row>
    <row r="480" spans="1:17" x14ac:dyDescent="0.2">
      <c r="A480" s="10">
        <v>100060</v>
      </c>
      <c r="B480" s="6" t="s">
        <v>473</v>
      </c>
      <c r="C480" s="57">
        <v>2928540.07</v>
      </c>
      <c r="D480" s="57">
        <v>3766151.43</v>
      </c>
      <c r="E480" s="57">
        <v>0</v>
      </c>
      <c r="F480" s="57"/>
      <c r="G480" s="57">
        <v>4228728.71</v>
      </c>
      <c r="H480" s="57">
        <v>0</v>
      </c>
      <c r="I480" s="57">
        <v>0</v>
      </c>
      <c r="J480" s="57"/>
      <c r="K480" s="57">
        <v>7157268.7799999993</v>
      </c>
      <c r="L480" s="57">
        <v>3766151.43</v>
      </c>
      <c r="M480" s="57">
        <v>0</v>
      </c>
      <c r="N480" s="57">
        <v>3766151.43</v>
      </c>
      <c r="O480" s="66">
        <v>0.52619952467399167</v>
      </c>
      <c r="P480" s="7"/>
      <c r="Q480" s="7"/>
    </row>
    <row r="481" spans="1:17" x14ac:dyDescent="0.2">
      <c r="A481" s="10">
        <v>100061</v>
      </c>
      <c r="B481" s="6" t="s">
        <v>474</v>
      </c>
      <c r="C481" s="57">
        <v>4357326.05</v>
      </c>
      <c r="D481" s="57">
        <v>5268935.41</v>
      </c>
      <c r="E481" s="57">
        <v>31566.5</v>
      </c>
      <c r="F481" s="57"/>
      <c r="G481" s="57">
        <v>5777766.3700000001</v>
      </c>
      <c r="H481" s="57">
        <v>0</v>
      </c>
      <c r="I481" s="57">
        <v>0</v>
      </c>
      <c r="J481" s="57"/>
      <c r="K481" s="57">
        <v>10135092.42</v>
      </c>
      <c r="L481" s="57">
        <v>5268935.41</v>
      </c>
      <c r="M481" s="57">
        <v>31566.5</v>
      </c>
      <c r="N481" s="57">
        <v>5237368.91</v>
      </c>
      <c r="O481" s="66">
        <v>0.51675591035212287</v>
      </c>
      <c r="P481" s="7"/>
      <c r="Q481" s="7"/>
    </row>
    <row r="482" spans="1:17" x14ac:dyDescent="0.2">
      <c r="A482" s="10">
        <v>100062</v>
      </c>
      <c r="B482" s="6" t="s">
        <v>475</v>
      </c>
      <c r="C482" s="57">
        <v>2105684.44</v>
      </c>
      <c r="D482" s="57">
        <v>2247398.89</v>
      </c>
      <c r="E482" s="57">
        <v>0</v>
      </c>
      <c r="F482" s="57"/>
      <c r="G482" s="57">
        <v>2182800.92</v>
      </c>
      <c r="H482" s="57">
        <v>0</v>
      </c>
      <c r="I482" s="57">
        <v>0</v>
      </c>
      <c r="J482" s="57"/>
      <c r="K482" s="57">
        <v>4288485.3599999994</v>
      </c>
      <c r="L482" s="57">
        <v>2247398.89</v>
      </c>
      <c r="M482" s="57">
        <v>0</v>
      </c>
      <c r="N482" s="57">
        <v>2247398.89</v>
      </c>
      <c r="O482" s="66">
        <v>0.52405422925356571</v>
      </c>
      <c r="P482" s="7"/>
      <c r="Q482" s="7"/>
    </row>
    <row r="483" spans="1:17" x14ac:dyDescent="0.2">
      <c r="A483" s="10">
        <v>100063</v>
      </c>
      <c r="B483" s="6" t="s">
        <v>476</v>
      </c>
      <c r="C483" s="57">
        <v>15669399.75</v>
      </c>
      <c r="D483" s="57">
        <v>14680356.449999999</v>
      </c>
      <c r="E483" s="57">
        <v>0</v>
      </c>
      <c r="F483" s="57"/>
      <c r="G483" s="57">
        <v>24144051.140000001</v>
      </c>
      <c r="H483" s="57">
        <v>0</v>
      </c>
      <c r="I483" s="57">
        <v>0</v>
      </c>
      <c r="J483" s="57"/>
      <c r="K483" s="57">
        <v>39813450.890000001</v>
      </c>
      <c r="L483" s="57">
        <v>14680356.449999999</v>
      </c>
      <c r="M483" s="57">
        <v>0</v>
      </c>
      <c r="N483" s="57">
        <v>14680356.449999999</v>
      </c>
      <c r="O483" s="66">
        <v>0.3687285608715542</v>
      </c>
      <c r="P483" s="7"/>
      <c r="Q483" s="7"/>
    </row>
    <row r="484" spans="1:17" x14ac:dyDescent="0.2">
      <c r="A484" s="10">
        <v>100064</v>
      </c>
      <c r="B484" s="6" t="s">
        <v>477</v>
      </c>
      <c r="C484" s="57">
        <v>899717.75</v>
      </c>
      <c r="D484" s="57">
        <v>904981.35</v>
      </c>
      <c r="E484" s="57">
        <v>0</v>
      </c>
      <c r="F484" s="57"/>
      <c r="G484" s="57">
        <v>1207206.8899999999</v>
      </c>
      <c r="H484" s="57">
        <v>0</v>
      </c>
      <c r="I484" s="57">
        <v>0</v>
      </c>
      <c r="J484" s="57"/>
      <c r="K484" s="57">
        <v>2106924.6399999997</v>
      </c>
      <c r="L484" s="57">
        <v>904981.35</v>
      </c>
      <c r="M484" s="57">
        <v>0</v>
      </c>
      <c r="N484" s="57">
        <v>904981.35</v>
      </c>
      <c r="O484" s="66">
        <v>0.42952715669982394</v>
      </c>
      <c r="P484" s="7"/>
      <c r="Q484" s="7"/>
    </row>
    <row r="485" spans="1:17" x14ac:dyDescent="0.2">
      <c r="A485" s="10">
        <v>100065</v>
      </c>
      <c r="B485" s="6" t="s">
        <v>478</v>
      </c>
      <c r="C485" s="57">
        <v>1497164.14</v>
      </c>
      <c r="D485" s="57">
        <v>3028017.01</v>
      </c>
      <c r="E485" s="57">
        <v>1227.6500000000001</v>
      </c>
      <c r="F485" s="57"/>
      <c r="G485" s="57">
        <v>2120300</v>
      </c>
      <c r="H485" s="57">
        <v>0</v>
      </c>
      <c r="I485" s="57">
        <v>0</v>
      </c>
      <c r="J485" s="57"/>
      <c r="K485" s="57">
        <v>3617464.1399999997</v>
      </c>
      <c r="L485" s="57">
        <v>3028017.01</v>
      </c>
      <c r="M485" s="57">
        <v>1227.6500000000001</v>
      </c>
      <c r="N485" s="57">
        <v>3026789.36</v>
      </c>
      <c r="O485" s="66">
        <v>0.83671578842520333</v>
      </c>
      <c r="P485" s="7"/>
      <c r="Q485" s="7"/>
    </row>
    <row r="486" spans="1:17" x14ac:dyDescent="0.2">
      <c r="A486" s="10">
        <v>101105</v>
      </c>
      <c r="B486" s="6" t="s">
        <v>479</v>
      </c>
      <c r="C486" s="57">
        <v>2310366.1</v>
      </c>
      <c r="D486" s="57">
        <v>6395890.4299999997</v>
      </c>
      <c r="E486" s="57">
        <v>5701.98</v>
      </c>
      <c r="F486" s="57"/>
      <c r="G486" s="57">
        <v>3874231.57</v>
      </c>
      <c r="H486" s="57">
        <v>0</v>
      </c>
      <c r="I486" s="57">
        <v>0</v>
      </c>
      <c r="J486" s="57"/>
      <c r="K486" s="57">
        <v>6184597.6699999999</v>
      </c>
      <c r="L486" s="57">
        <v>6395890.4299999997</v>
      </c>
      <c r="M486" s="57">
        <v>5701.98</v>
      </c>
      <c r="N486" s="57">
        <v>6390188.4499999993</v>
      </c>
      <c r="O486" s="66">
        <v>1.0332423855147879</v>
      </c>
      <c r="P486" s="7"/>
      <c r="Q486" s="7"/>
    </row>
    <row r="487" spans="1:17" x14ac:dyDescent="0.2">
      <c r="A487" s="10">
        <v>101107</v>
      </c>
      <c r="B487" s="6" t="s">
        <v>480</v>
      </c>
      <c r="C487" s="57">
        <v>2331129.09</v>
      </c>
      <c r="D487" s="57">
        <v>2451312.2000000002</v>
      </c>
      <c r="E487" s="57">
        <v>0</v>
      </c>
      <c r="F487" s="57"/>
      <c r="G487" s="57">
        <v>1863134.65</v>
      </c>
      <c r="H487" s="57">
        <v>503043.42</v>
      </c>
      <c r="I487" s="57">
        <v>0</v>
      </c>
      <c r="J487" s="57"/>
      <c r="K487" s="57">
        <v>4194263.7399999998</v>
      </c>
      <c r="L487" s="57">
        <v>2954355.62</v>
      </c>
      <c r="M487" s="57">
        <v>0</v>
      </c>
      <c r="N487" s="57">
        <v>2954355.62</v>
      </c>
      <c r="O487" s="66">
        <v>0.7043800302362484</v>
      </c>
      <c r="P487" s="7"/>
      <c r="Q487" s="7"/>
    </row>
    <row r="488" spans="1:17" x14ac:dyDescent="0.2">
      <c r="A488" s="10">
        <v>102081</v>
      </c>
      <c r="B488" s="6" t="s">
        <v>481</v>
      </c>
      <c r="C488" s="57">
        <v>1870320.63</v>
      </c>
      <c r="D488" s="57">
        <v>2301817.15</v>
      </c>
      <c r="E488" s="57">
        <v>0</v>
      </c>
      <c r="F488" s="57"/>
      <c r="G488" s="57">
        <v>2734623.54</v>
      </c>
      <c r="H488" s="57">
        <v>807376.38</v>
      </c>
      <c r="I488" s="57">
        <v>0</v>
      </c>
      <c r="J488" s="57"/>
      <c r="K488" s="57">
        <v>4604944.17</v>
      </c>
      <c r="L488" s="57">
        <v>3109193.53</v>
      </c>
      <c r="M488" s="57">
        <v>0</v>
      </c>
      <c r="N488" s="57">
        <v>3109193.53</v>
      </c>
      <c r="O488" s="66">
        <v>0.67518593390460147</v>
      </c>
      <c r="P488" s="7"/>
      <c r="Q488" s="7"/>
    </row>
    <row r="489" spans="1:17" x14ac:dyDescent="0.2">
      <c r="A489" s="10">
        <v>102085</v>
      </c>
      <c r="B489" s="6" t="s">
        <v>482</v>
      </c>
      <c r="C489" s="57">
        <v>4169310.13</v>
      </c>
      <c r="D489" s="57">
        <v>2734756.18</v>
      </c>
      <c r="E489" s="57">
        <v>0</v>
      </c>
      <c r="F489" s="57"/>
      <c r="G489" s="57">
        <v>5585230.9500000002</v>
      </c>
      <c r="H489" s="57">
        <v>0</v>
      </c>
      <c r="I489" s="57">
        <v>0</v>
      </c>
      <c r="J489" s="57"/>
      <c r="K489" s="57">
        <v>9754541.0800000001</v>
      </c>
      <c r="L489" s="57">
        <v>2734756.18</v>
      </c>
      <c r="M489" s="57">
        <v>0</v>
      </c>
      <c r="N489" s="57">
        <v>2734756.18</v>
      </c>
      <c r="O489" s="66">
        <v>0.28035723644725274</v>
      </c>
      <c r="P489" s="7"/>
      <c r="Q489" s="7"/>
    </row>
    <row r="490" spans="1:17" x14ac:dyDescent="0.2">
      <c r="A490" s="10">
        <v>103127</v>
      </c>
      <c r="B490" s="6" t="s">
        <v>483</v>
      </c>
      <c r="C490" s="57">
        <v>1807738.62</v>
      </c>
      <c r="D490" s="57">
        <v>903763.37</v>
      </c>
      <c r="E490" s="57">
        <v>13000</v>
      </c>
      <c r="F490" s="57"/>
      <c r="G490" s="57">
        <v>2349053.9500000002</v>
      </c>
      <c r="H490" s="57">
        <v>0</v>
      </c>
      <c r="I490" s="57">
        <v>0</v>
      </c>
      <c r="J490" s="57"/>
      <c r="K490" s="57">
        <v>4156792.5700000003</v>
      </c>
      <c r="L490" s="57">
        <v>903763.37</v>
      </c>
      <c r="M490" s="57">
        <v>13000</v>
      </c>
      <c r="N490" s="57">
        <v>890763.37</v>
      </c>
      <c r="O490" s="66">
        <v>0.21429103208775219</v>
      </c>
      <c r="P490" s="7"/>
      <c r="Q490" s="7"/>
    </row>
    <row r="491" spans="1:17" x14ac:dyDescent="0.2">
      <c r="A491" s="10">
        <v>103128</v>
      </c>
      <c r="B491" s="6" t="s">
        <v>484</v>
      </c>
      <c r="C491" s="57">
        <v>1702258.29</v>
      </c>
      <c r="D491" s="57">
        <v>1555731.09</v>
      </c>
      <c r="E491" s="57">
        <v>0</v>
      </c>
      <c r="F491" s="57"/>
      <c r="G491" s="57">
        <v>1995885.31</v>
      </c>
      <c r="H491" s="57">
        <v>0</v>
      </c>
      <c r="I491" s="57">
        <v>0</v>
      </c>
      <c r="J491" s="57"/>
      <c r="K491" s="57">
        <v>3698143.6</v>
      </c>
      <c r="L491" s="57">
        <v>1555731.09</v>
      </c>
      <c r="M491" s="57">
        <v>0</v>
      </c>
      <c r="N491" s="57">
        <v>1555731.09</v>
      </c>
      <c r="O491" s="66">
        <v>0.42067892928765666</v>
      </c>
      <c r="P491" s="7"/>
      <c r="Q491" s="7"/>
    </row>
    <row r="492" spans="1:17" x14ac:dyDescent="0.2">
      <c r="A492" s="10">
        <v>103129</v>
      </c>
      <c r="B492" s="6" t="s">
        <v>485</v>
      </c>
      <c r="C492" s="57">
        <v>2049772.31</v>
      </c>
      <c r="D492" s="57">
        <v>1910048.3</v>
      </c>
      <c r="E492" s="57">
        <v>0</v>
      </c>
      <c r="F492" s="57"/>
      <c r="G492" s="57">
        <v>2764337.09</v>
      </c>
      <c r="H492" s="57">
        <v>0</v>
      </c>
      <c r="I492" s="57">
        <v>0</v>
      </c>
      <c r="J492" s="57"/>
      <c r="K492" s="57">
        <v>4814109.4000000004</v>
      </c>
      <c r="L492" s="57">
        <v>1910048.3</v>
      </c>
      <c r="M492" s="57">
        <v>0</v>
      </c>
      <c r="N492" s="57">
        <v>1910048.3</v>
      </c>
      <c r="O492" s="66">
        <v>0.39676046830177975</v>
      </c>
      <c r="P492" s="7"/>
      <c r="Q492" s="7"/>
    </row>
    <row r="493" spans="1:17" x14ac:dyDescent="0.2">
      <c r="A493" s="10">
        <v>103130</v>
      </c>
      <c r="B493" s="6" t="s">
        <v>486</v>
      </c>
      <c r="C493" s="57">
        <v>4248821.12</v>
      </c>
      <c r="D493" s="57">
        <v>2039709.48</v>
      </c>
      <c r="E493" s="57">
        <v>135000</v>
      </c>
      <c r="F493" s="57"/>
      <c r="G493" s="57">
        <v>3996086.97</v>
      </c>
      <c r="H493" s="57">
        <v>87032.19</v>
      </c>
      <c r="I493" s="57">
        <v>0</v>
      </c>
      <c r="J493" s="57"/>
      <c r="K493" s="57">
        <v>8244908.0899999999</v>
      </c>
      <c r="L493" s="57">
        <v>2126741.67</v>
      </c>
      <c r="M493" s="57">
        <v>135000</v>
      </c>
      <c r="N493" s="57">
        <v>1991741.67</v>
      </c>
      <c r="O493" s="66">
        <v>0.24157233146306667</v>
      </c>
      <c r="P493" s="7"/>
      <c r="Q493" s="7"/>
    </row>
    <row r="494" spans="1:17" x14ac:dyDescent="0.2">
      <c r="A494" s="10">
        <v>103131</v>
      </c>
      <c r="B494" s="6" t="s">
        <v>487</v>
      </c>
      <c r="C494" s="57">
        <v>3028202.42</v>
      </c>
      <c r="D494" s="57">
        <v>2804044.87</v>
      </c>
      <c r="E494" s="57">
        <v>0</v>
      </c>
      <c r="F494" s="57"/>
      <c r="G494" s="57">
        <v>3647076.85</v>
      </c>
      <c r="H494" s="57">
        <v>20488.82</v>
      </c>
      <c r="I494" s="57">
        <v>0</v>
      </c>
      <c r="J494" s="57"/>
      <c r="K494" s="57">
        <v>6675279.2699999996</v>
      </c>
      <c r="L494" s="57">
        <v>2824533.69</v>
      </c>
      <c r="M494" s="57">
        <v>0</v>
      </c>
      <c r="N494" s="57">
        <v>2824533.69</v>
      </c>
      <c r="O494" s="66">
        <v>0.42313341146549516</v>
      </c>
      <c r="P494" s="7"/>
      <c r="Q494" s="7"/>
    </row>
    <row r="495" spans="1:17" x14ac:dyDescent="0.2">
      <c r="A495" s="10">
        <v>103132</v>
      </c>
      <c r="B495" s="6" t="s">
        <v>488</v>
      </c>
      <c r="C495" s="57">
        <v>9017169.1999999993</v>
      </c>
      <c r="D495" s="57">
        <v>10196425.220000001</v>
      </c>
      <c r="E495" s="57">
        <v>0</v>
      </c>
      <c r="F495" s="57"/>
      <c r="G495" s="57">
        <v>12497806.890000001</v>
      </c>
      <c r="H495" s="57">
        <v>458697.48</v>
      </c>
      <c r="I495" s="57">
        <v>0</v>
      </c>
      <c r="J495" s="57"/>
      <c r="K495" s="57">
        <v>21514976.09</v>
      </c>
      <c r="L495" s="57">
        <v>10655122.700000001</v>
      </c>
      <c r="M495" s="57">
        <v>0</v>
      </c>
      <c r="N495" s="57">
        <v>10655122.700000001</v>
      </c>
      <c r="O495" s="66">
        <v>0.49524213531208255</v>
      </c>
      <c r="P495" s="7"/>
      <c r="Q495" s="7"/>
    </row>
    <row r="496" spans="1:17" x14ac:dyDescent="0.2">
      <c r="A496" s="10">
        <v>103135</v>
      </c>
      <c r="B496" s="6" t="s">
        <v>489</v>
      </c>
      <c r="C496" s="57">
        <v>2660438.5699999998</v>
      </c>
      <c r="D496" s="57">
        <v>2680009.2999999998</v>
      </c>
      <c r="E496" s="57">
        <v>75834</v>
      </c>
      <c r="F496" s="57"/>
      <c r="G496" s="57">
        <v>3297533.54</v>
      </c>
      <c r="H496" s="57">
        <v>0</v>
      </c>
      <c r="I496" s="57">
        <v>0</v>
      </c>
      <c r="J496" s="57"/>
      <c r="K496" s="57">
        <v>5957972.1099999994</v>
      </c>
      <c r="L496" s="57">
        <v>2680009.2999999998</v>
      </c>
      <c r="M496" s="57">
        <v>75834</v>
      </c>
      <c r="N496" s="57">
        <v>2604175.2999999998</v>
      </c>
      <c r="O496" s="66">
        <v>0.43709088460301637</v>
      </c>
      <c r="P496" s="7"/>
      <c r="Q496" s="7"/>
    </row>
    <row r="497" spans="1:17" x14ac:dyDescent="0.2">
      <c r="A497" s="10">
        <v>104041</v>
      </c>
      <c r="B497" s="6" t="s">
        <v>490</v>
      </c>
      <c r="C497" s="57">
        <v>1355824.7</v>
      </c>
      <c r="D497" s="57">
        <v>1728571.05</v>
      </c>
      <c r="E497" s="57">
        <v>0</v>
      </c>
      <c r="F497" s="57"/>
      <c r="G497" s="57">
        <v>2072950.22</v>
      </c>
      <c r="H497" s="57">
        <v>0</v>
      </c>
      <c r="I497" s="57">
        <v>0</v>
      </c>
      <c r="J497" s="57"/>
      <c r="K497" s="57">
        <v>3428774.92</v>
      </c>
      <c r="L497" s="57">
        <v>1728571.05</v>
      </c>
      <c r="M497" s="57">
        <v>0</v>
      </c>
      <c r="N497" s="57">
        <v>1728571.05</v>
      </c>
      <c r="O497" s="66">
        <v>0.50413663490049099</v>
      </c>
      <c r="P497" s="7"/>
      <c r="Q497" s="7"/>
    </row>
    <row r="498" spans="1:17" x14ac:dyDescent="0.2">
      <c r="A498" s="10">
        <v>104042</v>
      </c>
      <c r="B498" s="6" t="s">
        <v>491</v>
      </c>
      <c r="C498" s="57">
        <v>2650047.33</v>
      </c>
      <c r="D498" s="57">
        <v>2755182.29</v>
      </c>
      <c r="E498" s="57">
        <v>4170.8500000000004</v>
      </c>
      <c r="F498" s="57"/>
      <c r="G498" s="57">
        <v>3176233.06</v>
      </c>
      <c r="H498" s="57">
        <v>0</v>
      </c>
      <c r="I498" s="57">
        <v>0</v>
      </c>
      <c r="J498" s="57"/>
      <c r="K498" s="57">
        <v>5826280.3900000006</v>
      </c>
      <c r="L498" s="57">
        <v>2755182.29</v>
      </c>
      <c r="M498" s="57">
        <v>4170.8500000000004</v>
      </c>
      <c r="N498" s="57">
        <v>2751011.44</v>
      </c>
      <c r="O498" s="66">
        <v>0.47217285400849024</v>
      </c>
      <c r="P498" s="7"/>
      <c r="Q498" s="7"/>
    </row>
    <row r="499" spans="1:17" x14ac:dyDescent="0.2">
      <c r="A499" s="10">
        <v>104043</v>
      </c>
      <c r="B499" s="6" t="s">
        <v>0</v>
      </c>
      <c r="C499" s="57">
        <v>2457844.59</v>
      </c>
      <c r="D499" s="57">
        <v>1675412.98</v>
      </c>
      <c r="E499" s="57">
        <v>83129.39</v>
      </c>
      <c r="F499" s="57"/>
      <c r="G499" s="57">
        <v>3825933.92</v>
      </c>
      <c r="H499" s="57">
        <v>0</v>
      </c>
      <c r="I499" s="57">
        <v>0</v>
      </c>
      <c r="J499" s="57"/>
      <c r="K499" s="57">
        <v>6283778.5099999998</v>
      </c>
      <c r="L499" s="57">
        <v>1675412.98</v>
      </c>
      <c r="M499" s="57">
        <v>83129.39</v>
      </c>
      <c r="N499" s="57">
        <v>1592283.59</v>
      </c>
      <c r="O499" s="66">
        <v>0.25339588075328268</v>
      </c>
      <c r="P499" s="7"/>
      <c r="Q499" s="7"/>
    </row>
    <row r="500" spans="1:17" x14ac:dyDescent="0.2">
      <c r="A500" s="10">
        <v>104044</v>
      </c>
      <c r="B500" s="6" t="s">
        <v>492</v>
      </c>
      <c r="C500" s="57">
        <v>11742327.189999999</v>
      </c>
      <c r="D500" s="57">
        <v>9095652.1799999997</v>
      </c>
      <c r="E500" s="57">
        <v>0</v>
      </c>
      <c r="F500" s="57"/>
      <c r="G500" s="57">
        <v>14766533.57</v>
      </c>
      <c r="H500" s="57">
        <v>0</v>
      </c>
      <c r="I500" s="57">
        <v>0</v>
      </c>
      <c r="J500" s="57"/>
      <c r="K500" s="57">
        <v>26508860.759999998</v>
      </c>
      <c r="L500" s="57">
        <v>9095652.1799999997</v>
      </c>
      <c r="M500" s="57">
        <v>0</v>
      </c>
      <c r="N500" s="57">
        <v>9095652.1799999997</v>
      </c>
      <c r="O500" s="66">
        <v>0.34311743014338425</v>
      </c>
      <c r="P500" s="7"/>
      <c r="Q500" s="7"/>
    </row>
    <row r="501" spans="1:17" x14ac:dyDescent="0.2">
      <c r="A501" s="10">
        <v>104045</v>
      </c>
      <c r="B501" s="6" t="s">
        <v>493</v>
      </c>
      <c r="C501" s="57">
        <v>4397081.8499999996</v>
      </c>
      <c r="D501" s="57">
        <v>4334574.99</v>
      </c>
      <c r="E501" s="57">
        <v>0</v>
      </c>
      <c r="F501" s="57"/>
      <c r="G501" s="57">
        <v>4273802.32</v>
      </c>
      <c r="H501" s="57">
        <v>2501718.39</v>
      </c>
      <c r="I501" s="57">
        <v>0</v>
      </c>
      <c r="J501" s="57"/>
      <c r="K501" s="57">
        <v>8670884.1699999999</v>
      </c>
      <c r="L501" s="57">
        <v>6836293.3800000008</v>
      </c>
      <c r="M501" s="57">
        <v>0</v>
      </c>
      <c r="N501" s="57">
        <v>6836293.3800000008</v>
      </c>
      <c r="O501" s="66">
        <v>0.7884194098281907</v>
      </c>
      <c r="P501" s="7"/>
      <c r="Q501" s="7"/>
    </row>
    <row r="502" spans="1:17" x14ac:dyDescent="0.2">
      <c r="A502" s="10">
        <v>105123</v>
      </c>
      <c r="B502" s="6" t="s">
        <v>494</v>
      </c>
      <c r="C502" s="57">
        <v>1757522.21</v>
      </c>
      <c r="D502" s="57">
        <v>2767654.65</v>
      </c>
      <c r="E502" s="57">
        <v>23055.59</v>
      </c>
      <c r="F502" s="57"/>
      <c r="G502" s="57">
        <v>2313968.7400000002</v>
      </c>
      <c r="H502" s="57">
        <v>0</v>
      </c>
      <c r="I502" s="57">
        <v>0</v>
      </c>
      <c r="J502" s="57"/>
      <c r="K502" s="57">
        <v>4071490.95</v>
      </c>
      <c r="L502" s="57">
        <v>2767654.65</v>
      </c>
      <c r="M502" s="57">
        <v>23055.59</v>
      </c>
      <c r="N502" s="57">
        <v>2744599.06</v>
      </c>
      <c r="O502" s="66">
        <v>0.67410172187660145</v>
      </c>
      <c r="P502" s="7"/>
      <c r="Q502" s="7"/>
    </row>
    <row r="503" spans="1:17" x14ac:dyDescent="0.2">
      <c r="A503" s="10">
        <v>105124</v>
      </c>
      <c r="B503" s="6" t="s">
        <v>495</v>
      </c>
      <c r="C503" s="57">
        <v>3851274.86</v>
      </c>
      <c r="D503" s="57">
        <v>3620341.98</v>
      </c>
      <c r="E503" s="57">
        <v>0</v>
      </c>
      <c r="F503" s="57"/>
      <c r="G503" s="57">
        <v>4568362.0599999996</v>
      </c>
      <c r="H503" s="57">
        <v>0</v>
      </c>
      <c r="I503" s="57">
        <v>0</v>
      </c>
      <c r="J503" s="57"/>
      <c r="K503" s="57">
        <v>8419636.9199999999</v>
      </c>
      <c r="L503" s="57">
        <v>3620341.98</v>
      </c>
      <c r="M503" s="57">
        <v>0</v>
      </c>
      <c r="N503" s="57">
        <v>3620341.98</v>
      </c>
      <c r="O503" s="66">
        <v>0.42998789786294017</v>
      </c>
      <c r="P503" s="7"/>
      <c r="Q503" s="7"/>
    </row>
    <row r="504" spans="1:17" x14ac:dyDescent="0.2">
      <c r="A504" s="10">
        <v>105125</v>
      </c>
      <c r="B504" s="6" t="s">
        <v>496</v>
      </c>
      <c r="C504" s="57">
        <v>997441.64</v>
      </c>
      <c r="D504" s="57">
        <v>502729.72</v>
      </c>
      <c r="E504" s="57">
        <v>0</v>
      </c>
      <c r="F504" s="57"/>
      <c r="G504" s="57">
        <v>810780.52</v>
      </c>
      <c r="H504" s="57">
        <v>48.17</v>
      </c>
      <c r="I504" s="57">
        <v>0</v>
      </c>
      <c r="J504" s="57"/>
      <c r="K504" s="57">
        <v>1808222.1600000001</v>
      </c>
      <c r="L504" s="57">
        <v>502777.88999999996</v>
      </c>
      <c r="M504" s="57">
        <v>0</v>
      </c>
      <c r="N504" s="57">
        <v>502777.88999999996</v>
      </c>
      <c r="O504" s="66">
        <v>0.27805095033234184</v>
      </c>
      <c r="P504" s="7"/>
      <c r="Q504" s="7"/>
    </row>
    <row r="505" spans="1:17" x14ac:dyDescent="0.2">
      <c r="A505" s="10">
        <v>106001</v>
      </c>
      <c r="B505" s="6" t="s">
        <v>497</v>
      </c>
      <c r="C505" s="57">
        <v>1562494.53</v>
      </c>
      <c r="D505" s="57">
        <v>486701.6</v>
      </c>
      <c r="E505" s="57">
        <v>658.79</v>
      </c>
      <c r="F505" s="57"/>
      <c r="G505" s="57">
        <v>1485016.21</v>
      </c>
      <c r="H505" s="57">
        <v>96296.78</v>
      </c>
      <c r="I505" s="57">
        <v>0</v>
      </c>
      <c r="J505" s="57"/>
      <c r="K505" s="57">
        <v>3047510.74</v>
      </c>
      <c r="L505" s="57">
        <v>582998.38</v>
      </c>
      <c r="M505" s="57">
        <v>658.79</v>
      </c>
      <c r="N505" s="57">
        <v>582339.59</v>
      </c>
      <c r="O505" s="66">
        <v>0.19108696890105134</v>
      </c>
      <c r="P505" s="7"/>
      <c r="Q505" s="7"/>
    </row>
    <row r="506" spans="1:17" x14ac:dyDescent="0.2">
      <c r="A506" s="10">
        <v>106002</v>
      </c>
      <c r="B506" s="6" t="s">
        <v>498</v>
      </c>
      <c r="C506" s="57">
        <v>1257163.29</v>
      </c>
      <c r="D506" s="57">
        <v>1865370.33</v>
      </c>
      <c r="E506" s="57">
        <v>0</v>
      </c>
      <c r="F506" s="57"/>
      <c r="G506" s="57">
        <v>1702837.54</v>
      </c>
      <c r="H506" s="57">
        <v>0</v>
      </c>
      <c r="I506" s="57">
        <v>0</v>
      </c>
      <c r="J506" s="57"/>
      <c r="K506" s="57">
        <v>2960000.83</v>
      </c>
      <c r="L506" s="57">
        <v>1865370.33</v>
      </c>
      <c r="M506" s="57">
        <v>0</v>
      </c>
      <c r="N506" s="57">
        <v>1865370.33</v>
      </c>
      <c r="O506" s="66">
        <v>0.63019250234466995</v>
      </c>
      <c r="P506" s="7"/>
      <c r="Q506" s="7"/>
    </row>
    <row r="507" spans="1:17" x14ac:dyDescent="0.2">
      <c r="A507" s="10">
        <v>106003</v>
      </c>
      <c r="B507" s="6" t="s">
        <v>499</v>
      </c>
      <c r="C507" s="57">
        <v>5799042.4900000002</v>
      </c>
      <c r="D507" s="57">
        <v>4051409.99</v>
      </c>
      <c r="E507" s="57">
        <v>12086.68</v>
      </c>
      <c r="F507" s="57"/>
      <c r="G507" s="57">
        <v>10344453.18</v>
      </c>
      <c r="H507" s="57">
        <v>0</v>
      </c>
      <c r="I507" s="57">
        <v>0</v>
      </c>
      <c r="J507" s="57"/>
      <c r="K507" s="57">
        <v>16143495.67</v>
      </c>
      <c r="L507" s="57">
        <v>4051409.99</v>
      </c>
      <c r="M507" s="57">
        <v>12086.68</v>
      </c>
      <c r="N507" s="57">
        <v>4039323.31</v>
      </c>
      <c r="O507" s="66">
        <v>0.25021367072971751</v>
      </c>
      <c r="P507" s="7"/>
      <c r="Q507" s="7"/>
    </row>
    <row r="508" spans="1:17" x14ac:dyDescent="0.2">
      <c r="A508" s="10">
        <v>106004</v>
      </c>
      <c r="B508" s="6" t="s">
        <v>500</v>
      </c>
      <c r="C508" s="57">
        <v>22666107.77</v>
      </c>
      <c r="D508" s="57">
        <v>25811485.210000001</v>
      </c>
      <c r="E508" s="57">
        <v>0</v>
      </c>
      <c r="F508" s="57"/>
      <c r="G508" s="57">
        <v>29853502.52</v>
      </c>
      <c r="H508" s="57">
        <v>0</v>
      </c>
      <c r="I508" s="57">
        <v>0</v>
      </c>
      <c r="J508" s="57"/>
      <c r="K508" s="57">
        <v>52519610.289999999</v>
      </c>
      <c r="L508" s="57">
        <v>25811485.210000001</v>
      </c>
      <c r="M508" s="57">
        <v>0</v>
      </c>
      <c r="N508" s="57">
        <v>25811485.210000001</v>
      </c>
      <c r="O508" s="66">
        <v>0.49146376120225399</v>
      </c>
      <c r="P508" s="7"/>
      <c r="Q508" s="7"/>
    </row>
    <row r="509" spans="1:17" x14ac:dyDescent="0.2">
      <c r="A509" s="10">
        <v>106005</v>
      </c>
      <c r="B509" s="6" t="s">
        <v>501</v>
      </c>
      <c r="C509" s="57">
        <v>8721407.4900000002</v>
      </c>
      <c r="D509" s="57">
        <v>6076790.9000000004</v>
      </c>
      <c r="E509" s="57">
        <v>0</v>
      </c>
      <c r="F509" s="57"/>
      <c r="G509" s="57">
        <v>10529201.18</v>
      </c>
      <c r="H509" s="57">
        <v>0</v>
      </c>
      <c r="I509" s="57">
        <v>0</v>
      </c>
      <c r="J509" s="57"/>
      <c r="K509" s="57">
        <v>19250608.670000002</v>
      </c>
      <c r="L509" s="57">
        <v>6076790.9000000004</v>
      </c>
      <c r="M509" s="57">
        <v>0</v>
      </c>
      <c r="N509" s="57">
        <v>6076790.9000000004</v>
      </c>
      <c r="O509" s="66">
        <v>0.31566746819127978</v>
      </c>
      <c r="P509" s="7"/>
      <c r="Q509" s="7"/>
    </row>
    <row r="510" spans="1:17" x14ac:dyDescent="0.2">
      <c r="A510" s="10">
        <v>106006</v>
      </c>
      <c r="B510" s="6" t="s">
        <v>502</v>
      </c>
      <c r="C510" s="57">
        <v>1953240.68</v>
      </c>
      <c r="D510" s="57">
        <v>3207638.77</v>
      </c>
      <c r="E510" s="57">
        <v>0</v>
      </c>
      <c r="F510" s="57"/>
      <c r="G510" s="57">
        <v>2732167.04</v>
      </c>
      <c r="H510" s="57">
        <v>0</v>
      </c>
      <c r="I510" s="57">
        <v>0</v>
      </c>
      <c r="J510" s="57"/>
      <c r="K510" s="57">
        <v>4685407.72</v>
      </c>
      <c r="L510" s="57">
        <v>3207638.77</v>
      </c>
      <c r="M510" s="57">
        <v>0</v>
      </c>
      <c r="N510" s="57">
        <v>3207638.77</v>
      </c>
      <c r="O510" s="66">
        <v>0.68460184506632438</v>
      </c>
      <c r="P510" s="7"/>
      <c r="Q510" s="7"/>
    </row>
    <row r="511" spans="1:17" x14ac:dyDescent="0.2">
      <c r="A511" s="10">
        <v>106008</v>
      </c>
      <c r="B511" s="6" t="s">
        <v>503</v>
      </c>
      <c r="C511" s="57">
        <v>417882.34</v>
      </c>
      <c r="D511" s="57">
        <v>684249.57</v>
      </c>
      <c r="E511" s="57">
        <v>0</v>
      </c>
      <c r="F511" s="57"/>
      <c r="G511" s="57">
        <v>515968.16</v>
      </c>
      <c r="H511" s="57">
        <v>0</v>
      </c>
      <c r="I511" s="57">
        <v>0</v>
      </c>
      <c r="J511" s="57"/>
      <c r="K511" s="57">
        <v>933850.5</v>
      </c>
      <c r="L511" s="57">
        <v>684249.57</v>
      </c>
      <c r="M511" s="57">
        <v>0</v>
      </c>
      <c r="N511" s="57">
        <v>684249.57</v>
      </c>
      <c r="O511" s="66">
        <v>0.73271853471192649</v>
      </c>
      <c r="P511" s="7"/>
      <c r="Q511" s="7"/>
    </row>
    <row r="512" spans="1:17" x14ac:dyDescent="0.2">
      <c r="A512" s="10">
        <v>107151</v>
      </c>
      <c r="B512" s="6" t="s">
        <v>504</v>
      </c>
      <c r="C512" s="57">
        <v>1109685.52</v>
      </c>
      <c r="D512" s="57">
        <v>122845.82</v>
      </c>
      <c r="E512" s="57">
        <v>1297.22</v>
      </c>
      <c r="F512" s="57"/>
      <c r="G512" s="57">
        <v>1023271.55</v>
      </c>
      <c r="H512" s="57">
        <v>44047.12</v>
      </c>
      <c r="I512" s="57">
        <v>0</v>
      </c>
      <c r="J512" s="57"/>
      <c r="K512" s="57">
        <v>2132957.0700000003</v>
      </c>
      <c r="L512" s="57">
        <v>166892.94</v>
      </c>
      <c r="M512" s="57">
        <v>1297.22</v>
      </c>
      <c r="N512" s="57">
        <v>165595.72</v>
      </c>
      <c r="O512" s="66">
        <v>7.7636686799326893E-2</v>
      </c>
      <c r="P512" s="7"/>
      <c r="Q512" s="7"/>
    </row>
    <row r="513" spans="1:17" x14ac:dyDescent="0.2">
      <c r="A513" s="10">
        <v>107152</v>
      </c>
      <c r="B513" s="6" t="s">
        <v>505</v>
      </c>
      <c r="C513" s="57">
        <v>6312026.4699999997</v>
      </c>
      <c r="D513" s="57">
        <v>4094670.59</v>
      </c>
      <c r="E513" s="57">
        <v>6639.6</v>
      </c>
      <c r="F513" s="57"/>
      <c r="G513" s="57">
        <v>7399975.75</v>
      </c>
      <c r="H513" s="57">
        <v>4711.68</v>
      </c>
      <c r="I513" s="57">
        <v>0</v>
      </c>
      <c r="J513" s="57"/>
      <c r="K513" s="57">
        <v>13712002.219999999</v>
      </c>
      <c r="L513" s="57">
        <v>4099382.27</v>
      </c>
      <c r="M513" s="57">
        <v>6639.6</v>
      </c>
      <c r="N513" s="57">
        <v>4092742.67</v>
      </c>
      <c r="O513" s="66">
        <v>0.29847885117976597</v>
      </c>
      <c r="P513" s="7"/>
      <c r="Q513" s="7"/>
    </row>
    <row r="514" spans="1:17" x14ac:dyDescent="0.2">
      <c r="A514" s="10">
        <v>107153</v>
      </c>
      <c r="B514" s="6" t="s">
        <v>506</v>
      </c>
      <c r="C514" s="57">
        <v>2603959.92</v>
      </c>
      <c r="D514" s="57">
        <v>2667302.2000000002</v>
      </c>
      <c r="E514" s="57">
        <v>0</v>
      </c>
      <c r="F514" s="57"/>
      <c r="G514" s="57">
        <v>2915078.22</v>
      </c>
      <c r="H514" s="57">
        <v>0</v>
      </c>
      <c r="I514" s="57">
        <v>0</v>
      </c>
      <c r="J514" s="57"/>
      <c r="K514" s="57">
        <v>5519038.1400000006</v>
      </c>
      <c r="L514" s="57">
        <v>2667302.2000000002</v>
      </c>
      <c r="M514" s="57">
        <v>0</v>
      </c>
      <c r="N514" s="57">
        <v>2667302.2000000002</v>
      </c>
      <c r="O514" s="66">
        <v>0.48329113376991445</v>
      </c>
      <c r="P514" s="7"/>
      <c r="Q514" s="7"/>
    </row>
    <row r="515" spans="1:17" x14ac:dyDescent="0.2">
      <c r="A515" s="10">
        <v>107154</v>
      </c>
      <c r="B515" s="6" t="s">
        <v>507</v>
      </c>
      <c r="C515" s="57">
        <v>4204411.1100000003</v>
      </c>
      <c r="D515" s="57">
        <v>1816287.66</v>
      </c>
      <c r="E515" s="57">
        <v>6398.65</v>
      </c>
      <c r="F515" s="57"/>
      <c r="G515" s="57">
        <v>4840700.16</v>
      </c>
      <c r="H515" s="57">
        <v>2199302.9700000002</v>
      </c>
      <c r="I515" s="57">
        <v>0</v>
      </c>
      <c r="J515" s="57"/>
      <c r="K515" s="57">
        <v>9045111.2699999996</v>
      </c>
      <c r="L515" s="57">
        <v>4015590.63</v>
      </c>
      <c r="M515" s="57">
        <v>6398.65</v>
      </c>
      <c r="N515" s="57">
        <v>4009191.98</v>
      </c>
      <c r="O515" s="66">
        <v>0.44324407520527936</v>
      </c>
      <c r="P515" s="7"/>
      <c r="Q515" s="7"/>
    </row>
    <row r="516" spans="1:17" x14ac:dyDescent="0.2">
      <c r="A516" s="10">
        <v>107155</v>
      </c>
      <c r="B516" s="6" t="s">
        <v>508</v>
      </c>
      <c r="C516" s="57">
        <v>3897875.06</v>
      </c>
      <c r="D516" s="57">
        <v>3678499.24</v>
      </c>
      <c r="E516" s="57">
        <v>0</v>
      </c>
      <c r="F516" s="57"/>
      <c r="G516" s="57">
        <v>5994655.6100000003</v>
      </c>
      <c r="H516" s="57">
        <v>0</v>
      </c>
      <c r="I516" s="57">
        <v>0</v>
      </c>
      <c r="J516" s="57"/>
      <c r="K516" s="57">
        <v>9892530.6699999999</v>
      </c>
      <c r="L516" s="57">
        <v>3678499.24</v>
      </c>
      <c r="M516" s="57">
        <v>0</v>
      </c>
      <c r="N516" s="57">
        <v>3678499.24</v>
      </c>
      <c r="O516" s="66">
        <v>0.37184612943939455</v>
      </c>
      <c r="P516" s="7"/>
      <c r="Q516" s="7"/>
    </row>
    <row r="517" spans="1:17" x14ac:dyDescent="0.2">
      <c r="A517" s="10">
        <v>107156</v>
      </c>
      <c r="B517" s="6" t="s">
        <v>509</v>
      </c>
      <c r="C517" s="57">
        <v>2555511.1</v>
      </c>
      <c r="D517" s="57">
        <v>2543463.9700000002</v>
      </c>
      <c r="E517" s="57">
        <v>0</v>
      </c>
      <c r="F517" s="57"/>
      <c r="G517" s="57">
        <v>3653870.56</v>
      </c>
      <c r="H517" s="57">
        <v>3500</v>
      </c>
      <c r="I517" s="57">
        <v>0</v>
      </c>
      <c r="J517" s="57"/>
      <c r="K517" s="57">
        <v>6209381.6600000001</v>
      </c>
      <c r="L517" s="57">
        <v>2546963.9700000002</v>
      </c>
      <c r="M517" s="57">
        <v>0</v>
      </c>
      <c r="N517" s="57">
        <v>2546963.9700000002</v>
      </c>
      <c r="O517" s="66">
        <v>0.41017996790359962</v>
      </c>
      <c r="P517" s="7"/>
      <c r="Q517" s="7"/>
    </row>
    <row r="518" spans="1:17" x14ac:dyDescent="0.2">
      <c r="A518" s="10">
        <v>107158</v>
      </c>
      <c r="B518" s="6" t="s">
        <v>510</v>
      </c>
      <c r="C518" s="57">
        <v>1108484.28</v>
      </c>
      <c r="D518" s="57">
        <v>2695813.16</v>
      </c>
      <c r="E518" s="57">
        <v>0</v>
      </c>
      <c r="F518" s="57"/>
      <c r="G518" s="57">
        <v>1059375.58</v>
      </c>
      <c r="H518" s="57">
        <v>0</v>
      </c>
      <c r="I518" s="57">
        <v>0</v>
      </c>
      <c r="J518" s="57"/>
      <c r="K518" s="57">
        <v>2167859.8600000003</v>
      </c>
      <c r="L518" s="57">
        <v>2695813.16</v>
      </c>
      <c r="M518" s="57">
        <v>0</v>
      </c>
      <c r="N518" s="57">
        <v>2695813.16</v>
      </c>
      <c r="O518" s="66">
        <v>1.2435366370960896</v>
      </c>
      <c r="P518" s="7"/>
      <c r="Q518" s="7"/>
    </row>
    <row r="519" spans="1:17" x14ac:dyDescent="0.2">
      <c r="A519" s="10">
        <v>108142</v>
      </c>
      <c r="B519" s="6" t="s">
        <v>511</v>
      </c>
      <c r="C519" s="57">
        <v>10541322.039999999</v>
      </c>
      <c r="D519" s="57">
        <v>7423567.6100000003</v>
      </c>
      <c r="E519" s="57">
        <v>729932</v>
      </c>
      <c r="F519" s="57"/>
      <c r="G519" s="57">
        <v>15859323.26</v>
      </c>
      <c r="H519" s="57">
        <v>0</v>
      </c>
      <c r="I519" s="57">
        <v>0</v>
      </c>
      <c r="J519" s="57"/>
      <c r="K519" s="57">
        <v>26400645.299999997</v>
      </c>
      <c r="L519" s="57">
        <v>7423567.6100000003</v>
      </c>
      <c r="M519" s="57">
        <v>729932</v>
      </c>
      <c r="N519" s="57">
        <v>6693635.6100000003</v>
      </c>
      <c r="O519" s="66">
        <v>0.25354060606995849</v>
      </c>
      <c r="P519" s="7"/>
      <c r="Q519" s="7"/>
    </row>
    <row r="520" spans="1:17" x14ac:dyDescent="0.2">
      <c r="A520" s="10">
        <v>108143</v>
      </c>
      <c r="B520" s="6" t="s">
        <v>512</v>
      </c>
      <c r="C520" s="57">
        <v>1443187.16</v>
      </c>
      <c r="D520" s="57">
        <v>1412472.78</v>
      </c>
      <c r="E520" s="57">
        <v>0</v>
      </c>
      <c r="F520" s="57"/>
      <c r="G520" s="57">
        <v>1190549.75</v>
      </c>
      <c r="H520" s="57">
        <v>0</v>
      </c>
      <c r="I520" s="57">
        <v>0</v>
      </c>
      <c r="J520" s="57"/>
      <c r="K520" s="57">
        <v>2633736.91</v>
      </c>
      <c r="L520" s="57">
        <v>1412472.78</v>
      </c>
      <c r="M520" s="57">
        <v>0</v>
      </c>
      <c r="N520" s="57">
        <v>1412472.78</v>
      </c>
      <c r="O520" s="66">
        <v>0.53629987666459822</v>
      </c>
      <c r="P520" s="7"/>
      <c r="Q520" s="7"/>
    </row>
    <row r="521" spans="1:17" x14ac:dyDescent="0.2">
      <c r="A521" s="10">
        <v>108144</v>
      </c>
      <c r="B521" s="6" t="s">
        <v>513</v>
      </c>
      <c r="C521" s="57">
        <v>1134169.23</v>
      </c>
      <c r="D521" s="57">
        <v>1275030.6399999999</v>
      </c>
      <c r="E521" s="57">
        <v>0</v>
      </c>
      <c r="F521" s="57"/>
      <c r="G521" s="57">
        <v>1416402.16</v>
      </c>
      <c r="H521" s="57">
        <v>1942.74</v>
      </c>
      <c r="I521" s="57">
        <v>0</v>
      </c>
      <c r="J521" s="57"/>
      <c r="K521" s="57">
        <v>2550571.3899999997</v>
      </c>
      <c r="L521" s="57">
        <v>1276973.3799999999</v>
      </c>
      <c r="M521" s="57">
        <v>0</v>
      </c>
      <c r="N521" s="57">
        <v>1276973.3799999999</v>
      </c>
      <c r="O521" s="66">
        <v>0.50066168898726648</v>
      </c>
      <c r="P521" s="7"/>
      <c r="Q521" s="7"/>
    </row>
    <row r="522" spans="1:17" x14ac:dyDescent="0.2">
      <c r="A522" s="10">
        <v>108147</v>
      </c>
      <c r="B522" s="6" t="s">
        <v>514</v>
      </c>
      <c r="C522" s="57">
        <v>1194318.71</v>
      </c>
      <c r="D522" s="57">
        <v>796233.29</v>
      </c>
      <c r="E522" s="57">
        <v>0</v>
      </c>
      <c r="F522" s="57"/>
      <c r="G522" s="57">
        <v>1666371.05</v>
      </c>
      <c r="H522" s="57">
        <v>344039.54</v>
      </c>
      <c r="I522" s="57">
        <v>0</v>
      </c>
      <c r="J522" s="57"/>
      <c r="K522" s="57">
        <v>2860689.76</v>
      </c>
      <c r="L522" s="57">
        <v>1140272.83</v>
      </c>
      <c r="M522" s="57">
        <v>0</v>
      </c>
      <c r="N522" s="57">
        <v>1140272.83</v>
      </c>
      <c r="O522" s="66">
        <v>0.39860066126149946</v>
      </c>
      <c r="P522" s="7"/>
      <c r="Q522" s="7"/>
    </row>
    <row r="523" spans="1:17" x14ac:dyDescent="0.2">
      <c r="A523" s="10">
        <v>109002</v>
      </c>
      <c r="B523" s="6" t="s">
        <v>545</v>
      </c>
      <c r="C523" s="57">
        <v>10167635.789999999</v>
      </c>
      <c r="D523" s="57">
        <v>6531038.5599999996</v>
      </c>
      <c r="E523" s="57">
        <v>14602.77</v>
      </c>
      <c r="F523" s="57"/>
      <c r="G523" s="57">
        <v>12954612.460000001</v>
      </c>
      <c r="H523" s="57">
        <v>0</v>
      </c>
      <c r="I523" s="57">
        <v>0</v>
      </c>
      <c r="J523" s="57"/>
      <c r="K523" s="57">
        <v>23122248.25</v>
      </c>
      <c r="L523" s="57">
        <v>6531038.5599999996</v>
      </c>
      <c r="M523" s="57">
        <v>14602.77</v>
      </c>
      <c r="N523" s="57">
        <v>6516435.79</v>
      </c>
      <c r="O523" s="66">
        <v>0.28182535363964878</v>
      </c>
      <c r="P523" s="7"/>
      <c r="Q523" s="7"/>
    </row>
    <row r="524" spans="1:17" x14ac:dyDescent="0.2">
      <c r="A524" s="10">
        <v>109003</v>
      </c>
      <c r="B524" s="6" t="s">
        <v>515</v>
      </c>
      <c r="C524" s="57">
        <v>15593641.42</v>
      </c>
      <c r="D524" s="57">
        <v>14291012.880000001</v>
      </c>
      <c r="E524" s="57">
        <v>8656.35</v>
      </c>
      <c r="F524" s="57"/>
      <c r="G524" s="57">
        <v>20809354.27</v>
      </c>
      <c r="H524" s="57">
        <v>0</v>
      </c>
      <c r="I524" s="57">
        <v>0</v>
      </c>
      <c r="J524" s="57"/>
      <c r="K524" s="57">
        <v>36402995.689999998</v>
      </c>
      <c r="L524" s="57">
        <v>14291012.880000001</v>
      </c>
      <c r="M524" s="57">
        <v>8656.35</v>
      </c>
      <c r="N524" s="57">
        <v>14282356.530000001</v>
      </c>
      <c r="O524" s="66">
        <v>0.39234014287245605</v>
      </c>
      <c r="P524" s="7"/>
      <c r="Q524" s="7"/>
    </row>
    <row r="525" spans="1:17" x14ac:dyDescent="0.2">
      <c r="A525" s="10">
        <v>110014</v>
      </c>
      <c r="B525" s="6" t="s">
        <v>516</v>
      </c>
      <c r="C525" s="57">
        <v>4229055.2</v>
      </c>
      <c r="D525" s="57">
        <v>8236562.6200000001</v>
      </c>
      <c r="E525" s="57">
        <v>5124.93</v>
      </c>
      <c r="F525" s="57"/>
      <c r="G525" s="57">
        <v>5549325.2000000002</v>
      </c>
      <c r="H525" s="57">
        <v>122684.65</v>
      </c>
      <c r="I525" s="57">
        <v>0</v>
      </c>
      <c r="J525" s="57"/>
      <c r="K525" s="57">
        <v>9778380.4000000004</v>
      </c>
      <c r="L525" s="57">
        <v>8359247.2700000005</v>
      </c>
      <c r="M525" s="57">
        <v>5124.93</v>
      </c>
      <c r="N525" s="57">
        <v>8354122.3400000008</v>
      </c>
      <c r="O525" s="66">
        <v>0.85434622077087541</v>
      </c>
      <c r="P525" s="7"/>
      <c r="Q525" s="7"/>
    </row>
    <row r="526" spans="1:17" x14ac:dyDescent="0.2">
      <c r="A526" s="10">
        <v>110029</v>
      </c>
      <c r="B526" s="6" t="s">
        <v>517</v>
      </c>
      <c r="C526" s="57">
        <v>9085915.8499999996</v>
      </c>
      <c r="D526" s="57">
        <v>13541703.869999999</v>
      </c>
      <c r="E526" s="57">
        <v>121999.56</v>
      </c>
      <c r="F526" s="57"/>
      <c r="G526" s="57">
        <v>13675039.789999999</v>
      </c>
      <c r="H526" s="57">
        <v>11599.63</v>
      </c>
      <c r="I526" s="57">
        <v>0</v>
      </c>
      <c r="J526" s="57"/>
      <c r="K526" s="57">
        <v>22760955.640000001</v>
      </c>
      <c r="L526" s="57">
        <v>13553303.5</v>
      </c>
      <c r="M526" s="57">
        <v>121999.56</v>
      </c>
      <c r="N526" s="57">
        <v>13431303.939999999</v>
      </c>
      <c r="O526" s="66">
        <v>0.59010281257241615</v>
      </c>
      <c r="P526" s="7"/>
      <c r="Q526" s="7"/>
    </row>
    <row r="527" spans="1:17" x14ac:dyDescent="0.2">
      <c r="A527" s="10">
        <v>110030</v>
      </c>
      <c r="B527" s="6" t="s">
        <v>518</v>
      </c>
      <c r="C527" s="57">
        <v>1339103.4099999999</v>
      </c>
      <c r="D527" s="57">
        <v>1438135.77</v>
      </c>
      <c r="E527" s="57">
        <v>1047.24</v>
      </c>
      <c r="F527" s="57"/>
      <c r="G527" s="57">
        <v>1621276.81</v>
      </c>
      <c r="H527" s="57">
        <v>32538.080000000002</v>
      </c>
      <c r="I527" s="57">
        <v>0</v>
      </c>
      <c r="J527" s="57"/>
      <c r="K527" s="57">
        <v>2960380.2199999997</v>
      </c>
      <c r="L527" s="57">
        <v>1470673.85</v>
      </c>
      <c r="M527" s="57">
        <v>1047.24</v>
      </c>
      <c r="N527" s="57">
        <v>1469626.61</v>
      </c>
      <c r="O527" s="66">
        <v>0.49643170835670569</v>
      </c>
      <c r="P527" s="7"/>
      <c r="Q527" s="7"/>
    </row>
    <row r="528" spans="1:17" x14ac:dyDescent="0.2">
      <c r="A528" s="10">
        <v>110031</v>
      </c>
      <c r="B528" s="6" t="s">
        <v>519</v>
      </c>
      <c r="C528" s="57">
        <v>2293480</v>
      </c>
      <c r="D528" s="57">
        <v>3246409.92</v>
      </c>
      <c r="E528" s="57">
        <v>0</v>
      </c>
      <c r="F528" s="57"/>
      <c r="G528" s="57">
        <v>2979625.04</v>
      </c>
      <c r="H528" s="57">
        <v>0</v>
      </c>
      <c r="I528" s="57">
        <v>0</v>
      </c>
      <c r="J528" s="57"/>
      <c r="K528" s="57">
        <v>5273105.04</v>
      </c>
      <c r="L528" s="57">
        <v>3246409.92</v>
      </c>
      <c r="M528" s="57">
        <v>0</v>
      </c>
      <c r="N528" s="57">
        <v>3246409.92</v>
      </c>
      <c r="O528" s="66">
        <v>0.61565432423094679</v>
      </c>
      <c r="P528" s="7"/>
      <c r="Q528" s="7"/>
    </row>
    <row r="529" spans="1:17" x14ac:dyDescent="0.2">
      <c r="A529" s="10">
        <v>111086</v>
      </c>
      <c r="B529" s="6" t="s">
        <v>520</v>
      </c>
      <c r="C529" s="57">
        <v>3706242.28</v>
      </c>
      <c r="D529" s="57">
        <v>3934624.07</v>
      </c>
      <c r="E529" s="57">
        <v>0</v>
      </c>
      <c r="F529" s="57"/>
      <c r="G529" s="57">
        <v>4972534.45</v>
      </c>
      <c r="H529" s="57">
        <v>0</v>
      </c>
      <c r="I529" s="57">
        <v>0</v>
      </c>
      <c r="J529" s="57"/>
      <c r="K529" s="57">
        <v>8678776.7300000004</v>
      </c>
      <c r="L529" s="57">
        <v>3934624.07</v>
      </c>
      <c r="M529" s="57">
        <v>0</v>
      </c>
      <c r="N529" s="57">
        <v>3934624.07</v>
      </c>
      <c r="O529" s="66">
        <v>0.45336159604142734</v>
      </c>
      <c r="P529" s="7"/>
      <c r="Q529" s="7"/>
    </row>
    <row r="530" spans="1:17" x14ac:dyDescent="0.2">
      <c r="A530" s="10">
        <v>111087</v>
      </c>
      <c r="B530" s="6" t="s">
        <v>521</v>
      </c>
      <c r="C530" s="57">
        <v>4192740.16</v>
      </c>
      <c r="D530" s="57">
        <v>4235055.5599999996</v>
      </c>
      <c r="E530" s="57">
        <v>16406.68</v>
      </c>
      <c r="F530" s="57"/>
      <c r="G530" s="57">
        <v>5696251.4500000002</v>
      </c>
      <c r="H530" s="57">
        <v>1203564.07</v>
      </c>
      <c r="I530" s="57">
        <v>0</v>
      </c>
      <c r="J530" s="57"/>
      <c r="K530" s="57">
        <v>9888991.6099999994</v>
      </c>
      <c r="L530" s="57">
        <v>5438619.6299999999</v>
      </c>
      <c r="M530" s="57">
        <v>16406.68</v>
      </c>
      <c r="N530" s="57">
        <v>5422212.9500000002</v>
      </c>
      <c r="O530" s="66">
        <v>0.54830797353664662</v>
      </c>
      <c r="P530" s="7"/>
      <c r="Q530" s="7"/>
    </row>
    <row r="531" spans="1:17" x14ac:dyDescent="0.2">
      <c r="A531" s="10">
        <v>112099</v>
      </c>
      <c r="B531" s="6" t="s">
        <v>522</v>
      </c>
      <c r="C531" s="57">
        <v>1510933.66</v>
      </c>
      <c r="D531" s="57">
        <v>1108464.2</v>
      </c>
      <c r="E531" s="57">
        <v>0</v>
      </c>
      <c r="F531" s="57"/>
      <c r="G531" s="57">
        <v>1890915.57</v>
      </c>
      <c r="H531" s="57">
        <v>0</v>
      </c>
      <c r="I531" s="57">
        <v>0</v>
      </c>
      <c r="J531" s="57"/>
      <c r="K531" s="57">
        <v>3401849.23</v>
      </c>
      <c r="L531" s="57">
        <v>1108464.2</v>
      </c>
      <c r="M531" s="57">
        <v>0</v>
      </c>
      <c r="N531" s="57">
        <v>1108464.2</v>
      </c>
      <c r="O531" s="66">
        <v>0.32584165994916831</v>
      </c>
      <c r="P531" s="7"/>
      <c r="Q531" s="7"/>
    </row>
    <row r="532" spans="1:17" x14ac:dyDescent="0.2">
      <c r="A532" s="10">
        <v>112101</v>
      </c>
      <c r="B532" s="6" t="s">
        <v>523</v>
      </c>
      <c r="C532" s="57">
        <v>3352710.75</v>
      </c>
      <c r="D532" s="57">
        <v>1158860.98</v>
      </c>
      <c r="E532" s="57">
        <v>1444.7</v>
      </c>
      <c r="F532" s="57"/>
      <c r="G532" s="57">
        <v>4869154.3499999996</v>
      </c>
      <c r="H532" s="57">
        <v>0</v>
      </c>
      <c r="I532" s="57">
        <v>0</v>
      </c>
      <c r="J532" s="57"/>
      <c r="K532" s="57">
        <v>8221865.0999999996</v>
      </c>
      <c r="L532" s="57">
        <v>1158860.98</v>
      </c>
      <c r="M532" s="57">
        <v>1444.7</v>
      </c>
      <c r="N532" s="57">
        <v>1157416.28</v>
      </c>
      <c r="O532" s="66">
        <v>0.14077295916713595</v>
      </c>
      <c r="P532" s="7"/>
      <c r="Q532" s="7"/>
    </row>
    <row r="533" spans="1:17" x14ac:dyDescent="0.2">
      <c r="A533" s="10">
        <v>112102</v>
      </c>
      <c r="B533" s="6" t="s">
        <v>524</v>
      </c>
      <c r="C533" s="57">
        <v>12734291.58</v>
      </c>
      <c r="D533" s="57">
        <v>13234276.9</v>
      </c>
      <c r="E533" s="57">
        <v>0</v>
      </c>
      <c r="F533" s="57"/>
      <c r="G533" s="57">
        <v>19297612.059999999</v>
      </c>
      <c r="H533" s="57">
        <v>0</v>
      </c>
      <c r="I533" s="57">
        <v>0</v>
      </c>
      <c r="J533" s="57"/>
      <c r="K533" s="57">
        <v>32031903.640000001</v>
      </c>
      <c r="L533" s="57">
        <v>13234276.9</v>
      </c>
      <c r="M533" s="57">
        <v>0</v>
      </c>
      <c r="N533" s="57">
        <v>13234276.9</v>
      </c>
      <c r="O533" s="66">
        <v>0.41315923801274274</v>
      </c>
      <c r="P533" s="7"/>
      <c r="Q533" s="7"/>
    </row>
    <row r="534" spans="1:17" x14ac:dyDescent="0.2">
      <c r="A534" s="10">
        <v>112103</v>
      </c>
      <c r="B534" s="6" t="s">
        <v>525</v>
      </c>
      <c r="C534" s="57">
        <v>4579106.22</v>
      </c>
      <c r="D534" s="57">
        <v>5290489.51</v>
      </c>
      <c r="E534" s="57">
        <v>928461.1</v>
      </c>
      <c r="F534" s="57"/>
      <c r="G534" s="57">
        <v>5204042.04</v>
      </c>
      <c r="H534" s="57">
        <v>75736.740000000005</v>
      </c>
      <c r="I534" s="57">
        <v>0</v>
      </c>
      <c r="J534" s="57"/>
      <c r="K534" s="57">
        <v>9783148.2599999998</v>
      </c>
      <c r="L534" s="57">
        <v>5366226.25</v>
      </c>
      <c r="M534" s="57">
        <v>928461.1</v>
      </c>
      <c r="N534" s="57">
        <v>4437765.1500000004</v>
      </c>
      <c r="O534" s="66">
        <v>0.45361319608581713</v>
      </c>
      <c r="P534" s="7"/>
      <c r="Q534" s="7"/>
    </row>
    <row r="535" spans="1:17" x14ac:dyDescent="0.2">
      <c r="A535" s="10">
        <v>113001</v>
      </c>
      <c r="B535" s="6" t="s">
        <v>526</v>
      </c>
      <c r="C535" s="57">
        <v>1654821.39</v>
      </c>
      <c r="D535" s="57">
        <v>2382308.81</v>
      </c>
      <c r="E535" s="57">
        <v>0</v>
      </c>
      <c r="F535" s="57"/>
      <c r="G535" s="57">
        <v>2163404.9500000002</v>
      </c>
      <c r="H535" s="57">
        <v>0</v>
      </c>
      <c r="I535" s="57">
        <v>0</v>
      </c>
      <c r="J535" s="57"/>
      <c r="K535" s="57">
        <v>3818226.34</v>
      </c>
      <c r="L535" s="57">
        <v>2382308.81</v>
      </c>
      <c r="M535" s="57">
        <v>0</v>
      </c>
      <c r="N535" s="57">
        <v>2382308.81</v>
      </c>
      <c r="O535" s="66">
        <v>0.62393074633705459</v>
      </c>
      <c r="P535" s="7"/>
      <c r="Q535" s="7"/>
    </row>
    <row r="536" spans="1:17" x14ac:dyDescent="0.2">
      <c r="A536" s="10">
        <v>114112</v>
      </c>
      <c r="B536" s="6" t="s">
        <v>527</v>
      </c>
      <c r="C536" s="57">
        <v>1600127.41</v>
      </c>
      <c r="D536" s="57">
        <v>4053191.13</v>
      </c>
      <c r="E536" s="57">
        <v>10760</v>
      </c>
      <c r="F536" s="57"/>
      <c r="G536" s="57">
        <v>3049148.25</v>
      </c>
      <c r="H536" s="57">
        <v>0</v>
      </c>
      <c r="I536" s="57">
        <v>0</v>
      </c>
      <c r="J536" s="57"/>
      <c r="K536" s="57">
        <v>4649275.66</v>
      </c>
      <c r="L536" s="57">
        <v>4053191.13</v>
      </c>
      <c r="M536" s="57">
        <v>10760</v>
      </c>
      <c r="N536" s="57">
        <v>4042431.13</v>
      </c>
      <c r="O536" s="66">
        <v>0.86947546792697594</v>
      </c>
      <c r="P536" s="7"/>
      <c r="Q536" s="7"/>
    </row>
    <row r="537" spans="1:17" x14ac:dyDescent="0.2">
      <c r="A537" s="10">
        <v>114113</v>
      </c>
      <c r="B537" s="6" t="s">
        <v>528</v>
      </c>
      <c r="C537" s="57">
        <v>3024517.14</v>
      </c>
      <c r="D537" s="57">
        <v>6626841.9500000002</v>
      </c>
      <c r="E537" s="57">
        <v>455360.13</v>
      </c>
      <c r="F537" s="57"/>
      <c r="G537" s="57">
        <v>4789929.99</v>
      </c>
      <c r="H537" s="57">
        <v>0</v>
      </c>
      <c r="I537" s="57">
        <v>0</v>
      </c>
      <c r="J537" s="57"/>
      <c r="K537" s="57">
        <v>7814447.1300000008</v>
      </c>
      <c r="L537" s="57">
        <v>6626841.9500000002</v>
      </c>
      <c r="M537" s="57">
        <v>455360.13</v>
      </c>
      <c r="N537" s="57">
        <v>6171481.8200000003</v>
      </c>
      <c r="O537" s="66">
        <v>0.78975284077454622</v>
      </c>
      <c r="P537" s="7"/>
      <c r="Q537" s="7"/>
    </row>
    <row r="538" spans="1:17" x14ac:dyDescent="0.2">
      <c r="A538" s="10">
        <v>114114</v>
      </c>
      <c r="B538" s="6" t="s">
        <v>529</v>
      </c>
      <c r="C538" s="57">
        <v>6886807.7999999998</v>
      </c>
      <c r="D538" s="57">
        <v>9936278.6199999992</v>
      </c>
      <c r="E538" s="57">
        <v>0</v>
      </c>
      <c r="F538" s="57"/>
      <c r="G538" s="57">
        <v>10032984.439999999</v>
      </c>
      <c r="H538" s="57">
        <v>3360.3</v>
      </c>
      <c r="I538" s="57">
        <v>0</v>
      </c>
      <c r="J538" s="57"/>
      <c r="K538" s="57">
        <v>16919792.239999998</v>
      </c>
      <c r="L538" s="57">
        <v>9939638.9199999999</v>
      </c>
      <c r="M538" s="57">
        <v>0</v>
      </c>
      <c r="N538" s="57">
        <v>9939638.9199999999</v>
      </c>
      <c r="O538" s="66">
        <v>0.58745632209961463</v>
      </c>
      <c r="P538" s="7"/>
      <c r="Q538" s="7"/>
    </row>
    <row r="539" spans="1:17" x14ac:dyDescent="0.2">
      <c r="A539" s="10">
        <v>114115</v>
      </c>
      <c r="B539" s="6" t="s">
        <v>530</v>
      </c>
      <c r="C539" s="57">
        <v>3165765.64</v>
      </c>
      <c r="D539" s="57">
        <v>4515564.3499999996</v>
      </c>
      <c r="E539" s="57">
        <v>0</v>
      </c>
      <c r="F539" s="57"/>
      <c r="G539" s="57">
        <v>4610679.87</v>
      </c>
      <c r="H539" s="57">
        <v>0</v>
      </c>
      <c r="I539" s="57">
        <v>0</v>
      </c>
      <c r="J539" s="57"/>
      <c r="K539" s="57">
        <v>7776445.5099999998</v>
      </c>
      <c r="L539" s="57">
        <v>4515564.3499999996</v>
      </c>
      <c r="M539" s="57">
        <v>0</v>
      </c>
      <c r="N539" s="57">
        <v>4515564.3499999996</v>
      </c>
      <c r="O539" s="66">
        <v>0.58067202350910574</v>
      </c>
      <c r="P539" s="7"/>
      <c r="Q539" s="7"/>
    </row>
    <row r="540" spans="1:17" x14ac:dyDescent="0.2">
      <c r="A540" s="10">
        <v>114116</v>
      </c>
      <c r="B540" s="6" t="s">
        <v>531</v>
      </c>
      <c r="C540" s="57">
        <v>611241.17000000004</v>
      </c>
      <c r="D540" s="57">
        <v>647885.71</v>
      </c>
      <c r="E540" s="57">
        <v>0</v>
      </c>
      <c r="F540" s="57"/>
      <c r="G540" s="57">
        <v>545854.93000000005</v>
      </c>
      <c r="H540" s="57">
        <v>470997.53</v>
      </c>
      <c r="I540" s="57">
        <v>0</v>
      </c>
      <c r="J540" s="57"/>
      <c r="K540" s="57">
        <v>1157096.1000000001</v>
      </c>
      <c r="L540" s="57">
        <v>1118883.24</v>
      </c>
      <c r="M540" s="57">
        <v>0</v>
      </c>
      <c r="N540" s="57">
        <v>1118883.24</v>
      </c>
      <c r="O540" s="66">
        <v>0.96697520629444689</v>
      </c>
      <c r="P540" s="7"/>
      <c r="Q540" s="7"/>
    </row>
    <row r="541" spans="1:17" x14ac:dyDescent="0.2">
      <c r="A541" s="10">
        <v>115115</v>
      </c>
      <c r="B541" s="6" t="s">
        <v>532</v>
      </c>
      <c r="C541" s="57">
        <v>283235158.86000001</v>
      </c>
      <c r="D541" s="57">
        <v>210603194.15000001</v>
      </c>
      <c r="E541" s="57">
        <v>52090.44</v>
      </c>
      <c r="F541" s="57"/>
      <c r="G541" s="57">
        <v>155524012.03999999</v>
      </c>
      <c r="H541" s="57">
        <v>0</v>
      </c>
      <c r="I541" s="57">
        <v>0</v>
      </c>
      <c r="J541" s="57"/>
      <c r="K541" s="57">
        <v>438759170.89999998</v>
      </c>
      <c r="L541" s="57">
        <v>210603194.15000001</v>
      </c>
      <c r="M541" s="57">
        <v>52090.44</v>
      </c>
      <c r="N541" s="57">
        <v>210551103.71000001</v>
      </c>
      <c r="O541" s="66">
        <v>0.47987852488213373</v>
      </c>
      <c r="P541" s="7"/>
      <c r="Q541" s="7"/>
    </row>
    <row r="542" spans="1:17" x14ac:dyDescent="0.2">
      <c r="A542" s="10">
        <v>115902</v>
      </c>
      <c r="B542" s="6" t="s">
        <v>533</v>
      </c>
      <c r="C542" s="57">
        <v>9954294.8000000007</v>
      </c>
      <c r="D542" s="57">
        <v>3501341.14</v>
      </c>
      <c r="E542" s="57">
        <v>0</v>
      </c>
      <c r="F542" s="57"/>
      <c r="G542" s="57">
        <v>5035706.4000000004</v>
      </c>
      <c r="H542" s="57">
        <v>0</v>
      </c>
      <c r="I542" s="57">
        <v>0</v>
      </c>
      <c r="J542" s="57"/>
      <c r="K542" s="57">
        <v>14990001.200000001</v>
      </c>
      <c r="L542" s="57">
        <v>3501341.14</v>
      </c>
      <c r="M542" s="57">
        <v>0</v>
      </c>
      <c r="N542" s="57">
        <v>3501341.14</v>
      </c>
      <c r="O542" s="66">
        <v>0.2335784429423528</v>
      </c>
      <c r="P542" s="7"/>
      <c r="Q542" s="7"/>
    </row>
    <row r="543" spans="1:17" x14ac:dyDescent="0.2">
      <c r="A543" s="10">
        <v>115903</v>
      </c>
      <c r="B543" s="6" t="s">
        <v>547</v>
      </c>
      <c r="C543" s="57">
        <v>4289211.7</v>
      </c>
      <c r="D543" s="57">
        <v>9238148.5299999993</v>
      </c>
      <c r="E543" s="57">
        <v>0</v>
      </c>
      <c r="F543" s="57"/>
      <c r="G543" s="57">
        <v>10708752.58</v>
      </c>
      <c r="H543" s="57">
        <v>0</v>
      </c>
      <c r="I543" s="57">
        <v>0</v>
      </c>
      <c r="J543" s="57"/>
      <c r="K543" s="57">
        <v>14997964.280000001</v>
      </c>
      <c r="L543" s="57">
        <v>9238148.5299999993</v>
      </c>
      <c r="M543" s="57">
        <v>0</v>
      </c>
      <c r="N543" s="57">
        <v>9238148.5299999993</v>
      </c>
      <c r="O543" s="66">
        <v>0.61596016349493521</v>
      </c>
      <c r="P543" s="7"/>
      <c r="Q543" s="7"/>
    </row>
    <row r="544" spans="1:17" x14ac:dyDescent="0.2">
      <c r="A544" s="10">
        <v>115906</v>
      </c>
      <c r="B544" s="6" t="s">
        <v>534</v>
      </c>
      <c r="C544" s="57">
        <v>33182909.149999999</v>
      </c>
      <c r="D544" s="57">
        <v>17250005.34</v>
      </c>
      <c r="E544" s="57">
        <v>0</v>
      </c>
      <c r="F544" s="57"/>
      <c r="G544" s="57">
        <v>22705206.190000001</v>
      </c>
      <c r="H544" s="57">
        <v>0</v>
      </c>
      <c r="I544" s="57">
        <v>0</v>
      </c>
      <c r="J544" s="57"/>
      <c r="K544" s="57">
        <v>55888115.340000004</v>
      </c>
      <c r="L544" s="57">
        <v>17250005.34</v>
      </c>
      <c r="M544" s="57">
        <v>0</v>
      </c>
      <c r="N544" s="57">
        <v>17250005.34</v>
      </c>
      <c r="O544" s="66">
        <v>0.30865247888675718</v>
      </c>
      <c r="P544" s="7"/>
      <c r="Q544" s="7"/>
    </row>
    <row r="545" spans="1:244" x14ac:dyDescent="0.2">
      <c r="A545" s="10">
        <v>115911</v>
      </c>
      <c r="B545" s="6" t="s">
        <v>535</v>
      </c>
      <c r="C545" s="57">
        <v>5993742.6799999997</v>
      </c>
      <c r="D545" s="57">
        <v>864419.95</v>
      </c>
      <c r="E545" s="57">
        <v>0</v>
      </c>
      <c r="F545" s="57"/>
      <c r="G545" s="57">
        <v>2525992.7000000002</v>
      </c>
      <c r="H545" s="57">
        <v>0</v>
      </c>
      <c r="I545" s="57">
        <v>0</v>
      </c>
      <c r="J545" s="57"/>
      <c r="K545" s="57">
        <v>8519735.379999999</v>
      </c>
      <c r="L545" s="57">
        <v>864419.95</v>
      </c>
      <c r="M545" s="57">
        <v>0</v>
      </c>
      <c r="N545" s="57">
        <v>864419.95</v>
      </c>
      <c r="O545" s="66">
        <v>0.10146089185225375</v>
      </c>
      <c r="P545" s="7"/>
      <c r="Q545" s="7"/>
    </row>
    <row r="546" spans="1:244" x14ac:dyDescent="0.2">
      <c r="A546" s="10">
        <v>115912</v>
      </c>
      <c r="B546" s="6" t="s">
        <v>629</v>
      </c>
      <c r="C546" s="57">
        <v>4618811.37</v>
      </c>
      <c r="D546" s="57">
        <v>3226314.7</v>
      </c>
      <c r="E546" s="57">
        <v>0</v>
      </c>
      <c r="F546" s="57"/>
      <c r="G546" s="57">
        <v>2974386.32</v>
      </c>
      <c r="H546" s="57">
        <v>0</v>
      </c>
      <c r="I546" s="57">
        <v>0</v>
      </c>
      <c r="J546" s="57"/>
      <c r="K546" s="57">
        <v>7593197.6899999995</v>
      </c>
      <c r="L546" s="57">
        <v>3226314.7</v>
      </c>
      <c r="M546" s="57">
        <v>0</v>
      </c>
      <c r="N546" s="57">
        <v>3226314.7</v>
      </c>
      <c r="O546" s="66">
        <v>0.42489539081129868</v>
      </c>
      <c r="P546" s="7"/>
      <c r="Q546" s="7"/>
    </row>
    <row r="547" spans="1:244" x14ac:dyDescent="0.2">
      <c r="A547" s="10">
        <v>115913</v>
      </c>
      <c r="B547" s="6" t="s">
        <v>537</v>
      </c>
      <c r="C547" s="57">
        <v>6055905.0499999998</v>
      </c>
      <c r="D547" s="57">
        <v>2284789.63</v>
      </c>
      <c r="E547" s="57">
        <v>0</v>
      </c>
      <c r="F547" s="57"/>
      <c r="G547" s="57">
        <v>3477941.57</v>
      </c>
      <c r="H547" s="57">
        <v>0</v>
      </c>
      <c r="I547" s="57">
        <v>0</v>
      </c>
      <c r="J547" s="57"/>
      <c r="K547" s="57">
        <v>9533846.6199999992</v>
      </c>
      <c r="L547" s="57">
        <v>2284789.63</v>
      </c>
      <c r="M547" s="57">
        <v>0</v>
      </c>
      <c r="N547" s="57">
        <v>2284789.63</v>
      </c>
      <c r="O547" s="66">
        <v>0.23965034482587472</v>
      </c>
      <c r="P547" s="7"/>
      <c r="Q547" s="7"/>
    </row>
    <row r="548" spans="1:244" x14ac:dyDescent="0.2">
      <c r="A548" s="10">
        <v>115914</v>
      </c>
      <c r="B548" s="6" t="s">
        <v>565</v>
      </c>
      <c r="C548" s="57">
        <v>26611622.66</v>
      </c>
      <c r="D548" s="57">
        <v>23593515.170000002</v>
      </c>
      <c r="E548" s="57">
        <v>3000000</v>
      </c>
      <c r="F548" s="57"/>
      <c r="G548" s="57">
        <v>18447907.100000001</v>
      </c>
      <c r="H548" s="57">
        <v>0</v>
      </c>
      <c r="I548" s="57">
        <v>0</v>
      </c>
      <c r="J548" s="57"/>
      <c r="K548" s="57">
        <v>45059529.760000005</v>
      </c>
      <c r="L548" s="57">
        <v>23593515.170000002</v>
      </c>
      <c r="M548" s="57">
        <v>3000000</v>
      </c>
      <c r="N548" s="57">
        <v>20593515.170000002</v>
      </c>
      <c r="O548" s="66">
        <v>0.45702907419777739</v>
      </c>
      <c r="P548" s="7"/>
      <c r="Q548" s="7"/>
    </row>
    <row r="549" spans="1:244" x14ac:dyDescent="0.2">
      <c r="A549" s="10">
        <v>115916</v>
      </c>
      <c r="B549" s="6" t="s">
        <v>539</v>
      </c>
      <c r="C549" s="57">
        <v>10181746.41</v>
      </c>
      <c r="D549" s="57">
        <v>5793224.2300000004</v>
      </c>
      <c r="E549" s="57">
        <v>0</v>
      </c>
      <c r="F549" s="57"/>
      <c r="G549" s="57">
        <v>13143453.640000001</v>
      </c>
      <c r="H549" s="57">
        <v>0</v>
      </c>
      <c r="I549" s="57">
        <v>0</v>
      </c>
      <c r="J549" s="57"/>
      <c r="K549" s="57">
        <v>23325200.050000001</v>
      </c>
      <c r="L549" s="57">
        <v>5793224.2300000004</v>
      </c>
      <c r="M549" s="57">
        <v>0</v>
      </c>
      <c r="N549" s="57">
        <v>5793224.2300000004</v>
      </c>
      <c r="O549" s="66">
        <v>0.24836761174959357</v>
      </c>
      <c r="P549" s="7"/>
      <c r="Q549" s="7"/>
    </row>
    <row r="550" spans="1:244" x14ac:dyDescent="0.2">
      <c r="A550" s="10">
        <v>115923</v>
      </c>
      <c r="B550" s="6" t="s">
        <v>634</v>
      </c>
      <c r="C550" s="57">
        <v>10633597.1</v>
      </c>
      <c r="D550" s="57">
        <v>3628623.51</v>
      </c>
      <c r="E550" s="57">
        <v>0</v>
      </c>
      <c r="F550" s="57"/>
      <c r="G550" s="57">
        <v>4899792.47</v>
      </c>
      <c r="H550" s="57">
        <v>0</v>
      </c>
      <c r="I550" s="57">
        <v>0</v>
      </c>
      <c r="J550" s="57"/>
      <c r="K550" s="57">
        <v>15533389.57</v>
      </c>
      <c r="L550" s="57">
        <v>3628623.51</v>
      </c>
      <c r="M550" s="57">
        <v>0</v>
      </c>
      <c r="N550" s="57">
        <v>3628623.51</v>
      </c>
      <c r="O550" s="66">
        <v>0.23360152616065494</v>
      </c>
      <c r="P550" s="7"/>
      <c r="Q550" s="7"/>
    </row>
    <row r="551" spans="1:244" x14ac:dyDescent="0.2">
      <c r="A551" s="10">
        <v>115924</v>
      </c>
      <c r="B551" s="6" t="s">
        <v>549</v>
      </c>
      <c r="C551" s="57">
        <v>1937883.56</v>
      </c>
      <c r="D551" s="57">
        <v>3434780.15</v>
      </c>
      <c r="E551" s="57">
        <v>0</v>
      </c>
      <c r="F551" s="57"/>
      <c r="G551" s="57">
        <v>2748278.99</v>
      </c>
      <c r="H551" s="57">
        <v>0</v>
      </c>
      <c r="I551" s="57">
        <v>0</v>
      </c>
      <c r="J551" s="57"/>
      <c r="K551" s="57">
        <v>4686162.5500000007</v>
      </c>
      <c r="L551" s="57">
        <v>3434780.15</v>
      </c>
      <c r="M551" s="57">
        <v>0</v>
      </c>
      <c r="N551" s="57">
        <v>3434780.15</v>
      </c>
      <c r="O551" s="66">
        <v>0.73296222940452616</v>
      </c>
      <c r="P551" s="7"/>
      <c r="Q551" s="7"/>
    </row>
    <row r="552" spans="1:244" x14ac:dyDescent="0.2">
      <c r="A552" s="10">
        <v>115925</v>
      </c>
      <c r="B552" s="6" t="s">
        <v>550</v>
      </c>
      <c r="C552" s="57">
        <v>2593412.35</v>
      </c>
      <c r="D552" s="57">
        <v>399058.97</v>
      </c>
      <c r="E552" s="57">
        <v>0</v>
      </c>
      <c r="F552" s="57"/>
      <c r="G552" s="57">
        <v>1096546.25</v>
      </c>
      <c r="H552" s="57">
        <v>0</v>
      </c>
      <c r="I552" s="57">
        <v>0</v>
      </c>
      <c r="J552" s="57"/>
      <c r="K552" s="57">
        <v>3689958.6</v>
      </c>
      <c r="L552" s="57">
        <v>399058.97</v>
      </c>
      <c r="M552" s="57">
        <v>0</v>
      </c>
      <c r="N552" s="57">
        <v>399058.97</v>
      </c>
      <c r="O552" s="66">
        <v>0.10814727569030178</v>
      </c>
      <c r="P552" s="7"/>
      <c r="Q552" s="7"/>
    </row>
    <row r="553" spans="1:244" x14ac:dyDescent="0.2">
      <c r="A553" s="10">
        <v>115926</v>
      </c>
      <c r="B553" s="6" t="s">
        <v>551</v>
      </c>
      <c r="C553" s="57">
        <v>1645377.09</v>
      </c>
      <c r="D553" s="57">
        <v>1555975.55</v>
      </c>
      <c r="E553" s="57">
        <v>0</v>
      </c>
      <c r="F553" s="57"/>
      <c r="G553" s="57">
        <v>1940715.38</v>
      </c>
      <c r="H553" s="57">
        <v>0</v>
      </c>
      <c r="I553" s="57">
        <v>0</v>
      </c>
      <c r="J553" s="57"/>
      <c r="K553" s="57">
        <v>3586092.4699999997</v>
      </c>
      <c r="L553" s="57">
        <v>1555975.55</v>
      </c>
      <c r="M553" s="57">
        <v>0</v>
      </c>
      <c r="N553" s="57">
        <v>1555975.55</v>
      </c>
      <c r="O553" s="66">
        <v>0.43389164195199914</v>
      </c>
      <c r="P553" s="7"/>
      <c r="Q553" s="7"/>
    </row>
    <row r="554" spans="1:244" x14ac:dyDescent="0.2">
      <c r="A554" s="10">
        <v>115928</v>
      </c>
      <c r="B554" s="6" t="s">
        <v>552</v>
      </c>
      <c r="C554" s="57">
        <v>1137567.1599999999</v>
      </c>
      <c r="D554" s="57">
        <v>695524.01</v>
      </c>
      <c r="E554" s="57">
        <v>0</v>
      </c>
      <c r="F554" s="57"/>
      <c r="G554" s="57">
        <v>1537431.97</v>
      </c>
      <c r="H554" s="57">
        <v>0</v>
      </c>
      <c r="I554" s="57">
        <v>0</v>
      </c>
      <c r="J554" s="57"/>
      <c r="K554" s="57">
        <v>2674999.13</v>
      </c>
      <c r="L554" s="57">
        <v>695524.01</v>
      </c>
      <c r="M554" s="57">
        <v>0</v>
      </c>
      <c r="N554" s="57">
        <v>695524.01</v>
      </c>
      <c r="O554" s="66">
        <v>0.26000906026462894</v>
      </c>
      <c r="P554" s="7"/>
      <c r="Q554" s="7"/>
    </row>
    <row r="555" spans="1:244" x14ac:dyDescent="0.2">
      <c r="A555" s="10">
        <v>115931</v>
      </c>
      <c r="B555" s="6" t="s">
        <v>631</v>
      </c>
      <c r="C555" s="57">
        <v>7407199.7800000003</v>
      </c>
      <c r="D555" s="57">
        <v>2268221.4500000002</v>
      </c>
      <c r="E555" s="57">
        <v>0</v>
      </c>
      <c r="F555" s="57"/>
      <c r="G555" s="57">
        <v>2471108.7000000002</v>
      </c>
      <c r="H555" s="57">
        <v>0</v>
      </c>
      <c r="I555" s="57">
        <v>0</v>
      </c>
      <c r="J555" s="57"/>
      <c r="K555" s="57">
        <v>9878308.4800000004</v>
      </c>
      <c r="L555" s="57">
        <v>2268221.4500000002</v>
      </c>
      <c r="M555" s="57">
        <v>0</v>
      </c>
      <c r="N555" s="57">
        <v>2268221.4500000002</v>
      </c>
      <c r="O555" s="66">
        <v>0.22961638164998874</v>
      </c>
      <c r="P555" s="7"/>
      <c r="Q555" s="7"/>
    </row>
    <row r="556" spans="1:244" x14ac:dyDescent="0.2">
      <c r="A556" s="10">
        <v>115932</v>
      </c>
      <c r="B556" s="6" t="s">
        <v>632</v>
      </c>
      <c r="C556" s="57">
        <v>677395.32</v>
      </c>
      <c r="D556" s="57">
        <v>695397.45</v>
      </c>
      <c r="E556" s="57">
        <v>0</v>
      </c>
      <c r="F556" s="57"/>
      <c r="G556" s="57">
        <v>1006240.48</v>
      </c>
      <c r="H556" s="57">
        <v>0</v>
      </c>
      <c r="I556" s="57">
        <v>0</v>
      </c>
      <c r="J556" s="57"/>
      <c r="K556" s="57">
        <v>1683635.7999999998</v>
      </c>
      <c r="L556" s="57">
        <v>695397.45</v>
      </c>
      <c r="M556" s="57">
        <v>0</v>
      </c>
      <c r="N556" s="57">
        <v>695397.45</v>
      </c>
      <c r="O556" s="66">
        <v>0.41303318092903468</v>
      </c>
      <c r="P556" s="7"/>
      <c r="Q556" s="7"/>
    </row>
    <row r="557" spans="1:244" ht="12" customHeight="1" x14ac:dyDescent="0.25">
      <c r="A557" s="10">
        <v>115933</v>
      </c>
      <c r="B557" s="6" t="s">
        <v>635</v>
      </c>
      <c r="C557" s="57">
        <v>1761531.47</v>
      </c>
      <c r="D557" s="57">
        <v>1357686.09</v>
      </c>
      <c r="E557" s="57">
        <v>0</v>
      </c>
      <c r="F557" s="57"/>
      <c r="G557" s="57">
        <v>1847938.04</v>
      </c>
      <c r="H557" s="57">
        <v>0</v>
      </c>
      <c r="I557" s="57">
        <v>0</v>
      </c>
      <c r="J557" s="58"/>
      <c r="K557" s="57">
        <v>3609469.51</v>
      </c>
      <c r="L557" s="57">
        <v>1357686.09</v>
      </c>
      <c r="M557" s="57">
        <v>0</v>
      </c>
      <c r="N557" s="57">
        <v>1357686.09</v>
      </c>
      <c r="O557" s="7">
        <v>0.37614560428853716</v>
      </c>
      <c r="P557" s="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</row>
    <row r="558" spans="1:244" ht="12" customHeight="1" x14ac:dyDescent="0.25">
      <c r="B558" s="6"/>
      <c r="C558" s="60"/>
      <c r="D558" s="60"/>
      <c r="E558" s="60"/>
      <c r="F558" s="60"/>
      <c r="G558" s="60"/>
      <c r="H558" s="60"/>
      <c r="I558" s="60"/>
      <c r="J558" s="61"/>
      <c r="K558" s="60"/>
      <c r="L558" s="60"/>
      <c r="M558" s="60"/>
      <c r="N558" s="60"/>
      <c r="O558" s="59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</row>
    <row r="559" spans="1:244" ht="12" customHeight="1" x14ac:dyDescent="0.25">
      <c r="B559" s="6"/>
      <c r="C559" s="60"/>
      <c r="D559" s="60"/>
      <c r="E559" s="60"/>
      <c r="F559" s="60"/>
      <c r="G559" s="60"/>
      <c r="H559" s="60"/>
      <c r="I559" s="60"/>
      <c r="J559" s="61"/>
      <c r="K559" s="60"/>
      <c r="L559" s="60"/>
      <c r="M559" s="60"/>
      <c r="N559" s="60"/>
      <c r="O559" s="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</row>
    <row r="560" spans="1:244" x14ac:dyDescent="0.2">
      <c r="B560" s="6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59"/>
    </row>
  </sheetData>
  <mergeCells count="3">
    <mergeCell ref="C1:E1"/>
    <mergeCell ref="G1:I1"/>
    <mergeCell ref="K1:O1"/>
  </mergeCells>
  <pageMargins left="0.45" right="0.45" top="0.92708333333333304" bottom="0.75" header="0.3" footer="0.3"/>
  <pageSetup scale="65" orientation="landscape" r:id="rId1"/>
  <headerFooter>
    <oddHeader>&amp;C&amp;"-,Bold"MISSOURI DEPARTMENT OF ELEMENTARY AND SECONDARY EDUCATION
SCHOOL FINANCE SECTION
JUNE 30, 2023 UNRESTRICTED INCIDENTAL + TEACHERS FUND BALANCE PERCENTAGE</oddHeader>
    <oddFooter>&amp;LNovember 1, 2024&amp;R&amp;P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J560"/>
  <sheetViews>
    <sheetView view="pageLayout" zoomScaleNormal="100" workbookViewId="0">
      <selection activeCell="O3" sqref="O3"/>
    </sheetView>
  </sheetViews>
  <sheetFormatPr defaultColWidth="9.140625" defaultRowHeight="12" x14ac:dyDescent="0.2"/>
  <cols>
    <col min="1" max="1" width="9.28515625" style="10" bestFit="1" customWidth="1"/>
    <col min="2" max="2" width="30" style="5" bestFit="1" customWidth="1"/>
    <col min="3" max="3" width="14.42578125" style="14" bestFit="1" customWidth="1"/>
    <col min="4" max="4" width="14.140625" style="14" bestFit="1" customWidth="1"/>
    <col min="5" max="5" width="12.140625" style="14" bestFit="1" customWidth="1"/>
    <col min="6" max="6" width="4" style="14" customWidth="1"/>
    <col min="7" max="7" width="14.140625" style="14" bestFit="1" customWidth="1"/>
    <col min="8" max="8" width="12.85546875" style="14" bestFit="1" customWidth="1"/>
    <col min="9" max="9" width="12.140625" style="14" bestFit="1" customWidth="1"/>
    <col min="10" max="10" width="3.28515625" style="14" customWidth="1"/>
    <col min="11" max="11" width="14.42578125" style="14" bestFit="1" customWidth="1"/>
    <col min="12" max="12" width="14.140625" style="14" bestFit="1" customWidth="1"/>
    <col min="13" max="13" width="12.140625" style="14" bestFit="1" customWidth="1"/>
    <col min="14" max="14" width="14.140625" style="14" bestFit="1" customWidth="1"/>
    <col min="15" max="15" width="9.7109375" style="7" bestFit="1" customWidth="1"/>
    <col min="16" max="16384" width="9.140625" style="6"/>
  </cols>
  <sheetData>
    <row r="1" spans="1:17" s="3" customFormat="1" x14ac:dyDescent="0.2">
      <c r="A1" s="9"/>
      <c r="B1" s="2"/>
      <c r="C1" s="70" t="s">
        <v>8</v>
      </c>
      <c r="D1" s="70"/>
      <c r="E1" s="70"/>
      <c r="F1" s="11"/>
      <c r="G1" s="70" t="s">
        <v>9</v>
      </c>
      <c r="H1" s="70"/>
      <c r="I1" s="70"/>
      <c r="J1" s="11"/>
      <c r="K1" s="71" t="s">
        <v>10</v>
      </c>
      <c r="L1" s="71"/>
      <c r="M1" s="71"/>
      <c r="N1" s="71"/>
      <c r="O1" s="71"/>
    </row>
    <row r="2" spans="1:17" s="4" customFormat="1" ht="45" customHeight="1" x14ac:dyDescent="0.2">
      <c r="A2" s="8" t="s">
        <v>2</v>
      </c>
      <c r="B2" s="8" t="s">
        <v>11</v>
      </c>
      <c r="C2" s="12" t="s">
        <v>3</v>
      </c>
      <c r="D2" s="12" t="s">
        <v>4</v>
      </c>
      <c r="E2" s="12" t="s">
        <v>5</v>
      </c>
      <c r="F2" s="13"/>
      <c r="G2" s="12" t="s">
        <v>3</v>
      </c>
      <c r="H2" s="12" t="s">
        <v>4</v>
      </c>
      <c r="I2" s="12" t="s">
        <v>5</v>
      </c>
      <c r="J2" s="13"/>
      <c r="K2" s="12" t="s">
        <v>3</v>
      </c>
      <c r="L2" s="12" t="s">
        <v>4</v>
      </c>
      <c r="M2" s="12" t="s">
        <v>5</v>
      </c>
      <c r="N2" s="12" t="s">
        <v>6</v>
      </c>
      <c r="O2" s="1" t="s">
        <v>1</v>
      </c>
    </row>
    <row r="3" spans="1:17" x14ac:dyDescent="0.2">
      <c r="A3" s="10">
        <v>1090</v>
      </c>
      <c r="B3" s="6" t="s">
        <v>12</v>
      </c>
      <c r="C3" s="57">
        <v>1194323.3400000001</v>
      </c>
      <c r="D3" s="57">
        <v>1834317.54</v>
      </c>
      <c r="E3" s="57">
        <v>172837.81</v>
      </c>
      <c r="F3" s="57"/>
      <c r="G3" s="57">
        <v>1781242.32</v>
      </c>
      <c r="H3" s="57">
        <v>0</v>
      </c>
      <c r="I3" s="57">
        <v>0</v>
      </c>
      <c r="J3" s="57"/>
      <c r="K3" s="57">
        <v>2975565.66</v>
      </c>
      <c r="L3" s="57">
        <v>1834317.54</v>
      </c>
      <c r="M3" s="57">
        <v>172837.81</v>
      </c>
      <c r="N3" s="57">
        <f>L3-M3</f>
        <v>1661479.73</v>
      </c>
      <c r="O3" s="66">
        <f>ROUND(N3/K3,4)</f>
        <v>0.55840000000000001</v>
      </c>
      <c r="P3" s="7"/>
      <c r="Q3" s="7"/>
    </row>
    <row r="4" spans="1:17" x14ac:dyDescent="0.2">
      <c r="A4" s="10">
        <v>1091</v>
      </c>
      <c r="B4" s="6" t="s">
        <v>13</v>
      </c>
      <c r="C4" s="57">
        <v>12040517.800000001</v>
      </c>
      <c r="D4" s="57">
        <v>17736704.670000002</v>
      </c>
      <c r="E4" s="57">
        <v>194689.58</v>
      </c>
      <c r="F4" s="57"/>
      <c r="G4" s="57">
        <v>16090962.49</v>
      </c>
      <c r="H4" s="57">
        <v>0</v>
      </c>
      <c r="I4" s="57">
        <v>0</v>
      </c>
      <c r="J4" s="57"/>
      <c r="K4" s="57">
        <v>28131480.289999999</v>
      </c>
      <c r="L4" s="57">
        <v>17736704.670000002</v>
      </c>
      <c r="M4" s="57">
        <v>194689.58</v>
      </c>
      <c r="N4" s="57">
        <f t="shared" ref="N4:N67" si="0">L4-M4</f>
        <v>17542015.090000004</v>
      </c>
      <c r="O4" s="66">
        <f t="shared" ref="O4:O67" si="1">ROUND(N4/K4,4)</f>
        <v>0.62360000000000004</v>
      </c>
      <c r="P4" s="7"/>
      <c r="Q4" s="7"/>
    </row>
    <row r="5" spans="1:17" x14ac:dyDescent="0.2">
      <c r="A5" s="10">
        <v>1092</v>
      </c>
      <c r="B5" s="6" t="s">
        <v>14</v>
      </c>
      <c r="C5" s="57">
        <v>1068593.47</v>
      </c>
      <c r="D5" s="57">
        <v>1161686.57</v>
      </c>
      <c r="E5" s="57">
        <v>19169.25</v>
      </c>
      <c r="F5" s="57"/>
      <c r="G5" s="57">
        <v>1760189.33</v>
      </c>
      <c r="H5" s="57">
        <v>0</v>
      </c>
      <c r="I5" s="57">
        <v>0</v>
      </c>
      <c r="J5" s="57"/>
      <c r="K5" s="57">
        <v>2828782.8</v>
      </c>
      <c r="L5" s="57">
        <v>1161686.57</v>
      </c>
      <c r="M5" s="57">
        <v>19169.25</v>
      </c>
      <c r="N5" s="57">
        <f t="shared" si="0"/>
        <v>1142517.32</v>
      </c>
      <c r="O5" s="66">
        <f t="shared" si="1"/>
        <v>0.40389999999999998</v>
      </c>
      <c r="P5" s="7"/>
      <c r="Q5" s="7"/>
    </row>
    <row r="6" spans="1:17" x14ac:dyDescent="0.2">
      <c r="A6" s="10">
        <v>2089</v>
      </c>
      <c r="B6" s="6" t="s">
        <v>15</v>
      </c>
      <c r="C6" s="57">
        <v>1848553.65</v>
      </c>
      <c r="D6" s="57">
        <v>930582.99</v>
      </c>
      <c r="E6" s="57">
        <v>0</v>
      </c>
      <c r="F6" s="57"/>
      <c r="G6" s="57">
        <v>2425345.96</v>
      </c>
      <c r="H6" s="57">
        <v>496984.36</v>
      </c>
      <c r="I6" s="57">
        <v>0</v>
      </c>
      <c r="J6" s="57"/>
      <c r="K6" s="57">
        <v>4273899.6099999994</v>
      </c>
      <c r="L6" s="57">
        <v>1427567.35</v>
      </c>
      <c r="M6" s="57">
        <v>0</v>
      </c>
      <c r="N6" s="57">
        <f t="shared" si="0"/>
        <v>1427567.35</v>
      </c>
      <c r="O6" s="66">
        <f t="shared" si="1"/>
        <v>0.33400000000000002</v>
      </c>
      <c r="P6" s="7"/>
      <c r="Q6" s="7"/>
    </row>
    <row r="7" spans="1:17" x14ac:dyDescent="0.2">
      <c r="A7" s="10">
        <v>2090</v>
      </c>
      <c r="B7" s="6" t="s">
        <v>16</v>
      </c>
      <c r="C7" s="57">
        <v>948581.49</v>
      </c>
      <c r="D7" s="57">
        <v>3686066.24</v>
      </c>
      <c r="E7" s="57">
        <v>6440.73</v>
      </c>
      <c r="F7" s="57"/>
      <c r="G7" s="57">
        <v>1456615.53</v>
      </c>
      <c r="H7" s="57">
        <v>0</v>
      </c>
      <c r="I7" s="57">
        <v>0</v>
      </c>
      <c r="J7" s="57"/>
      <c r="K7" s="57">
        <v>2405197.02</v>
      </c>
      <c r="L7" s="57">
        <v>3686066.24</v>
      </c>
      <c r="M7" s="57">
        <v>6440.73</v>
      </c>
      <c r="N7" s="57">
        <f t="shared" si="0"/>
        <v>3679625.5100000002</v>
      </c>
      <c r="O7" s="66">
        <f t="shared" si="1"/>
        <v>1.5299</v>
      </c>
      <c r="P7" s="7"/>
      <c r="Q7" s="7"/>
    </row>
    <row r="8" spans="1:17" x14ac:dyDescent="0.2">
      <c r="A8" s="10">
        <v>2097</v>
      </c>
      <c r="B8" s="6" t="s">
        <v>17</v>
      </c>
      <c r="C8" s="57">
        <v>8638980.5899999999</v>
      </c>
      <c r="D8" s="57">
        <v>6410959.8700000001</v>
      </c>
      <c r="E8" s="57">
        <v>0</v>
      </c>
      <c r="F8" s="57"/>
      <c r="G8" s="57">
        <v>12821322.32</v>
      </c>
      <c r="H8" s="57">
        <v>1389518.97</v>
      </c>
      <c r="I8" s="57">
        <v>0</v>
      </c>
      <c r="J8" s="57"/>
      <c r="K8" s="57">
        <v>21460302.91</v>
      </c>
      <c r="L8" s="57">
        <v>7800478.8399999999</v>
      </c>
      <c r="M8" s="57">
        <v>0</v>
      </c>
      <c r="N8" s="57">
        <f t="shared" si="0"/>
        <v>7800478.8399999999</v>
      </c>
      <c r="O8" s="66">
        <f t="shared" si="1"/>
        <v>0.36349999999999999</v>
      </c>
      <c r="P8" s="7"/>
      <c r="Q8" s="7"/>
    </row>
    <row r="9" spans="1:17" x14ac:dyDescent="0.2">
      <c r="A9" s="10">
        <v>3031</v>
      </c>
      <c r="B9" s="6" t="s">
        <v>18</v>
      </c>
      <c r="C9" s="57">
        <v>2460131.09</v>
      </c>
      <c r="D9" s="57">
        <v>4094977.96</v>
      </c>
      <c r="E9" s="57">
        <v>0</v>
      </c>
      <c r="F9" s="57"/>
      <c r="G9" s="57">
        <v>3032990.05</v>
      </c>
      <c r="H9" s="57">
        <v>0</v>
      </c>
      <c r="I9" s="57">
        <v>0</v>
      </c>
      <c r="J9" s="57"/>
      <c r="K9" s="57">
        <v>5493121.1399999997</v>
      </c>
      <c r="L9" s="57">
        <v>4094977.96</v>
      </c>
      <c r="M9" s="57">
        <v>0</v>
      </c>
      <c r="N9" s="57">
        <f t="shared" si="0"/>
        <v>4094977.96</v>
      </c>
      <c r="O9" s="66">
        <f t="shared" si="1"/>
        <v>0.74550000000000005</v>
      </c>
      <c r="P9" s="7"/>
      <c r="Q9" s="7"/>
    </row>
    <row r="10" spans="1:17" x14ac:dyDescent="0.2">
      <c r="A10" s="10">
        <v>3032</v>
      </c>
      <c r="B10" s="6" t="s">
        <v>19</v>
      </c>
      <c r="C10" s="57">
        <v>1872432.78</v>
      </c>
      <c r="D10" s="57">
        <v>2076665.26</v>
      </c>
      <c r="E10" s="57">
        <v>0</v>
      </c>
      <c r="F10" s="57"/>
      <c r="G10" s="57">
        <v>2651396.2400000002</v>
      </c>
      <c r="H10" s="57">
        <v>0</v>
      </c>
      <c r="I10" s="57">
        <v>0</v>
      </c>
      <c r="J10" s="57"/>
      <c r="K10" s="57">
        <v>4523829.0200000005</v>
      </c>
      <c r="L10" s="57">
        <v>2076665.26</v>
      </c>
      <c r="M10" s="57">
        <v>0</v>
      </c>
      <c r="N10" s="57">
        <f t="shared" si="0"/>
        <v>2076665.26</v>
      </c>
      <c r="O10" s="66">
        <f t="shared" si="1"/>
        <v>0.45910000000000001</v>
      </c>
      <c r="P10" s="7"/>
      <c r="Q10" s="7"/>
    </row>
    <row r="11" spans="1:17" x14ac:dyDescent="0.2">
      <c r="A11" s="10">
        <v>3033</v>
      </c>
      <c r="B11" s="6" t="s">
        <v>20</v>
      </c>
      <c r="C11" s="57">
        <v>854558.94</v>
      </c>
      <c r="D11" s="57">
        <v>1065347.07</v>
      </c>
      <c r="E11" s="57">
        <v>0</v>
      </c>
      <c r="F11" s="57"/>
      <c r="G11" s="57">
        <v>1276561.43</v>
      </c>
      <c r="H11" s="57">
        <v>401516.67</v>
      </c>
      <c r="I11" s="57">
        <v>0</v>
      </c>
      <c r="J11" s="57"/>
      <c r="K11" s="57">
        <v>2131120.37</v>
      </c>
      <c r="L11" s="57">
        <v>1466863.74</v>
      </c>
      <c r="M11" s="57">
        <v>0</v>
      </c>
      <c r="N11" s="57">
        <f t="shared" si="0"/>
        <v>1466863.74</v>
      </c>
      <c r="O11" s="66">
        <f t="shared" si="1"/>
        <v>0.68830000000000002</v>
      </c>
      <c r="P11" s="7"/>
      <c r="Q11" s="7"/>
    </row>
    <row r="12" spans="1:17" x14ac:dyDescent="0.2">
      <c r="A12" s="10">
        <v>4106</v>
      </c>
      <c r="B12" s="6" t="s">
        <v>21</v>
      </c>
      <c r="C12" s="57">
        <v>1876893.45</v>
      </c>
      <c r="D12" s="57">
        <v>3373098.82</v>
      </c>
      <c r="E12" s="57">
        <v>0</v>
      </c>
      <c r="F12" s="57"/>
      <c r="G12" s="57">
        <v>2339485.2599999998</v>
      </c>
      <c r="H12" s="57">
        <v>23757</v>
      </c>
      <c r="I12" s="57">
        <v>0</v>
      </c>
      <c r="J12" s="57"/>
      <c r="K12" s="57">
        <v>4216378.71</v>
      </c>
      <c r="L12" s="57">
        <v>3396855.82</v>
      </c>
      <c r="M12" s="57">
        <v>0</v>
      </c>
      <c r="N12" s="57">
        <f t="shared" si="0"/>
        <v>3396855.82</v>
      </c>
      <c r="O12" s="66">
        <f t="shared" si="1"/>
        <v>0.80559999999999998</v>
      </c>
      <c r="P12" s="7"/>
      <c r="Q12" s="7"/>
    </row>
    <row r="13" spans="1:17" x14ac:dyDescent="0.2">
      <c r="A13" s="10">
        <v>4109</v>
      </c>
      <c r="B13" s="6" t="s">
        <v>22</v>
      </c>
      <c r="C13" s="57">
        <v>2896476.44</v>
      </c>
      <c r="D13" s="57">
        <v>3415780.93</v>
      </c>
      <c r="E13" s="57">
        <v>153089.97</v>
      </c>
      <c r="F13" s="57"/>
      <c r="G13" s="57">
        <v>3486401.63</v>
      </c>
      <c r="H13" s="57">
        <v>0</v>
      </c>
      <c r="I13" s="57">
        <v>0</v>
      </c>
      <c r="J13" s="57"/>
      <c r="K13" s="57">
        <v>6382878.0700000003</v>
      </c>
      <c r="L13" s="57">
        <v>3415780.93</v>
      </c>
      <c r="M13" s="57">
        <v>153089.97</v>
      </c>
      <c r="N13" s="57">
        <f t="shared" si="0"/>
        <v>3262690.96</v>
      </c>
      <c r="O13" s="66">
        <f t="shared" si="1"/>
        <v>0.51119999999999999</v>
      </c>
      <c r="P13" s="7"/>
      <c r="Q13" s="7"/>
    </row>
    <row r="14" spans="1:17" x14ac:dyDescent="0.2">
      <c r="A14" s="10">
        <v>4110</v>
      </c>
      <c r="B14" s="6" t="s">
        <v>23</v>
      </c>
      <c r="C14" s="57">
        <v>10802096.24</v>
      </c>
      <c r="D14" s="57">
        <v>11353937.439999999</v>
      </c>
      <c r="E14" s="57">
        <v>167106.37</v>
      </c>
      <c r="F14" s="57"/>
      <c r="G14" s="57">
        <v>15657313.57</v>
      </c>
      <c r="H14" s="57">
        <v>35311.96</v>
      </c>
      <c r="I14" s="57">
        <v>0</v>
      </c>
      <c r="J14" s="57"/>
      <c r="K14" s="57">
        <v>26459409.810000002</v>
      </c>
      <c r="L14" s="57">
        <v>11389249.4</v>
      </c>
      <c r="M14" s="57">
        <v>167106.37</v>
      </c>
      <c r="N14" s="57">
        <f t="shared" si="0"/>
        <v>11222143.030000001</v>
      </c>
      <c r="O14" s="66">
        <f t="shared" si="1"/>
        <v>0.42409999999999998</v>
      </c>
      <c r="P14" s="7"/>
      <c r="Q14" s="7"/>
    </row>
    <row r="15" spans="1:17" x14ac:dyDescent="0.2">
      <c r="A15" s="10">
        <v>5120</v>
      </c>
      <c r="B15" s="6" t="s">
        <v>24</v>
      </c>
      <c r="C15" s="57">
        <v>1986542.31</v>
      </c>
      <c r="D15" s="57">
        <v>1132353.45</v>
      </c>
      <c r="E15" s="57">
        <v>466.57</v>
      </c>
      <c r="F15" s="57"/>
      <c r="G15" s="57">
        <v>2412008.94</v>
      </c>
      <c r="H15" s="57">
        <v>0</v>
      </c>
      <c r="I15" s="57">
        <v>0</v>
      </c>
      <c r="J15" s="57"/>
      <c r="K15" s="57">
        <v>4398551.25</v>
      </c>
      <c r="L15" s="57">
        <v>1132353.45</v>
      </c>
      <c r="M15" s="57">
        <v>466.57</v>
      </c>
      <c r="N15" s="57">
        <f t="shared" si="0"/>
        <v>1131886.8799999999</v>
      </c>
      <c r="O15" s="66">
        <f t="shared" si="1"/>
        <v>0.25729999999999997</v>
      </c>
      <c r="P15" s="7"/>
      <c r="Q15" s="7"/>
    </row>
    <row r="16" spans="1:17" x14ac:dyDescent="0.2">
      <c r="A16" s="10">
        <v>5121</v>
      </c>
      <c r="B16" s="6" t="s">
        <v>25</v>
      </c>
      <c r="C16" s="57">
        <v>3367982.06</v>
      </c>
      <c r="D16" s="57">
        <v>2209257.25</v>
      </c>
      <c r="E16" s="57">
        <v>11558.54</v>
      </c>
      <c r="F16" s="57"/>
      <c r="G16" s="57">
        <v>4693025.76</v>
      </c>
      <c r="H16" s="57">
        <v>0</v>
      </c>
      <c r="I16" s="57">
        <v>0</v>
      </c>
      <c r="J16" s="57"/>
      <c r="K16" s="57">
        <v>8061007.8200000003</v>
      </c>
      <c r="L16" s="57">
        <v>2209257.25</v>
      </c>
      <c r="M16" s="57">
        <v>11558.54</v>
      </c>
      <c r="N16" s="57">
        <f t="shared" si="0"/>
        <v>2197698.71</v>
      </c>
      <c r="O16" s="66">
        <f t="shared" si="1"/>
        <v>0.27260000000000001</v>
      </c>
      <c r="P16" s="7"/>
      <c r="Q16" s="7"/>
    </row>
    <row r="17" spans="1:17" x14ac:dyDescent="0.2">
      <c r="A17" s="10">
        <v>5122</v>
      </c>
      <c r="B17" s="6" t="s">
        <v>26</v>
      </c>
      <c r="C17" s="57">
        <v>1564167.08</v>
      </c>
      <c r="D17" s="57">
        <v>1390092.13</v>
      </c>
      <c r="E17" s="57">
        <v>0</v>
      </c>
      <c r="F17" s="57"/>
      <c r="G17" s="57">
        <v>1645650.4</v>
      </c>
      <c r="H17" s="57">
        <v>0</v>
      </c>
      <c r="I17" s="57">
        <v>0</v>
      </c>
      <c r="J17" s="57"/>
      <c r="K17" s="57">
        <v>3209817.48</v>
      </c>
      <c r="L17" s="57">
        <v>1390092.13</v>
      </c>
      <c r="M17" s="57">
        <v>0</v>
      </c>
      <c r="N17" s="57">
        <f t="shared" si="0"/>
        <v>1390092.13</v>
      </c>
      <c r="O17" s="66">
        <f t="shared" si="1"/>
        <v>0.43309999999999998</v>
      </c>
      <c r="P17" s="7"/>
      <c r="Q17" s="7"/>
    </row>
    <row r="18" spans="1:17" x14ac:dyDescent="0.2">
      <c r="A18" s="10">
        <v>5123</v>
      </c>
      <c r="B18" s="6" t="s">
        <v>27</v>
      </c>
      <c r="C18" s="57">
        <v>8242589.25</v>
      </c>
      <c r="D18" s="57">
        <v>7439507.29</v>
      </c>
      <c r="E18" s="57">
        <v>0</v>
      </c>
      <c r="F18" s="57"/>
      <c r="G18" s="57">
        <v>11591360.67</v>
      </c>
      <c r="H18" s="57">
        <v>0</v>
      </c>
      <c r="I18" s="57">
        <v>0</v>
      </c>
      <c r="J18" s="57"/>
      <c r="K18" s="57">
        <v>19833949.920000002</v>
      </c>
      <c r="L18" s="57">
        <v>7439507.29</v>
      </c>
      <c r="M18" s="57">
        <v>0</v>
      </c>
      <c r="N18" s="57">
        <f t="shared" si="0"/>
        <v>7439507.29</v>
      </c>
      <c r="O18" s="66">
        <f t="shared" si="1"/>
        <v>0.37509999999999999</v>
      </c>
      <c r="P18" s="7"/>
      <c r="Q18" s="7"/>
    </row>
    <row r="19" spans="1:17" x14ac:dyDescent="0.2">
      <c r="A19" s="10">
        <v>5124</v>
      </c>
      <c r="B19" s="6" t="s">
        <v>28</v>
      </c>
      <c r="C19" s="57">
        <v>3005227.65</v>
      </c>
      <c r="D19" s="57">
        <v>1757707.14</v>
      </c>
      <c r="E19" s="57">
        <v>0</v>
      </c>
      <c r="F19" s="57"/>
      <c r="G19" s="57">
        <v>4101171.49</v>
      </c>
      <c r="H19" s="57">
        <v>0</v>
      </c>
      <c r="I19" s="57">
        <v>0</v>
      </c>
      <c r="J19" s="57"/>
      <c r="K19" s="57">
        <v>7106399.1400000006</v>
      </c>
      <c r="L19" s="57">
        <v>1757707.14</v>
      </c>
      <c r="M19" s="57">
        <v>0</v>
      </c>
      <c r="N19" s="57">
        <f t="shared" si="0"/>
        <v>1757707.14</v>
      </c>
      <c r="O19" s="66">
        <f t="shared" si="1"/>
        <v>0.24729999999999999</v>
      </c>
      <c r="P19" s="7"/>
      <c r="Q19" s="7"/>
    </row>
    <row r="20" spans="1:17" x14ac:dyDescent="0.2">
      <c r="A20" s="10">
        <v>5127</v>
      </c>
      <c r="B20" s="6" t="s">
        <v>29</v>
      </c>
      <c r="C20" s="57">
        <v>1884908.04</v>
      </c>
      <c r="D20" s="57">
        <v>1790067.26</v>
      </c>
      <c r="E20" s="57">
        <v>0</v>
      </c>
      <c r="F20" s="57"/>
      <c r="G20" s="57">
        <v>2020659.6</v>
      </c>
      <c r="H20" s="57">
        <v>1670755.29</v>
      </c>
      <c r="I20" s="57">
        <v>0</v>
      </c>
      <c r="J20" s="57"/>
      <c r="K20" s="57">
        <v>3905567.64</v>
      </c>
      <c r="L20" s="57">
        <v>3460822.55</v>
      </c>
      <c r="M20" s="57">
        <v>0</v>
      </c>
      <c r="N20" s="57">
        <f t="shared" si="0"/>
        <v>3460822.55</v>
      </c>
      <c r="O20" s="66">
        <f t="shared" si="1"/>
        <v>0.8861</v>
      </c>
      <c r="P20" s="7"/>
      <c r="Q20" s="7"/>
    </row>
    <row r="21" spans="1:17" x14ac:dyDescent="0.2">
      <c r="A21" s="10">
        <v>5128</v>
      </c>
      <c r="B21" s="6" t="s">
        <v>30</v>
      </c>
      <c r="C21" s="57">
        <v>12676563.92</v>
      </c>
      <c r="D21" s="57">
        <v>10900242.07</v>
      </c>
      <c r="E21" s="57">
        <v>22036.94</v>
      </c>
      <c r="F21" s="57"/>
      <c r="G21" s="57">
        <v>18214780.109999999</v>
      </c>
      <c r="H21" s="57">
        <v>0</v>
      </c>
      <c r="I21" s="57">
        <v>0</v>
      </c>
      <c r="J21" s="57"/>
      <c r="K21" s="57">
        <v>30891344.030000001</v>
      </c>
      <c r="L21" s="57">
        <v>10900242.07</v>
      </c>
      <c r="M21" s="57">
        <v>22036.94</v>
      </c>
      <c r="N21" s="57">
        <f t="shared" si="0"/>
        <v>10878205.130000001</v>
      </c>
      <c r="O21" s="66">
        <f t="shared" si="1"/>
        <v>0.35210000000000002</v>
      </c>
      <c r="P21" s="7"/>
      <c r="Q21" s="7"/>
    </row>
    <row r="22" spans="1:17" x14ac:dyDescent="0.2">
      <c r="A22" s="10">
        <v>6101</v>
      </c>
      <c r="B22" s="6" t="s">
        <v>31</v>
      </c>
      <c r="C22" s="57">
        <v>1896717.91</v>
      </c>
      <c r="D22" s="57">
        <v>2086324.06</v>
      </c>
      <c r="E22" s="57">
        <v>0</v>
      </c>
      <c r="F22" s="57"/>
      <c r="G22" s="57">
        <v>2121331.5299999998</v>
      </c>
      <c r="H22" s="57">
        <v>7620.31</v>
      </c>
      <c r="I22" s="57">
        <v>0</v>
      </c>
      <c r="J22" s="57"/>
      <c r="K22" s="57">
        <v>4018049.4399999995</v>
      </c>
      <c r="L22" s="57">
        <v>2093944.37</v>
      </c>
      <c r="M22" s="57">
        <v>0</v>
      </c>
      <c r="N22" s="57">
        <f t="shared" si="0"/>
        <v>2093944.37</v>
      </c>
      <c r="O22" s="66">
        <f t="shared" si="1"/>
        <v>0.52110000000000001</v>
      </c>
      <c r="P22" s="7"/>
      <c r="Q22" s="7"/>
    </row>
    <row r="23" spans="1:17" x14ac:dyDescent="0.2">
      <c r="A23" s="10">
        <v>6103</v>
      </c>
      <c r="B23" s="6" t="s">
        <v>32</v>
      </c>
      <c r="C23" s="57">
        <v>1027438.72</v>
      </c>
      <c r="D23" s="57">
        <v>2308440.29</v>
      </c>
      <c r="E23" s="57">
        <v>0</v>
      </c>
      <c r="F23" s="57"/>
      <c r="G23" s="57">
        <v>1417634.23</v>
      </c>
      <c r="H23" s="57">
        <v>145830.13</v>
      </c>
      <c r="I23" s="57">
        <v>0</v>
      </c>
      <c r="J23" s="57"/>
      <c r="K23" s="57">
        <v>2445072.9500000002</v>
      </c>
      <c r="L23" s="57">
        <v>2454270.42</v>
      </c>
      <c r="M23" s="57">
        <v>0</v>
      </c>
      <c r="N23" s="57">
        <f t="shared" si="0"/>
        <v>2454270.42</v>
      </c>
      <c r="O23" s="66">
        <f t="shared" si="1"/>
        <v>1.0038</v>
      </c>
      <c r="P23" s="7"/>
      <c r="Q23" s="7"/>
    </row>
    <row r="24" spans="1:17" x14ac:dyDescent="0.2">
      <c r="A24" s="10">
        <v>6104</v>
      </c>
      <c r="B24" s="6" t="s">
        <v>33</v>
      </c>
      <c r="C24" s="57">
        <v>7255750.8200000003</v>
      </c>
      <c r="D24" s="57">
        <v>5246144.72</v>
      </c>
      <c r="E24" s="57">
        <v>0</v>
      </c>
      <c r="F24" s="57"/>
      <c r="G24" s="57">
        <v>8147413.7400000002</v>
      </c>
      <c r="H24" s="57">
        <v>0</v>
      </c>
      <c r="I24" s="57">
        <v>0</v>
      </c>
      <c r="J24" s="57"/>
      <c r="K24" s="57">
        <v>15403164.560000001</v>
      </c>
      <c r="L24" s="57">
        <v>5246144.72</v>
      </c>
      <c r="M24" s="57">
        <v>0</v>
      </c>
      <c r="N24" s="57">
        <f t="shared" si="0"/>
        <v>5246144.72</v>
      </c>
      <c r="O24" s="66">
        <f t="shared" si="1"/>
        <v>0.34060000000000001</v>
      </c>
      <c r="P24" s="7"/>
      <c r="Q24" s="7"/>
    </row>
    <row r="25" spans="1:17" x14ac:dyDescent="0.2">
      <c r="A25" s="10">
        <v>7121</v>
      </c>
      <c r="B25" s="6" t="s">
        <v>34</v>
      </c>
      <c r="C25" s="57">
        <v>1165529.99</v>
      </c>
      <c r="D25" s="57">
        <v>997317.19</v>
      </c>
      <c r="E25" s="57">
        <v>0</v>
      </c>
      <c r="F25" s="57"/>
      <c r="G25" s="57">
        <v>1415585.86</v>
      </c>
      <c r="H25" s="57">
        <v>4.9000000000000004</v>
      </c>
      <c r="I25" s="57">
        <v>0</v>
      </c>
      <c r="J25" s="57"/>
      <c r="K25" s="57">
        <v>2581115.85</v>
      </c>
      <c r="L25" s="57">
        <v>997322.09</v>
      </c>
      <c r="M25" s="57">
        <v>0</v>
      </c>
      <c r="N25" s="57">
        <f t="shared" si="0"/>
        <v>997322.09</v>
      </c>
      <c r="O25" s="66">
        <f t="shared" si="1"/>
        <v>0.38640000000000002</v>
      </c>
      <c r="P25" s="7"/>
      <c r="Q25" s="7"/>
    </row>
    <row r="26" spans="1:17" x14ac:dyDescent="0.2">
      <c r="A26" s="10">
        <v>7122</v>
      </c>
      <c r="B26" s="6" t="s">
        <v>35</v>
      </c>
      <c r="C26" s="57">
        <v>782729.2</v>
      </c>
      <c r="D26" s="57">
        <v>1027826.6</v>
      </c>
      <c r="E26" s="57">
        <v>7081.07</v>
      </c>
      <c r="F26" s="57"/>
      <c r="G26" s="57">
        <v>1023076.75</v>
      </c>
      <c r="H26" s="57">
        <v>0</v>
      </c>
      <c r="I26" s="57">
        <v>0</v>
      </c>
      <c r="J26" s="57"/>
      <c r="K26" s="57">
        <v>1805805.95</v>
      </c>
      <c r="L26" s="57">
        <v>1027826.6</v>
      </c>
      <c r="M26" s="57">
        <v>7081.07</v>
      </c>
      <c r="N26" s="57">
        <f t="shared" si="0"/>
        <v>1020745.53</v>
      </c>
      <c r="O26" s="66">
        <f t="shared" si="1"/>
        <v>0.56530000000000002</v>
      </c>
      <c r="P26" s="7"/>
      <c r="Q26" s="7"/>
    </row>
    <row r="27" spans="1:17" x14ac:dyDescent="0.2">
      <c r="A27" s="10">
        <v>7123</v>
      </c>
      <c r="B27" s="6" t="s">
        <v>36</v>
      </c>
      <c r="C27" s="57">
        <v>2912119.89</v>
      </c>
      <c r="D27" s="57">
        <v>3447834.48</v>
      </c>
      <c r="E27" s="57">
        <v>41407.83</v>
      </c>
      <c r="F27" s="57"/>
      <c r="G27" s="57">
        <v>4426449.01</v>
      </c>
      <c r="H27" s="57">
        <v>0</v>
      </c>
      <c r="I27" s="57">
        <v>0</v>
      </c>
      <c r="J27" s="57"/>
      <c r="K27" s="57">
        <v>7338568.9000000004</v>
      </c>
      <c r="L27" s="57">
        <v>3447834.48</v>
      </c>
      <c r="M27" s="57">
        <v>41407.83</v>
      </c>
      <c r="N27" s="57">
        <f t="shared" si="0"/>
        <v>3406426.65</v>
      </c>
      <c r="O27" s="66">
        <f t="shared" si="1"/>
        <v>0.4642</v>
      </c>
      <c r="P27" s="7"/>
      <c r="Q27" s="7"/>
    </row>
    <row r="28" spans="1:17" x14ac:dyDescent="0.2">
      <c r="A28" s="10">
        <v>7124</v>
      </c>
      <c r="B28" s="6" t="s">
        <v>37</v>
      </c>
      <c r="C28" s="57">
        <v>1778601.52</v>
      </c>
      <c r="D28" s="57">
        <v>1395160.06</v>
      </c>
      <c r="E28" s="57">
        <v>0</v>
      </c>
      <c r="F28" s="57"/>
      <c r="G28" s="57">
        <v>2218788.02</v>
      </c>
      <c r="H28" s="57">
        <v>0</v>
      </c>
      <c r="I28" s="57">
        <v>0</v>
      </c>
      <c r="J28" s="57"/>
      <c r="K28" s="57">
        <v>3997389.54</v>
      </c>
      <c r="L28" s="57">
        <v>1395160.06</v>
      </c>
      <c r="M28" s="57">
        <v>0</v>
      </c>
      <c r="N28" s="57">
        <f t="shared" si="0"/>
        <v>1395160.06</v>
      </c>
      <c r="O28" s="66">
        <f t="shared" si="1"/>
        <v>0.34899999999999998</v>
      </c>
      <c r="P28" s="7"/>
      <c r="Q28" s="7"/>
    </row>
    <row r="29" spans="1:17" x14ac:dyDescent="0.2">
      <c r="A29" s="10">
        <v>7125</v>
      </c>
      <c r="B29" s="6" t="s">
        <v>38</v>
      </c>
      <c r="C29" s="57">
        <v>773835.85</v>
      </c>
      <c r="D29" s="57">
        <v>1026762.51</v>
      </c>
      <c r="E29" s="57">
        <v>4399.72</v>
      </c>
      <c r="F29" s="57"/>
      <c r="G29" s="57">
        <v>1064296.03</v>
      </c>
      <c r="H29" s="57">
        <v>0</v>
      </c>
      <c r="I29" s="57">
        <v>0</v>
      </c>
      <c r="J29" s="57"/>
      <c r="K29" s="57">
        <v>1838131.88</v>
      </c>
      <c r="L29" s="57">
        <v>1026762.51</v>
      </c>
      <c r="M29" s="57">
        <v>4399.72</v>
      </c>
      <c r="N29" s="57">
        <f t="shared" si="0"/>
        <v>1022362.79</v>
      </c>
      <c r="O29" s="66">
        <f t="shared" si="1"/>
        <v>0.55620000000000003</v>
      </c>
      <c r="P29" s="7"/>
      <c r="Q29" s="7"/>
    </row>
    <row r="30" spans="1:17" x14ac:dyDescent="0.2">
      <c r="A30" s="10">
        <v>7126</v>
      </c>
      <c r="B30" s="6" t="s">
        <v>39</v>
      </c>
      <c r="C30" s="57">
        <v>312667.65999999997</v>
      </c>
      <c r="D30" s="57">
        <v>463518.52</v>
      </c>
      <c r="E30" s="57">
        <v>1161.01</v>
      </c>
      <c r="F30" s="57"/>
      <c r="G30" s="57">
        <v>600379.64</v>
      </c>
      <c r="H30" s="57">
        <v>29816.12</v>
      </c>
      <c r="I30" s="57">
        <v>0</v>
      </c>
      <c r="J30" s="57"/>
      <c r="K30" s="57">
        <v>913047.3</v>
      </c>
      <c r="L30" s="57">
        <v>493334.64</v>
      </c>
      <c r="M30" s="57">
        <v>1161.01</v>
      </c>
      <c r="N30" s="57">
        <f t="shared" si="0"/>
        <v>492173.63</v>
      </c>
      <c r="O30" s="66">
        <f t="shared" si="1"/>
        <v>0.53900000000000003</v>
      </c>
      <c r="P30" s="7"/>
      <c r="Q30" s="7"/>
    </row>
    <row r="31" spans="1:17" x14ac:dyDescent="0.2">
      <c r="A31" s="10">
        <v>7129</v>
      </c>
      <c r="B31" s="6" t="s">
        <v>40</v>
      </c>
      <c r="C31" s="57">
        <v>3988367.86</v>
      </c>
      <c r="D31" s="57">
        <v>3747240.49</v>
      </c>
      <c r="E31" s="57">
        <v>194842.95</v>
      </c>
      <c r="F31" s="57"/>
      <c r="G31" s="57">
        <v>6274351.1299999999</v>
      </c>
      <c r="H31" s="57">
        <v>0</v>
      </c>
      <c r="I31" s="57">
        <v>0</v>
      </c>
      <c r="J31" s="57"/>
      <c r="K31" s="57">
        <v>10262718.99</v>
      </c>
      <c r="L31" s="57">
        <v>3747240.49</v>
      </c>
      <c r="M31" s="57">
        <v>194842.95</v>
      </c>
      <c r="N31" s="57">
        <f t="shared" si="0"/>
        <v>3552397.54</v>
      </c>
      <c r="O31" s="66">
        <f t="shared" si="1"/>
        <v>0.34610000000000002</v>
      </c>
      <c r="P31" s="7"/>
      <c r="Q31" s="7"/>
    </row>
    <row r="32" spans="1:17" x14ac:dyDescent="0.2">
      <c r="A32" s="10">
        <v>8106</v>
      </c>
      <c r="B32" s="6" t="s">
        <v>41</v>
      </c>
      <c r="C32" s="57">
        <v>2582399.39</v>
      </c>
      <c r="D32" s="57">
        <v>1565256.94</v>
      </c>
      <c r="E32" s="57">
        <v>292605.55</v>
      </c>
      <c r="F32" s="57"/>
      <c r="G32" s="57">
        <v>2964906.49</v>
      </c>
      <c r="H32" s="57">
        <v>0</v>
      </c>
      <c r="I32" s="57">
        <v>0</v>
      </c>
      <c r="J32" s="57"/>
      <c r="K32" s="57">
        <v>5547305.8800000008</v>
      </c>
      <c r="L32" s="57">
        <v>1565256.94</v>
      </c>
      <c r="M32" s="57">
        <v>292605.55</v>
      </c>
      <c r="N32" s="57">
        <f t="shared" si="0"/>
        <v>1272651.3899999999</v>
      </c>
      <c r="O32" s="66">
        <f t="shared" si="1"/>
        <v>0.22939999999999999</v>
      </c>
      <c r="P32" s="7"/>
      <c r="Q32" s="7"/>
    </row>
    <row r="33" spans="1:17" x14ac:dyDescent="0.2">
      <c r="A33" s="10">
        <v>8107</v>
      </c>
      <c r="B33" s="6" t="s">
        <v>42</v>
      </c>
      <c r="C33" s="57">
        <v>5677200.6799999997</v>
      </c>
      <c r="D33" s="57">
        <v>3325375.58</v>
      </c>
      <c r="E33" s="57">
        <v>0</v>
      </c>
      <c r="F33" s="57"/>
      <c r="G33" s="57">
        <v>7395708.6500000004</v>
      </c>
      <c r="H33" s="57">
        <v>0</v>
      </c>
      <c r="I33" s="57">
        <v>0</v>
      </c>
      <c r="J33" s="57"/>
      <c r="K33" s="57">
        <v>13072909.33</v>
      </c>
      <c r="L33" s="57">
        <v>3325375.58</v>
      </c>
      <c r="M33" s="57">
        <v>0</v>
      </c>
      <c r="N33" s="57">
        <f t="shared" si="0"/>
        <v>3325375.58</v>
      </c>
      <c r="O33" s="66">
        <f t="shared" si="1"/>
        <v>0.25440000000000002</v>
      </c>
      <c r="P33" s="7"/>
      <c r="Q33" s="7"/>
    </row>
    <row r="34" spans="1:17" x14ac:dyDescent="0.2">
      <c r="A34" s="10">
        <v>8111</v>
      </c>
      <c r="B34" s="6" t="s">
        <v>43</v>
      </c>
      <c r="C34" s="57">
        <v>2976163.53</v>
      </c>
      <c r="D34" s="57">
        <v>2929181.93</v>
      </c>
      <c r="E34" s="57">
        <v>0</v>
      </c>
      <c r="F34" s="57"/>
      <c r="G34" s="57">
        <v>4248592.47</v>
      </c>
      <c r="H34" s="57">
        <v>0</v>
      </c>
      <c r="I34" s="57">
        <v>0</v>
      </c>
      <c r="J34" s="57"/>
      <c r="K34" s="57">
        <v>7224756</v>
      </c>
      <c r="L34" s="57">
        <v>2929181.93</v>
      </c>
      <c r="M34" s="57">
        <v>0</v>
      </c>
      <c r="N34" s="57">
        <f t="shared" si="0"/>
        <v>2929181.93</v>
      </c>
      <c r="O34" s="66">
        <f t="shared" si="1"/>
        <v>0.40539999999999998</v>
      </c>
      <c r="P34" s="7"/>
      <c r="Q34" s="7"/>
    </row>
    <row r="35" spans="1:17" x14ac:dyDescent="0.2">
      <c r="A35" s="10">
        <v>9077</v>
      </c>
      <c r="B35" s="6" t="s">
        <v>44</v>
      </c>
      <c r="C35" s="57">
        <v>1845295.4</v>
      </c>
      <c r="D35" s="57">
        <v>2285759.73</v>
      </c>
      <c r="E35" s="57">
        <v>0</v>
      </c>
      <c r="F35" s="57"/>
      <c r="G35" s="57">
        <v>3076044.78</v>
      </c>
      <c r="H35" s="57">
        <v>0</v>
      </c>
      <c r="I35" s="57">
        <v>0</v>
      </c>
      <c r="J35" s="57"/>
      <c r="K35" s="57">
        <v>4921340.18</v>
      </c>
      <c r="L35" s="57">
        <v>2285759.73</v>
      </c>
      <c r="M35" s="57">
        <v>0</v>
      </c>
      <c r="N35" s="57">
        <f t="shared" si="0"/>
        <v>2285759.73</v>
      </c>
      <c r="O35" s="66">
        <f t="shared" si="1"/>
        <v>0.46450000000000002</v>
      </c>
      <c r="P35" s="7"/>
      <c r="Q35" s="7"/>
    </row>
    <row r="36" spans="1:17" x14ac:dyDescent="0.2">
      <c r="A36" s="10">
        <v>9078</v>
      </c>
      <c r="B36" s="6" t="s">
        <v>45</v>
      </c>
      <c r="C36" s="57">
        <v>797390.63</v>
      </c>
      <c r="D36" s="57">
        <v>1346291.38</v>
      </c>
      <c r="E36" s="57">
        <v>0</v>
      </c>
      <c r="F36" s="57"/>
      <c r="G36" s="57">
        <v>1220667.8600000001</v>
      </c>
      <c r="H36" s="57">
        <v>2959</v>
      </c>
      <c r="I36" s="57">
        <v>0</v>
      </c>
      <c r="J36" s="57"/>
      <c r="K36" s="57">
        <v>2018058.4900000002</v>
      </c>
      <c r="L36" s="57">
        <v>1349250.38</v>
      </c>
      <c r="M36" s="57">
        <v>0</v>
      </c>
      <c r="N36" s="57">
        <f t="shared" si="0"/>
        <v>1349250.38</v>
      </c>
      <c r="O36" s="66">
        <f t="shared" si="1"/>
        <v>0.66859999999999997</v>
      </c>
      <c r="P36" s="7"/>
      <c r="Q36" s="7"/>
    </row>
    <row r="37" spans="1:17" x14ac:dyDescent="0.2">
      <c r="A37" s="10">
        <v>9079</v>
      </c>
      <c r="B37" s="6" t="s">
        <v>46</v>
      </c>
      <c r="C37" s="57">
        <v>1419283.28</v>
      </c>
      <c r="D37" s="57">
        <v>364425.35</v>
      </c>
      <c r="E37" s="57">
        <v>0</v>
      </c>
      <c r="F37" s="57"/>
      <c r="G37" s="57">
        <v>1344011.7</v>
      </c>
      <c r="H37" s="57">
        <v>9081.99</v>
      </c>
      <c r="I37" s="57">
        <v>0</v>
      </c>
      <c r="J37" s="57"/>
      <c r="K37" s="57">
        <v>2763294.98</v>
      </c>
      <c r="L37" s="57">
        <v>373507.33999999997</v>
      </c>
      <c r="M37" s="57">
        <v>0</v>
      </c>
      <c r="N37" s="57">
        <f t="shared" si="0"/>
        <v>373507.33999999997</v>
      </c>
      <c r="O37" s="66">
        <f t="shared" si="1"/>
        <v>0.13519999999999999</v>
      </c>
      <c r="P37" s="7"/>
      <c r="Q37" s="7"/>
    </row>
    <row r="38" spans="1:17" x14ac:dyDescent="0.2">
      <c r="A38" s="10">
        <v>9080</v>
      </c>
      <c r="B38" s="6" t="s">
        <v>47</v>
      </c>
      <c r="C38" s="57">
        <v>3954305.35</v>
      </c>
      <c r="D38" s="57">
        <v>3976100.57</v>
      </c>
      <c r="E38" s="57">
        <v>23531</v>
      </c>
      <c r="F38" s="57"/>
      <c r="G38" s="57">
        <v>5076429.13</v>
      </c>
      <c r="H38" s="57">
        <v>760468.88</v>
      </c>
      <c r="I38" s="57">
        <v>0</v>
      </c>
      <c r="J38" s="57"/>
      <c r="K38" s="57">
        <v>9030734.4800000004</v>
      </c>
      <c r="L38" s="57">
        <v>4736569.45</v>
      </c>
      <c r="M38" s="57">
        <v>23531</v>
      </c>
      <c r="N38" s="57">
        <f t="shared" si="0"/>
        <v>4713038.45</v>
      </c>
      <c r="O38" s="66">
        <f t="shared" si="1"/>
        <v>0.52190000000000003</v>
      </c>
      <c r="P38" s="7"/>
      <c r="Q38" s="7"/>
    </row>
    <row r="39" spans="1:17" x14ac:dyDescent="0.2">
      <c r="A39" s="10">
        <v>10087</v>
      </c>
      <c r="B39" s="6" t="s">
        <v>48</v>
      </c>
      <c r="C39" s="57">
        <v>7501154.7000000002</v>
      </c>
      <c r="D39" s="57">
        <v>3851508.54</v>
      </c>
      <c r="E39" s="57">
        <v>19502.759999999998</v>
      </c>
      <c r="F39" s="57"/>
      <c r="G39" s="57">
        <v>12995067.369999999</v>
      </c>
      <c r="H39" s="57">
        <v>0</v>
      </c>
      <c r="I39" s="57">
        <v>0</v>
      </c>
      <c r="J39" s="57"/>
      <c r="K39" s="57">
        <v>20496222.07</v>
      </c>
      <c r="L39" s="57">
        <v>3851508.54</v>
      </c>
      <c r="M39" s="57">
        <v>19502.759999999998</v>
      </c>
      <c r="N39" s="57">
        <f t="shared" si="0"/>
        <v>3832005.7800000003</v>
      </c>
      <c r="O39" s="66">
        <f t="shared" si="1"/>
        <v>0.187</v>
      </c>
      <c r="P39" s="7"/>
      <c r="Q39" s="7"/>
    </row>
    <row r="40" spans="1:17" x14ac:dyDescent="0.2">
      <c r="A40" s="10">
        <v>10089</v>
      </c>
      <c r="B40" s="6" t="s">
        <v>49</v>
      </c>
      <c r="C40" s="57">
        <v>6191298.3200000003</v>
      </c>
      <c r="D40" s="57">
        <v>6441424.0499999998</v>
      </c>
      <c r="E40" s="57">
        <v>21114.09</v>
      </c>
      <c r="F40" s="57"/>
      <c r="G40" s="57">
        <v>8208181.7999999998</v>
      </c>
      <c r="H40" s="57">
        <v>0</v>
      </c>
      <c r="I40" s="57">
        <v>0</v>
      </c>
      <c r="J40" s="57"/>
      <c r="K40" s="57">
        <v>14399480.120000001</v>
      </c>
      <c r="L40" s="57">
        <v>6441424.0499999998</v>
      </c>
      <c r="M40" s="57">
        <v>21114.09</v>
      </c>
      <c r="N40" s="57">
        <f t="shared" si="0"/>
        <v>6420309.96</v>
      </c>
      <c r="O40" s="66">
        <f t="shared" si="1"/>
        <v>0.44590000000000002</v>
      </c>
      <c r="P40" s="7"/>
      <c r="Q40" s="7"/>
    </row>
    <row r="41" spans="1:17" x14ac:dyDescent="0.2">
      <c r="A41" s="10">
        <v>10090</v>
      </c>
      <c r="B41" s="6" t="s">
        <v>50</v>
      </c>
      <c r="C41" s="57">
        <v>1900719.2</v>
      </c>
      <c r="D41" s="57">
        <v>2456276.36</v>
      </c>
      <c r="E41" s="57">
        <v>15962.19</v>
      </c>
      <c r="F41" s="57"/>
      <c r="G41" s="57">
        <v>2621123.54</v>
      </c>
      <c r="H41" s="57">
        <v>0</v>
      </c>
      <c r="I41" s="57">
        <v>0</v>
      </c>
      <c r="J41" s="57"/>
      <c r="K41" s="57">
        <v>4521842.74</v>
      </c>
      <c r="L41" s="57">
        <v>2456276.36</v>
      </c>
      <c r="M41" s="57">
        <v>15962.19</v>
      </c>
      <c r="N41" s="57">
        <f t="shared" si="0"/>
        <v>2440314.17</v>
      </c>
      <c r="O41" s="66">
        <f t="shared" si="1"/>
        <v>0.53969999999999996</v>
      </c>
      <c r="P41" s="7"/>
      <c r="Q41" s="7"/>
    </row>
    <row r="42" spans="1:17" x14ac:dyDescent="0.2">
      <c r="A42" s="10">
        <v>10091</v>
      </c>
      <c r="B42" s="6" t="s">
        <v>51</v>
      </c>
      <c r="C42" s="57">
        <v>5057375.8600000003</v>
      </c>
      <c r="D42" s="57">
        <v>4904276.5</v>
      </c>
      <c r="E42" s="57">
        <v>460579.13</v>
      </c>
      <c r="F42" s="57"/>
      <c r="G42" s="57">
        <v>7856473.0099999998</v>
      </c>
      <c r="H42" s="57">
        <v>489921.89</v>
      </c>
      <c r="I42" s="57">
        <v>0</v>
      </c>
      <c r="J42" s="57"/>
      <c r="K42" s="57">
        <v>12913848.870000001</v>
      </c>
      <c r="L42" s="57">
        <v>5394198.3899999997</v>
      </c>
      <c r="M42" s="57">
        <v>460579.13</v>
      </c>
      <c r="N42" s="57">
        <f t="shared" si="0"/>
        <v>4933619.26</v>
      </c>
      <c r="O42" s="66">
        <f t="shared" si="1"/>
        <v>0.38200000000000001</v>
      </c>
      <c r="P42" s="7"/>
      <c r="Q42" s="7"/>
    </row>
    <row r="43" spans="1:17" x14ac:dyDescent="0.2">
      <c r="A43" s="10">
        <v>10092</v>
      </c>
      <c r="B43" s="6" t="s">
        <v>52</v>
      </c>
      <c r="C43" s="57">
        <v>2721466.19</v>
      </c>
      <c r="D43" s="57">
        <v>1588572.11</v>
      </c>
      <c r="E43" s="57">
        <v>0</v>
      </c>
      <c r="F43" s="57"/>
      <c r="G43" s="57">
        <v>3902056.98</v>
      </c>
      <c r="H43" s="57">
        <v>0</v>
      </c>
      <c r="I43" s="57">
        <v>0</v>
      </c>
      <c r="J43" s="57"/>
      <c r="K43" s="57">
        <v>6623523.1699999999</v>
      </c>
      <c r="L43" s="57">
        <v>1588572.11</v>
      </c>
      <c r="M43" s="57">
        <v>0</v>
      </c>
      <c r="N43" s="57">
        <f t="shared" si="0"/>
        <v>1588572.11</v>
      </c>
      <c r="O43" s="66">
        <f t="shared" si="1"/>
        <v>0.23980000000000001</v>
      </c>
      <c r="P43" s="7"/>
      <c r="Q43" s="7"/>
    </row>
    <row r="44" spans="1:17" x14ac:dyDescent="0.2">
      <c r="A44" s="10">
        <v>10093</v>
      </c>
      <c r="B44" s="6" t="s">
        <v>53</v>
      </c>
      <c r="C44" s="57">
        <v>106303707.94</v>
      </c>
      <c r="D44" s="57">
        <v>97075181.140000001</v>
      </c>
      <c r="E44" s="57">
        <v>0</v>
      </c>
      <c r="F44" s="57"/>
      <c r="G44" s="57">
        <v>155602902.93000001</v>
      </c>
      <c r="H44" s="57">
        <v>8747329.0299999993</v>
      </c>
      <c r="I44" s="57">
        <v>0</v>
      </c>
      <c r="J44" s="57"/>
      <c r="K44" s="57">
        <v>261906610.87</v>
      </c>
      <c r="L44" s="57">
        <v>105822510.17</v>
      </c>
      <c r="M44" s="57">
        <v>0</v>
      </c>
      <c r="N44" s="57">
        <f t="shared" si="0"/>
        <v>105822510.17</v>
      </c>
      <c r="O44" s="66">
        <f t="shared" si="1"/>
        <v>0.40400000000000003</v>
      </c>
      <c r="P44" s="7"/>
      <c r="Q44" s="7"/>
    </row>
    <row r="45" spans="1:17" x14ac:dyDescent="0.2">
      <c r="A45" s="10">
        <v>11076</v>
      </c>
      <c r="B45" s="6" t="s">
        <v>54</v>
      </c>
      <c r="C45" s="57">
        <v>3835557.31</v>
      </c>
      <c r="D45" s="57">
        <v>3134226.26</v>
      </c>
      <c r="E45" s="57">
        <v>0</v>
      </c>
      <c r="F45" s="57"/>
      <c r="G45" s="57">
        <v>4865679.22</v>
      </c>
      <c r="H45" s="57">
        <v>0</v>
      </c>
      <c r="I45" s="57">
        <v>0</v>
      </c>
      <c r="J45" s="57"/>
      <c r="K45" s="57">
        <v>8701236.5299999993</v>
      </c>
      <c r="L45" s="57">
        <v>3134226.26</v>
      </c>
      <c r="M45" s="57">
        <v>0</v>
      </c>
      <c r="N45" s="57">
        <f t="shared" si="0"/>
        <v>3134226.26</v>
      </c>
      <c r="O45" s="66">
        <f t="shared" si="1"/>
        <v>0.36020000000000002</v>
      </c>
      <c r="P45" s="7"/>
      <c r="Q45" s="7"/>
    </row>
    <row r="46" spans="1:17" x14ac:dyDescent="0.2">
      <c r="A46" s="10">
        <v>11078</v>
      </c>
      <c r="B46" s="6" t="s">
        <v>55</v>
      </c>
      <c r="C46" s="57">
        <v>3486775.31</v>
      </c>
      <c r="D46" s="57">
        <v>3543344.94</v>
      </c>
      <c r="E46" s="57">
        <v>3142</v>
      </c>
      <c r="F46" s="57"/>
      <c r="G46" s="57">
        <v>4844518.92</v>
      </c>
      <c r="H46" s="57">
        <v>478170.03</v>
      </c>
      <c r="I46" s="57">
        <v>0</v>
      </c>
      <c r="J46" s="57"/>
      <c r="K46" s="57">
        <v>8331294.2300000004</v>
      </c>
      <c r="L46" s="57">
        <v>4021514.9699999997</v>
      </c>
      <c r="M46" s="57">
        <v>3142</v>
      </c>
      <c r="N46" s="57">
        <f t="shared" si="0"/>
        <v>4018372.9699999997</v>
      </c>
      <c r="O46" s="66">
        <f t="shared" si="1"/>
        <v>0.48230000000000001</v>
      </c>
      <c r="P46" s="7"/>
      <c r="Q46" s="7"/>
    </row>
    <row r="47" spans="1:17" x14ac:dyDescent="0.2">
      <c r="A47" s="10">
        <v>11079</v>
      </c>
      <c r="B47" s="6" t="s">
        <v>56</v>
      </c>
      <c r="C47" s="57">
        <v>1801703.85</v>
      </c>
      <c r="D47" s="57">
        <v>2265163.3199999998</v>
      </c>
      <c r="E47" s="57">
        <v>0</v>
      </c>
      <c r="F47" s="57"/>
      <c r="G47" s="57">
        <v>2110992.7999999998</v>
      </c>
      <c r="H47" s="57">
        <v>0</v>
      </c>
      <c r="I47" s="57">
        <v>0</v>
      </c>
      <c r="J47" s="57"/>
      <c r="K47" s="57">
        <v>3912696.65</v>
      </c>
      <c r="L47" s="57">
        <v>2265163.3199999998</v>
      </c>
      <c r="M47" s="57">
        <v>0</v>
      </c>
      <c r="N47" s="57">
        <f t="shared" si="0"/>
        <v>2265163.3199999998</v>
      </c>
      <c r="O47" s="66">
        <f t="shared" si="1"/>
        <v>0.57889999999999997</v>
      </c>
      <c r="P47" s="7"/>
      <c r="Q47" s="7"/>
    </row>
    <row r="48" spans="1:17" x14ac:dyDescent="0.2">
      <c r="A48" s="10">
        <v>11082</v>
      </c>
      <c r="B48" s="6" t="s">
        <v>57</v>
      </c>
      <c r="C48" s="57">
        <v>51597566.920000002</v>
      </c>
      <c r="D48" s="57">
        <v>40739711.270000003</v>
      </c>
      <c r="E48" s="57">
        <v>113472.24</v>
      </c>
      <c r="F48" s="57"/>
      <c r="G48" s="57">
        <v>69977752.709999993</v>
      </c>
      <c r="H48" s="57">
        <v>0</v>
      </c>
      <c r="I48" s="57">
        <v>0</v>
      </c>
      <c r="J48" s="57"/>
      <c r="K48" s="57">
        <v>121575319.63</v>
      </c>
      <c r="L48" s="57">
        <v>40739711.270000003</v>
      </c>
      <c r="M48" s="57">
        <v>113472.24</v>
      </c>
      <c r="N48" s="57">
        <f t="shared" si="0"/>
        <v>40626239.030000001</v>
      </c>
      <c r="O48" s="66">
        <f t="shared" si="1"/>
        <v>0.3342</v>
      </c>
      <c r="P48" s="7"/>
      <c r="Q48" s="7"/>
    </row>
    <row r="49" spans="1:17" x14ac:dyDescent="0.2">
      <c r="A49" s="10">
        <v>12108</v>
      </c>
      <c r="B49" s="6" t="s">
        <v>58</v>
      </c>
      <c r="C49" s="57">
        <v>2724803.26</v>
      </c>
      <c r="D49" s="57">
        <v>2759618.04</v>
      </c>
      <c r="E49" s="57">
        <v>0</v>
      </c>
      <c r="F49" s="57"/>
      <c r="G49" s="57">
        <v>3781694.73</v>
      </c>
      <c r="H49" s="57">
        <v>33473.339999999997</v>
      </c>
      <c r="I49" s="57">
        <v>0</v>
      </c>
      <c r="J49" s="57"/>
      <c r="K49" s="57">
        <v>6506497.9900000002</v>
      </c>
      <c r="L49" s="57">
        <v>2793091.38</v>
      </c>
      <c r="M49" s="57">
        <v>0</v>
      </c>
      <c r="N49" s="57">
        <f t="shared" si="0"/>
        <v>2793091.38</v>
      </c>
      <c r="O49" s="66">
        <f t="shared" si="1"/>
        <v>0.42930000000000001</v>
      </c>
      <c r="P49" s="7"/>
      <c r="Q49" s="7"/>
    </row>
    <row r="50" spans="1:17" x14ac:dyDescent="0.2">
      <c r="A50" s="10">
        <v>12109</v>
      </c>
      <c r="B50" s="6" t="s">
        <v>59</v>
      </c>
      <c r="C50" s="57">
        <v>26228097.73</v>
      </c>
      <c r="D50" s="57">
        <v>25532619.109999999</v>
      </c>
      <c r="E50" s="57">
        <v>0</v>
      </c>
      <c r="F50" s="57"/>
      <c r="G50" s="57">
        <v>30704229.32</v>
      </c>
      <c r="H50" s="57">
        <v>0</v>
      </c>
      <c r="I50" s="57">
        <v>0</v>
      </c>
      <c r="J50" s="57"/>
      <c r="K50" s="57">
        <v>56932327.049999997</v>
      </c>
      <c r="L50" s="57">
        <v>25532619.109999999</v>
      </c>
      <c r="M50" s="57">
        <v>0</v>
      </c>
      <c r="N50" s="57">
        <f t="shared" si="0"/>
        <v>25532619.109999999</v>
      </c>
      <c r="O50" s="66">
        <f t="shared" si="1"/>
        <v>0.44850000000000001</v>
      </c>
      <c r="P50" s="7"/>
      <c r="Q50" s="7"/>
    </row>
    <row r="51" spans="1:17" x14ac:dyDescent="0.2">
      <c r="A51" s="10">
        <v>12110</v>
      </c>
      <c r="B51" s="6" t="s">
        <v>60</v>
      </c>
      <c r="C51" s="57">
        <v>4120008.07</v>
      </c>
      <c r="D51" s="57">
        <v>2288666.5699999998</v>
      </c>
      <c r="E51" s="57">
        <v>0</v>
      </c>
      <c r="F51" s="57"/>
      <c r="G51" s="57">
        <v>5294790.4800000004</v>
      </c>
      <c r="H51" s="57">
        <v>0</v>
      </c>
      <c r="I51" s="57">
        <v>0</v>
      </c>
      <c r="J51" s="57"/>
      <c r="K51" s="57">
        <v>9414798.5500000007</v>
      </c>
      <c r="L51" s="57">
        <v>2288666.5699999998</v>
      </c>
      <c r="M51" s="57">
        <v>0</v>
      </c>
      <c r="N51" s="57">
        <f t="shared" si="0"/>
        <v>2288666.5699999998</v>
      </c>
      <c r="O51" s="66">
        <f t="shared" si="1"/>
        <v>0.24310000000000001</v>
      </c>
      <c r="P51" s="7"/>
      <c r="Q51" s="7"/>
    </row>
    <row r="52" spans="1:17" x14ac:dyDescent="0.2">
      <c r="A52" s="10">
        <v>13054</v>
      </c>
      <c r="B52" s="6" t="s">
        <v>61</v>
      </c>
      <c r="C52" s="57">
        <v>874234.56</v>
      </c>
      <c r="D52" s="57">
        <v>179193.9</v>
      </c>
      <c r="E52" s="57">
        <v>0</v>
      </c>
      <c r="F52" s="57"/>
      <c r="G52" s="57">
        <v>638841.87</v>
      </c>
      <c r="H52" s="57">
        <v>379699.83</v>
      </c>
      <c r="I52" s="57">
        <v>0</v>
      </c>
      <c r="J52" s="57"/>
      <c r="K52" s="57">
        <v>1513076.4300000002</v>
      </c>
      <c r="L52" s="57">
        <v>558893.73</v>
      </c>
      <c r="M52" s="57">
        <v>0</v>
      </c>
      <c r="N52" s="57">
        <f t="shared" si="0"/>
        <v>558893.73</v>
      </c>
      <c r="O52" s="66">
        <f t="shared" si="1"/>
        <v>0.36940000000000001</v>
      </c>
      <c r="P52" s="7"/>
      <c r="Q52" s="7"/>
    </row>
    <row r="53" spans="1:17" x14ac:dyDescent="0.2">
      <c r="A53" s="10">
        <v>13055</v>
      </c>
      <c r="B53" s="6" t="s">
        <v>62</v>
      </c>
      <c r="C53" s="57">
        <v>3323318.42</v>
      </c>
      <c r="D53" s="57">
        <v>2755851.39</v>
      </c>
      <c r="E53" s="57">
        <v>12500</v>
      </c>
      <c r="F53" s="57"/>
      <c r="G53" s="57">
        <v>4666527.5</v>
      </c>
      <c r="H53" s="57">
        <v>0</v>
      </c>
      <c r="I53" s="57">
        <v>0</v>
      </c>
      <c r="J53" s="57"/>
      <c r="K53" s="57">
        <v>7989845.9199999999</v>
      </c>
      <c r="L53" s="57">
        <v>2755851.39</v>
      </c>
      <c r="M53" s="57">
        <v>12500</v>
      </c>
      <c r="N53" s="57">
        <f t="shared" si="0"/>
        <v>2743351.39</v>
      </c>
      <c r="O53" s="66">
        <f t="shared" si="1"/>
        <v>0.34339999999999998</v>
      </c>
      <c r="P53" s="7"/>
      <c r="Q53" s="7"/>
    </row>
    <row r="54" spans="1:17" x14ac:dyDescent="0.2">
      <c r="A54" s="10">
        <v>13057</v>
      </c>
      <c r="B54" s="6" t="s">
        <v>63</v>
      </c>
      <c r="C54" s="57">
        <v>214080.54</v>
      </c>
      <c r="D54" s="57">
        <v>348076.71</v>
      </c>
      <c r="E54" s="57">
        <v>5815.66</v>
      </c>
      <c r="F54" s="57"/>
      <c r="G54" s="57">
        <v>528618.19999999995</v>
      </c>
      <c r="H54" s="57">
        <v>620732.71</v>
      </c>
      <c r="I54" s="57">
        <v>0</v>
      </c>
      <c r="J54" s="57"/>
      <c r="K54" s="57">
        <v>742698.74</v>
      </c>
      <c r="L54" s="57">
        <v>968809.41999999993</v>
      </c>
      <c r="M54" s="57">
        <v>5815.66</v>
      </c>
      <c r="N54" s="57">
        <f t="shared" si="0"/>
        <v>962993.75999999989</v>
      </c>
      <c r="O54" s="66">
        <f t="shared" si="1"/>
        <v>1.2966</v>
      </c>
      <c r="P54" s="7"/>
      <c r="Q54" s="7"/>
    </row>
    <row r="55" spans="1:17" x14ac:dyDescent="0.2">
      <c r="A55" s="10">
        <v>13058</v>
      </c>
      <c r="B55" s="6" t="s">
        <v>64</v>
      </c>
      <c r="C55" s="57">
        <v>404540.07</v>
      </c>
      <c r="D55" s="57">
        <v>341521.53</v>
      </c>
      <c r="E55" s="57">
        <v>0</v>
      </c>
      <c r="F55" s="57"/>
      <c r="G55" s="57">
        <v>566390.42000000004</v>
      </c>
      <c r="H55" s="57">
        <v>0</v>
      </c>
      <c r="I55" s="57">
        <v>0</v>
      </c>
      <c r="J55" s="57"/>
      <c r="K55" s="57">
        <v>970930.49</v>
      </c>
      <c r="L55" s="57">
        <v>341521.53</v>
      </c>
      <c r="M55" s="57">
        <v>0</v>
      </c>
      <c r="N55" s="57">
        <f t="shared" si="0"/>
        <v>341521.53</v>
      </c>
      <c r="O55" s="66">
        <f t="shared" si="1"/>
        <v>0.35170000000000001</v>
      </c>
      <c r="P55" s="7"/>
      <c r="Q55" s="7"/>
    </row>
    <row r="56" spans="1:17" s="64" customFormat="1" x14ac:dyDescent="0.2">
      <c r="A56" s="63">
        <v>13059</v>
      </c>
      <c r="B56" s="64" t="s">
        <v>65</v>
      </c>
      <c r="C56" s="65">
        <v>2144694.98</v>
      </c>
      <c r="D56" s="65">
        <v>1877227.14</v>
      </c>
      <c r="E56" s="65">
        <v>0</v>
      </c>
      <c r="F56" s="65"/>
      <c r="G56" s="65">
        <v>3158328.24</v>
      </c>
      <c r="H56" s="65">
        <v>17671.830000000002</v>
      </c>
      <c r="I56" s="65">
        <v>0</v>
      </c>
      <c r="J56" s="65"/>
      <c r="K56" s="65">
        <v>5303023.2200000007</v>
      </c>
      <c r="L56" s="65">
        <v>1894898.97</v>
      </c>
      <c r="M56" s="65">
        <v>0</v>
      </c>
      <c r="N56" s="65">
        <f t="shared" si="0"/>
        <v>1894898.97</v>
      </c>
      <c r="O56" s="66">
        <f t="shared" si="1"/>
        <v>0.35730000000000001</v>
      </c>
      <c r="P56" s="7"/>
      <c r="Q56" s="7"/>
    </row>
    <row r="57" spans="1:17" x14ac:dyDescent="0.2">
      <c r="A57" s="10">
        <v>13060</v>
      </c>
      <c r="B57" s="6" t="s">
        <v>66</v>
      </c>
      <c r="C57" s="57">
        <v>338017.78</v>
      </c>
      <c r="D57" s="57">
        <v>149801.82999999999</v>
      </c>
      <c r="E57" s="57">
        <v>0</v>
      </c>
      <c r="F57" s="57"/>
      <c r="G57" s="57">
        <v>519093.25</v>
      </c>
      <c r="H57" s="57">
        <v>0</v>
      </c>
      <c r="I57" s="57">
        <v>0</v>
      </c>
      <c r="J57" s="57"/>
      <c r="K57" s="57">
        <v>857111.03</v>
      </c>
      <c r="L57" s="57">
        <v>149801.82999999999</v>
      </c>
      <c r="M57" s="57">
        <v>0</v>
      </c>
      <c r="N57" s="57">
        <f t="shared" si="0"/>
        <v>149801.82999999999</v>
      </c>
      <c r="O57" s="66">
        <f t="shared" si="1"/>
        <v>0.17480000000000001</v>
      </c>
      <c r="P57" s="7"/>
      <c r="Q57" s="7"/>
    </row>
    <row r="58" spans="1:17" x14ac:dyDescent="0.2">
      <c r="A58" s="10">
        <v>13061</v>
      </c>
      <c r="B58" s="6" t="s">
        <v>67</v>
      </c>
      <c r="C58" s="57">
        <v>1812323.22</v>
      </c>
      <c r="D58" s="57">
        <v>2789490.72</v>
      </c>
      <c r="E58" s="57">
        <v>17602.919999999998</v>
      </c>
      <c r="F58" s="57"/>
      <c r="G58" s="57">
        <v>2032982.35</v>
      </c>
      <c r="H58" s="57">
        <v>5875</v>
      </c>
      <c r="I58" s="57">
        <v>5850</v>
      </c>
      <c r="J58" s="57"/>
      <c r="K58" s="57">
        <v>3845305.5700000003</v>
      </c>
      <c r="L58" s="57">
        <v>2795365.72</v>
      </c>
      <c r="M58" s="57">
        <v>23452.92</v>
      </c>
      <c r="N58" s="57">
        <f t="shared" si="0"/>
        <v>2771912.8000000003</v>
      </c>
      <c r="O58" s="66">
        <f t="shared" si="1"/>
        <v>0.72089999999999999</v>
      </c>
      <c r="P58" s="7"/>
      <c r="Q58" s="7"/>
    </row>
    <row r="59" spans="1:17" x14ac:dyDescent="0.2">
      <c r="A59" s="10">
        <v>13062</v>
      </c>
      <c r="B59" s="6" t="s">
        <v>68</v>
      </c>
      <c r="C59" s="57">
        <v>244938.89</v>
      </c>
      <c r="D59" s="57">
        <v>581652.97</v>
      </c>
      <c r="E59" s="57">
        <v>0</v>
      </c>
      <c r="F59" s="57"/>
      <c r="G59" s="57">
        <v>464064.25</v>
      </c>
      <c r="H59" s="57">
        <v>0</v>
      </c>
      <c r="I59" s="57">
        <v>0</v>
      </c>
      <c r="J59" s="57"/>
      <c r="K59" s="57">
        <v>709003.14</v>
      </c>
      <c r="L59" s="57">
        <v>581652.97</v>
      </c>
      <c r="M59" s="57">
        <v>0</v>
      </c>
      <c r="N59" s="57">
        <f t="shared" si="0"/>
        <v>581652.97</v>
      </c>
      <c r="O59" s="66">
        <f t="shared" si="1"/>
        <v>0.82040000000000002</v>
      </c>
      <c r="P59" s="7"/>
      <c r="Q59" s="7"/>
    </row>
    <row r="60" spans="1:17" x14ac:dyDescent="0.2">
      <c r="A60" s="10">
        <v>14126</v>
      </c>
      <c r="B60" s="6" t="s">
        <v>69</v>
      </c>
      <c r="C60" s="57">
        <v>5417578.71</v>
      </c>
      <c r="D60" s="57">
        <v>5042801.41</v>
      </c>
      <c r="E60" s="57">
        <v>22248.97</v>
      </c>
      <c r="F60" s="57"/>
      <c r="G60" s="57">
        <v>6704687.3200000003</v>
      </c>
      <c r="H60" s="57">
        <v>0.03</v>
      </c>
      <c r="I60" s="57">
        <v>0</v>
      </c>
      <c r="J60" s="57"/>
      <c r="K60" s="57">
        <v>12122266.030000001</v>
      </c>
      <c r="L60" s="57">
        <v>5042801.4400000004</v>
      </c>
      <c r="M60" s="57">
        <v>22248.97</v>
      </c>
      <c r="N60" s="57">
        <f t="shared" si="0"/>
        <v>5020552.4700000007</v>
      </c>
      <c r="O60" s="66">
        <f t="shared" si="1"/>
        <v>0.41420000000000001</v>
      </c>
      <c r="P60" s="7"/>
      <c r="Q60" s="7"/>
    </row>
    <row r="61" spans="1:17" x14ac:dyDescent="0.2">
      <c r="A61" s="10">
        <v>14127</v>
      </c>
      <c r="B61" s="6" t="s">
        <v>70</v>
      </c>
      <c r="C61" s="57">
        <v>3359899.36</v>
      </c>
      <c r="D61" s="57">
        <v>3589037.62</v>
      </c>
      <c r="E61" s="57">
        <v>0</v>
      </c>
      <c r="F61" s="57"/>
      <c r="G61" s="57">
        <v>3606388.41</v>
      </c>
      <c r="H61" s="57">
        <v>150513.79999999999</v>
      </c>
      <c r="I61" s="57">
        <v>0</v>
      </c>
      <c r="J61" s="57"/>
      <c r="K61" s="57">
        <v>6966287.7699999996</v>
      </c>
      <c r="L61" s="57">
        <v>3739551.42</v>
      </c>
      <c r="M61" s="57">
        <v>0</v>
      </c>
      <c r="N61" s="57">
        <f t="shared" si="0"/>
        <v>3739551.42</v>
      </c>
      <c r="O61" s="66">
        <f t="shared" si="1"/>
        <v>0.53680000000000005</v>
      </c>
      <c r="P61" s="7"/>
      <c r="Q61" s="7"/>
    </row>
    <row r="62" spans="1:17" x14ac:dyDescent="0.2">
      <c r="A62" s="10">
        <v>14129</v>
      </c>
      <c r="B62" s="6" t="s">
        <v>71</v>
      </c>
      <c r="C62" s="57">
        <v>11370202.960000001</v>
      </c>
      <c r="D62" s="57">
        <v>13575787.390000001</v>
      </c>
      <c r="E62" s="57">
        <v>0</v>
      </c>
      <c r="F62" s="57"/>
      <c r="G62" s="57">
        <v>13585464.58</v>
      </c>
      <c r="H62" s="57">
        <v>0</v>
      </c>
      <c r="I62" s="57">
        <v>0</v>
      </c>
      <c r="J62" s="57"/>
      <c r="K62" s="57">
        <v>24955667.539999999</v>
      </c>
      <c r="L62" s="57">
        <v>13575787.390000001</v>
      </c>
      <c r="M62" s="57">
        <v>0</v>
      </c>
      <c r="N62" s="57">
        <f t="shared" si="0"/>
        <v>13575787.390000001</v>
      </c>
      <c r="O62" s="66">
        <f t="shared" si="1"/>
        <v>0.54400000000000004</v>
      </c>
      <c r="P62" s="7"/>
      <c r="Q62" s="7"/>
    </row>
    <row r="63" spans="1:17" x14ac:dyDescent="0.2">
      <c r="A63" s="10">
        <v>14130</v>
      </c>
      <c r="B63" s="6" t="s">
        <v>72</v>
      </c>
      <c r="C63" s="57">
        <v>4619290.18</v>
      </c>
      <c r="D63" s="57">
        <v>5189916.74</v>
      </c>
      <c r="E63" s="57">
        <v>0</v>
      </c>
      <c r="F63" s="57"/>
      <c r="G63" s="57">
        <v>5773695.5800000001</v>
      </c>
      <c r="H63" s="57">
        <v>781616.23</v>
      </c>
      <c r="I63" s="57">
        <v>0</v>
      </c>
      <c r="J63" s="57"/>
      <c r="K63" s="57">
        <v>10392985.76</v>
      </c>
      <c r="L63" s="57">
        <v>5971532.9700000007</v>
      </c>
      <c r="M63" s="57">
        <v>0</v>
      </c>
      <c r="N63" s="57">
        <f t="shared" si="0"/>
        <v>5971532.9700000007</v>
      </c>
      <c r="O63" s="66">
        <f t="shared" si="1"/>
        <v>0.5746</v>
      </c>
      <c r="P63" s="7"/>
      <c r="Q63" s="7"/>
    </row>
    <row r="64" spans="1:17" x14ac:dyDescent="0.2">
      <c r="A64" s="10">
        <v>15001</v>
      </c>
      <c r="B64" s="6" t="s">
        <v>73</v>
      </c>
      <c r="C64" s="57">
        <v>2048730.6</v>
      </c>
      <c r="D64" s="57">
        <v>1462499.49</v>
      </c>
      <c r="E64" s="57">
        <v>21581.02</v>
      </c>
      <c r="F64" s="57"/>
      <c r="G64" s="57">
        <v>2675863.85</v>
      </c>
      <c r="H64" s="57">
        <v>0</v>
      </c>
      <c r="I64" s="57">
        <v>0</v>
      </c>
      <c r="J64" s="57"/>
      <c r="K64" s="57">
        <v>4724594.45</v>
      </c>
      <c r="L64" s="57">
        <v>1462499.49</v>
      </c>
      <c r="M64" s="57">
        <v>21581.02</v>
      </c>
      <c r="N64" s="57">
        <f t="shared" si="0"/>
        <v>1440918.47</v>
      </c>
      <c r="O64" s="66">
        <f t="shared" si="1"/>
        <v>0.30499999999999999</v>
      </c>
      <c r="P64" s="7"/>
      <c r="Q64" s="7"/>
    </row>
    <row r="65" spans="1:17" x14ac:dyDescent="0.2">
      <c r="A65" s="10">
        <v>15002</v>
      </c>
      <c r="B65" s="6" t="s">
        <v>74</v>
      </c>
      <c r="C65" s="57">
        <v>20896532.640000001</v>
      </c>
      <c r="D65" s="57">
        <v>18598230.620000001</v>
      </c>
      <c r="E65" s="57">
        <v>0</v>
      </c>
      <c r="F65" s="57"/>
      <c r="G65" s="57">
        <v>29137491.789999999</v>
      </c>
      <c r="H65" s="57">
        <v>3408.42</v>
      </c>
      <c r="I65" s="57">
        <v>0</v>
      </c>
      <c r="J65" s="57"/>
      <c r="K65" s="57">
        <v>50034024.43</v>
      </c>
      <c r="L65" s="57">
        <v>18601639.040000003</v>
      </c>
      <c r="M65" s="57">
        <v>0</v>
      </c>
      <c r="N65" s="57">
        <f t="shared" si="0"/>
        <v>18601639.040000003</v>
      </c>
      <c r="O65" s="66">
        <f t="shared" si="1"/>
        <v>0.37180000000000002</v>
      </c>
      <c r="P65" s="7"/>
      <c r="Q65" s="7"/>
    </row>
    <row r="66" spans="1:17" x14ac:dyDescent="0.2">
      <c r="A66" s="10">
        <v>15003</v>
      </c>
      <c r="B66" s="6" t="s">
        <v>75</v>
      </c>
      <c r="C66" s="57">
        <v>1488670.08</v>
      </c>
      <c r="D66" s="57">
        <v>2867086.08</v>
      </c>
      <c r="E66" s="57">
        <v>0</v>
      </c>
      <c r="F66" s="57"/>
      <c r="G66" s="57">
        <v>1695778.33</v>
      </c>
      <c r="H66" s="57">
        <v>8194.31</v>
      </c>
      <c r="I66" s="57">
        <v>0</v>
      </c>
      <c r="J66" s="57"/>
      <c r="K66" s="57">
        <v>3184448.41</v>
      </c>
      <c r="L66" s="57">
        <v>2875280.39</v>
      </c>
      <c r="M66" s="57">
        <v>0</v>
      </c>
      <c r="N66" s="57">
        <f t="shared" si="0"/>
        <v>2875280.39</v>
      </c>
      <c r="O66" s="66">
        <f t="shared" si="1"/>
        <v>0.90290000000000004</v>
      </c>
      <c r="P66" s="7"/>
      <c r="Q66" s="7"/>
    </row>
    <row r="67" spans="1:17" x14ac:dyDescent="0.2">
      <c r="A67" s="10">
        <v>15004</v>
      </c>
      <c r="B67" s="6" t="s">
        <v>76</v>
      </c>
      <c r="C67" s="57">
        <v>1458107.69</v>
      </c>
      <c r="D67" s="57">
        <v>1710147.82</v>
      </c>
      <c r="E67" s="57">
        <v>0</v>
      </c>
      <c r="F67" s="57"/>
      <c r="G67" s="57">
        <v>2194915.91</v>
      </c>
      <c r="H67" s="57">
        <v>0</v>
      </c>
      <c r="I67" s="57">
        <v>0</v>
      </c>
      <c r="J67" s="57"/>
      <c r="K67" s="57">
        <v>3653023.6</v>
      </c>
      <c r="L67" s="57">
        <v>1710147.82</v>
      </c>
      <c r="M67" s="57">
        <v>0</v>
      </c>
      <c r="N67" s="57">
        <f t="shared" si="0"/>
        <v>1710147.82</v>
      </c>
      <c r="O67" s="66">
        <f t="shared" si="1"/>
        <v>0.46810000000000002</v>
      </c>
      <c r="P67" s="7"/>
      <c r="Q67" s="7"/>
    </row>
    <row r="68" spans="1:17" x14ac:dyDescent="0.2">
      <c r="A68" s="10">
        <v>16090</v>
      </c>
      <c r="B68" s="6" t="s">
        <v>77</v>
      </c>
      <c r="C68" s="57">
        <v>30523950.300000001</v>
      </c>
      <c r="D68" s="57">
        <v>9885480.8499999996</v>
      </c>
      <c r="E68" s="57">
        <v>0</v>
      </c>
      <c r="F68" s="57"/>
      <c r="G68" s="57">
        <v>31781365.829999998</v>
      </c>
      <c r="H68" s="57">
        <v>0</v>
      </c>
      <c r="I68" s="57">
        <v>0</v>
      </c>
      <c r="J68" s="57"/>
      <c r="K68" s="57">
        <v>62305316.129999995</v>
      </c>
      <c r="L68" s="57">
        <v>9885480.8499999996</v>
      </c>
      <c r="M68" s="57">
        <v>0</v>
      </c>
      <c r="N68" s="57">
        <f t="shared" ref="N68:N131" si="2">L68-M68</f>
        <v>9885480.8499999996</v>
      </c>
      <c r="O68" s="66">
        <f t="shared" ref="O68:O131" si="3">ROUND(N68/K68,4)</f>
        <v>0.15870000000000001</v>
      </c>
      <c r="P68" s="7"/>
      <c r="Q68" s="7"/>
    </row>
    <row r="69" spans="1:17" x14ac:dyDescent="0.2">
      <c r="A69" s="10">
        <v>16092</v>
      </c>
      <c r="B69" s="6" t="s">
        <v>78</v>
      </c>
      <c r="C69" s="57">
        <v>1351983.04</v>
      </c>
      <c r="D69" s="57">
        <v>873538.32</v>
      </c>
      <c r="E69" s="57">
        <v>0</v>
      </c>
      <c r="F69" s="57"/>
      <c r="G69" s="57">
        <v>1814017.9</v>
      </c>
      <c r="H69" s="57">
        <v>89171.93</v>
      </c>
      <c r="I69" s="57">
        <v>805.67</v>
      </c>
      <c r="J69" s="57"/>
      <c r="K69" s="57">
        <v>3166000.94</v>
      </c>
      <c r="L69" s="57">
        <v>962710.25</v>
      </c>
      <c r="M69" s="57">
        <v>805.67</v>
      </c>
      <c r="N69" s="57">
        <f t="shared" si="2"/>
        <v>961904.58</v>
      </c>
      <c r="O69" s="66">
        <f t="shared" si="3"/>
        <v>0.30380000000000001</v>
      </c>
      <c r="P69" s="7"/>
      <c r="Q69" s="7"/>
    </row>
    <row r="70" spans="1:17" x14ac:dyDescent="0.2">
      <c r="A70" s="10">
        <v>16094</v>
      </c>
      <c r="B70" s="6" t="s">
        <v>79</v>
      </c>
      <c r="C70" s="57">
        <v>1641264.19</v>
      </c>
      <c r="D70" s="57">
        <v>1275593.02</v>
      </c>
      <c r="E70" s="57">
        <v>1734</v>
      </c>
      <c r="F70" s="57"/>
      <c r="G70" s="57">
        <v>2068442.18</v>
      </c>
      <c r="H70" s="57">
        <v>303.19</v>
      </c>
      <c r="I70" s="57">
        <v>0</v>
      </c>
      <c r="J70" s="57"/>
      <c r="K70" s="57">
        <v>3709706.37</v>
      </c>
      <c r="L70" s="57">
        <v>1275896.21</v>
      </c>
      <c r="M70" s="57">
        <v>1734</v>
      </c>
      <c r="N70" s="57">
        <f t="shared" si="2"/>
        <v>1274162.21</v>
      </c>
      <c r="O70" s="66">
        <f t="shared" si="3"/>
        <v>0.34350000000000003</v>
      </c>
      <c r="P70" s="7"/>
      <c r="Q70" s="7"/>
    </row>
    <row r="71" spans="1:17" x14ac:dyDescent="0.2">
      <c r="A71" s="10">
        <v>16096</v>
      </c>
      <c r="B71" s="6" t="s">
        <v>80</v>
      </c>
      <c r="C71" s="57">
        <v>20909625.82</v>
      </c>
      <c r="D71" s="57">
        <v>15316514.91</v>
      </c>
      <c r="E71" s="57">
        <v>2351.39</v>
      </c>
      <c r="F71" s="57"/>
      <c r="G71" s="57">
        <v>33375148.23</v>
      </c>
      <c r="H71" s="57">
        <v>0</v>
      </c>
      <c r="I71" s="57">
        <v>0</v>
      </c>
      <c r="J71" s="57"/>
      <c r="K71" s="57">
        <v>54284774.049999997</v>
      </c>
      <c r="L71" s="57">
        <v>15316514.91</v>
      </c>
      <c r="M71" s="57">
        <v>2351.39</v>
      </c>
      <c r="N71" s="57">
        <f t="shared" si="2"/>
        <v>15314163.52</v>
      </c>
      <c r="O71" s="66">
        <f t="shared" si="3"/>
        <v>0.28210000000000002</v>
      </c>
      <c r="P71" s="7"/>
      <c r="Q71" s="7"/>
    </row>
    <row r="72" spans="1:17" x14ac:dyDescent="0.2">
      <c r="A72" s="10">
        <v>16097</v>
      </c>
      <c r="B72" s="6" t="s">
        <v>81</v>
      </c>
      <c r="C72" s="57">
        <v>1962745.07</v>
      </c>
      <c r="D72" s="57">
        <v>875302.79</v>
      </c>
      <c r="E72" s="57">
        <v>0</v>
      </c>
      <c r="F72" s="57"/>
      <c r="G72" s="57">
        <v>2165811.62</v>
      </c>
      <c r="H72" s="57">
        <v>0</v>
      </c>
      <c r="I72" s="57">
        <v>0</v>
      </c>
      <c r="J72" s="57"/>
      <c r="K72" s="57">
        <v>4128556.6900000004</v>
      </c>
      <c r="L72" s="57">
        <v>875302.79</v>
      </c>
      <c r="M72" s="57">
        <v>0</v>
      </c>
      <c r="N72" s="57">
        <f t="shared" si="2"/>
        <v>875302.79</v>
      </c>
      <c r="O72" s="66">
        <f t="shared" si="3"/>
        <v>0.21199999999999999</v>
      </c>
      <c r="P72" s="7"/>
      <c r="Q72" s="7"/>
    </row>
    <row r="73" spans="1:17" x14ac:dyDescent="0.2">
      <c r="A73" s="10">
        <v>17121</v>
      </c>
      <c r="B73" s="6" t="s">
        <v>82</v>
      </c>
      <c r="C73" s="57">
        <v>644755.80000000005</v>
      </c>
      <c r="D73" s="57">
        <v>1035186.09</v>
      </c>
      <c r="E73" s="57">
        <v>0</v>
      </c>
      <c r="F73" s="57"/>
      <c r="G73" s="57">
        <v>1221831.1100000001</v>
      </c>
      <c r="H73" s="57">
        <v>19797.38</v>
      </c>
      <c r="I73" s="57">
        <v>0</v>
      </c>
      <c r="J73" s="57"/>
      <c r="K73" s="57">
        <v>1866586.9100000001</v>
      </c>
      <c r="L73" s="57">
        <v>1054983.47</v>
      </c>
      <c r="M73" s="57">
        <v>0</v>
      </c>
      <c r="N73" s="57">
        <f t="shared" si="2"/>
        <v>1054983.47</v>
      </c>
      <c r="O73" s="66">
        <f t="shared" si="3"/>
        <v>0.56520000000000004</v>
      </c>
      <c r="P73" s="7"/>
      <c r="Q73" s="7"/>
    </row>
    <row r="74" spans="1:17" x14ac:dyDescent="0.2">
      <c r="A74" s="10">
        <v>17122</v>
      </c>
      <c r="B74" s="6" t="s">
        <v>83</v>
      </c>
      <c r="C74" s="57">
        <v>692574.88</v>
      </c>
      <c r="D74" s="57">
        <v>1815349.33</v>
      </c>
      <c r="E74" s="57">
        <v>208050.03</v>
      </c>
      <c r="F74" s="57"/>
      <c r="G74" s="57">
        <v>1329237.8700000001</v>
      </c>
      <c r="H74" s="57">
        <v>0</v>
      </c>
      <c r="I74" s="57">
        <v>0</v>
      </c>
      <c r="J74" s="57"/>
      <c r="K74" s="57">
        <v>2021812.75</v>
      </c>
      <c r="L74" s="57">
        <v>1815349.33</v>
      </c>
      <c r="M74" s="57">
        <v>208050.03</v>
      </c>
      <c r="N74" s="57">
        <f t="shared" si="2"/>
        <v>1607299.3</v>
      </c>
      <c r="O74" s="66">
        <f t="shared" si="3"/>
        <v>0.79500000000000004</v>
      </c>
      <c r="P74" s="7"/>
      <c r="Q74" s="7"/>
    </row>
    <row r="75" spans="1:17" x14ac:dyDescent="0.2">
      <c r="A75" s="10">
        <v>17124</v>
      </c>
      <c r="B75" s="6" t="s">
        <v>84</v>
      </c>
      <c r="C75" s="57">
        <v>553050.18000000005</v>
      </c>
      <c r="D75" s="57">
        <v>1052534.83</v>
      </c>
      <c r="E75" s="57">
        <v>0</v>
      </c>
      <c r="F75" s="57"/>
      <c r="G75" s="57">
        <v>805779.27</v>
      </c>
      <c r="H75" s="57">
        <v>0</v>
      </c>
      <c r="I75" s="57">
        <v>0</v>
      </c>
      <c r="J75" s="57"/>
      <c r="K75" s="57">
        <v>1358829.4500000002</v>
      </c>
      <c r="L75" s="57">
        <v>1052534.83</v>
      </c>
      <c r="M75" s="57">
        <v>0</v>
      </c>
      <c r="N75" s="57">
        <f t="shared" si="2"/>
        <v>1052534.83</v>
      </c>
      <c r="O75" s="66">
        <f t="shared" si="3"/>
        <v>0.77459999999999996</v>
      </c>
      <c r="P75" s="7"/>
      <c r="Q75" s="7"/>
    </row>
    <row r="76" spans="1:17" x14ac:dyDescent="0.2">
      <c r="A76" s="10">
        <v>17125</v>
      </c>
      <c r="B76" s="6" t="s">
        <v>85</v>
      </c>
      <c r="C76" s="57">
        <v>4089298.94</v>
      </c>
      <c r="D76" s="57">
        <v>7035519.0599999996</v>
      </c>
      <c r="E76" s="57">
        <v>0</v>
      </c>
      <c r="F76" s="57"/>
      <c r="G76" s="57">
        <v>6813073.75</v>
      </c>
      <c r="H76" s="57">
        <v>0</v>
      </c>
      <c r="I76" s="57">
        <v>0</v>
      </c>
      <c r="J76" s="57"/>
      <c r="K76" s="57">
        <v>10902372.689999999</v>
      </c>
      <c r="L76" s="57">
        <v>7035519.0599999996</v>
      </c>
      <c r="M76" s="57">
        <v>0</v>
      </c>
      <c r="N76" s="57">
        <f t="shared" si="2"/>
        <v>7035519.0599999996</v>
      </c>
      <c r="O76" s="66">
        <f t="shared" si="3"/>
        <v>0.64529999999999998</v>
      </c>
      <c r="P76" s="7"/>
      <c r="Q76" s="7"/>
    </row>
    <row r="77" spans="1:17" x14ac:dyDescent="0.2">
      <c r="A77" s="10">
        <v>17126</v>
      </c>
      <c r="B77" s="6" t="s">
        <v>86</v>
      </c>
      <c r="C77" s="57">
        <v>1189366.5900000001</v>
      </c>
      <c r="D77" s="57">
        <v>1454286.4</v>
      </c>
      <c r="E77" s="57">
        <v>0</v>
      </c>
      <c r="F77" s="57"/>
      <c r="G77" s="57">
        <v>1719788.04</v>
      </c>
      <c r="H77" s="57">
        <v>1454821.98</v>
      </c>
      <c r="I77" s="57">
        <v>0</v>
      </c>
      <c r="J77" s="57"/>
      <c r="K77" s="57">
        <v>2909154.63</v>
      </c>
      <c r="L77" s="57">
        <v>2909108.38</v>
      </c>
      <c r="M77" s="57">
        <v>0</v>
      </c>
      <c r="N77" s="57">
        <f t="shared" si="2"/>
        <v>2909108.38</v>
      </c>
      <c r="O77" s="66">
        <f t="shared" si="3"/>
        <v>1</v>
      </c>
      <c r="P77" s="7"/>
      <c r="Q77" s="7"/>
    </row>
    <row r="78" spans="1:17" x14ac:dyDescent="0.2">
      <c r="A78" s="10">
        <v>18047</v>
      </c>
      <c r="B78" s="6" t="s">
        <v>87</v>
      </c>
      <c r="C78" s="57">
        <v>3782753.23</v>
      </c>
      <c r="D78" s="57">
        <v>1388229.8</v>
      </c>
      <c r="E78" s="57">
        <v>0</v>
      </c>
      <c r="F78" s="57"/>
      <c r="G78" s="57">
        <v>3925232.09</v>
      </c>
      <c r="H78" s="57">
        <v>0</v>
      </c>
      <c r="I78" s="57">
        <v>0</v>
      </c>
      <c r="J78" s="57"/>
      <c r="K78" s="57">
        <v>7707985.3200000003</v>
      </c>
      <c r="L78" s="57">
        <v>1388229.8</v>
      </c>
      <c r="M78" s="57">
        <v>0</v>
      </c>
      <c r="N78" s="57">
        <f t="shared" si="2"/>
        <v>1388229.8</v>
      </c>
      <c r="O78" s="66">
        <f t="shared" si="3"/>
        <v>0.18010000000000001</v>
      </c>
      <c r="P78" s="7"/>
      <c r="Q78" s="7"/>
    </row>
    <row r="79" spans="1:17" x14ac:dyDescent="0.2">
      <c r="A79" s="10">
        <v>18050</v>
      </c>
      <c r="B79" s="6" t="s">
        <v>88</v>
      </c>
      <c r="C79" s="57">
        <v>3171991.14</v>
      </c>
      <c r="D79" s="57">
        <v>2306844.21</v>
      </c>
      <c r="E79" s="57">
        <v>0</v>
      </c>
      <c r="F79" s="57"/>
      <c r="G79" s="57">
        <v>2962820.5</v>
      </c>
      <c r="H79" s="57">
        <v>60334.720000000001</v>
      </c>
      <c r="I79" s="57">
        <v>0</v>
      </c>
      <c r="J79" s="57"/>
      <c r="K79" s="57">
        <v>6134811.6400000006</v>
      </c>
      <c r="L79" s="57">
        <v>2367178.9300000002</v>
      </c>
      <c r="M79" s="57">
        <v>0</v>
      </c>
      <c r="N79" s="57">
        <f t="shared" si="2"/>
        <v>2367178.9300000002</v>
      </c>
      <c r="O79" s="66">
        <f t="shared" si="3"/>
        <v>0.38590000000000002</v>
      </c>
      <c r="P79" s="7"/>
      <c r="Q79" s="7"/>
    </row>
    <row r="80" spans="1:17" x14ac:dyDescent="0.2">
      <c r="A80" s="10">
        <v>19139</v>
      </c>
      <c r="B80" s="6" t="s">
        <v>89</v>
      </c>
      <c r="C80" s="57">
        <v>2171839.4500000002</v>
      </c>
      <c r="D80" s="57">
        <v>2594328.0099999998</v>
      </c>
      <c r="E80" s="57">
        <v>0</v>
      </c>
      <c r="F80" s="57"/>
      <c r="G80" s="57">
        <v>3261783.71</v>
      </c>
      <c r="H80" s="57">
        <v>1511.81</v>
      </c>
      <c r="I80" s="57">
        <v>0</v>
      </c>
      <c r="J80" s="57"/>
      <c r="K80" s="57">
        <v>5433623.1600000001</v>
      </c>
      <c r="L80" s="57">
        <v>2595839.8199999998</v>
      </c>
      <c r="M80" s="57">
        <v>0</v>
      </c>
      <c r="N80" s="57">
        <f t="shared" si="2"/>
        <v>2595839.8199999998</v>
      </c>
      <c r="O80" s="66">
        <f t="shared" si="3"/>
        <v>0.47770000000000001</v>
      </c>
      <c r="P80" s="7"/>
      <c r="Q80" s="7"/>
    </row>
    <row r="81" spans="1:17" x14ac:dyDescent="0.2">
      <c r="A81" s="10">
        <v>19140</v>
      </c>
      <c r="B81" s="6" t="s">
        <v>90</v>
      </c>
      <c r="C81" s="57">
        <v>1046252.87</v>
      </c>
      <c r="D81" s="57">
        <v>982341.78</v>
      </c>
      <c r="E81" s="57">
        <v>0</v>
      </c>
      <c r="F81" s="57"/>
      <c r="G81" s="57">
        <v>918823.71</v>
      </c>
      <c r="H81" s="57">
        <v>325707.61</v>
      </c>
      <c r="I81" s="57">
        <v>0</v>
      </c>
      <c r="J81" s="57"/>
      <c r="K81" s="57">
        <v>1965076.58</v>
      </c>
      <c r="L81" s="57">
        <v>1308049.3900000001</v>
      </c>
      <c r="M81" s="57">
        <v>0</v>
      </c>
      <c r="N81" s="57">
        <f t="shared" si="2"/>
        <v>1308049.3900000001</v>
      </c>
      <c r="O81" s="66">
        <f t="shared" si="3"/>
        <v>0.66559999999999997</v>
      </c>
      <c r="P81" s="7"/>
      <c r="Q81" s="7"/>
    </row>
    <row r="82" spans="1:17" x14ac:dyDescent="0.2">
      <c r="A82" s="10">
        <v>19142</v>
      </c>
      <c r="B82" s="6" t="s">
        <v>91</v>
      </c>
      <c r="C82" s="57">
        <v>33134704.09</v>
      </c>
      <c r="D82" s="57">
        <v>19882416.120000001</v>
      </c>
      <c r="E82" s="57">
        <v>43693.18</v>
      </c>
      <c r="F82" s="57"/>
      <c r="G82" s="57">
        <v>43248557.509999998</v>
      </c>
      <c r="H82" s="57">
        <v>0</v>
      </c>
      <c r="I82" s="57">
        <v>0</v>
      </c>
      <c r="J82" s="57"/>
      <c r="K82" s="57">
        <v>76383261.599999994</v>
      </c>
      <c r="L82" s="57">
        <v>19882416.120000001</v>
      </c>
      <c r="M82" s="57">
        <v>43693.18</v>
      </c>
      <c r="N82" s="57">
        <f t="shared" si="2"/>
        <v>19838722.940000001</v>
      </c>
      <c r="O82" s="66">
        <f t="shared" si="3"/>
        <v>0.25969999999999999</v>
      </c>
      <c r="P82" s="7"/>
      <c r="Q82" s="7"/>
    </row>
    <row r="83" spans="1:17" x14ac:dyDescent="0.2">
      <c r="A83" s="10">
        <v>19144</v>
      </c>
      <c r="B83" s="6" t="s">
        <v>92</v>
      </c>
      <c r="C83" s="57">
        <v>3670385.59</v>
      </c>
      <c r="D83" s="57">
        <v>2325654.17</v>
      </c>
      <c r="E83" s="57">
        <v>156809.88</v>
      </c>
      <c r="F83" s="57"/>
      <c r="G83" s="57">
        <v>4849778.04</v>
      </c>
      <c r="H83" s="57">
        <v>0</v>
      </c>
      <c r="I83" s="57">
        <v>0</v>
      </c>
      <c r="J83" s="57"/>
      <c r="K83" s="57">
        <v>8520163.629999999</v>
      </c>
      <c r="L83" s="57">
        <v>2325654.17</v>
      </c>
      <c r="M83" s="57">
        <v>156809.88</v>
      </c>
      <c r="N83" s="57">
        <f t="shared" si="2"/>
        <v>2168844.29</v>
      </c>
      <c r="O83" s="66">
        <f t="shared" si="3"/>
        <v>0.25459999999999999</v>
      </c>
      <c r="P83" s="7"/>
      <c r="Q83" s="7"/>
    </row>
    <row r="84" spans="1:17" x14ac:dyDescent="0.2">
      <c r="A84" s="10">
        <v>19147</v>
      </c>
      <c r="B84" s="6" t="s">
        <v>93</v>
      </c>
      <c r="C84" s="57">
        <v>940693.62</v>
      </c>
      <c r="D84" s="57">
        <v>882359.9</v>
      </c>
      <c r="E84" s="57">
        <v>0</v>
      </c>
      <c r="F84" s="57"/>
      <c r="G84" s="57">
        <v>1421703.2</v>
      </c>
      <c r="H84" s="57">
        <v>0</v>
      </c>
      <c r="I84" s="57">
        <v>0</v>
      </c>
      <c r="J84" s="57"/>
      <c r="K84" s="57">
        <v>2362396.8199999998</v>
      </c>
      <c r="L84" s="57">
        <v>882359.9</v>
      </c>
      <c r="M84" s="57">
        <v>0</v>
      </c>
      <c r="N84" s="57">
        <f t="shared" si="2"/>
        <v>882359.9</v>
      </c>
      <c r="O84" s="66">
        <f t="shared" si="3"/>
        <v>0.3735</v>
      </c>
      <c r="P84" s="7"/>
      <c r="Q84" s="7"/>
    </row>
    <row r="85" spans="1:17" x14ac:dyDescent="0.2">
      <c r="A85" s="10">
        <v>19148</v>
      </c>
      <c r="B85" s="6" t="s">
        <v>94</v>
      </c>
      <c r="C85" s="57">
        <v>9410920.4100000001</v>
      </c>
      <c r="D85" s="57">
        <v>6776382.1200000001</v>
      </c>
      <c r="E85" s="57">
        <v>0</v>
      </c>
      <c r="F85" s="57"/>
      <c r="G85" s="57">
        <v>13211020.51</v>
      </c>
      <c r="H85" s="57">
        <v>0</v>
      </c>
      <c r="I85" s="57">
        <v>0</v>
      </c>
      <c r="J85" s="57"/>
      <c r="K85" s="57">
        <v>22621940.920000002</v>
      </c>
      <c r="L85" s="57">
        <v>6776382.1200000001</v>
      </c>
      <c r="M85" s="57">
        <v>0</v>
      </c>
      <c r="N85" s="57">
        <f t="shared" si="2"/>
        <v>6776382.1200000001</v>
      </c>
      <c r="O85" s="66">
        <f t="shared" si="3"/>
        <v>0.29949999999999999</v>
      </c>
      <c r="P85" s="7"/>
      <c r="Q85" s="7"/>
    </row>
    <row r="86" spans="1:17" x14ac:dyDescent="0.2">
      <c r="A86" s="10">
        <v>19149</v>
      </c>
      <c r="B86" s="6" t="s">
        <v>95</v>
      </c>
      <c r="C86" s="57">
        <v>11253387.49</v>
      </c>
      <c r="D86" s="57">
        <v>8424283.0899999999</v>
      </c>
      <c r="E86" s="57">
        <v>0</v>
      </c>
      <c r="F86" s="57"/>
      <c r="G86" s="57">
        <v>15486805.49</v>
      </c>
      <c r="H86" s="57">
        <v>13914</v>
      </c>
      <c r="I86" s="57">
        <v>0</v>
      </c>
      <c r="J86" s="57"/>
      <c r="K86" s="57">
        <v>26740192.98</v>
      </c>
      <c r="L86" s="57">
        <v>8438197.0899999999</v>
      </c>
      <c r="M86" s="57">
        <v>0</v>
      </c>
      <c r="N86" s="57">
        <f t="shared" si="2"/>
        <v>8438197.0899999999</v>
      </c>
      <c r="O86" s="66">
        <f t="shared" si="3"/>
        <v>0.31559999999999999</v>
      </c>
      <c r="P86" s="7"/>
      <c r="Q86" s="7"/>
    </row>
    <row r="87" spans="1:17" x14ac:dyDescent="0.2">
      <c r="A87" s="10">
        <v>19150</v>
      </c>
      <c r="B87" s="6" t="s">
        <v>96</v>
      </c>
      <c r="C87" s="57">
        <v>1616199.6</v>
      </c>
      <c r="D87" s="57">
        <v>1039565.46</v>
      </c>
      <c r="E87" s="57">
        <v>0</v>
      </c>
      <c r="F87" s="57"/>
      <c r="G87" s="57">
        <v>2059015.51</v>
      </c>
      <c r="H87" s="57">
        <v>0</v>
      </c>
      <c r="I87" s="57">
        <v>0</v>
      </c>
      <c r="J87" s="57"/>
      <c r="K87" s="57">
        <v>3675215.1100000003</v>
      </c>
      <c r="L87" s="57">
        <v>1039565.46</v>
      </c>
      <c r="M87" s="57">
        <v>0</v>
      </c>
      <c r="N87" s="57">
        <f t="shared" si="2"/>
        <v>1039565.46</v>
      </c>
      <c r="O87" s="66">
        <f t="shared" si="3"/>
        <v>0.28289999999999998</v>
      </c>
      <c r="P87" s="7"/>
      <c r="Q87" s="7"/>
    </row>
    <row r="88" spans="1:17" x14ac:dyDescent="0.2">
      <c r="A88" s="10">
        <v>19151</v>
      </c>
      <c r="B88" s="6" t="s">
        <v>97</v>
      </c>
      <c r="C88" s="57">
        <v>2977183.96</v>
      </c>
      <c r="D88" s="57">
        <v>1203910.01</v>
      </c>
      <c r="E88" s="57">
        <v>21650</v>
      </c>
      <c r="F88" s="57"/>
      <c r="G88" s="57">
        <v>3189366.78</v>
      </c>
      <c r="H88" s="57">
        <v>0</v>
      </c>
      <c r="I88" s="57">
        <v>0</v>
      </c>
      <c r="J88" s="57"/>
      <c r="K88" s="57">
        <v>6166550.7400000002</v>
      </c>
      <c r="L88" s="57">
        <v>1203910.01</v>
      </c>
      <c r="M88" s="57">
        <v>21650</v>
      </c>
      <c r="N88" s="57">
        <f t="shared" si="2"/>
        <v>1182260.01</v>
      </c>
      <c r="O88" s="66">
        <f t="shared" si="3"/>
        <v>0.19170000000000001</v>
      </c>
      <c r="P88" s="7"/>
      <c r="Q88" s="7"/>
    </row>
    <row r="89" spans="1:17" x14ac:dyDescent="0.2">
      <c r="A89" s="10">
        <v>19152</v>
      </c>
      <c r="B89" s="6" t="s">
        <v>98</v>
      </c>
      <c r="C89" s="57">
        <v>25969300.510000002</v>
      </c>
      <c r="D89" s="57">
        <v>18303109.09</v>
      </c>
      <c r="E89" s="57">
        <v>0</v>
      </c>
      <c r="F89" s="57"/>
      <c r="G89" s="57">
        <v>32866984.359999999</v>
      </c>
      <c r="H89" s="57">
        <v>0</v>
      </c>
      <c r="I89" s="57">
        <v>0</v>
      </c>
      <c r="J89" s="57"/>
      <c r="K89" s="57">
        <v>58836284.870000005</v>
      </c>
      <c r="L89" s="57">
        <v>18303109.09</v>
      </c>
      <c r="M89" s="57">
        <v>0</v>
      </c>
      <c r="N89" s="57">
        <f t="shared" si="2"/>
        <v>18303109.09</v>
      </c>
      <c r="O89" s="66">
        <f t="shared" si="3"/>
        <v>0.31109999999999999</v>
      </c>
      <c r="P89" s="7"/>
      <c r="Q89" s="7"/>
    </row>
    <row r="90" spans="1:17" x14ac:dyDescent="0.2">
      <c r="A90" s="10">
        <v>20001</v>
      </c>
      <c r="B90" s="6" t="s">
        <v>99</v>
      </c>
      <c r="C90" s="57">
        <v>6414542.6900000004</v>
      </c>
      <c r="D90" s="57">
        <v>6568377.3399999999</v>
      </c>
      <c r="E90" s="57">
        <v>0</v>
      </c>
      <c r="F90" s="57"/>
      <c r="G90" s="57">
        <v>7604290.9000000004</v>
      </c>
      <c r="H90" s="57">
        <v>83386.81</v>
      </c>
      <c r="I90" s="57">
        <v>0</v>
      </c>
      <c r="J90" s="57"/>
      <c r="K90" s="57">
        <v>14018833.59</v>
      </c>
      <c r="L90" s="57">
        <v>6651764.1499999994</v>
      </c>
      <c r="M90" s="57">
        <v>0</v>
      </c>
      <c r="N90" s="57">
        <f t="shared" si="2"/>
        <v>6651764.1499999994</v>
      </c>
      <c r="O90" s="66">
        <f t="shared" si="3"/>
        <v>0.47449999999999998</v>
      </c>
      <c r="P90" s="7"/>
      <c r="Q90" s="7"/>
    </row>
    <row r="91" spans="1:17" x14ac:dyDescent="0.2">
      <c r="A91" s="10">
        <v>20002</v>
      </c>
      <c r="B91" s="6" t="s">
        <v>100</v>
      </c>
      <c r="C91" s="57">
        <v>6114280.4400000004</v>
      </c>
      <c r="D91" s="57">
        <v>3076716.69</v>
      </c>
      <c r="E91" s="57">
        <v>0</v>
      </c>
      <c r="F91" s="57"/>
      <c r="G91" s="57">
        <v>6733352.5899999999</v>
      </c>
      <c r="H91" s="57">
        <v>0</v>
      </c>
      <c r="I91" s="57">
        <v>0</v>
      </c>
      <c r="J91" s="57"/>
      <c r="K91" s="57">
        <v>12847633.030000001</v>
      </c>
      <c r="L91" s="57">
        <v>3076716.69</v>
      </c>
      <c r="M91" s="57">
        <v>0</v>
      </c>
      <c r="N91" s="57">
        <f t="shared" si="2"/>
        <v>3076716.69</v>
      </c>
      <c r="O91" s="66">
        <f t="shared" si="3"/>
        <v>0.23949999999999999</v>
      </c>
      <c r="P91" s="7"/>
      <c r="Q91" s="7"/>
    </row>
    <row r="92" spans="1:17" x14ac:dyDescent="0.2">
      <c r="A92" s="10">
        <v>21148</v>
      </c>
      <c r="B92" s="6" t="s">
        <v>101</v>
      </c>
      <c r="C92" s="57">
        <v>1065822.31</v>
      </c>
      <c r="D92" s="57">
        <v>439732.12</v>
      </c>
      <c r="E92" s="57">
        <v>0</v>
      </c>
      <c r="F92" s="57"/>
      <c r="G92" s="57">
        <v>1709537.04</v>
      </c>
      <c r="H92" s="57">
        <v>210720</v>
      </c>
      <c r="I92" s="57">
        <v>0</v>
      </c>
      <c r="J92" s="57"/>
      <c r="K92" s="57">
        <v>2775359.35</v>
      </c>
      <c r="L92" s="57">
        <v>650452.12</v>
      </c>
      <c r="M92" s="57">
        <v>0</v>
      </c>
      <c r="N92" s="57">
        <f t="shared" si="2"/>
        <v>650452.12</v>
      </c>
      <c r="O92" s="66">
        <f t="shared" si="3"/>
        <v>0.2344</v>
      </c>
      <c r="P92" s="7"/>
      <c r="Q92" s="7"/>
    </row>
    <row r="93" spans="1:17" x14ac:dyDescent="0.2">
      <c r="A93" s="10">
        <v>21149</v>
      </c>
      <c r="B93" s="6" t="s">
        <v>102</v>
      </c>
      <c r="C93" s="57">
        <v>1576916.45</v>
      </c>
      <c r="D93" s="57">
        <v>1564612.45</v>
      </c>
      <c r="E93" s="57">
        <v>0</v>
      </c>
      <c r="F93" s="57"/>
      <c r="G93" s="57">
        <v>2060359.22</v>
      </c>
      <c r="H93" s="57">
        <v>1899318.36</v>
      </c>
      <c r="I93" s="57">
        <v>0</v>
      </c>
      <c r="J93" s="57"/>
      <c r="K93" s="57">
        <v>3637275.67</v>
      </c>
      <c r="L93" s="57">
        <v>3463930.81</v>
      </c>
      <c r="M93" s="57">
        <v>0</v>
      </c>
      <c r="N93" s="57">
        <f t="shared" si="2"/>
        <v>3463930.81</v>
      </c>
      <c r="O93" s="66">
        <f t="shared" si="3"/>
        <v>0.95230000000000004</v>
      </c>
      <c r="P93" s="7"/>
      <c r="Q93" s="7"/>
    </row>
    <row r="94" spans="1:17" x14ac:dyDescent="0.2">
      <c r="A94" s="10">
        <v>21150</v>
      </c>
      <c r="B94" s="6" t="s">
        <v>103</v>
      </c>
      <c r="C94" s="57">
        <v>1270676.3600000001</v>
      </c>
      <c r="D94" s="57">
        <v>1418490.43</v>
      </c>
      <c r="E94" s="57">
        <v>230.82</v>
      </c>
      <c r="F94" s="57"/>
      <c r="G94" s="57">
        <v>1566872</v>
      </c>
      <c r="H94" s="57">
        <v>200185.1</v>
      </c>
      <c r="I94" s="57">
        <v>0</v>
      </c>
      <c r="J94" s="57"/>
      <c r="K94" s="57">
        <v>2837548.3600000003</v>
      </c>
      <c r="L94" s="57">
        <v>1618675.53</v>
      </c>
      <c r="M94" s="57">
        <v>230.82</v>
      </c>
      <c r="N94" s="57">
        <f t="shared" si="2"/>
        <v>1618444.71</v>
      </c>
      <c r="O94" s="66">
        <f t="shared" si="3"/>
        <v>0.57040000000000002</v>
      </c>
      <c r="P94" s="7"/>
      <c r="Q94" s="7"/>
    </row>
    <row r="95" spans="1:17" x14ac:dyDescent="0.2">
      <c r="A95" s="10">
        <v>21151</v>
      </c>
      <c r="B95" s="6" t="s">
        <v>104</v>
      </c>
      <c r="C95" s="57">
        <v>2670906.71</v>
      </c>
      <c r="D95" s="57">
        <v>3067806.75</v>
      </c>
      <c r="E95" s="57">
        <v>0</v>
      </c>
      <c r="F95" s="57"/>
      <c r="G95" s="57">
        <v>3763835.59</v>
      </c>
      <c r="H95" s="57">
        <v>477580.54</v>
      </c>
      <c r="I95" s="57">
        <v>0</v>
      </c>
      <c r="J95" s="57"/>
      <c r="K95" s="57">
        <v>6434742.2999999998</v>
      </c>
      <c r="L95" s="57">
        <v>3545387.29</v>
      </c>
      <c r="M95" s="57">
        <v>0</v>
      </c>
      <c r="N95" s="57">
        <f t="shared" si="2"/>
        <v>3545387.29</v>
      </c>
      <c r="O95" s="66">
        <f t="shared" si="3"/>
        <v>0.55100000000000005</v>
      </c>
      <c r="P95" s="7"/>
      <c r="Q95" s="7"/>
    </row>
    <row r="96" spans="1:17" x14ac:dyDescent="0.2">
      <c r="A96" s="10">
        <v>22088</v>
      </c>
      <c r="B96" s="6" t="s">
        <v>105</v>
      </c>
      <c r="C96" s="57">
        <v>1489408.36</v>
      </c>
      <c r="D96" s="57">
        <v>1393211.44</v>
      </c>
      <c r="E96" s="57">
        <v>1072.97</v>
      </c>
      <c r="F96" s="57"/>
      <c r="G96" s="57">
        <v>1665439.12</v>
      </c>
      <c r="H96" s="57">
        <v>0</v>
      </c>
      <c r="I96" s="57">
        <v>0</v>
      </c>
      <c r="J96" s="57"/>
      <c r="K96" s="57">
        <v>3154847.4800000004</v>
      </c>
      <c r="L96" s="57">
        <v>1393211.44</v>
      </c>
      <c r="M96" s="57">
        <v>1072.97</v>
      </c>
      <c r="N96" s="57">
        <f t="shared" si="2"/>
        <v>1392138.47</v>
      </c>
      <c r="O96" s="66">
        <f t="shared" si="3"/>
        <v>0.44130000000000003</v>
      </c>
      <c r="P96" s="7"/>
      <c r="Q96" s="7"/>
    </row>
    <row r="97" spans="1:17" x14ac:dyDescent="0.2">
      <c r="A97" s="10">
        <v>22089</v>
      </c>
      <c r="B97" s="6" t="s">
        <v>542</v>
      </c>
      <c r="C97" s="57">
        <v>25279831.75</v>
      </c>
      <c r="D97" s="57">
        <v>26106547.449999999</v>
      </c>
      <c r="E97" s="57">
        <v>0</v>
      </c>
      <c r="F97" s="57"/>
      <c r="G97" s="57">
        <v>43408561.780000001</v>
      </c>
      <c r="H97" s="57">
        <v>0</v>
      </c>
      <c r="I97" s="57">
        <v>0</v>
      </c>
      <c r="J97" s="57"/>
      <c r="K97" s="57">
        <v>68688393.530000001</v>
      </c>
      <c r="L97" s="57">
        <v>26106547.449999999</v>
      </c>
      <c r="M97" s="57">
        <v>0</v>
      </c>
      <c r="N97" s="57">
        <f t="shared" si="2"/>
        <v>26106547.449999999</v>
      </c>
      <c r="O97" s="66">
        <f t="shared" si="3"/>
        <v>0.38009999999999999</v>
      </c>
      <c r="P97" s="7"/>
      <c r="Q97" s="7"/>
    </row>
    <row r="98" spans="1:17" x14ac:dyDescent="0.2">
      <c r="A98" s="10">
        <v>22090</v>
      </c>
      <c r="B98" s="6" t="s">
        <v>106</v>
      </c>
      <c r="C98" s="57">
        <v>3176713.72</v>
      </c>
      <c r="D98" s="57">
        <v>1894034.38</v>
      </c>
      <c r="E98" s="57">
        <v>17360.95</v>
      </c>
      <c r="F98" s="57"/>
      <c r="G98" s="57">
        <v>4399420.68</v>
      </c>
      <c r="H98" s="57">
        <v>0</v>
      </c>
      <c r="I98" s="57">
        <v>0</v>
      </c>
      <c r="J98" s="57"/>
      <c r="K98" s="57">
        <v>7576134.4000000004</v>
      </c>
      <c r="L98" s="57">
        <v>1894034.38</v>
      </c>
      <c r="M98" s="57">
        <v>17360.95</v>
      </c>
      <c r="N98" s="57">
        <f t="shared" si="2"/>
        <v>1876673.43</v>
      </c>
      <c r="O98" s="66">
        <f t="shared" si="3"/>
        <v>0.2477</v>
      </c>
      <c r="P98" s="7"/>
      <c r="Q98" s="7"/>
    </row>
    <row r="99" spans="1:17" x14ac:dyDescent="0.2">
      <c r="A99" s="10">
        <v>22091</v>
      </c>
      <c r="B99" s="6" t="s">
        <v>107</v>
      </c>
      <c r="C99" s="57">
        <v>2090316.16</v>
      </c>
      <c r="D99" s="57">
        <v>508400.83</v>
      </c>
      <c r="E99" s="57">
        <v>0</v>
      </c>
      <c r="F99" s="57"/>
      <c r="G99" s="57">
        <v>2544416.71</v>
      </c>
      <c r="H99" s="57">
        <v>0</v>
      </c>
      <c r="I99" s="57">
        <v>0</v>
      </c>
      <c r="J99" s="57"/>
      <c r="K99" s="57">
        <v>4634732.87</v>
      </c>
      <c r="L99" s="57">
        <v>508400.83</v>
      </c>
      <c r="M99" s="57">
        <v>0</v>
      </c>
      <c r="N99" s="57">
        <f t="shared" si="2"/>
        <v>508400.83</v>
      </c>
      <c r="O99" s="66">
        <f t="shared" si="3"/>
        <v>0.10970000000000001</v>
      </c>
      <c r="P99" s="7"/>
      <c r="Q99" s="7"/>
    </row>
    <row r="100" spans="1:17" x14ac:dyDescent="0.2">
      <c r="A100" s="10">
        <v>22092</v>
      </c>
      <c r="B100" s="6" t="s">
        <v>108</v>
      </c>
      <c r="C100" s="57">
        <v>5634296.9299999997</v>
      </c>
      <c r="D100" s="57">
        <v>4433468.75</v>
      </c>
      <c r="E100" s="57">
        <v>10590</v>
      </c>
      <c r="F100" s="57"/>
      <c r="G100" s="57">
        <v>6894073.7199999997</v>
      </c>
      <c r="H100" s="57">
        <v>0</v>
      </c>
      <c r="I100" s="57">
        <v>0</v>
      </c>
      <c r="J100" s="57"/>
      <c r="K100" s="57">
        <v>12528370.649999999</v>
      </c>
      <c r="L100" s="57">
        <v>4433468.75</v>
      </c>
      <c r="M100" s="57">
        <v>10590</v>
      </c>
      <c r="N100" s="57">
        <f t="shared" si="2"/>
        <v>4422878.75</v>
      </c>
      <c r="O100" s="66">
        <f t="shared" si="3"/>
        <v>0.35299999999999998</v>
      </c>
      <c r="P100" s="7"/>
      <c r="Q100" s="7"/>
    </row>
    <row r="101" spans="1:17" x14ac:dyDescent="0.2">
      <c r="A101" s="10">
        <v>22093</v>
      </c>
      <c r="B101" s="6" t="s">
        <v>109</v>
      </c>
      <c r="C101" s="57">
        <v>27656091.789999999</v>
      </c>
      <c r="D101" s="57">
        <v>19520606.710000001</v>
      </c>
      <c r="E101" s="57">
        <v>0</v>
      </c>
      <c r="F101" s="57"/>
      <c r="G101" s="57">
        <v>39638552.369999997</v>
      </c>
      <c r="H101" s="57">
        <v>0</v>
      </c>
      <c r="I101" s="57">
        <v>0</v>
      </c>
      <c r="J101" s="57"/>
      <c r="K101" s="57">
        <v>67294644.159999996</v>
      </c>
      <c r="L101" s="57">
        <v>19520606.710000001</v>
      </c>
      <c r="M101" s="57">
        <v>0</v>
      </c>
      <c r="N101" s="57">
        <f t="shared" si="2"/>
        <v>19520606.710000001</v>
      </c>
      <c r="O101" s="66">
        <f t="shared" si="3"/>
        <v>0.29010000000000002</v>
      </c>
      <c r="P101" s="7"/>
      <c r="Q101" s="7"/>
    </row>
    <row r="102" spans="1:17" x14ac:dyDescent="0.2">
      <c r="A102" s="10">
        <v>22094</v>
      </c>
      <c r="B102" s="6" t="s">
        <v>110</v>
      </c>
      <c r="C102" s="57">
        <v>3425635.68</v>
      </c>
      <c r="D102" s="57">
        <v>5451795.8300000001</v>
      </c>
      <c r="E102" s="57">
        <v>0</v>
      </c>
      <c r="F102" s="57"/>
      <c r="G102" s="57">
        <v>3923331.79</v>
      </c>
      <c r="H102" s="57">
        <v>0</v>
      </c>
      <c r="I102" s="57">
        <v>0</v>
      </c>
      <c r="J102" s="57"/>
      <c r="K102" s="57">
        <v>7348967.4700000007</v>
      </c>
      <c r="L102" s="57">
        <v>5451795.8300000001</v>
      </c>
      <c r="M102" s="57">
        <v>0</v>
      </c>
      <c r="N102" s="57">
        <f t="shared" si="2"/>
        <v>5451795.8300000001</v>
      </c>
      <c r="O102" s="66">
        <f t="shared" si="3"/>
        <v>0.74180000000000001</v>
      </c>
      <c r="P102" s="7"/>
      <c r="Q102" s="7"/>
    </row>
    <row r="103" spans="1:17" x14ac:dyDescent="0.2">
      <c r="A103" s="10">
        <v>23101</v>
      </c>
      <c r="B103" s="6" t="s">
        <v>111</v>
      </c>
      <c r="C103" s="57">
        <v>4158538.89</v>
      </c>
      <c r="D103" s="57">
        <v>1662333.97</v>
      </c>
      <c r="E103" s="57">
        <v>101698.96</v>
      </c>
      <c r="F103" s="57"/>
      <c r="G103" s="57">
        <v>7113422.8499999996</v>
      </c>
      <c r="H103" s="57">
        <v>0</v>
      </c>
      <c r="I103" s="57">
        <v>0</v>
      </c>
      <c r="J103" s="57"/>
      <c r="K103" s="57">
        <v>11271961.74</v>
      </c>
      <c r="L103" s="57">
        <v>1662333.97</v>
      </c>
      <c r="M103" s="57">
        <v>101698.96</v>
      </c>
      <c r="N103" s="57">
        <f t="shared" si="2"/>
        <v>1560635.01</v>
      </c>
      <c r="O103" s="66">
        <f t="shared" si="3"/>
        <v>0.13850000000000001</v>
      </c>
      <c r="P103" s="7"/>
      <c r="Q103" s="7"/>
    </row>
    <row r="104" spans="1:17" x14ac:dyDescent="0.2">
      <c r="A104" s="10">
        <v>24086</v>
      </c>
      <c r="B104" s="6" t="s">
        <v>112</v>
      </c>
      <c r="C104" s="57">
        <v>17692855.559999999</v>
      </c>
      <c r="D104" s="57">
        <v>11138960.93</v>
      </c>
      <c r="E104" s="57">
        <v>22334.03</v>
      </c>
      <c r="F104" s="57"/>
      <c r="G104" s="57">
        <v>23618110.41</v>
      </c>
      <c r="H104" s="57">
        <v>0</v>
      </c>
      <c r="I104" s="57">
        <v>0</v>
      </c>
      <c r="J104" s="57"/>
      <c r="K104" s="57">
        <v>41310965.969999999</v>
      </c>
      <c r="L104" s="57">
        <v>11138960.93</v>
      </c>
      <c r="M104" s="57">
        <v>22334.03</v>
      </c>
      <c r="N104" s="57">
        <f t="shared" si="2"/>
        <v>11116626.9</v>
      </c>
      <c r="O104" s="66">
        <f t="shared" si="3"/>
        <v>0.26910000000000001</v>
      </c>
      <c r="P104" s="7"/>
      <c r="Q104" s="7"/>
    </row>
    <row r="105" spans="1:17" x14ac:dyDescent="0.2">
      <c r="A105" s="10">
        <v>24087</v>
      </c>
      <c r="B105" s="6" t="s">
        <v>113</v>
      </c>
      <c r="C105" s="57">
        <v>12871402.34</v>
      </c>
      <c r="D105" s="57">
        <v>6487555.4699999997</v>
      </c>
      <c r="E105" s="57">
        <v>0</v>
      </c>
      <c r="F105" s="57"/>
      <c r="G105" s="57">
        <v>16583544.33</v>
      </c>
      <c r="H105" s="57">
        <v>0</v>
      </c>
      <c r="I105" s="57">
        <v>0</v>
      </c>
      <c r="J105" s="57"/>
      <c r="K105" s="57">
        <v>29454946.670000002</v>
      </c>
      <c r="L105" s="57">
        <v>6487555.4699999997</v>
      </c>
      <c r="M105" s="57">
        <v>0</v>
      </c>
      <c r="N105" s="57">
        <f t="shared" si="2"/>
        <v>6487555.4699999997</v>
      </c>
      <c r="O105" s="66">
        <f t="shared" si="3"/>
        <v>0.2203</v>
      </c>
      <c r="P105" s="7"/>
      <c r="Q105" s="7"/>
    </row>
    <row r="106" spans="1:17" x14ac:dyDescent="0.2">
      <c r="A106" s="10">
        <v>24089</v>
      </c>
      <c r="B106" s="6" t="s">
        <v>114</v>
      </c>
      <c r="C106" s="57">
        <v>14590469.619999999</v>
      </c>
      <c r="D106" s="57">
        <v>6705193.1500000004</v>
      </c>
      <c r="E106" s="57">
        <v>20588.36</v>
      </c>
      <c r="F106" s="57"/>
      <c r="G106" s="57">
        <v>18641374.93</v>
      </c>
      <c r="H106" s="57">
        <v>0</v>
      </c>
      <c r="I106" s="57">
        <v>0</v>
      </c>
      <c r="J106" s="57"/>
      <c r="K106" s="57">
        <v>33231844.549999997</v>
      </c>
      <c r="L106" s="57">
        <v>6705193.1500000004</v>
      </c>
      <c r="M106" s="57">
        <v>20588.36</v>
      </c>
      <c r="N106" s="57">
        <f t="shared" si="2"/>
        <v>6684604.79</v>
      </c>
      <c r="O106" s="66">
        <f t="shared" si="3"/>
        <v>0.20119999999999999</v>
      </c>
      <c r="P106" s="7"/>
      <c r="Q106" s="7"/>
    </row>
    <row r="107" spans="1:17" x14ac:dyDescent="0.2">
      <c r="A107" s="10">
        <v>24090</v>
      </c>
      <c r="B107" s="6" t="s">
        <v>115</v>
      </c>
      <c r="C107" s="57">
        <v>68572823.950000003</v>
      </c>
      <c r="D107" s="57">
        <v>42903618.469999999</v>
      </c>
      <c r="E107" s="57">
        <v>55876.49</v>
      </c>
      <c r="F107" s="57"/>
      <c r="G107" s="57">
        <v>88471263.519999996</v>
      </c>
      <c r="H107" s="57">
        <v>0</v>
      </c>
      <c r="I107" s="57">
        <v>0</v>
      </c>
      <c r="J107" s="57"/>
      <c r="K107" s="57">
        <v>157044087.47</v>
      </c>
      <c r="L107" s="57">
        <v>42903618.469999999</v>
      </c>
      <c r="M107" s="57">
        <v>55876.49</v>
      </c>
      <c r="N107" s="57">
        <f t="shared" si="2"/>
        <v>42847741.979999997</v>
      </c>
      <c r="O107" s="66">
        <f t="shared" si="3"/>
        <v>0.27279999999999999</v>
      </c>
      <c r="P107" s="7"/>
      <c r="Q107" s="7"/>
    </row>
    <row r="108" spans="1:17" x14ac:dyDescent="0.2">
      <c r="A108" s="10">
        <v>24091</v>
      </c>
      <c r="B108" s="6" t="s">
        <v>116</v>
      </c>
      <c r="C108" s="57">
        <v>377718.34</v>
      </c>
      <c r="D108" s="57">
        <v>399329.34</v>
      </c>
      <c r="E108" s="57">
        <v>0</v>
      </c>
      <c r="F108" s="57"/>
      <c r="G108" s="57">
        <v>332223.61</v>
      </c>
      <c r="H108" s="57">
        <v>48239.42</v>
      </c>
      <c r="I108" s="57">
        <v>0</v>
      </c>
      <c r="J108" s="57"/>
      <c r="K108" s="57">
        <v>709941.95</v>
      </c>
      <c r="L108" s="57">
        <v>447568.76</v>
      </c>
      <c r="M108" s="57">
        <v>0</v>
      </c>
      <c r="N108" s="57">
        <f t="shared" si="2"/>
        <v>447568.76</v>
      </c>
      <c r="O108" s="66">
        <f t="shared" si="3"/>
        <v>0.63039999999999996</v>
      </c>
      <c r="P108" s="7"/>
      <c r="Q108" s="7"/>
    </row>
    <row r="109" spans="1:17" x14ac:dyDescent="0.2">
      <c r="A109" s="10">
        <v>24093</v>
      </c>
      <c r="B109" s="6" t="s">
        <v>117</v>
      </c>
      <c r="C109" s="57">
        <v>125583183.19</v>
      </c>
      <c r="D109" s="57">
        <v>59364290.039999999</v>
      </c>
      <c r="E109" s="57">
        <v>0</v>
      </c>
      <c r="F109" s="57"/>
      <c r="G109" s="57">
        <v>154624319.58000001</v>
      </c>
      <c r="H109" s="57">
        <v>0</v>
      </c>
      <c r="I109" s="57">
        <v>0</v>
      </c>
      <c r="J109" s="57"/>
      <c r="K109" s="57">
        <v>280207502.76999998</v>
      </c>
      <c r="L109" s="57">
        <v>59364290.039999999</v>
      </c>
      <c r="M109" s="57">
        <v>0</v>
      </c>
      <c r="N109" s="57">
        <f t="shared" si="2"/>
        <v>59364290.039999999</v>
      </c>
      <c r="O109" s="66">
        <f t="shared" si="3"/>
        <v>0.21190000000000001</v>
      </c>
      <c r="P109" s="7"/>
      <c r="Q109" s="7"/>
    </row>
    <row r="110" spans="1:17" x14ac:dyDescent="0.2">
      <c r="A110" s="10">
        <v>25001</v>
      </c>
      <c r="B110" s="6" t="s">
        <v>118</v>
      </c>
      <c r="C110" s="57">
        <v>8107849.1799999997</v>
      </c>
      <c r="D110" s="57">
        <v>5043112.95</v>
      </c>
      <c r="E110" s="57">
        <v>0</v>
      </c>
      <c r="F110" s="57"/>
      <c r="G110" s="57">
        <v>10945842.039999999</v>
      </c>
      <c r="H110" s="57">
        <v>0</v>
      </c>
      <c r="I110" s="57">
        <v>0</v>
      </c>
      <c r="J110" s="57"/>
      <c r="K110" s="57">
        <v>19053691.219999999</v>
      </c>
      <c r="L110" s="57">
        <v>5043112.95</v>
      </c>
      <c r="M110" s="57">
        <v>0</v>
      </c>
      <c r="N110" s="57">
        <f t="shared" si="2"/>
        <v>5043112.95</v>
      </c>
      <c r="O110" s="66">
        <f t="shared" si="3"/>
        <v>0.26469999999999999</v>
      </c>
      <c r="P110" s="7"/>
      <c r="Q110" s="7"/>
    </row>
    <row r="111" spans="1:17" x14ac:dyDescent="0.2">
      <c r="A111" s="10">
        <v>25002</v>
      </c>
      <c r="B111" s="6" t="s">
        <v>119</v>
      </c>
      <c r="C111" s="57">
        <v>3908186.23</v>
      </c>
      <c r="D111" s="57">
        <v>2527879.09</v>
      </c>
      <c r="E111" s="57">
        <v>0</v>
      </c>
      <c r="F111" s="57"/>
      <c r="G111" s="57">
        <v>7982264.5899999999</v>
      </c>
      <c r="H111" s="57">
        <v>0</v>
      </c>
      <c r="I111" s="57">
        <v>0</v>
      </c>
      <c r="J111" s="57"/>
      <c r="K111" s="57">
        <v>11890450.82</v>
      </c>
      <c r="L111" s="57">
        <v>2527879.09</v>
      </c>
      <c r="M111" s="57">
        <v>0</v>
      </c>
      <c r="N111" s="57">
        <f t="shared" si="2"/>
        <v>2527879.09</v>
      </c>
      <c r="O111" s="66">
        <f t="shared" si="3"/>
        <v>0.21260000000000001</v>
      </c>
      <c r="P111" s="7"/>
      <c r="Q111" s="7"/>
    </row>
    <row r="112" spans="1:17" x14ac:dyDescent="0.2">
      <c r="A112" s="10">
        <v>25003</v>
      </c>
      <c r="B112" s="6" t="s">
        <v>120</v>
      </c>
      <c r="C112" s="57">
        <v>3806599.75</v>
      </c>
      <c r="D112" s="57">
        <v>2297280.12</v>
      </c>
      <c r="E112" s="57">
        <v>0</v>
      </c>
      <c r="F112" s="57"/>
      <c r="G112" s="57">
        <v>4681348.76</v>
      </c>
      <c r="H112" s="57">
        <v>0</v>
      </c>
      <c r="I112" s="57">
        <v>0</v>
      </c>
      <c r="J112" s="57"/>
      <c r="K112" s="57">
        <v>8487948.5099999998</v>
      </c>
      <c r="L112" s="57">
        <v>2297280.12</v>
      </c>
      <c r="M112" s="57">
        <v>0</v>
      </c>
      <c r="N112" s="57">
        <f t="shared" si="2"/>
        <v>2297280.12</v>
      </c>
      <c r="O112" s="66">
        <f t="shared" si="3"/>
        <v>0.2707</v>
      </c>
      <c r="P112" s="7"/>
      <c r="Q112" s="7"/>
    </row>
    <row r="113" spans="1:17" x14ac:dyDescent="0.2">
      <c r="A113" s="10">
        <v>26001</v>
      </c>
      <c r="B113" s="6" t="s">
        <v>121</v>
      </c>
      <c r="C113" s="57">
        <v>3271314.5</v>
      </c>
      <c r="D113" s="57">
        <v>1687150.66</v>
      </c>
      <c r="E113" s="57">
        <v>0</v>
      </c>
      <c r="F113" s="57"/>
      <c r="G113" s="57">
        <v>3641430.08</v>
      </c>
      <c r="H113" s="57">
        <v>0</v>
      </c>
      <c r="I113" s="57">
        <v>0</v>
      </c>
      <c r="J113" s="57"/>
      <c r="K113" s="57">
        <v>6912744.5800000001</v>
      </c>
      <c r="L113" s="57">
        <v>1687150.66</v>
      </c>
      <c r="M113" s="57">
        <v>0</v>
      </c>
      <c r="N113" s="57">
        <f t="shared" si="2"/>
        <v>1687150.66</v>
      </c>
      <c r="O113" s="66">
        <f t="shared" si="3"/>
        <v>0.24410000000000001</v>
      </c>
      <c r="P113" s="7"/>
      <c r="Q113" s="7"/>
    </row>
    <row r="114" spans="1:17" x14ac:dyDescent="0.2">
      <c r="A114" s="10">
        <v>26002</v>
      </c>
      <c r="B114" s="6" t="s">
        <v>122</v>
      </c>
      <c r="C114" s="57">
        <v>5682941.7800000003</v>
      </c>
      <c r="D114" s="57">
        <v>2964052.21</v>
      </c>
      <c r="E114" s="57">
        <v>4483.07</v>
      </c>
      <c r="F114" s="57"/>
      <c r="G114" s="57">
        <v>6741711</v>
      </c>
      <c r="H114" s="57">
        <v>0</v>
      </c>
      <c r="I114" s="57">
        <v>0</v>
      </c>
      <c r="J114" s="57"/>
      <c r="K114" s="57">
        <v>12424652.780000001</v>
      </c>
      <c r="L114" s="57">
        <v>2964052.21</v>
      </c>
      <c r="M114" s="57">
        <v>4483.07</v>
      </c>
      <c r="N114" s="57">
        <f t="shared" si="2"/>
        <v>2959569.14</v>
      </c>
      <c r="O114" s="66">
        <f t="shared" si="3"/>
        <v>0.2382</v>
      </c>
      <c r="P114" s="7"/>
      <c r="Q114" s="7"/>
    </row>
    <row r="115" spans="1:17" x14ac:dyDescent="0.2">
      <c r="A115" s="10">
        <v>26005</v>
      </c>
      <c r="B115" s="6" t="s">
        <v>123</v>
      </c>
      <c r="C115" s="57">
        <v>3040847.03</v>
      </c>
      <c r="D115" s="57">
        <v>2601817.2000000002</v>
      </c>
      <c r="E115" s="57">
        <v>0</v>
      </c>
      <c r="F115" s="57"/>
      <c r="G115" s="57">
        <v>3257944.15</v>
      </c>
      <c r="H115" s="57">
        <v>0</v>
      </c>
      <c r="I115" s="57">
        <v>0</v>
      </c>
      <c r="J115" s="57"/>
      <c r="K115" s="57">
        <v>6298791.1799999997</v>
      </c>
      <c r="L115" s="57">
        <v>2601817.2000000002</v>
      </c>
      <c r="M115" s="57">
        <v>0</v>
      </c>
      <c r="N115" s="57">
        <f t="shared" si="2"/>
        <v>2601817.2000000002</v>
      </c>
      <c r="O115" s="66">
        <f t="shared" si="3"/>
        <v>0.41310000000000002</v>
      </c>
      <c r="P115" s="7"/>
      <c r="Q115" s="7"/>
    </row>
    <row r="116" spans="1:17" x14ac:dyDescent="0.2">
      <c r="A116" s="10">
        <v>26006</v>
      </c>
      <c r="B116" s="6" t="s">
        <v>124</v>
      </c>
      <c r="C116" s="57">
        <v>44882986.359999999</v>
      </c>
      <c r="D116" s="57">
        <v>39647685.329999998</v>
      </c>
      <c r="E116" s="57">
        <v>0</v>
      </c>
      <c r="F116" s="57"/>
      <c r="G116" s="57">
        <v>61486605.5</v>
      </c>
      <c r="H116" s="57">
        <v>0</v>
      </c>
      <c r="I116" s="57">
        <v>0</v>
      </c>
      <c r="J116" s="57"/>
      <c r="K116" s="57">
        <v>106369591.86</v>
      </c>
      <c r="L116" s="57">
        <v>39647685.329999998</v>
      </c>
      <c r="M116" s="57">
        <v>0</v>
      </c>
      <c r="N116" s="57">
        <f t="shared" si="2"/>
        <v>39647685.329999998</v>
      </c>
      <c r="O116" s="66">
        <f t="shared" si="3"/>
        <v>0.37269999999999998</v>
      </c>
      <c r="P116" s="7"/>
      <c r="Q116" s="7"/>
    </row>
    <row r="117" spans="1:17" x14ac:dyDescent="0.2">
      <c r="A117" s="10">
        <v>27055</v>
      </c>
      <c r="B117" s="6" t="s">
        <v>125</v>
      </c>
      <c r="C117" s="57">
        <v>567514.85</v>
      </c>
      <c r="D117" s="57">
        <v>610307.52</v>
      </c>
      <c r="E117" s="57">
        <v>0</v>
      </c>
      <c r="F117" s="57"/>
      <c r="G117" s="57">
        <v>1023482.11</v>
      </c>
      <c r="H117" s="57">
        <v>0</v>
      </c>
      <c r="I117" s="57">
        <v>0</v>
      </c>
      <c r="J117" s="57"/>
      <c r="K117" s="57">
        <v>1590996.96</v>
      </c>
      <c r="L117" s="57">
        <v>610307.52</v>
      </c>
      <c r="M117" s="57">
        <v>0</v>
      </c>
      <c r="N117" s="57">
        <f t="shared" si="2"/>
        <v>610307.52</v>
      </c>
      <c r="O117" s="66">
        <f t="shared" si="3"/>
        <v>0.3836</v>
      </c>
      <c r="P117" s="7"/>
      <c r="Q117" s="7"/>
    </row>
    <row r="118" spans="1:17" x14ac:dyDescent="0.2">
      <c r="A118" s="10">
        <v>27056</v>
      </c>
      <c r="B118" s="6" t="s">
        <v>126</v>
      </c>
      <c r="C118" s="57">
        <v>927201.55</v>
      </c>
      <c r="D118" s="57">
        <v>799195.4</v>
      </c>
      <c r="E118" s="57">
        <v>0</v>
      </c>
      <c r="F118" s="57"/>
      <c r="G118" s="57">
        <v>1377559.7</v>
      </c>
      <c r="H118" s="57">
        <v>61185.78</v>
      </c>
      <c r="I118" s="57">
        <v>0</v>
      </c>
      <c r="J118" s="57"/>
      <c r="K118" s="57">
        <v>2304761.25</v>
      </c>
      <c r="L118" s="57">
        <v>860381.18</v>
      </c>
      <c r="M118" s="57">
        <v>0</v>
      </c>
      <c r="N118" s="57">
        <f t="shared" si="2"/>
        <v>860381.18</v>
      </c>
      <c r="O118" s="66">
        <f t="shared" si="3"/>
        <v>0.37330000000000002</v>
      </c>
      <c r="P118" s="7"/>
      <c r="Q118" s="7"/>
    </row>
    <row r="119" spans="1:17" x14ac:dyDescent="0.2">
      <c r="A119" s="10">
        <v>27057</v>
      </c>
      <c r="B119" s="6" t="s">
        <v>127</v>
      </c>
      <c r="C119" s="57">
        <v>792373.83</v>
      </c>
      <c r="D119" s="57">
        <v>1090874.25</v>
      </c>
      <c r="E119" s="57">
        <v>0</v>
      </c>
      <c r="F119" s="57"/>
      <c r="G119" s="57">
        <v>1235325.23</v>
      </c>
      <c r="H119" s="57">
        <v>0</v>
      </c>
      <c r="I119" s="57">
        <v>0</v>
      </c>
      <c r="J119" s="57"/>
      <c r="K119" s="57">
        <v>2027699.06</v>
      </c>
      <c r="L119" s="57">
        <v>1090874.25</v>
      </c>
      <c r="M119" s="57">
        <v>0</v>
      </c>
      <c r="N119" s="57">
        <f t="shared" si="2"/>
        <v>1090874.25</v>
      </c>
      <c r="O119" s="66">
        <f t="shared" si="3"/>
        <v>0.53800000000000003</v>
      </c>
      <c r="P119" s="7"/>
      <c r="Q119" s="7"/>
    </row>
    <row r="120" spans="1:17" x14ac:dyDescent="0.2">
      <c r="A120" s="10">
        <v>27058</v>
      </c>
      <c r="B120" s="6" t="s">
        <v>128</v>
      </c>
      <c r="C120" s="57">
        <v>1701426.93</v>
      </c>
      <c r="D120" s="57">
        <v>1156670.47</v>
      </c>
      <c r="E120" s="57">
        <v>0</v>
      </c>
      <c r="F120" s="57"/>
      <c r="G120" s="57">
        <v>1611147.62</v>
      </c>
      <c r="H120" s="57">
        <v>1641</v>
      </c>
      <c r="I120" s="57">
        <v>0</v>
      </c>
      <c r="J120" s="57"/>
      <c r="K120" s="57">
        <v>3312574.55</v>
      </c>
      <c r="L120" s="57">
        <v>1158311.47</v>
      </c>
      <c r="M120" s="57">
        <v>0</v>
      </c>
      <c r="N120" s="57">
        <f t="shared" si="2"/>
        <v>1158311.47</v>
      </c>
      <c r="O120" s="66">
        <f t="shared" si="3"/>
        <v>0.34970000000000001</v>
      </c>
      <c r="P120" s="7"/>
      <c r="Q120" s="7"/>
    </row>
    <row r="121" spans="1:17" x14ac:dyDescent="0.2">
      <c r="A121" s="10">
        <v>27059</v>
      </c>
      <c r="B121" s="6" t="s">
        <v>129</v>
      </c>
      <c r="C121" s="57">
        <v>1545767.25</v>
      </c>
      <c r="D121" s="57">
        <v>1153482.3700000001</v>
      </c>
      <c r="E121" s="57">
        <v>0</v>
      </c>
      <c r="F121" s="57"/>
      <c r="G121" s="57">
        <v>1958240.86</v>
      </c>
      <c r="H121" s="57">
        <v>0</v>
      </c>
      <c r="I121" s="57">
        <v>0</v>
      </c>
      <c r="J121" s="57"/>
      <c r="K121" s="57">
        <v>3504008.1100000003</v>
      </c>
      <c r="L121" s="57">
        <v>1153482.3700000001</v>
      </c>
      <c r="M121" s="57">
        <v>0</v>
      </c>
      <c r="N121" s="57">
        <f t="shared" si="2"/>
        <v>1153482.3700000001</v>
      </c>
      <c r="O121" s="66">
        <f t="shared" si="3"/>
        <v>0.32919999999999999</v>
      </c>
      <c r="P121" s="7"/>
      <c r="Q121" s="7"/>
    </row>
    <row r="122" spans="1:17" x14ac:dyDescent="0.2">
      <c r="A122" s="10">
        <v>27061</v>
      </c>
      <c r="B122" s="6" t="s">
        <v>130</v>
      </c>
      <c r="C122" s="57">
        <v>8339244.7000000002</v>
      </c>
      <c r="D122" s="57">
        <v>4974343.12</v>
      </c>
      <c r="E122" s="57">
        <v>0</v>
      </c>
      <c r="F122" s="57"/>
      <c r="G122" s="57">
        <v>9901246.3900000006</v>
      </c>
      <c r="H122" s="57">
        <v>0.08</v>
      </c>
      <c r="I122" s="57">
        <v>0</v>
      </c>
      <c r="J122" s="57"/>
      <c r="K122" s="57">
        <v>18240491.09</v>
      </c>
      <c r="L122" s="57">
        <v>4974343.2</v>
      </c>
      <c r="M122" s="57">
        <v>0</v>
      </c>
      <c r="N122" s="57">
        <f t="shared" si="2"/>
        <v>4974343.2</v>
      </c>
      <c r="O122" s="66">
        <f t="shared" si="3"/>
        <v>0.2727</v>
      </c>
      <c r="P122" s="7"/>
      <c r="Q122" s="7"/>
    </row>
    <row r="123" spans="1:17" x14ac:dyDescent="0.2">
      <c r="A123" s="10">
        <v>28101</v>
      </c>
      <c r="B123" s="6" t="s">
        <v>131</v>
      </c>
      <c r="C123" s="57">
        <v>3961958.95</v>
      </c>
      <c r="D123" s="57">
        <v>4883315.83</v>
      </c>
      <c r="E123" s="57">
        <v>0</v>
      </c>
      <c r="F123" s="57"/>
      <c r="G123" s="57">
        <v>5579686.46</v>
      </c>
      <c r="H123" s="57">
        <v>0</v>
      </c>
      <c r="I123" s="57">
        <v>0</v>
      </c>
      <c r="J123" s="57"/>
      <c r="K123" s="57">
        <v>9541645.4100000001</v>
      </c>
      <c r="L123" s="57">
        <v>4883315.83</v>
      </c>
      <c r="M123" s="57">
        <v>0</v>
      </c>
      <c r="N123" s="57">
        <f t="shared" si="2"/>
        <v>4883315.83</v>
      </c>
      <c r="O123" s="66">
        <f t="shared" si="3"/>
        <v>0.51180000000000003</v>
      </c>
      <c r="P123" s="7"/>
      <c r="Q123" s="7"/>
    </row>
    <row r="124" spans="1:17" x14ac:dyDescent="0.2">
      <c r="A124" s="10">
        <v>28102</v>
      </c>
      <c r="B124" s="6" t="s">
        <v>132</v>
      </c>
      <c r="C124" s="57">
        <v>5251236.22</v>
      </c>
      <c r="D124" s="57">
        <v>6463908.5199999996</v>
      </c>
      <c r="E124" s="57">
        <v>0</v>
      </c>
      <c r="F124" s="57"/>
      <c r="G124" s="57">
        <v>8098647.5099999998</v>
      </c>
      <c r="H124" s="57">
        <v>11314.43</v>
      </c>
      <c r="I124" s="57">
        <v>0</v>
      </c>
      <c r="J124" s="57"/>
      <c r="K124" s="57">
        <v>13349883.73</v>
      </c>
      <c r="L124" s="57">
        <v>6475222.9499999993</v>
      </c>
      <c r="M124" s="57">
        <v>0</v>
      </c>
      <c r="N124" s="57">
        <f t="shared" si="2"/>
        <v>6475222.9499999993</v>
      </c>
      <c r="O124" s="66">
        <f t="shared" si="3"/>
        <v>0.48499999999999999</v>
      </c>
      <c r="P124" s="7"/>
      <c r="Q124" s="7"/>
    </row>
    <row r="125" spans="1:17" x14ac:dyDescent="0.2">
      <c r="A125" s="10">
        <v>28103</v>
      </c>
      <c r="B125" s="6" t="s">
        <v>133</v>
      </c>
      <c r="C125" s="57">
        <v>4904949.3499999996</v>
      </c>
      <c r="D125" s="57">
        <v>4942454.9000000004</v>
      </c>
      <c r="E125" s="57">
        <v>0</v>
      </c>
      <c r="F125" s="57"/>
      <c r="G125" s="57">
        <v>5575149.04</v>
      </c>
      <c r="H125" s="57">
        <v>98644.2</v>
      </c>
      <c r="I125" s="57">
        <v>0</v>
      </c>
      <c r="J125" s="57"/>
      <c r="K125" s="57">
        <v>10480098.390000001</v>
      </c>
      <c r="L125" s="57">
        <v>5041099.1000000006</v>
      </c>
      <c r="M125" s="57">
        <v>0</v>
      </c>
      <c r="N125" s="57">
        <f t="shared" si="2"/>
        <v>5041099.1000000006</v>
      </c>
      <c r="O125" s="66">
        <f t="shared" si="3"/>
        <v>0.48099999999999998</v>
      </c>
      <c r="P125" s="7"/>
      <c r="Q125" s="7"/>
    </row>
    <row r="126" spans="1:17" x14ac:dyDescent="0.2">
      <c r="A126" s="10">
        <v>29001</v>
      </c>
      <c r="B126" s="6" t="s">
        <v>134</v>
      </c>
      <c r="C126" s="57">
        <v>1641515.43</v>
      </c>
      <c r="D126" s="57">
        <v>2675651.5499999998</v>
      </c>
      <c r="E126" s="57">
        <v>0</v>
      </c>
      <c r="F126" s="57"/>
      <c r="G126" s="57">
        <v>1905975.99</v>
      </c>
      <c r="H126" s="57">
        <v>0</v>
      </c>
      <c r="I126" s="57">
        <v>0</v>
      </c>
      <c r="J126" s="57"/>
      <c r="K126" s="57">
        <v>3547491.42</v>
      </c>
      <c r="L126" s="57">
        <v>2675651.5499999998</v>
      </c>
      <c r="M126" s="57">
        <v>0</v>
      </c>
      <c r="N126" s="57">
        <f t="shared" si="2"/>
        <v>2675651.5499999998</v>
      </c>
      <c r="O126" s="66">
        <f t="shared" si="3"/>
        <v>0.75419999999999998</v>
      </c>
      <c r="P126" s="7"/>
      <c r="Q126" s="7"/>
    </row>
    <row r="127" spans="1:17" x14ac:dyDescent="0.2">
      <c r="A127" s="10">
        <v>29002</v>
      </c>
      <c r="B127" s="6" t="s">
        <v>135</v>
      </c>
      <c r="C127" s="57">
        <v>825582.62</v>
      </c>
      <c r="D127" s="57">
        <v>1482081.39</v>
      </c>
      <c r="E127" s="57">
        <v>0</v>
      </c>
      <c r="F127" s="57"/>
      <c r="G127" s="57">
        <v>1188381.1399999999</v>
      </c>
      <c r="H127" s="57">
        <v>0</v>
      </c>
      <c r="I127" s="57">
        <v>0</v>
      </c>
      <c r="J127" s="57"/>
      <c r="K127" s="57">
        <v>2013963.7599999998</v>
      </c>
      <c r="L127" s="57">
        <v>1482081.39</v>
      </c>
      <c r="M127" s="57">
        <v>0</v>
      </c>
      <c r="N127" s="57">
        <f t="shared" si="2"/>
        <v>1482081.39</v>
      </c>
      <c r="O127" s="66">
        <f t="shared" si="3"/>
        <v>0.7359</v>
      </c>
      <c r="P127" s="7"/>
      <c r="Q127" s="7"/>
    </row>
    <row r="128" spans="1:17" x14ac:dyDescent="0.2">
      <c r="A128" s="10">
        <v>29003</v>
      </c>
      <c r="B128" s="6" t="s">
        <v>136</v>
      </c>
      <c r="C128" s="57">
        <v>808828.55</v>
      </c>
      <c r="D128" s="57">
        <v>823914.33</v>
      </c>
      <c r="E128" s="57">
        <v>878.55</v>
      </c>
      <c r="F128" s="57"/>
      <c r="G128" s="57">
        <v>1124679.03</v>
      </c>
      <c r="H128" s="57">
        <v>0</v>
      </c>
      <c r="I128" s="57">
        <v>0</v>
      </c>
      <c r="J128" s="57"/>
      <c r="K128" s="57">
        <v>1933507.58</v>
      </c>
      <c r="L128" s="57">
        <v>823914.33</v>
      </c>
      <c r="M128" s="57">
        <v>878.55</v>
      </c>
      <c r="N128" s="57">
        <f t="shared" si="2"/>
        <v>823035.77999999991</v>
      </c>
      <c r="O128" s="66">
        <f t="shared" si="3"/>
        <v>0.42570000000000002</v>
      </c>
      <c r="P128" s="7"/>
      <c r="Q128" s="7"/>
    </row>
    <row r="129" spans="1:17" x14ac:dyDescent="0.2">
      <c r="A129" s="10">
        <v>29004</v>
      </c>
      <c r="B129" s="6" t="s">
        <v>137</v>
      </c>
      <c r="C129" s="57">
        <v>2168882.5099999998</v>
      </c>
      <c r="D129" s="57">
        <v>1271004.71</v>
      </c>
      <c r="E129" s="57">
        <v>2331.04</v>
      </c>
      <c r="F129" s="57"/>
      <c r="G129" s="57">
        <v>2427600.9</v>
      </c>
      <c r="H129" s="57">
        <v>30961.34</v>
      </c>
      <c r="I129" s="57">
        <v>0</v>
      </c>
      <c r="J129" s="57"/>
      <c r="K129" s="57">
        <v>4596483.41</v>
      </c>
      <c r="L129" s="57">
        <v>1301966.05</v>
      </c>
      <c r="M129" s="57">
        <v>2331.04</v>
      </c>
      <c r="N129" s="57">
        <f t="shared" si="2"/>
        <v>1299635.01</v>
      </c>
      <c r="O129" s="66">
        <f t="shared" si="3"/>
        <v>0.28270000000000001</v>
      </c>
      <c r="P129" s="7"/>
      <c r="Q129" s="7"/>
    </row>
    <row r="130" spans="1:17" x14ac:dyDescent="0.2">
      <c r="A130" s="10">
        <v>30093</v>
      </c>
      <c r="B130" s="6" t="s">
        <v>138</v>
      </c>
      <c r="C130" s="57">
        <v>8955610.2100000009</v>
      </c>
      <c r="D130" s="57">
        <v>3002242.79</v>
      </c>
      <c r="E130" s="57">
        <v>455341.68</v>
      </c>
      <c r="F130" s="57"/>
      <c r="G130" s="57">
        <v>10543577.460000001</v>
      </c>
      <c r="H130" s="57">
        <v>0</v>
      </c>
      <c r="I130" s="57">
        <v>0</v>
      </c>
      <c r="J130" s="57"/>
      <c r="K130" s="57">
        <v>19499187.670000002</v>
      </c>
      <c r="L130" s="57">
        <v>3002242.79</v>
      </c>
      <c r="M130" s="57">
        <v>455341.68</v>
      </c>
      <c r="N130" s="57">
        <f t="shared" si="2"/>
        <v>2546901.11</v>
      </c>
      <c r="O130" s="66">
        <f t="shared" si="3"/>
        <v>0.13059999999999999</v>
      </c>
      <c r="P130" s="7"/>
      <c r="Q130" s="7"/>
    </row>
    <row r="131" spans="1:17" x14ac:dyDescent="0.2">
      <c r="A131" s="10">
        <v>31116</v>
      </c>
      <c r="B131" s="6" t="s">
        <v>139</v>
      </c>
      <c r="C131" s="57">
        <v>1014180.55</v>
      </c>
      <c r="D131" s="57">
        <v>880570.63</v>
      </c>
      <c r="E131" s="57">
        <v>0</v>
      </c>
      <c r="F131" s="57"/>
      <c r="G131" s="57">
        <v>1324838.3400000001</v>
      </c>
      <c r="H131" s="57">
        <v>0</v>
      </c>
      <c r="I131" s="57">
        <v>0</v>
      </c>
      <c r="J131" s="57"/>
      <c r="K131" s="57">
        <v>2339018.89</v>
      </c>
      <c r="L131" s="57">
        <v>880570.63</v>
      </c>
      <c r="M131" s="57">
        <v>0</v>
      </c>
      <c r="N131" s="57">
        <f t="shared" si="2"/>
        <v>880570.63</v>
      </c>
      <c r="O131" s="66">
        <f t="shared" si="3"/>
        <v>0.3765</v>
      </c>
      <c r="P131" s="7"/>
      <c r="Q131" s="7"/>
    </row>
    <row r="132" spans="1:17" x14ac:dyDescent="0.2">
      <c r="A132" s="10">
        <v>31117</v>
      </c>
      <c r="B132" s="6" t="s">
        <v>140</v>
      </c>
      <c r="C132" s="57">
        <v>819459.78</v>
      </c>
      <c r="D132" s="57">
        <v>1081134.77</v>
      </c>
      <c r="E132" s="57">
        <v>0</v>
      </c>
      <c r="F132" s="57"/>
      <c r="G132" s="57">
        <v>1445872.02</v>
      </c>
      <c r="H132" s="57">
        <v>0</v>
      </c>
      <c r="I132" s="57">
        <v>0</v>
      </c>
      <c r="J132" s="57"/>
      <c r="K132" s="57">
        <v>2265331.7999999998</v>
      </c>
      <c r="L132" s="57">
        <v>1081134.77</v>
      </c>
      <c r="M132" s="57">
        <v>0</v>
      </c>
      <c r="N132" s="57">
        <f t="shared" ref="N132:N195" si="4">L132-M132</f>
        <v>1081134.77</v>
      </c>
      <c r="O132" s="66">
        <f t="shared" ref="O132:O195" si="5">ROUND(N132/K132,4)</f>
        <v>0.4773</v>
      </c>
      <c r="P132" s="7"/>
      <c r="Q132" s="7"/>
    </row>
    <row r="133" spans="1:17" x14ac:dyDescent="0.2">
      <c r="A133" s="10">
        <v>31118</v>
      </c>
      <c r="B133" s="6" t="s">
        <v>141</v>
      </c>
      <c r="C133" s="57">
        <v>474747.21</v>
      </c>
      <c r="D133" s="57">
        <v>752675.63</v>
      </c>
      <c r="E133" s="57">
        <v>0</v>
      </c>
      <c r="F133" s="57"/>
      <c r="G133" s="57">
        <v>1030905.19</v>
      </c>
      <c r="H133" s="57">
        <v>518574.57</v>
      </c>
      <c r="I133" s="57">
        <v>0</v>
      </c>
      <c r="J133" s="57"/>
      <c r="K133" s="57">
        <v>1505652.4</v>
      </c>
      <c r="L133" s="57">
        <v>1271250.2</v>
      </c>
      <c r="M133" s="57">
        <v>0</v>
      </c>
      <c r="N133" s="57">
        <f t="shared" si="4"/>
        <v>1271250.2</v>
      </c>
      <c r="O133" s="66">
        <f t="shared" si="5"/>
        <v>0.84430000000000005</v>
      </c>
      <c r="P133" s="7"/>
      <c r="Q133" s="7"/>
    </row>
    <row r="134" spans="1:17" x14ac:dyDescent="0.2">
      <c r="A134" s="10">
        <v>31121</v>
      </c>
      <c r="B134" s="6" t="s">
        <v>142</v>
      </c>
      <c r="C134" s="57">
        <v>3123774.52</v>
      </c>
      <c r="D134" s="57">
        <v>2681735.67</v>
      </c>
      <c r="E134" s="57">
        <v>0</v>
      </c>
      <c r="F134" s="57"/>
      <c r="G134" s="57">
        <v>3661630.47</v>
      </c>
      <c r="H134" s="57">
        <v>167066.04</v>
      </c>
      <c r="I134" s="57">
        <v>0</v>
      </c>
      <c r="J134" s="57"/>
      <c r="K134" s="57">
        <v>6785404.9900000002</v>
      </c>
      <c r="L134" s="57">
        <v>2848801.71</v>
      </c>
      <c r="M134" s="57">
        <v>0</v>
      </c>
      <c r="N134" s="57">
        <f t="shared" si="4"/>
        <v>2848801.71</v>
      </c>
      <c r="O134" s="66">
        <f t="shared" si="5"/>
        <v>0.41980000000000001</v>
      </c>
      <c r="P134" s="7"/>
      <c r="Q134" s="7"/>
    </row>
    <row r="135" spans="1:17" x14ac:dyDescent="0.2">
      <c r="A135" s="10">
        <v>31122</v>
      </c>
      <c r="B135" s="6" t="s">
        <v>143</v>
      </c>
      <c r="C135" s="57">
        <v>1703147.82</v>
      </c>
      <c r="D135" s="57">
        <v>1131772.42</v>
      </c>
      <c r="E135" s="57">
        <v>0</v>
      </c>
      <c r="F135" s="57"/>
      <c r="G135" s="57">
        <v>1679670.65</v>
      </c>
      <c r="H135" s="57">
        <v>1211252.42</v>
      </c>
      <c r="I135" s="57">
        <v>0</v>
      </c>
      <c r="J135" s="57"/>
      <c r="K135" s="57">
        <v>3382818.4699999997</v>
      </c>
      <c r="L135" s="57">
        <v>2343024.84</v>
      </c>
      <c r="M135" s="57">
        <v>0</v>
      </c>
      <c r="N135" s="57">
        <f t="shared" si="4"/>
        <v>2343024.84</v>
      </c>
      <c r="O135" s="66">
        <f t="shared" si="5"/>
        <v>0.69259999999999999</v>
      </c>
      <c r="P135" s="7"/>
      <c r="Q135" s="7"/>
    </row>
    <row r="136" spans="1:17" x14ac:dyDescent="0.2">
      <c r="A136" s="10">
        <v>32054</v>
      </c>
      <c r="B136" s="6" t="s">
        <v>144</v>
      </c>
      <c r="C136" s="57">
        <v>1080523.57</v>
      </c>
      <c r="D136" s="57">
        <v>1149165.1299999999</v>
      </c>
      <c r="E136" s="57">
        <v>0</v>
      </c>
      <c r="F136" s="57"/>
      <c r="G136" s="57">
        <v>1250253.98</v>
      </c>
      <c r="H136" s="57">
        <v>163689.99</v>
      </c>
      <c r="I136" s="57">
        <v>0</v>
      </c>
      <c r="J136" s="57"/>
      <c r="K136" s="57">
        <v>2330777.5499999998</v>
      </c>
      <c r="L136" s="57">
        <v>1312855.1199999999</v>
      </c>
      <c r="M136" s="57">
        <v>0</v>
      </c>
      <c r="N136" s="57">
        <f t="shared" si="4"/>
        <v>1312855.1199999999</v>
      </c>
      <c r="O136" s="66">
        <f t="shared" si="5"/>
        <v>0.56330000000000002</v>
      </c>
      <c r="P136" s="7"/>
      <c r="Q136" s="7"/>
    </row>
    <row r="137" spans="1:17" x14ac:dyDescent="0.2">
      <c r="A137" s="10">
        <v>32055</v>
      </c>
      <c r="B137" s="6" t="s">
        <v>145</v>
      </c>
      <c r="C137" s="57">
        <v>2533468.4300000002</v>
      </c>
      <c r="D137" s="57">
        <v>2261115.27</v>
      </c>
      <c r="E137" s="57">
        <v>0</v>
      </c>
      <c r="F137" s="57"/>
      <c r="G137" s="57">
        <v>3539832.76</v>
      </c>
      <c r="H137" s="57">
        <v>18270.96</v>
      </c>
      <c r="I137" s="57">
        <v>0</v>
      </c>
      <c r="J137" s="57"/>
      <c r="K137" s="57">
        <v>6073301.1899999995</v>
      </c>
      <c r="L137" s="57">
        <v>2279386.23</v>
      </c>
      <c r="M137" s="57">
        <v>0</v>
      </c>
      <c r="N137" s="57">
        <f t="shared" si="4"/>
        <v>2279386.23</v>
      </c>
      <c r="O137" s="66">
        <f t="shared" si="5"/>
        <v>0.37530000000000002</v>
      </c>
      <c r="P137" s="7"/>
      <c r="Q137" s="7"/>
    </row>
    <row r="138" spans="1:17" x14ac:dyDescent="0.2">
      <c r="A138" s="10">
        <v>32056</v>
      </c>
      <c r="B138" s="6" t="s">
        <v>146</v>
      </c>
      <c r="C138" s="57">
        <v>1017043.01</v>
      </c>
      <c r="D138" s="57">
        <v>4612450.38</v>
      </c>
      <c r="E138" s="57">
        <v>0</v>
      </c>
      <c r="F138" s="57"/>
      <c r="G138" s="57">
        <v>1434872.94</v>
      </c>
      <c r="H138" s="57">
        <v>48700.29</v>
      </c>
      <c r="I138" s="57">
        <v>0</v>
      </c>
      <c r="J138" s="57"/>
      <c r="K138" s="57">
        <v>2451915.9500000002</v>
      </c>
      <c r="L138" s="57">
        <v>4661150.67</v>
      </c>
      <c r="M138" s="57">
        <v>0</v>
      </c>
      <c r="N138" s="57">
        <f t="shared" si="4"/>
        <v>4661150.67</v>
      </c>
      <c r="O138" s="66">
        <f t="shared" si="5"/>
        <v>1.901</v>
      </c>
      <c r="P138" s="7"/>
      <c r="Q138" s="7"/>
    </row>
    <row r="139" spans="1:17" x14ac:dyDescent="0.2">
      <c r="A139" s="10">
        <v>32058</v>
      </c>
      <c r="B139" s="6" t="s">
        <v>147</v>
      </c>
      <c r="C139" s="57">
        <v>1387409.51</v>
      </c>
      <c r="D139" s="57">
        <v>1411018.02</v>
      </c>
      <c r="E139" s="57">
        <v>0</v>
      </c>
      <c r="F139" s="57"/>
      <c r="G139" s="57">
        <v>1572844.58</v>
      </c>
      <c r="H139" s="57">
        <v>248950.39999999999</v>
      </c>
      <c r="I139" s="57">
        <v>0</v>
      </c>
      <c r="J139" s="57"/>
      <c r="K139" s="57">
        <v>2960254.09</v>
      </c>
      <c r="L139" s="57">
        <v>1659968.42</v>
      </c>
      <c r="M139" s="57">
        <v>0</v>
      </c>
      <c r="N139" s="57">
        <f t="shared" si="4"/>
        <v>1659968.42</v>
      </c>
      <c r="O139" s="66">
        <f t="shared" si="5"/>
        <v>0.56079999999999997</v>
      </c>
      <c r="P139" s="7"/>
      <c r="Q139" s="7"/>
    </row>
    <row r="140" spans="1:17" x14ac:dyDescent="0.2">
      <c r="A140" s="10">
        <v>33090</v>
      </c>
      <c r="B140" s="6" t="s">
        <v>148</v>
      </c>
      <c r="C140" s="57">
        <v>4804584.47</v>
      </c>
      <c r="D140" s="57">
        <v>2282125.7999999998</v>
      </c>
      <c r="E140" s="57">
        <v>0</v>
      </c>
      <c r="F140" s="57"/>
      <c r="G140" s="57">
        <v>7973448.8099999996</v>
      </c>
      <c r="H140" s="57">
        <v>197708.04</v>
      </c>
      <c r="I140" s="57">
        <v>0</v>
      </c>
      <c r="J140" s="57"/>
      <c r="K140" s="57">
        <v>12778033.279999999</v>
      </c>
      <c r="L140" s="57">
        <v>2479833.84</v>
      </c>
      <c r="M140" s="57">
        <v>0</v>
      </c>
      <c r="N140" s="57">
        <f t="shared" si="4"/>
        <v>2479833.84</v>
      </c>
      <c r="O140" s="66">
        <f t="shared" si="5"/>
        <v>0.19409999999999999</v>
      </c>
      <c r="P140" s="7"/>
      <c r="Q140" s="7"/>
    </row>
    <row r="141" spans="1:17" x14ac:dyDescent="0.2">
      <c r="A141" s="10">
        <v>33091</v>
      </c>
      <c r="B141" s="6" t="s">
        <v>149</v>
      </c>
      <c r="C141" s="57">
        <v>752086.3</v>
      </c>
      <c r="D141" s="57">
        <v>1506764.36</v>
      </c>
      <c r="E141" s="57">
        <v>0</v>
      </c>
      <c r="F141" s="57"/>
      <c r="G141" s="57">
        <v>1279337.04</v>
      </c>
      <c r="H141" s="57">
        <v>0</v>
      </c>
      <c r="I141" s="57">
        <v>0</v>
      </c>
      <c r="J141" s="57"/>
      <c r="K141" s="57">
        <v>2031423.34</v>
      </c>
      <c r="L141" s="57">
        <v>1506764.36</v>
      </c>
      <c r="M141" s="57">
        <v>0</v>
      </c>
      <c r="N141" s="57">
        <f t="shared" si="4"/>
        <v>1506764.36</v>
      </c>
      <c r="O141" s="66">
        <f t="shared" si="5"/>
        <v>0.74170000000000003</v>
      </c>
      <c r="P141" s="7"/>
      <c r="Q141" s="7"/>
    </row>
    <row r="142" spans="1:17" x14ac:dyDescent="0.2">
      <c r="A142" s="10">
        <v>33092</v>
      </c>
      <c r="B142" s="6" t="s">
        <v>150</v>
      </c>
      <c r="C142" s="57">
        <v>1222382.76</v>
      </c>
      <c r="D142" s="57">
        <v>2544992.13</v>
      </c>
      <c r="E142" s="57">
        <v>0</v>
      </c>
      <c r="F142" s="57"/>
      <c r="G142" s="57">
        <v>1568434.71</v>
      </c>
      <c r="H142" s="57">
        <v>0</v>
      </c>
      <c r="I142" s="57">
        <v>0</v>
      </c>
      <c r="J142" s="57"/>
      <c r="K142" s="57">
        <v>2790817.4699999997</v>
      </c>
      <c r="L142" s="57">
        <v>2544992.13</v>
      </c>
      <c r="M142" s="57">
        <v>0</v>
      </c>
      <c r="N142" s="57">
        <f t="shared" si="4"/>
        <v>2544992.13</v>
      </c>
      <c r="O142" s="66">
        <f t="shared" si="5"/>
        <v>0.91190000000000004</v>
      </c>
      <c r="P142" s="7"/>
      <c r="Q142" s="7"/>
    </row>
    <row r="143" spans="1:17" x14ac:dyDescent="0.2">
      <c r="A143" s="10">
        <v>33093</v>
      </c>
      <c r="B143" s="6" t="s">
        <v>151</v>
      </c>
      <c r="C143" s="57">
        <v>1457283.09</v>
      </c>
      <c r="D143" s="57">
        <v>2050366.96</v>
      </c>
      <c r="E143" s="57">
        <v>0</v>
      </c>
      <c r="F143" s="57"/>
      <c r="G143" s="57">
        <v>2548294.04</v>
      </c>
      <c r="H143" s="57">
        <v>0</v>
      </c>
      <c r="I143" s="57">
        <v>0</v>
      </c>
      <c r="J143" s="57"/>
      <c r="K143" s="57">
        <v>4005577.13</v>
      </c>
      <c r="L143" s="57">
        <v>2050366.96</v>
      </c>
      <c r="M143" s="57">
        <v>0</v>
      </c>
      <c r="N143" s="57">
        <f t="shared" si="4"/>
        <v>2050366.96</v>
      </c>
      <c r="O143" s="66">
        <f t="shared" si="5"/>
        <v>0.51190000000000002</v>
      </c>
      <c r="P143" s="7"/>
      <c r="Q143" s="7"/>
    </row>
    <row r="144" spans="1:17" x14ac:dyDescent="0.2">
      <c r="A144" s="10">
        <v>33094</v>
      </c>
      <c r="B144" s="6" t="s">
        <v>152</v>
      </c>
      <c r="C144" s="57">
        <v>941751.41</v>
      </c>
      <c r="D144" s="57">
        <v>1890529.12</v>
      </c>
      <c r="E144" s="57">
        <v>0</v>
      </c>
      <c r="F144" s="57"/>
      <c r="G144" s="57">
        <v>1619661.3</v>
      </c>
      <c r="H144" s="57">
        <v>0</v>
      </c>
      <c r="I144" s="57">
        <v>0</v>
      </c>
      <c r="J144" s="57"/>
      <c r="K144" s="57">
        <v>2561412.71</v>
      </c>
      <c r="L144" s="57">
        <v>1890529.12</v>
      </c>
      <c r="M144" s="57">
        <v>0</v>
      </c>
      <c r="N144" s="57">
        <f t="shared" si="4"/>
        <v>1890529.12</v>
      </c>
      <c r="O144" s="66">
        <f t="shared" si="5"/>
        <v>0.73809999999999998</v>
      </c>
      <c r="P144" s="7"/>
      <c r="Q144" s="7"/>
    </row>
    <row r="145" spans="1:17" x14ac:dyDescent="0.2">
      <c r="A145" s="10">
        <v>34121</v>
      </c>
      <c r="B145" s="6" t="s">
        <v>153</v>
      </c>
      <c r="C145" s="57">
        <v>562606.43000000005</v>
      </c>
      <c r="D145" s="57">
        <v>399395.15</v>
      </c>
      <c r="E145" s="57">
        <v>0</v>
      </c>
      <c r="F145" s="57"/>
      <c r="G145" s="57">
        <v>809519.78</v>
      </c>
      <c r="H145" s="57">
        <v>36473.040000000001</v>
      </c>
      <c r="I145" s="57">
        <v>0</v>
      </c>
      <c r="J145" s="57"/>
      <c r="K145" s="57">
        <v>1372126.21</v>
      </c>
      <c r="L145" s="57">
        <v>435868.19</v>
      </c>
      <c r="M145" s="57">
        <v>0</v>
      </c>
      <c r="N145" s="57">
        <f t="shared" si="4"/>
        <v>435868.19</v>
      </c>
      <c r="O145" s="66">
        <f t="shared" si="5"/>
        <v>0.31769999999999998</v>
      </c>
      <c r="P145" s="7"/>
      <c r="Q145" s="7"/>
    </row>
    <row r="146" spans="1:17" x14ac:dyDescent="0.2">
      <c r="A146" s="10">
        <v>34122</v>
      </c>
      <c r="B146" s="6" t="s">
        <v>154</v>
      </c>
      <c r="C146" s="57">
        <v>674040.42</v>
      </c>
      <c r="D146" s="57">
        <v>481591.99</v>
      </c>
      <c r="E146" s="57">
        <v>581.04</v>
      </c>
      <c r="F146" s="57"/>
      <c r="G146" s="57">
        <v>679156.21</v>
      </c>
      <c r="H146" s="57">
        <v>0</v>
      </c>
      <c r="I146" s="57">
        <v>0</v>
      </c>
      <c r="J146" s="57"/>
      <c r="K146" s="57">
        <v>1353196.63</v>
      </c>
      <c r="L146" s="57">
        <v>481591.99</v>
      </c>
      <c r="M146" s="57">
        <v>581.04</v>
      </c>
      <c r="N146" s="57">
        <f t="shared" si="4"/>
        <v>481010.95</v>
      </c>
      <c r="O146" s="66">
        <f t="shared" si="5"/>
        <v>0.35549999999999998</v>
      </c>
      <c r="P146" s="7"/>
      <c r="Q146" s="7"/>
    </row>
    <row r="147" spans="1:17" x14ac:dyDescent="0.2">
      <c r="A147" s="10">
        <v>34124</v>
      </c>
      <c r="B147" s="6" t="s">
        <v>155</v>
      </c>
      <c r="C147" s="57">
        <v>5836777.4900000002</v>
      </c>
      <c r="D147" s="57">
        <v>3606743.14</v>
      </c>
      <c r="E147" s="57">
        <v>66257.62</v>
      </c>
      <c r="F147" s="57"/>
      <c r="G147" s="57">
        <v>8034941.0499999998</v>
      </c>
      <c r="H147" s="57">
        <v>479014.95</v>
      </c>
      <c r="I147" s="57">
        <v>0</v>
      </c>
      <c r="J147" s="57"/>
      <c r="K147" s="57">
        <v>13871718.539999999</v>
      </c>
      <c r="L147" s="57">
        <v>4085758.0900000003</v>
      </c>
      <c r="M147" s="57">
        <v>66257.62</v>
      </c>
      <c r="N147" s="57">
        <f t="shared" si="4"/>
        <v>4019500.47</v>
      </c>
      <c r="O147" s="66">
        <f t="shared" si="5"/>
        <v>0.2898</v>
      </c>
      <c r="P147" s="7"/>
      <c r="Q147" s="7"/>
    </row>
    <row r="148" spans="1:17" x14ac:dyDescent="0.2">
      <c r="A148" s="10">
        <v>35092</v>
      </c>
      <c r="B148" s="6" t="s">
        <v>156</v>
      </c>
      <c r="C148" s="57">
        <v>5062349.08</v>
      </c>
      <c r="D148" s="57">
        <v>2575452.83</v>
      </c>
      <c r="E148" s="57">
        <v>0</v>
      </c>
      <c r="F148" s="57"/>
      <c r="G148" s="57">
        <v>5456523.6799999997</v>
      </c>
      <c r="H148" s="57">
        <v>704921.3</v>
      </c>
      <c r="I148" s="57">
        <v>0</v>
      </c>
      <c r="J148" s="57"/>
      <c r="K148" s="57">
        <v>10518872.76</v>
      </c>
      <c r="L148" s="57">
        <v>3280374.13</v>
      </c>
      <c r="M148" s="57">
        <v>0</v>
      </c>
      <c r="N148" s="57">
        <f t="shared" si="4"/>
        <v>3280374.13</v>
      </c>
      <c r="O148" s="66">
        <f t="shared" si="5"/>
        <v>0.31190000000000001</v>
      </c>
      <c r="P148" s="7"/>
      <c r="Q148" s="7"/>
    </row>
    <row r="149" spans="1:17" ht="11.25" customHeight="1" x14ac:dyDescent="0.2">
      <c r="A149" s="10">
        <v>35093</v>
      </c>
      <c r="B149" s="6" t="s">
        <v>157</v>
      </c>
      <c r="C149" s="57">
        <v>2501779.09</v>
      </c>
      <c r="D149" s="57">
        <v>2589649.6800000002</v>
      </c>
      <c r="E149" s="57">
        <v>58510.21</v>
      </c>
      <c r="F149" s="57"/>
      <c r="G149" s="57">
        <v>3072115.6</v>
      </c>
      <c r="H149" s="57">
        <v>0</v>
      </c>
      <c r="I149" s="57">
        <v>0</v>
      </c>
      <c r="J149" s="57"/>
      <c r="K149" s="57">
        <v>5573894.6899999995</v>
      </c>
      <c r="L149" s="57">
        <v>2589649.6800000002</v>
      </c>
      <c r="M149" s="57">
        <v>58510.21</v>
      </c>
      <c r="N149" s="57">
        <f t="shared" si="4"/>
        <v>2531139.4700000002</v>
      </c>
      <c r="O149" s="66">
        <f t="shared" si="5"/>
        <v>0.4541</v>
      </c>
      <c r="P149" s="7"/>
      <c r="Q149" s="7"/>
    </row>
    <row r="150" spans="1:17" s="64" customFormat="1" x14ac:dyDescent="0.2">
      <c r="A150" s="63">
        <v>35094</v>
      </c>
      <c r="B150" s="64" t="s">
        <v>158</v>
      </c>
      <c r="C150" s="65">
        <v>2530779.7200000002</v>
      </c>
      <c r="D150" s="65">
        <v>1387289.86</v>
      </c>
      <c r="E150" s="65">
        <v>4686.88</v>
      </c>
      <c r="F150" s="65"/>
      <c r="G150" s="65">
        <v>2802331.33</v>
      </c>
      <c r="H150" s="65">
        <v>470272.28</v>
      </c>
      <c r="I150" s="65">
        <v>8071.4</v>
      </c>
      <c r="J150" s="65"/>
      <c r="K150" s="65">
        <v>5333111.0500000007</v>
      </c>
      <c r="L150" s="65">
        <v>1857562.1400000001</v>
      </c>
      <c r="M150" s="65">
        <v>12758.279999999999</v>
      </c>
      <c r="N150" s="65">
        <f t="shared" si="4"/>
        <v>1844803.86</v>
      </c>
      <c r="O150" s="66">
        <f t="shared" si="5"/>
        <v>0.34589999999999999</v>
      </c>
      <c r="P150" s="7"/>
      <c r="Q150" s="7"/>
    </row>
    <row r="151" spans="1:17" x14ac:dyDescent="0.2">
      <c r="A151" s="10">
        <v>35097</v>
      </c>
      <c r="B151" s="6" t="s">
        <v>159</v>
      </c>
      <c r="C151" s="57">
        <v>2175048.39</v>
      </c>
      <c r="D151" s="57">
        <v>3026184.47</v>
      </c>
      <c r="E151" s="57">
        <v>0</v>
      </c>
      <c r="F151" s="57"/>
      <c r="G151" s="57">
        <v>1904780.98</v>
      </c>
      <c r="H151" s="57">
        <v>74550.36</v>
      </c>
      <c r="I151" s="57">
        <v>0</v>
      </c>
      <c r="J151" s="57"/>
      <c r="K151" s="57">
        <v>4079829.37</v>
      </c>
      <c r="L151" s="57">
        <v>3100734.83</v>
      </c>
      <c r="M151" s="57">
        <v>0</v>
      </c>
      <c r="N151" s="57">
        <f t="shared" si="4"/>
        <v>3100734.83</v>
      </c>
      <c r="O151" s="66">
        <f t="shared" si="5"/>
        <v>0.76</v>
      </c>
      <c r="P151" s="7"/>
      <c r="Q151" s="7"/>
    </row>
    <row r="152" spans="1:17" x14ac:dyDescent="0.2">
      <c r="A152" s="10">
        <v>35098</v>
      </c>
      <c r="B152" s="6" t="s">
        <v>160</v>
      </c>
      <c r="C152" s="57">
        <v>3317793.23</v>
      </c>
      <c r="D152" s="57">
        <v>3165040.85</v>
      </c>
      <c r="E152" s="57">
        <v>25714.23</v>
      </c>
      <c r="F152" s="57"/>
      <c r="G152" s="57">
        <v>4195162.67</v>
      </c>
      <c r="H152" s="57">
        <v>386660.05</v>
      </c>
      <c r="I152" s="57">
        <v>0</v>
      </c>
      <c r="J152" s="57"/>
      <c r="K152" s="57">
        <v>7512955.9000000004</v>
      </c>
      <c r="L152" s="57">
        <v>3551700.9</v>
      </c>
      <c r="M152" s="57">
        <v>25714.23</v>
      </c>
      <c r="N152" s="57">
        <f t="shared" si="4"/>
        <v>3525986.67</v>
      </c>
      <c r="O152" s="66">
        <f t="shared" si="5"/>
        <v>0.46929999999999999</v>
      </c>
      <c r="P152" s="7"/>
      <c r="Q152" s="7"/>
    </row>
    <row r="153" spans="1:17" x14ac:dyDescent="0.2">
      <c r="A153" s="10">
        <v>35099</v>
      </c>
      <c r="B153" s="6" t="s">
        <v>161</v>
      </c>
      <c r="C153" s="57">
        <v>1708535.5</v>
      </c>
      <c r="D153" s="57">
        <v>659259.55000000005</v>
      </c>
      <c r="E153" s="57">
        <v>3362.47</v>
      </c>
      <c r="F153" s="57"/>
      <c r="G153" s="57">
        <v>1881984.11</v>
      </c>
      <c r="H153" s="57">
        <v>0</v>
      </c>
      <c r="I153" s="57">
        <v>0</v>
      </c>
      <c r="J153" s="57"/>
      <c r="K153" s="57">
        <v>3590519.6100000003</v>
      </c>
      <c r="L153" s="57">
        <v>659259.55000000005</v>
      </c>
      <c r="M153" s="57">
        <v>3362.47</v>
      </c>
      <c r="N153" s="57">
        <f t="shared" si="4"/>
        <v>655897.08000000007</v>
      </c>
      <c r="O153" s="66">
        <f t="shared" si="5"/>
        <v>0.1827</v>
      </c>
      <c r="P153" s="7"/>
      <c r="Q153" s="7"/>
    </row>
    <row r="154" spans="1:17" x14ac:dyDescent="0.2">
      <c r="A154" s="10">
        <v>35102</v>
      </c>
      <c r="B154" s="6" t="s">
        <v>162</v>
      </c>
      <c r="C154" s="57">
        <v>9709971.1400000006</v>
      </c>
      <c r="D154" s="57">
        <v>11101644.57</v>
      </c>
      <c r="E154" s="57">
        <v>319360.13</v>
      </c>
      <c r="F154" s="57"/>
      <c r="G154" s="57">
        <v>11041194.43</v>
      </c>
      <c r="H154" s="57">
        <v>2231050.13</v>
      </c>
      <c r="I154" s="57">
        <v>0</v>
      </c>
      <c r="J154" s="57"/>
      <c r="K154" s="57">
        <v>20751165.57</v>
      </c>
      <c r="L154" s="57">
        <v>13332694.699999999</v>
      </c>
      <c r="M154" s="57">
        <v>319360.13</v>
      </c>
      <c r="N154" s="57">
        <f t="shared" si="4"/>
        <v>13013334.569999998</v>
      </c>
      <c r="O154" s="66">
        <f t="shared" si="5"/>
        <v>0.62709999999999999</v>
      </c>
      <c r="P154" s="7"/>
      <c r="Q154" s="7"/>
    </row>
    <row r="155" spans="1:17" x14ac:dyDescent="0.2">
      <c r="A155" s="10">
        <v>36123</v>
      </c>
      <c r="B155" s="6" t="s">
        <v>163</v>
      </c>
      <c r="C155" s="57">
        <v>1356622.86</v>
      </c>
      <c r="D155" s="57">
        <v>1970323.28</v>
      </c>
      <c r="E155" s="57">
        <v>0</v>
      </c>
      <c r="F155" s="57"/>
      <c r="G155" s="57">
        <v>1054752.8</v>
      </c>
      <c r="H155" s="57">
        <v>668395.79</v>
      </c>
      <c r="I155" s="57">
        <v>0</v>
      </c>
      <c r="J155" s="57"/>
      <c r="K155" s="57">
        <v>2411375.66</v>
      </c>
      <c r="L155" s="57">
        <v>2638719.0700000003</v>
      </c>
      <c r="M155" s="57">
        <v>0</v>
      </c>
      <c r="N155" s="57">
        <f t="shared" si="4"/>
        <v>2638719.0700000003</v>
      </c>
      <c r="O155" s="66">
        <f t="shared" si="5"/>
        <v>1.0943000000000001</v>
      </c>
      <c r="P155" s="7"/>
      <c r="Q155" s="7"/>
    </row>
    <row r="156" spans="1:17" x14ac:dyDescent="0.2">
      <c r="A156" s="10">
        <v>36126</v>
      </c>
      <c r="B156" s="6" t="s">
        <v>164</v>
      </c>
      <c r="C156" s="57">
        <v>16613559.380000001</v>
      </c>
      <c r="D156" s="57">
        <v>14290920.01</v>
      </c>
      <c r="E156" s="57">
        <v>0</v>
      </c>
      <c r="F156" s="57"/>
      <c r="G156" s="57">
        <v>23620582.82</v>
      </c>
      <c r="H156" s="57">
        <v>0</v>
      </c>
      <c r="I156" s="57">
        <v>0</v>
      </c>
      <c r="J156" s="57"/>
      <c r="K156" s="57">
        <v>40234142.200000003</v>
      </c>
      <c r="L156" s="57">
        <v>14290920.01</v>
      </c>
      <c r="M156" s="57">
        <v>0</v>
      </c>
      <c r="N156" s="57">
        <f t="shared" si="4"/>
        <v>14290920.01</v>
      </c>
      <c r="O156" s="66">
        <f t="shared" si="5"/>
        <v>0.35520000000000002</v>
      </c>
      <c r="P156" s="7"/>
      <c r="Q156" s="7"/>
    </row>
    <row r="157" spans="1:17" x14ac:dyDescent="0.2">
      <c r="A157" s="10">
        <v>36131</v>
      </c>
      <c r="B157" s="6" t="s">
        <v>165</v>
      </c>
      <c r="C157" s="57">
        <v>12326941.35</v>
      </c>
      <c r="D157" s="57">
        <v>12488659.289999999</v>
      </c>
      <c r="E157" s="57">
        <v>0</v>
      </c>
      <c r="F157" s="57"/>
      <c r="G157" s="57">
        <v>22209880.329999998</v>
      </c>
      <c r="H157" s="57">
        <v>0</v>
      </c>
      <c r="I157" s="57">
        <v>0</v>
      </c>
      <c r="J157" s="57"/>
      <c r="K157" s="57">
        <v>34536821.68</v>
      </c>
      <c r="L157" s="57">
        <v>12488659.289999999</v>
      </c>
      <c r="M157" s="57">
        <v>0</v>
      </c>
      <c r="N157" s="57">
        <f t="shared" si="4"/>
        <v>12488659.289999999</v>
      </c>
      <c r="O157" s="66">
        <f t="shared" si="5"/>
        <v>0.36159999999999998</v>
      </c>
      <c r="P157" s="7"/>
      <c r="Q157" s="7"/>
    </row>
    <row r="158" spans="1:17" x14ac:dyDescent="0.2">
      <c r="A158" s="10">
        <v>36133</v>
      </c>
      <c r="B158" s="6" t="s">
        <v>628</v>
      </c>
      <c r="C158" s="57">
        <v>1966085.87</v>
      </c>
      <c r="D158" s="57">
        <v>3065522.67</v>
      </c>
      <c r="E158" s="57">
        <v>0</v>
      </c>
      <c r="F158" s="57"/>
      <c r="G158" s="57">
        <v>3059274.58</v>
      </c>
      <c r="H158" s="57">
        <v>0</v>
      </c>
      <c r="I158" s="57">
        <v>0</v>
      </c>
      <c r="J158" s="57"/>
      <c r="K158" s="57">
        <v>5025360.45</v>
      </c>
      <c r="L158" s="57">
        <v>3065522.67</v>
      </c>
      <c r="M158" s="57">
        <v>0</v>
      </c>
      <c r="N158" s="57">
        <f t="shared" si="4"/>
        <v>3065522.67</v>
      </c>
      <c r="O158" s="66">
        <f t="shared" si="5"/>
        <v>0.61</v>
      </c>
      <c r="P158" s="7"/>
      <c r="Q158" s="7"/>
    </row>
    <row r="159" spans="1:17" x14ac:dyDescent="0.2">
      <c r="A159" s="10">
        <v>36134</v>
      </c>
      <c r="B159" s="6" t="s">
        <v>167</v>
      </c>
      <c r="C159" s="57">
        <v>958861.46</v>
      </c>
      <c r="D159" s="57">
        <v>1316279.71</v>
      </c>
      <c r="E159" s="57">
        <v>0</v>
      </c>
      <c r="F159" s="57"/>
      <c r="G159" s="57">
        <v>1986252.66</v>
      </c>
      <c r="H159" s="57">
        <v>0</v>
      </c>
      <c r="I159" s="57">
        <v>0</v>
      </c>
      <c r="J159" s="57"/>
      <c r="K159" s="57">
        <v>2945114.12</v>
      </c>
      <c r="L159" s="57">
        <v>1316279.71</v>
      </c>
      <c r="M159" s="57">
        <v>0</v>
      </c>
      <c r="N159" s="57">
        <f t="shared" si="4"/>
        <v>1316279.71</v>
      </c>
      <c r="O159" s="66">
        <f t="shared" si="5"/>
        <v>0.44690000000000002</v>
      </c>
      <c r="P159" s="7"/>
      <c r="Q159" s="7"/>
    </row>
    <row r="160" spans="1:17" x14ac:dyDescent="0.2">
      <c r="A160" s="10">
        <v>36135</v>
      </c>
      <c r="B160" s="6" t="s">
        <v>168</v>
      </c>
      <c r="C160" s="57">
        <v>832231.39</v>
      </c>
      <c r="D160" s="57">
        <v>546040.69999999995</v>
      </c>
      <c r="E160" s="57">
        <v>0</v>
      </c>
      <c r="F160" s="57"/>
      <c r="G160" s="57">
        <v>547476.38</v>
      </c>
      <c r="H160" s="57">
        <v>0</v>
      </c>
      <c r="I160" s="57">
        <v>0</v>
      </c>
      <c r="J160" s="57"/>
      <c r="K160" s="57">
        <v>1379707.77</v>
      </c>
      <c r="L160" s="57">
        <v>546040.69999999995</v>
      </c>
      <c r="M160" s="57">
        <v>0</v>
      </c>
      <c r="N160" s="57">
        <f t="shared" si="4"/>
        <v>546040.69999999995</v>
      </c>
      <c r="O160" s="66">
        <f t="shared" si="5"/>
        <v>0.39579999999999999</v>
      </c>
      <c r="P160" s="7"/>
      <c r="Q160" s="7"/>
    </row>
    <row r="161" spans="1:17" x14ac:dyDescent="0.2">
      <c r="A161" s="10">
        <v>36136</v>
      </c>
      <c r="B161" s="6" t="s">
        <v>169</v>
      </c>
      <c r="C161" s="57">
        <v>12333326.18</v>
      </c>
      <c r="D161" s="57">
        <v>8581365.7100000009</v>
      </c>
      <c r="E161" s="57">
        <v>154429.54</v>
      </c>
      <c r="F161" s="57"/>
      <c r="G161" s="57">
        <v>13868937.619999999</v>
      </c>
      <c r="H161" s="57">
        <v>0</v>
      </c>
      <c r="I161" s="57">
        <v>0</v>
      </c>
      <c r="J161" s="57"/>
      <c r="K161" s="57">
        <v>26202263.799999997</v>
      </c>
      <c r="L161" s="57">
        <v>8581365.7100000009</v>
      </c>
      <c r="M161" s="57">
        <v>154429.54</v>
      </c>
      <c r="N161" s="57">
        <f t="shared" si="4"/>
        <v>8426936.1700000018</v>
      </c>
      <c r="O161" s="66">
        <f t="shared" si="5"/>
        <v>0.3216</v>
      </c>
      <c r="P161" s="7"/>
      <c r="Q161" s="7"/>
    </row>
    <row r="162" spans="1:17" x14ac:dyDescent="0.2">
      <c r="A162" s="10">
        <v>36137</v>
      </c>
      <c r="B162" s="6" t="s">
        <v>553</v>
      </c>
      <c r="C162" s="57">
        <v>8220157.3899999997</v>
      </c>
      <c r="D162" s="57">
        <v>7785934.1500000004</v>
      </c>
      <c r="E162" s="57">
        <v>0</v>
      </c>
      <c r="F162" s="57"/>
      <c r="G162" s="57">
        <v>14266446.33</v>
      </c>
      <c r="H162" s="57">
        <v>0</v>
      </c>
      <c r="I162" s="57">
        <v>0</v>
      </c>
      <c r="J162" s="57"/>
      <c r="K162" s="57">
        <v>22486603.719999999</v>
      </c>
      <c r="L162" s="57">
        <v>7785934.1500000004</v>
      </c>
      <c r="M162" s="57">
        <v>0</v>
      </c>
      <c r="N162" s="57">
        <f t="shared" si="4"/>
        <v>7785934.1500000004</v>
      </c>
      <c r="O162" s="66">
        <f t="shared" si="5"/>
        <v>0.34620000000000001</v>
      </c>
      <c r="P162" s="7"/>
      <c r="Q162" s="7"/>
    </row>
    <row r="163" spans="1:17" x14ac:dyDescent="0.2">
      <c r="A163" s="10">
        <v>36138</v>
      </c>
      <c r="B163" s="6" t="s">
        <v>170</v>
      </c>
      <c r="C163" s="57">
        <v>2231747.6800000002</v>
      </c>
      <c r="D163" s="57">
        <v>2802365.68</v>
      </c>
      <c r="E163" s="57">
        <v>683773.43</v>
      </c>
      <c r="F163" s="57"/>
      <c r="G163" s="57">
        <v>3423247.99</v>
      </c>
      <c r="H163" s="57">
        <v>0</v>
      </c>
      <c r="I163" s="57">
        <v>0</v>
      </c>
      <c r="J163" s="57"/>
      <c r="K163" s="57">
        <v>5654995.6699999999</v>
      </c>
      <c r="L163" s="57">
        <v>2802365.68</v>
      </c>
      <c r="M163" s="57">
        <v>683773.43</v>
      </c>
      <c r="N163" s="57">
        <f t="shared" si="4"/>
        <v>2118592.25</v>
      </c>
      <c r="O163" s="66">
        <f t="shared" si="5"/>
        <v>0.37459999999999999</v>
      </c>
      <c r="P163" s="7"/>
      <c r="Q163" s="7"/>
    </row>
    <row r="164" spans="1:17" x14ac:dyDescent="0.2">
      <c r="A164" s="10">
        <v>36139</v>
      </c>
      <c r="B164" s="6" t="s">
        <v>171</v>
      </c>
      <c r="C164" s="57">
        <v>20256034.550000001</v>
      </c>
      <c r="D164" s="57">
        <v>23494059.91</v>
      </c>
      <c r="E164" s="57">
        <v>686650.61</v>
      </c>
      <c r="F164" s="57"/>
      <c r="G164" s="57">
        <v>30267845.09</v>
      </c>
      <c r="H164" s="57">
        <v>0.24</v>
      </c>
      <c r="I164" s="57">
        <v>0</v>
      </c>
      <c r="J164" s="57"/>
      <c r="K164" s="57">
        <v>50523879.640000001</v>
      </c>
      <c r="L164" s="57">
        <v>23494060.149999999</v>
      </c>
      <c r="M164" s="57">
        <v>686650.61</v>
      </c>
      <c r="N164" s="57">
        <f t="shared" si="4"/>
        <v>22807409.539999999</v>
      </c>
      <c r="O164" s="66">
        <f t="shared" si="5"/>
        <v>0.45140000000000002</v>
      </c>
      <c r="P164" s="7"/>
      <c r="Q164" s="7"/>
    </row>
    <row r="165" spans="1:17" x14ac:dyDescent="0.2">
      <c r="A165" s="10">
        <v>37037</v>
      </c>
      <c r="B165" s="6" t="s">
        <v>172</v>
      </c>
      <c r="C165" s="57">
        <v>7804462.5300000003</v>
      </c>
      <c r="D165" s="57">
        <v>8238441.1600000001</v>
      </c>
      <c r="E165" s="57">
        <v>40913.21</v>
      </c>
      <c r="F165" s="57"/>
      <c r="G165" s="57">
        <v>9299199.6500000004</v>
      </c>
      <c r="H165" s="57">
        <v>0</v>
      </c>
      <c r="I165" s="57">
        <v>0</v>
      </c>
      <c r="J165" s="57"/>
      <c r="K165" s="57">
        <v>17103662.18</v>
      </c>
      <c r="L165" s="57">
        <v>8238441.1600000001</v>
      </c>
      <c r="M165" s="57">
        <v>40913.21</v>
      </c>
      <c r="N165" s="57">
        <f t="shared" si="4"/>
        <v>8197527.9500000002</v>
      </c>
      <c r="O165" s="66">
        <f t="shared" si="5"/>
        <v>0.4793</v>
      </c>
      <c r="P165" s="7"/>
      <c r="Q165" s="7"/>
    </row>
    <row r="166" spans="1:17" x14ac:dyDescent="0.2">
      <c r="A166" s="10">
        <v>37039</v>
      </c>
      <c r="B166" s="6" t="s">
        <v>173</v>
      </c>
      <c r="C166" s="57">
        <v>4181242.52</v>
      </c>
      <c r="D166" s="57">
        <v>3370899.98</v>
      </c>
      <c r="E166" s="57">
        <v>0</v>
      </c>
      <c r="F166" s="57"/>
      <c r="G166" s="57">
        <v>6168892.9400000004</v>
      </c>
      <c r="H166" s="57">
        <v>0</v>
      </c>
      <c r="I166" s="57">
        <v>0</v>
      </c>
      <c r="J166" s="57"/>
      <c r="K166" s="57">
        <v>10350135.460000001</v>
      </c>
      <c r="L166" s="57">
        <v>3370899.98</v>
      </c>
      <c r="M166" s="57">
        <v>0</v>
      </c>
      <c r="N166" s="57">
        <f t="shared" si="4"/>
        <v>3370899.98</v>
      </c>
      <c r="O166" s="66">
        <f t="shared" si="5"/>
        <v>0.32569999999999999</v>
      </c>
      <c r="P166" s="7"/>
      <c r="Q166" s="7"/>
    </row>
    <row r="167" spans="1:17" x14ac:dyDescent="0.2">
      <c r="A167" s="10">
        <v>38044</v>
      </c>
      <c r="B167" s="6" t="s">
        <v>174</v>
      </c>
      <c r="C167" s="57">
        <v>2009000.63</v>
      </c>
      <c r="D167" s="57">
        <v>1569310.31</v>
      </c>
      <c r="E167" s="57">
        <v>0</v>
      </c>
      <c r="F167" s="57"/>
      <c r="G167" s="57">
        <v>2905336.97</v>
      </c>
      <c r="H167" s="57">
        <v>0</v>
      </c>
      <c r="I167" s="57">
        <v>0</v>
      </c>
      <c r="J167" s="57"/>
      <c r="K167" s="57">
        <v>4914337.5999999996</v>
      </c>
      <c r="L167" s="57">
        <v>1569310.31</v>
      </c>
      <c r="M167" s="57">
        <v>0</v>
      </c>
      <c r="N167" s="57">
        <f t="shared" si="4"/>
        <v>1569310.31</v>
      </c>
      <c r="O167" s="66">
        <f t="shared" si="5"/>
        <v>0.31929999999999997</v>
      </c>
      <c r="P167" s="7"/>
      <c r="Q167" s="7"/>
    </row>
    <row r="168" spans="1:17" x14ac:dyDescent="0.2">
      <c r="A168" s="10">
        <v>38045</v>
      </c>
      <c r="B168" s="6" t="s">
        <v>175</v>
      </c>
      <c r="C168" s="57">
        <v>2329163.02</v>
      </c>
      <c r="D168" s="57">
        <v>1576099.68</v>
      </c>
      <c r="E168" s="57">
        <v>0</v>
      </c>
      <c r="F168" s="57"/>
      <c r="G168" s="57">
        <v>2492529.5499999998</v>
      </c>
      <c r="H168" s="57">
        <v>0</v>
      </c>
      <c r="I168" s="57">
        <v>0</v>
      </c>
      <c r="J168" s="57"/>
      <c r="K168" s="57">
        <v>4821692.57</v>
      </c>
      <c r="L168" s="57">
        <v>1576099.68</v>
      </c>
      <c r="M168" s="57">
        <v>0</v>
      </c>
      <c r="N168" s="57">
        <f t="shared" si="4"/>
        <v>1576099.68</v>
      </c>
      <c r="O168" s="66">
        <f t="shared" si="5"/>
        <v>0.32690000000000002</v>
      </c>
      <c r="P168" s="7"/>
      <c r="Q168" s="7"/>
    </row>
    <row r="169" spans="1:17" x14ac:dyDescent="0.2">
      <c r="A169" s="10">
        <v>38046</v>
      </c>
      <c r="B169" s="6" t="s">
        <v>176</v>
      </c>
      <c r="C169" s="57">
        <v>2849346.55</v>
      </c>
      <c r="D169" s="57">
        <v>1758705.67</v>
      </c>
      <c r="E169" s="57">
        <v>0</v>
      </c>
      <c r="F169" s="57"/>
      <c r="G169" s="57">
        <v>2743857.21</v>
      </c>
      <c r="H169" s="57">
        <v>0</v>
      </c>
      <c r="I169" s="57">
        <v>0</v>
      </c>
      <c r="J169" s="57"/>
      <c r="K169" s="57">
        <v>5593203.7599999998</v>
      </c>
      <c r="L169" s="57">
        <v>1758705.67</v>
      </c>
      <c r="M169" s="57">
        <v>0</v>
      </c>
      <c r="N169" s="57">
        <f t="shared" si="4"/>
        <v>1758705.67</v>
      </c>
      <c r="O169" s="66">
        <f t="shared" si="5"/>
        <v>0.31440000000000001</v>
      </c>
      <c r="P169" s="7"/>
      <c r="Q169" s="7"/>
    </row>
    <row r="170" spans="1:17" x14ac:dyDescent="0.2">
      <c r="A170" s="10">
        <v>39133</v>
      </c>
      <c r="B170" s="6" t="s">
        <v>177</v>
      </c>
      <c r="C170" s="57">
        <v>20094838.649999999</v>
      </c>
      <c r="D170" s="57">
        <v>13484886.210000001</v>
      </c>
      <c r="E170" s="57">
        <v>0</v>
      </c>
      <c r="F170" s="57"/>
      <c r="G170" s="57">
        <v>29419899.120000001</v>
      </c>
      <c r="H170" s="57">
        <v>0</v>
      </c>
      <c r="I170" s="57">
        <v>0</v>
      </c>
      <c r="J170" s="57"/>
      <c r="K170" s="57">
        <v>49514737.769999996</v>
      </c>
      <c r="L170" s="57">
        <v>13484886.210000001</v>
      </c>
      <c r="M170" s="57">
        <v>0</v>
      </c>
      <c r="N170" s="57">
        <f t="shared" si="4"/>
        <v>13484886.210000001</v>
      </c>
      <c r="O170" s="66">
        <f t="shared" si="5"/>
        <v>0.27229999999999999</v>
      </c>
      <c r="P170" s="7"/>
      <c r="Q170" s="7"/>
    </row>
    <row r="171" spans="1:17" x14ac:dyDescent="0.2">
      <c r="A171" s="10">
        <v>39134</v>
      </c>
      <c r="B171" s="6" t="s">
        <v>178</v>
      </c>
      <c r="C171" s="57">
        <v>18521303.969999999</v>
      </c>
      <c r="D171" s="57">
        <v>17275386.539999999</v>
      </c>
      <c r="E171" s="57">
        <v>0</v>
      </c>
      <c r="F171" s="57"/>
      <c r="G171" s="57">
        <v>34668720.939999998</v>
      </c>
      <c r="H171" s="57">
        <v>0</v>
      </c>
      <c r="I171" s="57">
        <v>0</v>
      </c>
      <c r="J171" s="57"/>
      <c r="K171" s="57">
        <v>53190024.909999996</v>
      </c>
      <c r="L171" s="57">
        <v>17275386.539999999</v>
      </c>
      <c r="M171" s="57">
        <v>0</v>
      </c>
      <c r="N171" s="57">
        <f t="shared" si="4"/>
        <v>17275386.539999999</v>
      </c>
      <c r="O171" s="66">
        <f t="shared" si="5"/>
        <v>0.32479999999999998</v>
      </c>
      <c r="P171" s="7"/>
      <c r="Q171" s="7"/>
    </row>
    <row r="172" spans="1:17" x14ac:dyDescent="0.2">
      <c r="A172" s="10">
        <v>39135</v>
      </c>
      <c r="B172" s="6" t="s">
        <v>179</v>
      </c>
      <c r="C172" s="57">
        <v>3323077.05</v>
      </c>
      <c r="D172" s="57">
        <v>4533138.63</v>
      </c>
      <c r="E172" s="57">
        <v>265944.46000000002</v>
      </c>
      <c r="F172" s="57"/>
      <c r="G172" s="57">
        <v>4308497.58</v>
      </c>
      <c r="H172" s="57">
        <v>0</v>
      </c>
      <c r="I172" s="57">
        <v>0</v>
      </c>
      <c r="J172" s="57"/>
      <c r="K172" s="57">
        <v>7631574.6299999999</v>
      </c>
      <c r="L172" s="57">
        <v>4533138.63</v>
      </c>
      <c r="M172" s="57">
        <v>265944.46000000002</v>
      </c>
      <c r="N172" s="57">
        <f t="shared" si="4"/>
        <v>4267194.17</v>
      </c>
      <c r="O172" s="66">
        <f t="shared" si="5"/>
        <v>0.55910000000000004</v>
      </c>
      <c r="P172" s="7"/>
      <c r="Q172" s="7"/>
    </row>
    <row r="173" spans="1:17" x14ac:dyDescent="0.2">
      <c r="A173" s="10">
        <v>39136</v>
      </c>
      <c r="B173" s="6" t="s">
        <v>180</v>
      </c>
      <c r="C173" s="57">
        <v>1260515.28</v>
      </c>
      <c r="D173" s="57">
        <v>981152.28</v>
      </c>
      <c r="E173" s="57">
        <v>0</v>
      </c>
      <c r="F173" s="57"/>
      <c r="G173" s="57">
        <v>1846633.01</v>
      </c>
      <c r="H173" s="57">
        <v>0</v>
      </c>
      <c r="I173" s="57">
        <v>0</v>
      </c>
      <c r="J173" s="57"/>
      <c r="K173" s="57">
        <v>3107148.29</v>
      </c>
      <c r="L173" s="57">
        <v>981152.28</v>
      </c>
      <c r="M173" s="57">
        <v>0</v>
      </c>
      <c r="N173" s="57">
        <f t="shared" si="4"/>
        <v>981152.28</v>
      </c>
      <c r="O173" s="66">
        <f t="shared" si="5"/>
        <v>0.31580000000000003</v>
      </c>
      <c r="P173" s="7"/>
      <c r="Q173" s="7"/>
    </row>
    <row r="174" spans="1:17" x14ac:dyDescent="0.2">
      <c r="A174" s="10">
        <v>39137</v>
      </c>
      <c r="B174" s="6" t="s">
        <v>181</v>
      </c>
      <c r="C174" s="57">
        <v>5741469.1699999999</v>
      </c>
      <c r="D174" s="57">
        <v>4340635.13</v>
      </c>
      <c r="E174" s="57">
        <v>0</v>
      </c>
      <c r="F174" s="57"/>
      <c r="G174" s="57">
        <v>8114373.5199999996</v>
      </c>
      <c r="H174" s="57">
        <v>0</v>
      </c>
      <c r="I174" s="57">
        <v>0</v>
      </c>
      <c r="J174" s="57"/>
      <c r="K174" s="57">
        <v>13855842.689999999</v>
      </c>
      <c r="L174" s="57">
        <v>4340635.13</v>
      </c>
      <c r="M174" s="57">
        <v>0</v>
      </c>
      <c r="N174" s="57">
        <f t="shared" si="4"/>
        <v>4340635.13</v>
      </c>
      <c r="O174" s="66">
        <f t="shared" si="5"/>
        <v>0.31330000000000002</v>
      </c>
      <c r="P174" s="7"/>
      <c r="Q174" s="7"/>
    </row>
    <row r="175" spans="1:17" x14ac:dyDescent="0.2">
      <c r="A175" s="10">
        <v>39139</v>
      </c>
      <c r="B175" s="6" t="s">
        <v>182</v>
      </c>
      <c r="C175" s="57">
        <v>11969431.01</v>
      </c>
      <c r="D175" s="57">
        <v>6435824.0499999998</v>
      </c>
      <c r="E175" s="57">
        <v>0</v>
      </c>
      <c r="F175" s="57"/>
      <c r="G175" s="57">
        <v>14405507.470000001</v>
      </c>
      <c r="H175" s="57">
        <v>0</v>
      </c>
      <c r="I175" s="57">
        <v>0</v>
      </c>
      <c r="J175" s="57"/>
      <c r="K175" s="57">
        <v>26374938.48</v>
      </c>
      <c r="L175" s="57">
        <v>6435824.0499999998</v>
      </c>
      <c r="M175" s="57">
        <v>0</v>
      </c>
      <c r="N175" s="57">
        <f t="shared" si="4"/>
        <v>6435824.0499999998</v>
      </c>
      <c r="O175" s="66">
        <f t="shared" si="5"/>
        <v>0.24399999999999999</v>
      </c>
      <c r="P175" s="7"/>
      <c r="Q175" s="7"/>
    </row>
    <row r="176" spans="1:17" x14ac:dyDescent="0.2">
      <c r="A176" s="10">
        <v>39141</v>
      </c>
      <c r="B176" s="6" t="s">
        <v>183</v>
      </c>
      <c r="C176" s="57">
        <v>120613892.45</v>
      </c>
      <c r="D176" s="57">
        <v>83618882.450000003</v>
      </c>
      <c r="E176" s="57">
        <v>11982272.33</v>
      </c>
      <c r="F176" s="57"/>
      <c r="G176" s="57">
        <v>187978580.44999999</v>
      </c>
      <c r="H176" s="57">
        <v>0</v>
      </c>
      <c r="I176" s="57">
        <v>0</v>
      </c>
      <c r="J176" s="57"/>
      <c r="K176" s="57">
        <v>308592472.89999998</v>
      </c>
      <c r="L176" s="57">
        <v>83618882.450000003</v>
      </c>
      <c r="M176" s="57">
        <v>11982272.33</v>
      </c>
      <c r="N176" s="57">
        <f t="shared" si="4"/>
        <v>71636610.120000005</v>
      </c>
      <c r="O176" s="66">
        <f t="shared" si="5"/>
        <v>0.2321</v>
      </c>
      <c r="P176" s="7"/>
      <c r="Q176" s="7"/>
    </row>
    <row r="177" spans="1:17" x14ac:dyDescent="0.2">
      <c r="A177" s="10">
        <v>39142</v>
      </c>
      <c r="B177" s="6" t="s">
        <v>184</v>
      </c>
      <c r="C177" s="57">
        <v>4030380.72</v>
      </c>
      <c r="D177" s="57">
        <v>2853693.37</v>
      </c>
      <c r="E177" s="57">
        <v>0</v>
      </c>
      <c r="F177" s="57"/>
      <c r="G177" s="57">
        <v>6911501.9699999997</v>
      </c>
      <c r="H177" s="57">
        <v>146615.85</v>
      </c>
      <c r="I177" s="57">
        <v>0</v>
      </c>
      <c r="J177" s="57"/>
      <c r="K177" s="57">
        <v>10941882.689999999</v>
      </c>
      <c r="L177" s="57">
        <v>3000309.22</v>
      </c>
      <c r="M177" s="57">
        <v>0</v>
      </c>
      <c r="N177" s="57">
        <f t="shared" si="4"/>
        <v>3000309.22</v>
      </c>
      <c r="O177" s="66">
        <f t="shared" si="5"/>
        <v>0.2742</v>
      </c>
      <c r="P177" s="7"/>
      <c r="Q177" s="7"/>
    </row>
    <row r="178" spans="1:17" x14ac:dyDescent="0.2">
      <c r="A178" s="10">
        <v>40100</v>
      </c>
      <c r="B178" s="6" t="s">
        <v>554</v>
      </c>
      <c r="C178" s="57">
        <v>1040639.03</v>
      </c>
      <c r="D178" s="57">
        <v>1479977.82</v>
      </c>
      <c r="E178" s="57">
        <v>0</v>
      </c>
      <c r="F178" s="57"/>
      <c r="G178" s="57">
        <v>1362001.34</v>
      </c>
      <c r="H178" s="57">
        <v>0</v>
      </c>
      <c r="I178" s="57">
        <v>0</v>
      </c>
      <c r="J178" s="57"/>
      <c r="K178" s="57">
        <v>2402640.37</v>
      </c>
      <c r="L178" s="57">
        <v>1479977.82</v>
      </c>
      <c r="M178" s="57">
        <v>0</v>
      </c>
      <c r="N178" s="57">
        <f t="shared" si="4"/>
        <v>1479977.82</v>
      </c>
      <c r="O178" s="66">
        <f t="shared" si="5"/>
        <v>0.61599999999999999</v>
      </c>
      <c r="P178" s="7"/>
      <c r="Q178" s="7"/>
    </row>
    <row r="179" spans="1:17" x14ac:dyDescent="0.2">
      <c r="A179" s="10">
        <v>40101</v>
      </c>
      <c r="B179" s="6" t="s">
        <v>185</v>
      </c>
      <c r="C179" s="57">
        <v>620412.52</v>
      </c>
      <c r="D179" s="57">
        <v>323706.55</v>
      </c>
      <c r="E179" s="57">
        <v>0</v>
      </c>
      <c r="F179" s="57"/>
      <c r="G179" s="57">
        <v>320379.34999999998</v>
      </c>
      <c r="H179" s="57">
        <v>186897.89</v>
      </c>
      <c r="I179" s="57">
        <v>0</v>
      </c>
      <c r="J179" s="57"/>
      <c r="K179" s="57">
        <v>940791.87</v>
      </c>
      <c r="L179" s="57">
        <v>510604.44</v>
      </c>
      <c r="M179" s="57">
        <v>0</v>
      </c>
      <c r="N179" s="57">
        <f t="shared" si="4"/>
        <v>510604.44</v>
      </c>
      <c r="O179" s="66">
        <f t="shared" si="5"/>
        <v>0.54269999999999996</v>
      </c>
      <c r="P179" s="7"/>
      <c r="Q179" s="7"/>
    </row>
    <row r="180" spans="1:17" x14ac:dyDescent="0.2">
      <c r="A180" s="10">
        <v>40103</v>
      </c>
      <c r="B180" s="6" t="s">
        <v>186</v>
      </c>
      <c r="C180" s="57">
        <v>895273.92</v>
      </c>
      <c r="D180" s="57">
        <v>983099.44</v>
      </c>
      <c r="E180" s="57">
        <v>0</v>
      </c>
      <c r="F180" s="57"/>
      <c r="G180" s="57">
        <v>1071318.28</v>
      </c>
      <c r="H180" s="57">
        <v>2407.86</v>
      </c>
      <c r="I180" s="57">
        <v>0</v>
      </c>
      <c r="J180" s="57"/>
      <c r="K180" s="57">
        <v>1966592.2000000002</v>
      </c>
      <c r="L180" s="57">
        <v>985507.29999999993</v>
      </c>
      <c r="M180" s="57">
        <v>0</v>
      </c>
      <c r="N180" s="57">
        <f t="shared" si="4"/>
        <v>985507.29999999993</v>
      </c>
      <c r="O180" s="66">
        <f t="shared" si="5"/>
        <v>0.50109999999999999</v>
      </c>
      <c r="P180" s="7"/>
      <c r="Q180" s="7"/>
    </row>
    <row r="181" spans="1:17" x14ac:dyDescent="0.2">
      <c r="A181" s="10">
        <v>40104</v>
      </c>
      <c r="B181" s="6" t="s">
        <v>187</v>
      </c>
      <c r="C181" s="57">
        <v>433325.96</v>
      </c>
      <c r="D181" s="57">
        <v>796963.24</v>
      </c>
      <c r="E181" s="57">
        <v>0</v>
      </c>
      <c r="F181" s="57"/>
      <c r="G181" s="57">
        <v>615221.66</v>
      </c>
      <c r="H181" s="57">
        <v>0</v>
      </c>
      <c r="I181" s="57">
        <v>0</v>
      </c>
      <c r="J181" s="57"/>
      <c r="K181" s="57">
        <v>1048547.6200000001</v>
      </c>
      <c r="L181" s="57">
        <v>796963.24</v>
      </c>
      <c r="M181" s="57">
        <v>0</v>
      </c>
      <c r="N181" s="57">
        <f t="shared" si="4"/>
        <v>796963.24</v>
      </c>
      <c r="O181" s="66">
        <f t="shared" si="5"/>
        <v>0.7601</v>
      </c>
      <c r="P181" s="7"/>
      <c r="Q181" s="7"/>
    </row>
    <row r="182" spans="1:17" x14ac:dyDescent="0.2">
      <c r="A182" s="10">
        <v>40107</v>
      </c>
      <c r="B182" s="6" t="s">
        <v>188</v>
      </c>
      <c r="C182" s="57">
        <v>5046981.92</v>
      </c>
      <c r="D182" s="57">
        <v>5069099.43</v>
      </c>
      <c r="E182" s="57">
        <v>0</v>
      </c>
      <c r="F182" s="57"/>
      <c r="G182" s="57">
        <v>7806920.8600000003</v>
      </c>
      <c r="H182" s="57">
        <v>0</v>
      </c>
      <c r="I182" s="57">
        <v>0</v>
      </c>
      <c r="J182" s="57"/>
      <c r="K182" s="57">
        <v>12853902.780000001</v>
      </c>
      <c r="L182" s="57">
        <v>5069099.43</v>
      </c>
      <c r="M182" s="57">
        <v>0</v>
      </c>
      <c r="N182" s="57">
        <f t="shared" si="4"/>
        <v>5069099.43</v>
      </c>
      <c r="O182" s="66">
        <f t="shared" si="5"/>
        <v>0.39439999999999997</v>
      </c>
      <c r="P182" s="7"/>
      <c r="Q182" s="7"/>
    </row>
    <row r="183" spans="1:17" x14ac:dyDescent="0.2">
      <c r="A183" s="10">
        <v>41001</v>
      </c>
      <c r="B183" s="6" t="s">
        <v>189</v>
      </c>
      <c r="C183" s="57">
        <v>669624.23</v>
      </c>
      <c r="D183" s="57">
        <v>747318.07</v>
      </c>
      <c r="E183" s="57">
        <v>11060.24</v>
      </c>
      <c r="F183" s="57"/>
      <c r="G183" s="57">
        <v>825310.89</v>
      </c>
      <c r="H183" s="57">
        <v>240576.87</v>
      </c>
      <c r="I183" s="57">
        <v>0</v>
      </c>
      <c r="J183" s="57"/>
      <c r="K183" s="57">
        <v>1494935.12</v>
      </c>
      <c r="L183" s="57">
        <v>987894.94</v>
      </c>
      <c r="M183" s="57">
        <v>11060.24</v>
      </c>
      <c r="N183" s="57">
        <f t="shared" si="4"/>
        <v>976834.7</v>
      </c>
      <c r="O183" s="66">
        <f t="shared" si="5"/>
        <v>0.65339999999999998</v>
      </c>
      <c r="P183" s="7"/>
      <c r="Q183" s="7"/>
    </row>
    <row r="184" spans="1:17" x14ac:dyDescent="0.2">
      <c r="A184" s="10">
        <v>41002</v>
      </c>
      <c r="B184" s="6" t="s">
        <v>190</v>
      </c>
      <c r="C184" s="57">
        <v>4420631.5</v>
      </c>
      <c r="D184" s="57">
        <v>2684960.22</v>
      </c>
      <c r="E184" s="57">
        <v>3385.22</v>
      </c>
      <c r="F184" s="57"/>
      <c r="G184" s="57">
        <v>5682058.9400000004</v>
      </c>
      <c r="H184" s="57">
        <v>0</v>
      </c>
      <c r="I184" s="57">
        <v>0</v>
      </c>
      <c r="J184" s="57"/>
      <c r="K184" s="57">
        <v>10102690.440000001</v>
      </c>
      <c r="L184" s="57">
        <v>2684960.22</v>
      </c>
      <c r="M184" s="57">
        <v>3385.22</v>
      </c>
      <c r="N184" s="57">
        <f t="shared" si="4"/>
        <v>2681575</v>
      </c>
      <c r="O184" s="66">
        <f t="shared" si="5"/>
        <v>0.26540000000000002</v>
      </c>
      <c r="P184" s="7"/>
      <c r="Q184" s="7"/>
    </row>
    <row r="185" spans="1:17" x14ac:dyDescent="0.2">
      <c r="A185" s="10">
        <v>41003</v>
      </c>
      <c r="B185" s="6" t="s">
        <v>191</v>
      </c>
      <c r="C185" s="57">
        <v>1305142.83</v>
      </c>
      <c r="D185" s="57">
        <v>1381091.1</v>
      </c>
      <c r="E185" s="57">
        <v>17604.82</v>
      </c>
      <c r="F185" s="57"/>
      <c r="G185" s="57">
        <v>1615294.05</v>
      </c>
      <c r="H185" s="57">
        <v>0</v>
      </c>
      <c r="I185" s="57">
        <v>0</v>
      </c>
      <c r="J185" s="57"/>
      <c r="K185" s="57">
        <v>2920436.88</v>
      </c>
      <c r="L185" s="57">
        <v>1381091.1</v>
      </c>
      <c r="M185" s="57">
        <v>17604.82</v>
      </c>
      <c r="N185" s="57">
        <f t="shared" si="4"/>
        <v>1363486.28</v>
      </c>
      <c r="O185" s="66">
        <f t="shared" si="5"/>
        <v>0.46689999999999998</v>
      </c>
      <c r="P185" s="7"/>
      <c r="Q185" s="7"/>
    </row>
    <row r="186" spans="1:17" x14ac:dyDescent="0.2">
      <c r="A186" s="10">
        <v>41004</v>
      </c>
      <c r="B186" s="6" t="s">
        <v>192</v>
      </c>
      <c r="C186" s="57">
        <v>966821.74</v>
      </c>
      <c r="D186" s="57">
        <v>620205.06000000006</v>
      </c>
      <c r="E186" s="57">
        <v>10.37</v>
      </c>
      <c r="F186" s="57"/>
      <c r="G186" s="57">
        <v>1142424.5</v>
      </c>
      <c r="H186" s="57">
        <v>0</v>
      </c>
      <c r="I186" s="57">
        <v>0</v>
      </c>
      <c r="J186" s="57"/>
      <c r="K186" s="57">
        <v>2109246.2400000002</v>
      </c>
      <c r="L186" s="57">
        <v>620205.06000000006</v>
      </c>
      <c r="M186" s="57">
        <v>10.37</v>
      </c>
      <c r="N186" s="57">
        <f t="shared" si="4"/>
        <v>620194.69000000006</v>
      </c>
      <c r="O186" s="66">
        <f t="shared" si="5"/>
        <v>0.29399999999999998</v>
      </c>
      <c r="P186" s="7"/>
      <c r="Q186" s="7"/>
    </row>
    <row r="187" spans="1:17" x14ac:dyDescent="0.2">
      <c r="A187" s="10">
        <v>41005</v>
      </c>
      <c r="B187" s="6" t="s">
        <v>193</v>
      </c>
      <c r="C187" s="57">
        <v>748464.22</v>
      </c>
      <c r="D187" s="57">
        <v>503588.29</v>
      </c>
      <c r="E187" s="57">
        <v>0</v>
      </c>
      <c r="F187" s="57"/>
      <c r="G187" s="57">
        <v>796211.25</v>
      </c>
      <c r="H187" s="57">
        <v>0</v>
      </c>
      <c r="I187" s="57">
        <v>0</v>
      </c>
      <c r="J187" s="57"/>
      <c r="K187" s="57">
        <v>1544675.47</v>
      </c>
      <c r="L187" s="57">
        <v>503588.29</v>
      </c>
      <c r="M187" s="57">
        <v>0</v>
      </c>
      <c r="N187" s="57">
        <f t="shared" si="4"/>
        <v>503588.29</v>
      </c>
      <c r="O187" s="66">
        <f t="shared" si="5"/>
        <v>0.32600000000000001</v>
      </c>
      <c r="P187" s="7"/>
      <c r="Q187" s="7"/>
    </row>
    <row r="188" spans="1:17" x14ac:dyDescent="0.2">
      <c r="A188" s="10">
        <v>42111</v>
      </c>
      <c r="B188" s="6" t="s">
        <v>194</v>
      </c>
      <c r="C188" s="57">
        <v>3202801.26</v>
      </c>
      <c r="D188" s="57">
        <v>2385366.91</v>
      </c>
      <c r="E188" s="57">
        <v>0</v>
      </c>
      <c r="F188" s="57"/>
      <c r="G188" s="57">
        <v>4290809.76</v>
      </c>
      <c r="H188" s="57">
        <v>0</v>
      </c>
      <c r="I188" s="57">
        <v>0</v>
      </c>
      <c r="J188" s="57"/>
      <c r="K188" s="57">
        <v>7493611.0199999996</v>
      </c>
      <c r="L188" s="57">
        <v>2385366.91</v>
      </c>
      <c r="M188" s="57">
        <v>0</v>
      </c>
      <c r="N188" s="57">
        <f t="shared" si="4"/>
        <v>2385366.91</v>
      </c>
      <c r="O188" s="66">
        <f t="shared" si="5"/>
        <v>0.31830000000000003</v>
      </c>
      <c r="P188" s="7"/>
      <c r="Q188" s="7"/>
    </row>
    <row r="189" spans="1:17" x14ac:dyDescent="0.2">
      <c r="A189" s="10">
        <v>42113</v>
      </c>
      <c r="B189" s="6" t="s">
        <v>195</v>
      </c>
      <c r="C189" s="57">
        <v>343398.22</v>
      </c>
      <c r="D189" s="57">
        <v>495590.08</v>
      </c>
      <c r="E189" s="57">
        <v>0</v>
      </c>
      <c r="F189" s="57"/>
      <c r="G189" s="57">
        <v>647980.21</v>
      </c>
      <c r="H189" s="57">
        <v>161018.56</v>
      </c>
      <c r="I189" s="57">
        <v>0</v>
      </c>
      <c r="J189" s="57"/>
      <c r="K189" s="57">
        <v>991378.42999999993</v>
      </c>
      <c r="L189" s="57">
        <v>656608.64</v>
      </c>
      <c r="M189" s="57">
        <v>0</v>
      </c>
      <c r="N189" s="57">
        <f t="shared" si="4"/>
        <v>656608.64</v>
      </c>
      <c r="O189" s="66">
        <f t="shared" si="5"/>
        <v>0.6623</v>
      </c>
      <c r="P189" s="7"/>
      <c r="Q189" s="7"/>
    </row>
    <row r="190" spans="1:17" x14ac:dyDescent="0.2">
      <c r="A190" s="10">
        <v>42117</v>
      </c>
      <c r="B190" s="6" t="s">
        <v>196</v>
      </c>
      <c r="C190" s="57">
        <v>1077672.3400000001</v>
      </c>
      <c r="D190" s="57">
        <v>1035663.1</v>
      </c>
      <c r="E190" s="57">
        <v>0</v>
      </c>
      <c r="F190" s="57"/>
      <c r="G190" s="57">
        <v>1190913.23</v>
      </c>
      <c r="H190" s="57">
        <v>0</v>
      </c>
      <c r="I190" s="57">
        <v>0</v>
      </c>
      <c r="J190" s="57"/>
      <c r="K190" s="57">
        <v>2268585.5700000003</v>
      </c>
      <c r="L190" s="57">
        <v>1035663.1</v>
      </c>
      <c r="M190" s="57">
        <v>0</v>
      </c>
      <c r="N190" s="57">
        <f t="shared" si="4"/>
        <v>1035663.1</v>
      </c>
      <c r="O190" s="66">
        <f t="shared" si="5"/>
        <v>0.45650000000000002</v>
      </c>
      <c r="P190" s="7"/>
      <c r="Q190" s="7"/>
    </row>
    <row r="191" spans="1:17" x14ac:dyDescent="0.2">
      <c r="A191" s="10">
        <v>42118</v>
      </c>
      <c r="B191" s="6" t="s">
        <v>197</v>
      </c>
      <c r="C191" s="57">
        <v>506361.28</v>
      </c>
      <c r="D191" s="57">
        <v>403493.13</v>
      </c>
      <c r="E191" s="57">
        <v>0</v>
      </c>
      <c r="F191" s="57"/>
      <c r="G191" s="57">
        <v>1158267.25</v>
      </c>
      <c r="H191" s="57">
        <v>324378.76</v>
      </c>
      <c r="I191" s="57">
        <v>0</v>
      </c>
      <c r="J191" s="57"/>
      <c r="K191" s="57">
        <v>1664628.53</v>
      </c>
      <c r="L191" s="57">
        <v>727871.89</v>
      </c>
      <c r="M191" s="57">
        <v>0</v>
      </c>
      <c r="N191" s="57">
        <f t="shared" si="4"/>
        <v>727871.89</v>
      </c>
      <c r="O191" s="66">
        <f t="shared" si="5"/>
        <v>0.43730000000000002</v>
      </c>
      <c r="P191" s="7"/>
      <c r="Q191" s="7"/>
    </row>
    <row r="192" spans="1:17" x14ac:dyDescent="0.2">
      <c r="A192" s="10">
        <v>42119</v>
      </c>
      <c r="B192" s="6" t="s">
        <v>198</v>
      </c>
      <c r="C192" s="57">
        <v>335824.23</v>
      </c>
      <c r="D192" s="57">
        <v>1084703.8999999999</v>
      </c>
      <c r="E192" s="57">
        <v>0</v>
      </c>
      <c r="F192" s="57"/>
      <c r="G192" s="57">
        <v>519515.08</v>
      </c>
      <c r="H192" s="57">
        <v>323935.09999999998</v>
      </c>
      <c r="I192" s="57">
        <v>0</v>
      </c>
      <c r="J192" s="57"/>
      <c r="K192" s="57">
        <v>855339.31</v>
      </c>
      <c r="L192" s="57">
        <v>1408639</v>
      </c>
      <c r="M192" s="57">
        <v>0</v>
      </c>
      <c r="N192" s="57">
        <f t="shared" si="4"/>
        <v>1408639</v>
      </c>
      <c r="O192" s="66">
        <f t="shared" si="5"/>
        <v>1.6469</v>
      </c>
      <c r="P192" s="7"/>
      <c r="Q192" s="7"/>
    </row>
    <row r="193" spans="1:17" x14ac:dyDescent="0.2">
      <c r="A193" s="10">
        <v>42121</v>
      </c>
      <c r="B193" s="6" t="s">
        <v>199</v>
      </c>
      <c r="C193" s="57">
        <v>655964.89</v>
      </c>
      <c r="D193" s="57">
        <v>589132.55000000005</v>
      </c>
      <c r="E193" s="57">
        <v>0</v>
      </c>
      <c r="F193" s="57"/>
      <c r="G193" s="57">
        <v>931301.36</v>
      </c>
      <c r="H193" s="57">
        <v>443.18</v>
      </c>
      <c r="I193" s="57">
        <v>0</v>
      </c>
      <c r="J193" s="57"/>
      <c r="K193" s="57">
        <v>1587266.25</v>
      </c>
      <c r="L193" s="57">
        <v>589575.7300000001</v>
      </c>
      <c r="M193" s="57">
        <v>0</v>
      </c>
      <c r="N193" s="57">
        <f t="shared" si="4"/>
        <v>589575.7300000001</v>
      </c>
      <c r="O193" s="66">
        <f t="shared" si="5"/>
        <v>0.37140000000000001</v>
      </c>
      <c r="P193" s="7"/>
      <c r="Q193" s="7"/>
    </row>
    <row r="194" spans="1:17" x14ac:dyDescent="0.2">
      <c r="A194" s="10">
        <v>42124</v>
      </c>
      <c r="B194" s="6" t="s">
        <v>200</v>
      </c>
      <c r="C194" s="57">
        <v>9338436.3599999994</v>
      </c>
      <c r="D194" s="57">
        <v>4291974.6500000004</v>
      </c>
      <c r="E194" s="57">
        <v>0</v>
      </c>
      <c r="F194" s="57"/>
      <c r="G194" s="57">
        <v>11920330.689999999</v>
      </c>
      <c r="H194" s="57">
        <v>0</v>
      </c>
      <c r="I194" s="57">
        <v>0</v>
      </c>
      <c r="J194" s="57"/>
      <c r="K194" s="57">
        <v>21258767.049999997</v>
      </c>
      <c r="L194" s="57">
        <v>4291974.6500000004</v>
      </c>
      <c r="M194" s="57">
        <v>0</v>
      </c>
      <c r="N194" s="57">
        <f t="shared" si="4"/>
        <v>4291974.6500000004</v>
      </c>
      <c r="O194" s="66">
        <f t="shared" si="5"/>
        <v>0.2019</v>
      </c>
      <c r="P194" s="7"/>
      <c r="Q194" s="7"/>
    </row>
    <row r="195" spans="1:17" x14ac:dyDescent="0.2">
      <c r="A195" s="10">
        <v>43001</v>
      </c>
      <c r="B195" s="6" t="s">
        <v>201</v>
      </c>
      <c r="C195" s="57">
        <v>3474583.44</v>
      </c>
      <c r="D195" s="57">
        <v>5322987.6100000003</v>
      </c>
      <c r="E195" s="57">
        <v>0</v>
      </c>
      <c r="F195" s="57"/>
      <c r="G195" s="57">
        <v>4216584.7300000004</v>
      </c>
      <c r="H195" s="57">
        <v>0</v>
      </c>
      <c r="I195" s="57">
        <v>0</v>
      </c>
      <c r="J195" s="57"/>
      <c r="K195" s="57">
        <v>7691168.1699999999</v>
      </c>
      <c r="L195" s="57">
        <v>5322987.6100000003</v>
      </c>
      <c r="M195" s="57">
        <v>0</v>
      </c>
      <c r="N195" s="57">
        <f t="shared" si="4"/>
        <v>5322987.6100000003</v>
      </c>
      <c r="O195" s="66">
        <f t="shared" si="5"/>
        <v>0.69210000000000005</v>
      </c>
      <c r="P195" s="7"/>
      <c r="Q195" s="7"/>
    </row>
    <row r="196" spans="1:17" x14ac:dyDescent="0.2">
      <c r="A196" s="10">
        <v>43002</v>
      </c>
      <c r="B196" s="6" t="s">
        <v>202</v>
      </c>
      <c r="C196" s="57">
        <v>1479768.1</v>
      </c>
      <c r="D196" s="57">
        <v>1573721</v>
      </c>
      <c r="E196" s="57">
        <v>27673.01</v>
      </c>
      <c r="F196" s="57"/>
      <c r="G196" s="57">
        <v>2292288.91</v>
      </c>
      <c r="H196" s="57">
        <v>0</v>
      </c>
      <c r="I196" s="57">
        <v>0</v>
      </c>
      <c r="J196" s="57"/>
      <c r="K196" s="57">
        <v>3772057.0100000002</v>
      </c>
      <c r="L196" s="57">
        <v>1573721</v>
      </c>
      <c r="M196" s="57">
        <v>27673.01</v>
      </c>
      <c r="N196" s="57">
        <f t="shared" ref="N196:N259" si="6">L196-M196</f>
        <v>1546047.99</v>
      </c>
      <c r="O196" s="66">
        <f t="shared" ref="O196:O259" si="7">ROUND(N196/K196,4)</f>
        <v>0.40989999999999999</v>
      </c>
      <c r="P196" s="7"/>
      <c r="Q196" s="7"/>
    </row>
    <row r="197" spans="1:17" x14ac:dyDescent="0.2">
      <c r="A197" s="10">
        <v>43003</v>
      </c>
      <c r="B197" s="6" t="s">
        <v>203</v>
      </c>
      <c r="C197" s="57">
        <v>1681414.5</v>
      </c>
      <c r="D197" s="57">
        <v>2344703.94</v>
      </c>
      <c r="E197" s="57">
        <v>0</v>
      </c>
      <c r="F197" s="57"/>
      <c r="G197" s="57">
        <v>2167358.33</v>
      </c>
      <c r="H197" s="57">
        <v>0</v>
      </c>
      <c r="I197" s="57">
        <v>0</v>
      </c>
      <c r="J197" s="57"/>
      <c r="K197" s="57">
        <v>3848772.83</v>
      </c>
      <c r="L197" s="57">
        <v>2344703.94</v>
      </c>
      <c r="M197" s="57">
        <v>0</v>
      </c>
      <c r="N197" s="57">
        <f t="shared" si="6"/>
        <v>2344703.94</v>
      </c>
      <c r="O197" s="66">
        <f t="shared" si="7"/>
        <v>0.60919999999999996</v>
      </c>
      <c r="P197" s="7"/>
      <c r="Q197" s="7"/>
    </row>
    <row r="198" spans="1:17" x14ac:dyDescent="0.2">
      <c r="A198" s="10">
        <v>43004</v>
      </c>
      <c r="B198" s="6" t="s">
        <v>204</v>
      </c>
      <c r="C198" s="57">
        <v>1839616.34</v>
      </c>
      <c r="D198" s="57">
        <v>811737.99</v>
      </c>
      <c r="E198" s="57">
        <v>0</v>
      </c>
      <c r="F198" s="57"/>
      <c r="G198" s="57">
        <v>2162110.04</v>
      </c>
      <c r="H198" s="57">
        <v>0</v>
      </c>
      <c r="I198" s="57">
        <v>0</v>
      </c>
      <c r="J198" s="57"/>
      <c r="K198" s="57">
        <v>4001726.38</v>
      </c>
      <c r="L198" s="57">
        <v>811737.99</v>
      </c>
      <c r="M198" s="57">
        <v>0</v>
      </c>
      <c r="N198" s="57">
        <f t="shared" si="6"/>
        <v>811737.99</v>
      </c>
      <c r="O198" s="66">
        <f t="shared" si="7"/>
        <v>0.20280000000000001</v>
      </c>
      <c r="P198" s="7"/>
      <c r="Q198" s="7"/>
    </row>
    <row r="199" spans="1:17" x14ac:dyDescent="0.2">
      <c r="A199" s="10">
        <v>44078</v>
      </c>
      <c r="B199" s="6" t="s">
        <v>205</v>
      </c>
      <c r="C199" s="57">
        <v>626232.11</v>
      </c>
      <c r="D199" s="57">
        <v>4331130.96</v>
      </c>
      <c r="E199" s="57">
        <v>0</v>
      </c>
      <c r="F199" s="57"/>
      <c r="G199" s="57">
        <v>1004184.99</v>
      </c>
      <c r="H199" s="57">
        <v>1541201.38</v>
      </c>
      <c r="I199" s="57">
        <v>0</v>
      </c>
      <c r="J199" s="57"/>
      <c r="K199" s="57">
        <v>1630417.1</v>
      </c>
      <c r="L199" s="57">
        <v>5872332.3399999999</v>
      </c>
      <c r="M199" s="57">
        <v>0</v>
      </c>
      <c r="N199" s="57">
        <f t="shared" si="6"/>
        <v>5872332.3399999999</v>
      </c>
      <c r="O199" s="66">
        <f t="shared" si="7"/>
        <v>3.6017000000000001</v>
      </c>
      <c r="P199" s="7"/>
      <c r="Q199" s="7"/>
    </row>
    <row r="200" spans="1:17" x14ac:dyDescent="0.2">
      <c r="A200" s="10">
        <v>44083</v>
      </c>
      <c r="B200" s="6" t="s">
        <v>206</v>
      </c>
      <c r="C200" s="57">
        <v>2072370.86</v>
      </c>
      <c r="D200" s="57">
        <v>2090728.87</v>
      </c>
      <c r="E200" s="57">
        <v>0</v>
      </c>
      <c r="F200" s="57"/>
      <c r="G200" s="57">
        <v>2183037.96</v>
      </c>
      <c r="H200" s="57">
        <v>1273078.56</v>
      </c>
      <c r="I200" s="57">
        <v>0</v>
      </c>
      <c r="J200" s="57"/>
      <c r="K200" s="57">
        <v>4255408.82</v>
      </c>
      <c r="L200" s="57">
        <v>3363807.43</v>
      </c>
      <c r="M200" s="57">
        <v>0</v>
      </c>
      <c r="N200" s="57">
        <f t="shared" si="6"/>
        <v>3363807.43</v>
      </c>
      <c r="O200" s="66">
        <f t="shared" si="7"/>
        <v>0.79049999999999998</v>
      </c>
      <c r="P200" s="7"/>
      <c r="Q200" s="7"/>
    </row>
    <row r="201" spans="1:17" x14ac:dyDescent="0.2">
      <c r="A201" s="10">
        <v>44084</v>
      </c>
      <c r="B201" s="6" t="s">
        <v>207</v>
      </c>
      <c r="C201" s="57">
        <v>1887528.26</v>
      </c>
      <c r="D201" s="57">
        <v>3059788.6</v>
      </c>
      <c r="E201" s="57">
        <v>0</v>
      </c>
      <c r="F201" s="57"/>
      <c r="G201" s="57">
        <v>2174048.91</v>
      </c>
      <c r="H201" s="57">
        <v>0</v>
      </c>
      <c r="I201" s="57">
        <v>0</v>
      </c>
      <c r="J201" s="57"/>
      <c r="K201" s="57">
        <v>4061577.17</v>
      </c>
      <c r="L201" s="57">
        <v>3059788.6</v>
      </c>
      <c r="M201" s="57">
        <v>0</v>
      </c>
      <c r="N201" s="57">
        <f t="shared" si="6"/>
        <v>3059788.6</v>
      </c>
      <c r="O201" s="66">
        <f t="shared" si="7"/>
        <v>0.75329999999999997</v>
      </c>
      <c r="P201" s="7"/>
      <c r="Q201" s="7"/>
    </row>
    <row r="202" spans="1:17" x14ac:dyDescent="0.2">
      <c r="A202" s="10">
        <v>45076</v>
      </c>
      <c r="B202" s="6" t="s">
        <v>208</v>
      </c>
      <c r="C202" s="57">
        <v>1707593.71</v>
      </c>
      <c r="D202" s="57">
        <v>1786616.6</v>
      </c>
      <c r="E202" s="57">
        <v>0</v>
      </c>
      <c r="F202" s="57"/>
      <c r="G202" s="57">
        <v>2918258.07</v>
      </c>
      <c r="H202" s="57">
        <v>190906.58</v>
      </c>
      <c r="I202" s="57">
        <v>0</v>
      </c>
      <c r="J202" s="57"/>
      <c r="K202" s="57">
        <v>4625851.7799999993</v>
      </c>
      <c r="L202" s="57">
        <v>1977523.1800000002</v>
      </c>
      <c r="M202" s="57">
        <v>0</v>
      </c>
      <c r="N202" s="57">
        <f t="shared" si="6"/>
        <v>1977523.1800000002</v>
      </c>
      <c r="O202" s="66">
        <f t="shared" si="7"/>
        <v>0.42749999999999999</v>
      </c>
      <c r="P202" s="7"/>
      <c r="Q202" s="7"/>
    </row>
    <row r="203" spans="1:17" x14ac:dyDescent="0.2">
      <c r="A203" s="10">
        <v>45077</v>
      </c>
      <c r="B203" s="6" t="s">
        <v>209</v>
      </c>
      <c r="C203" s="57">
        <v>2513413.58</v>
      </c>
      <c r="D203" s="57">
        <v>3002895.62</v>
      </c>
      <c r="E203" s="57">
        <v>1392.18</v>
      </c>
      <c r="F203" s="57"/>
      <c r="G203" s="57">
        <v>3815634.51</v>
      </c>
      <c r="H203" s="57">
        <v>281365.46000000002</v>
      </c>
      <c r="I203" s="57">
        <v>0</v>
      </c>
      <c r="J203" s="57"/>
      <c r="K203" s="57">
        <v>6329048.0899999999</v>
      </c>
      <c r="L203" s="57">
        <v>3284261.08</v>
      </c>
      <c r="M203" s="57">
        <v>1392.18</v>
      </c>
      <c r="N203" s="57">
        <f t="shared" si="6"/>
        <v>3282868.9</v>
      </c>
      <c r="O203" s="66">
        <f t="shared" si="7"/>
        <v>0.51870000000000005</v>
      </c>
      <c r="P203" s="7"/>
      <c r="Q203" s="7"/>
    </row>
    <row r="204" spans="1:17" x14ac:dyDescent="0.2">
      <c r="A204" s="10">
        <v>45078</v>
      </c>
      <c r="B204" s="6" t="s">
        <v>210</v>
      </c>
      <c r="C204" s="57">
        <v>1660965.2</v>
      </c>
      <c r="D204" s="57">
        <v>1876658.81</v>
      </c>
      <c r="E204" s="57">
        <v>825.46</v>
      </c>
      <c r="F204" s="57"/>
      <c r="G204" s="57">
        <v>2093103.24</v>
      </c>
      <c r="H204" s="57">
        <v>313947.33</v>
      </c>
      <c r="I204" s="57">
        <v>0</v>
      </c>
      <c r="J204" s="57"/>
      <c r="K204" s="57">
        <v>3754068.44</v>
      </c>
      <c r="L204" s="57">
        <v>2190606.14</v>
      </c>
      <c r="M204" s="57">
        <v>825.46</v>
      </c>
      <c r="N204" s="57">
        <f t="shared" si="6"/>
        <v>2189780.6800000002</v>
      </c>
      <c r="O204" s="66">
        <f t="shared" si="7"/>
        <v>0.58330000000000004</v>
      </c>
      <c r="P204" s="7"/>
      <c r="Q204" s="7"/>
    </row>
    <row r="205" spans="1:17" x14ac:dyDescent="0.2">
      <c r="A205" s="10">
        <v>46128</v>
      </c>
      <c r="B205" s="6" t="s">
        <v>211</v>
      </c>
      <c r="C205" s="57">
        <v>1092837.44</v>
      </c>
      <c r="D205" s="57">
        <v>1189352.94</v>
      </c>
      <c r="E205" s="57">
        <v>0</v>
      </c>
      <c r="F205" s="57"/>
      <c r="G205" s="57">
        <v>2217051.1</v>
      </c>
      <c r="H205" s="57">
        <v>0</v>
      </c>
      <c r="I205" s="57">
        <v>0</v>
      </c>
      <c r="J205" s="57"/>
      <c r="K205" s="57">
        <v>3309888.54</v>
      </c>
      <c r="L205" s="57">
        <v>1189352.94</v>
      </c>
      <c r="M205" s="57">
        <v>0</v>
      </c>
      <c r="N205" s="57">
        <f t="shared" si="6"/>
        <v>1189352.94</v>
      </c>
      <c r="O205" s="66">
        <f t="shared" si="7"/>
        <v>0.35930000000000001</v>
      </c>
      <c r="P205" s="7"/>
      <c r="Q205" s="7"/>
    </row>
    <row r="206" spans="1:17" x14ac:dyDescent="0.2">
      <c r="A206" s="10">
        <v>46130</v>
      </c>
      <c r="B206" s="6" t="s">
        <v>212</v>
      </c>
      <c r="C206" s="57">
        <v>4833818.96</v>
      </c>
      <c r="D206" s="57">
        <v>5487893.1600000001</v>
      </c>
      <c r="E206" s="57">
        <v>0</v>
      </c>
      <c r="F206" s="57"/>
      <c r="G206" s="57">
        <v>6990011.1299999999</v>
      </c>
      <c r="H206" s="57">
        <v>0</v>
      </c>
      <c r="I206" s="57">
        <v>0</v>
      </c>
      <c r="J206" s="57"/>
      <c r="K206" s="57">
        <v>11823830.09</v>
      </c>
      <c r="L206" s="57">
        <v>5487893.1600000001</v>
      </c>
      <c r="M206" s="57">
        <v>0</v>
      </c>
      <c r="N206" s="57">
        <f t="shared" si="6"/>
        <v>5487893.1600000001</v>
      </c>
      <c r="O206" s="66">
        <f t="shared" si="7"/>
        <v>0.46410000000000001</v>
      </c>
      <c r="P206" s="7"/>
      <c r="Q206" s="7"/>
    </row>
    <row r="207" spans="1:17" x14ac:dyDescent="0.2">
      <c r="A207" s="10">
        <v>46131</v>
      </c>
      <c r="B207" s="6" t="s">
        <v>213</v>
      </c>
      <c r="C207" s="57">
        <v>5391188.8099999996</v>
      </c>
      <c r="D207" s="57">
        <v>3400808.86</v>
      </c>
      <c r="E207" s="57">
        <v>22461.1</v>
      </c>
      <c r="F207" s="57"/>
      <c r="G207" s="57">
        <v>8330862.7599999998</v>
      </c>
      <c r="H207" s="57">
        <v>397053.37</v>
      </c>
      <c r="I207" s="57">
        <v>0</v>
      </c>
      <c r="J207" s="57"/>
      <c r="K207" s="57">
        <v>13722051.57</v>
      </c>
      <c r="L207" s="57">
        <v>3797862.23</v>
      </c>
      <c r="M207" s="57">
        <v>22461.1</v>
      </c>
      <c r="N207" s="57">
        <f t="shared" si="6"/>
        <v>3775401.13</v>
      </c>
      <c r="O207" s="66">
        <f t="shared" si="7"/>
        <v>0.27510000000000001</v>
      </c>
      <c r="P207" s="7"/>
      <c r="Q207" s="7"/>
    </row>
    <row r="208" spans="1:17" x14ac:dyDescent="0.2">
      <c r="A208" s="10">
        <v>46132</v>
      </c>
      <c r="B208" s="6" t="s">
        <v>214</v>
      </c>
      <c r="C208" s="57">
        <v>1549904.09</v>
      </c>
      <c r="D208" s="57">
        <v>3925610.41</v>
      </c>
      <c r="E208" s="57">
        <v>0</v>
      </c>
      <c r="F208" s="57"/>
      <c r="G208" s="57">
        <v>3161027.56</v>
      </c>
      <c r="H208" s="57">
        <v>0</v>
      </c>
      <c r="I208" s="57">
        <v>0</v>
      </c>
      <c r="J208" s="57"/>
      <c r="K208" s="57">
        <v>4710931.6500000004</v>
      </c>
      <c r="L208" s="57">
        <v>3925610.41</v>
      </c>
      <c r="M208" s="57">
        <v>0</v>
      </c>
      <c r="N208" s="57">
        <f t="shared" si="6"/>
        <v>3925610.41</v>
      </c>
      <c r="O208" s="66">
        <f t="shared" si="7"/>
        <v>0.83330000000000004</v>
      </c>
      <c r="P208" s="7"/>
      <c r="Q208" s="7"/>
    </row>
    <row r="209" spans="1:17" x14ac:dyDescent="0.2">
      <c r="A209" s="10">
        <v>46134</v>
      </c>
      <c r="B209" s="6" t="s">
        <v>215</v>
      </c>
      <c r="C209" s="57">
        <v>13566761.17</v>
      </c>
      <c r="D209" s="57">
        <v>9281502.4900000002</v>
      </c>
      <c r="E209" s="57">
        <v>0</v>
      </c>
      <c r="F209" s="57"/>
      <c r="G209" s="57">
        <v>16399106.52</v>
      </c>
      <c r="H209" s="57">
        <v>0</v>
      </c>
      <c r="I209" s="57">
        <v>0</v>
      </c>
      <c r="J209" s="57"/>
      <c r="K209" s="57">
        <v>29965867.689999998</v>
      </c>
      <c r="L209" s="57">
        <v>9281502.4900000002</v>
      </c>
      <c r="M209" s="57">
        <v>0</v>
      </c>
      <c r="N209" s="57">
        <f t="shared" si="6"/>
        <v>9281502.4900000002</v>
      </c>
      <c r="O209" s="66">
        <f t="shared" si="7"/>
        <v>0.30969999999999998</v>
      </c>
      <c r="P209" s="7"/>
      <c r="Q209" s="7"/>
    </row>
    <row r="210" spans="1:17" x14ac:dyDescent="0.2">
      <c r="A210" s="10">
        <v>46135</v>
      </c>
      <c r="B210" s="6" t="s">
        <v>216</v>
      </c>
      <c r="C210" s="57">
        <v>2130757.75</v>
      </c>
      <c r="D210" s="57">
        <v>1236839.8400000001</v>
      </c>
      <c r="E210" s="57">
        <v>0</v>
      </c>
      <c r="F210" s="57"/>
      <c r="G210" s="57">
        <v>1523664</v>
      </c>
      <c r="H210" s="57">
        <v>61373.13</v>
      </c>
      <c r="I210" s="57">
        <v>0</v>
      </c>
      <c r="J210" s="57"/>
      <c r="K210" s="57">
        <v>3654421.75</v>
      </c>
      <c r="L210" s="57">
        <v>1298212.97</v>
      </c>
      <c r="M210" s="57">
        <v>0</v>
      </c>
      <c r="N210" s="57">
        <f t="shared" si="6"/>
        <v>1298212.97</v>
      </c>
      <c r="O210" s="66">
        <f t="shared" si="7"/>
        <v>0.35520000000000002</v>
      </c>
      <c r="P210" s="7"/>
      <c r="Q210" s="7"/>
    </row>
    <row r="211" spans="1:17" x14ac:dyDescent="0.2">
      <c r="A211" s="10">
        <v>46137</v>
      </c>
      <c r="B211" s="6" t="s">
        <v>217</v>
      </c>
      <c r="C211" s="57">
        <v>1009888.68</v>
      </c>
      <c r="D211" s="57">
        <v>1075904.81</v>
      </c>
      <c r="E211" s="57">
        <v>0</v>
      </c>
      <c r="F211" s="57"/>
      <c r="G211" s="57">
        <v>2155494.88</v>
      </c>
      <c r="H211" s="57">
        <v>0</v>
      </c>
      <c r="I211" s="57">
        <v>0</v>
      </c>
      <c r="J211" s="57"/>
      <c r="K211" s="57">
        <v>3165383.56</v>
      </c>
      <c r="L211" s="57">
        <v>1075904.81</v>
      </c>
      <c r="M211" s="57">
        <v>0</v>
      </c>
      <c r="N211" s="57">
        <f t="shared" si="6"/>
        <v>1075904.81</v>
      </c>
      <c r="O211" s="66">
        <f t="shared" si="7"/>
        <v>0.33989999999999998</v>
      </c>
      <c r="P211" s="7"/>
      <c r="Q211" s="7"/>
    </row>
    <row r="212" spans="1:17" x14ac:dyDescent="0.2">
      <c r="A212" s="10">
        <v>46140</v>
      </c>
      <c r="B212" s="6" t="s">
        <v>218</v>
      </c>
      <c r="C212" s="57">
        <v>2044576.68</v>
      </c>
      <c r="D212" s="57">
        <v>2301622.79</v>
      </c>
      <c r="E212" s="57">
        <v>0</v>
      </c>
      <c r="F212" s="57"/>
      <c r="G212" s="57">
        <v>4572316.63</v>
      </c>
      <c r="H212" s="57">
        <v>0</v>
      </c>
      <c r="I212" s="57">
        <v>0</v>
      </c>
      <c r="J212" s="57"/>
      <c r="K212" s="57">
        <v>6616893.3099999996</v>
      </c>
      <c r="L212" s="57">
        <v>2301622.79</v>
      </c>
      <c r="M212" s="57">
        <v>0</v>
      </c>
      <c r="N212" s="57">
        <f t="shared" si="6"/>
        <v>2301622.79</v>
      </c>
      <c r="O212" s="66">
        <f t="shared" si="7"/>
        <v>0.3478</v>
      </c>
      <c r="P212" s="7"/>
      <c r="Q212" s="7"/>
    </row>
    <row r="213" spans="1:17" x14ac:dyDescent="0.2">
      <c r="A213" s="10">
        <v>47060</v>
      </c>
      <c r="B213" s="6" t="s">
        <v>219</v>
      </c>
      <c r="C213" s="57">
        <v>2013803.29</v>
      </c>
      <c r="D213" s="57">
        <v>1339552.95</v>
      </c>
      <c r="E213" s="57">
        <v>530187.82999999996</v>
      </c>
      <c r="F213" s="57"/>
      <c r="G213" s="57">
        <v>2136822.09</v>
      </c>
      <c r="H213" s="57">
        <v>1719816.65</v>
      </c>
      <c r="I213" s="57">
        <v>0</v>
      </c>
      <c r="J213" s="57"/>
      <c r="K213" s="57">
        <v>4150625.38</v>
      </c>
      <c r="L213" s="57">
        <v>3059369.5999999996</v>
      </c>
      <c r="M213" s="57">
        <v>530187.82999999996</v>
      </c>
      <c r="N213" s="57">
        <f t="shared" si="6"/>
        <v>2529181.7699999996</v>
      </c>
      <c r="O213" s="66">
        <f t="shared" si="7"/>
        <v>0.60929999999999995</v>
      </c>
      <c r="P213" s="7"/>
      <c r="Q213" s="7"/>
    </row>
    <row r="214" spans="1:17" x14ac:dyDescent="0.2">
      <c r="A214" s="10">
        <v>47062</v>
      </c>
      <c r="B214" s="6" t="s">
        <v>220</v>
      </c>
      <c r="C214" s="57">
        <v>5483381.7699999996</v>
      </c>
      <c r="D214" s="57">
        <v>5208759.62</v>
      </c>
      <c r="E214" s="57">
        <v>0</v>
      </c>
      <c r="F214" s="57"/>
      <c r="G214" s="57">
        <v>7296820.9900000002</v>
      </c>
      <c r="H214" s="57">
        <v>0</v>
      </c>
      <c r="I214" s="57">
        <v>0</v>
      </c>
      <c r="J214" s="57"/>
      <c r="K214" s="57">
        <v>12780202.76</v>
      </c>
      <c r="L214" s="57">
        <v>5208759.62</v>
      </c>
      <c r="M214" s="57">
        <v>0</v>
      </c>
      <c r="N214" s="57">
        <f t="shared" si="6"/>
        <v>5208759.62</v>
      </c>
      <c r="O214" s="66">
        <f t="shared" si="7"/>
        <v>0.40760000000000002</v>
      </c>
      <c r="P214" s="7"/>
      <c r="Q214" s="7"/>
    </row>
    <row r="215" spans="1:17" x14ac:dyDescent="0.2">
      <c r="A215" s="10">
        <v>47064</v>
      </c>
      <c r="B215" s="6" t="s">
        <v>221</v>
      </c>
      <c r="C215" s="57">
        <v>662606.43999999994</v>
      </c>
      <c r="D215" s="57">
        <v>1405058.02</v>
      </c>
      <c r="E215" s="57">
        <v>0</v>
      </c>
      <c r="F215" s="57"/>
      <c r="G215" s="57">
        <v>1228183.05</v>
      </c>
      <c r="H215" s="57">
        <v>0</v>
      </c>
      <c r="I215" s="57">
        <v>0</v>
      </c>
      <c r="J215" s="57"/>
      <c r="K215" s="57">
        <v>1890789.49</v>
      </c>
      <c r="L215" s="57">
        <v>1405058.02</v>
      </c>
      <c r="M215" s="57">
        <v>0</v>
      </c>
      <c r="N215" s="57">
        <f t="shared" si="6"/>
        <v>1405058.02</v>
      </c>
      <c r="O215" s="66">
        <f t="shared" si="7"/>
        <v>0.74309999999999998</v>
      </c>
      <c r="P215" s="7"/>
      <c r="Q215" s="7"/>
    </row>
    <row r="216" spans="1:17" x14ac:dyDescent="0.2">
      <c r="A216" s="10">
        <v>47065</v>
      </c>
      <c r="B216" s="6" t="s">
        <v>222</v>
      </c>
      <c r="C216" s="57">
        <v>1933723.42</v>
      </c>
      <c r="D216" s="57">
        <v>2205249.5299999998</v>
      </c>
      <c r="E216" s="57">
        <v>18232.38</v>
      </c>
      <c r="F216" s="57"/>
      <c r="G216" s="57">
        <v>2468486.31</v>
      </c>
      <c r="H216" s="57">
        <v>0</v>
      </c>
      <c r="I216" s="57">
        <v>0</v>
      </c>
      <c r="J216" s="57"/>
      <c r="K216" s="57">
        <v>4402209.7300000004</v>
      </c>
      <c r="L216" s="57">
        <v>2205249.5299999998</v>
      </c>
      <c r="M216" s="57">
        <v>18232.38</v>
      </c>
      <c r="N216" s="57">
        <f t="shared" si="6"/>
        <v>2187017.15</v>
      </c>
      <c r="O216" s="66">
        <f t="shared" si="7"/>
        <v>0.49680000000000002</v>
      </c>
      <c r="P216" s="7"/>
      <c r="Q216" s="7"/>
    </row>
    <row r="217" spans="1:17" x14ac:dyDescent="0.2">
      <c r="A217" s="10">
        <v>48066</v>
      </c>
      <c r="B217" s="6" t="s">
        <v>223</v>
      </c>
      <c r="C217" s="57">
        <v>24198328.210000001</v>
      </c>
      <c r="D217" s="57">
        <v>14775187.51</v>
      </c>
      <c r="E217" s="57">
        <v>20561.150000000001</v>
      </c>
      <c r="F217" s="57"/>
      <c r="G217" s="57">
        <v>35369436.719999999</v>
      </c>
      <c r="H217" s="57">
        <v>0.03</v>
      </c>
      <c r="I217" s="57">
        <v>0</v>
      </c>
      <c r="J217" s="57"/>
      <c r="K217" s="57">
        <v>59567764.93</v>
      </c>
      <c r="L217" s="57">
        <v>14775187.539999999</v>
      </c>
      <c r="M217" s="57">
        <v>20561.150000000001</v>
      </c>
      <c r="N217" s="57">
        <f t="shared" si="6"/>
        <v>14754626.389999999</v>
      </c>
      <c r="O217" s="66">
        <f t="shared" si="7"/>
        <v>0.2477</v>
      </c>
      <c r="P217" s="7"/>
      <c r="Q217" s="7"/>
    </row>
    <row r="218" spans="1:17" x14ac:dyDescent="0.2">
      <c r="A218" s="10">
        <v>48068</v>
      </c>
      <c r="B218" s="6" t="s">
        <v>224</v>
      </c>
      <c r="C218" s="57">
        <v>71629394.159999996</v>
      </c>
      <c r="D218" s="57">
        <v>43691756.799999997</v>
      </c>
      <c r="E218" s="57">
        <v>0</v>
      </c>
      <c r="F218" s="57"/>
      <c r="G218" s="57">
        <v>104943249.95</v>
      </c>
      <c r="H218" s="57">
        <v>0</v>
      </c>
      <c r="I218" s="57">
        <v>0</v>
      </c>
      <c r="J218" s="57"/>
      <c r="K218" s="57">
        <v>176572644.11000001</v>
      </c>
      <c r="L218" s="57">
        <v>43691756.799999997</v>
      </c>
      <c r="M218" s="57">
        <v>0</v>
      </c>
      <c r="N218" s="57">
        <f t="shared" si="6"/>
        <v>43691756.799999997</v>
      </c>
      <c r="O218" s="66">
        <f t="shared" si="7"/>
        <v>0.24740000000000001</v>
      </c>
      <c r="P218" s="7"/>
      <c r="Q218" s="7"/>
    </row>
    <row r="219" spans="1:17" x14ac:dyDescent="0.2">
      <c r="A219" s="10">
        <v>48069</v>
      </c>
      <c r="B219" s="6" t="s">
        <v>225</v>
      </c>
      <c r="C219" s="57">
        <v>19199592.780000001</v>
      </c>
      <c r="D219" s="57">
        <v>13142814.24</v>
      </c>
      <c r="E219" s="57">
        <v>116470.51</v>
      </c>
      <c r="F219" s="57"/>
      <c r="G219" s="57">
        <v>30765006.600000001</v>
      </c>
      <c r="H219" s="57">
        <v>0</v>
      </c>
      <c r="I219" s="57">
        <v>0</v>
      </c>
      <c r="J219" s="57"/>
      <c r="K219" s="57">
        <v>49964599.380000003</v>
      </c>
      <c r="L219" s="57">
        <v>13142814.24</v>
      </c>
      <c r="M219" s="57">
        <v>116470.51</v>
      </c>
      <c r="N219" s="57">
        <f t="shared" si="6"/>
        <v>13026343.73</v>
      </c>
      <c r="O219" s="66">
        <f t="shared" si="7"/>
        <v>0.26069999999999999</v>
      </c>
      <c r="P219" s="7"/>
      <c r="Q219" s="7"/>
    </row>
    <row r="220" spans="1:17" x14ac:dyDescent="0.2">
      <c r="A220" s="10">
        <v>48070</v>
      </c>
      <c r="B220" s="6" t="s">
        <v>226</v>
      </c>
      <c r="C220" s="57">
        <v>8093112.3499999996</v>
      </c>
      <c r="D220" s="57">
        <v>4518477.2699999996</v>
      </c>
      <c r="E220" s="57">
        <v>4946.79</v>
      </c>
      <c r="F220" s="57"/>
      <c r="G220" s="57">
        <v>12771328.029999999</v>
      </c>
      <c r="H220" s="57">
        <v>0</v>
      </c>
      <c r="I220" s="57">
        <v>0</v>
      </c>
      <c r="J220" s="57"/>
      <c r="K220" s="57">
        <v>20864440.379999999</v>
      </c>
      <c r="L220" s="57">
        <v>4518477.2699999996</v>
      </c>
      <c r="M220" s="57">
        <v>4946.79</v>
      </c>
      <c r="N220" s="57">
        <f t="shared" si="6"/>
        <v>4513530.4799999995</v>
      </c>
      <c r="O220" s="66">
        <f t="shared" si="7"/>
        <v>0.21629999999999999</v>
      </c>
      <c r="P220" s="7"/>
      <c r="Q220" s="7"/>
    </row>
    <row r="221" spans="1:17" x14ac:dyDescent="0.2">
      <c r="A221" s="10">
        <v>48071</v>
      </c>
      <c r="B221" s="6" t="s">
        <v>227</v>
      </c>
      <c r="C221" s="57">
        <v>93749439.549999997</v>
      </c>
      <c r="D221" s="57">
        <v>78746008.810000002</v>
      </c>
      <c r="E221" s="57">
        <v>0</v>
      </c>
      <c r="F221" s="57"/>
      <c r="G221" s="57">
        <v>140817906.72999999</v>
      </c>
      <c r="H221" s="57">
        <v>0</v>
      </c>
      <c r="I221" s="57">
        <v>0</v>
      </c>
      <c r="J221" s="57"/>
      <c r="K221" s="57">
        <v>234567346.27999997</v>
      </c>
      <c r="L221" s="57">
        <v>78746008.810000002</v>
      </c>
      <c r="M221" s="57">
        <v>0</v>
      </c>
      <c r="N221" s="57">
        <f t="shared" si="6"/>
        <v>78746008.810000002</v>
      </c>
      <c r="O221" s="66">
        <f t="shared" si="7"/>
        <v>0.3357</v>
      </c>
      <c r="P221" s="7"/>
      <c r="Q221" s="7"/>
    </row>
    <row r="222" spans="1:17" x14ac:dyDescent="0.2">
      <c r="A222" s="10">
        <v>48072</v>
      </c>
      <c r="B222" s="6" t="s">
        <v>228</v>
      </c>
      <c r="C222" s="57">
        <v>32618531.309999999</v>
      </c>
      <c r="D222" s="57">
        <v>29199520.800000001</v>
      </c>
      <c r="E222" s="57">
        <v>37803.620000000003</v>
      </c>
      <c r="F222" s="57"/>
      <c r="G222" s="57">
        <v>38246541.979999997</v>
      </c>
      <c r="H222" s="57">
        <v>0</v>
      </c>
      <c r="I222" s="57">
        <v>0</v>
      </c>
      <c r="J222" s="57"/>
      <c r="K222" s="57">
        <v>70865073.289999992</v>
      </c>
      <c r="L222" s="57">
        <v>29199520.800000001</v>
      </c>
      <c r="M222" s="57">
        <v>37803.620000000003</v>
      </c>
      <c r="N222" s="57">
        <f t="shared" si="6"/>
        <v>29161717.18</v>
      </c>
      <c r="O222" s="66">
        <f t="shared" si="7"/>
        <v>0.41149999999999998</v>
      </c>
      <c r="P222" s="7"/>
      <c r="Q222" s="7"/>
    </row>
    <row r="223" spans="1:17" x14ac:dyDescent="0.2">
      <c r="A223" s="10">
        <v>48073</v>
      </c>
      <c r="B223" s="6" t="s">
        <v>229</v>
      </c>
      <c r="C223" s="57">
        <v>52258957.759999998</v>
      </c>
      <c r="D223" s="57">
        <v>30413430.890000001</v>
      </c>
      <c r="E223" s="57">
        <v>202500</v>
      </c>
      <c r="F223" s="57"/>
      <c r="G223" s="57">
        <v>68963236.890000001</v>
      </c>
      <c r="H223" s="57">
        <v>472500</v>
      </c>
      <c r="I223" s="57">
        <v>472500</v>
      </c>
      <c r="J223" s="57"/>
      <c r="K223" s="57">
        <v>121222194.65000001</v>
      </c>
      <c r="L223" s="57">
        <v>30885930.890000001</v>
      </c>
      <c r="M223" s="57">
        <v>675000</v>
      </c>
      <c r="N223" s="57">
        <f t="shared" si="6"/>
        <v>30210930.890000001</v>
      </c>
      <c r="O223" s="66">
        <f t="shared" si="7"/>
        <v>0.2492</v>
      </c>
      <c r="P223" s="7"/>
      <c r="Q223" s="7"/>
    </row>
    <row r="224" spans="1:17" x14ac:dyDescent="0.2">
      <c r="A224" s="10">
        <v>48074</v>
      </c>
      <c r="B224" s="6" t="s">
        <v>230</v>
      </c>
      <c r="C224" s="57">
        <v>24887501.469999999</v>
      </c>
      <c r="D224" s="57">
        <v>18762949.82</v>
      </c>
      <c r="E224" s="57">
        <v>0</v>
      </c>
      <c r="F224" s="57"/>
      <c r="G224" s="57">
        <v>32181228.579999998</v>
      </c>
      <c r="H224" s="57">
        <v>0</v>
      </c>
      <c r="I224" s="57">
        <v>0</v>
      </c>
      <c r="J224" s="57"/>
      <c r="K224" s="57">
        <v>57068730.049999997</v>
      </c>
      <c r="L224" s="57">
        <v>18762949.82</v>
      </c>
      <c r="M224" s="57">
        <v>0</v>
      </c>
      <c r="N224" s="57">
        <f t="shared" si="6"/>
        <v>18762949.82</v>
      </c>
      <c r="O224" s="66">
        <f t="shared" si="7"/>
        <v>0.32879999999999998</v>
      </c>
      <c r="P224" s="7"/>
      <c r="Q224" s="7"/>
    </row>
    <row r="225" spans="1:17" x14ac:dyDescent="0.2">
      <c r="A225" s="10">
        <v>48075</v>
      </c>
      <c r="B225" s="6" t="s">
        <v>231</v>
      </c>
      <c r="C225" s="57">
        <v>3700305.47</v>
      </c>
      <c r="D225" s="57">
        <v>1839929.59</v>
      </c>
      <c r="E225" s="57">
        <v>12196.78</v>
      </c>
      <c r="F225" s="57"/>
      <c r="G225" s="57">
        <v>4646097.21</v>
      </c>
      <c r="H225" s="57">
        <v>845.68</v>
      </c>
      <c r="I225" s="57">
        <v>0</v>
      </c>
      <c r="J225" s="57"/>
      <c r="K225" s="57">
        <v>8346402.6799999997</v>
      </c>
      <c r="L225" s="57">
        <v>1840775.27</v>
      </c>
      <c r="M225" s="57">
        <v>12196.78</v>
      </c>
      <c r="N225" s="57">
        <f t="shared" si="6"/>
        <v>1828578.49</v>
      </c>
      <c r="O225" s="66">
        <f t="shared" si="7"/>
        <v>0.21909999999999999</v>
      </c>
      <c r="P225" s="7"/>
      <c r="Q225" s="7"/>
    </row>
    <row r="226" spans="1:17" x14ac:dyDescent="0.2">
      <c r="A226" s="10">
        <v>48077</v>
      </c>
      <c r="B226" s="6" t="s">
        <v>232</v>
      </c>
      <c r="C226" s="57">
        <v>81964066.510000005</v>
      </c>
      <c r="D226" s="57">
        <v>51282375.57</v>
      </c>
      <c r="E226" s="57">
        <v>2289020.2000000002</v>
      </c>
      <c r="F226" s="57"/>
      <c r="G226" s="57">
        <v>96783529.379999995</v>
      </c>
      <c r="H226" s="57">
        <v>892114.76</v>
      </c>
      <c r="I226" s="57">
        <v>0</v>
      </c>
      <c r="J226" s="57"/>
      <c r="K226" s="57">
        <v>178747595.88999999</v>
      </c>
      <c r="L226" s="57">
        <v>52174490.329999998</v>
      </c>
      <c r="M226" s="57">
        <v>2289020.2000000002</v>
      </c>
      <c r="N226" s="57">
        <f t="shared" si="6"/>
        <v>49885470.129999995</v>
      </c>
      <c r="O226" s="66">
        <f t="shared" si="7"/>
        <v>0.27910000000000001</v>
      </c>
      <c r="P226" s="7"/>
      <c r="Q226" s="7"/>
    </row>
    <row r="227" spans="1:17" x14ac:dyDescent="0.2">
      <c r="A227" s="10">
        <v>48078</v>
      </c>
      <c r="B227" s="6" t="s">
        <v>233</v>
      </c>
      <c r="C227" s="57">
        <v>154154635.75999999</v>
      </c>
      <c r="D227" s="57">
        <v>93538980</v>
      </c>
      <c r="E227" s="57">
        <v>0</v>
      </c>
      <c r="F227" s="57"/>
      <c r="G227" s="57">
        <v>113967368.67</v>
      </c>
      <c r="H227" s="57">
        <v>0</v>
      </c>
      <c r="I227" s="57">
        <v>0</v>
      </c>
      <c r="J227" s="57"/>
      <c r="K227" s="57">
        <v>268122004.43000001</v>
      </c>
      <c r="L227" s="57">
        <v>93538980</v>
      </c>
      <c r="M227" s="57">
        <v>0</v>
      </c>
      <c r="N227" s="57">
        <f t="shared" si="6"/>
        <v>93538980</v>
      </c>
      <c r="O227" s="66">
        <f t="shared" si="7"/>
        <v>0.34889999999999999</v>
      </c>
      <c r="P227" s="7"/>
      <c r="Q227" s="7"/>
    </row>
    <row r="228" spans="1:17" x14ac:dyDescent="0.2">
      <c r="A228" s="10">
        <v>48080</v>
      </c>
      <c r="B228" s="6" t="s">
        <v>234</v>
      </c>
      <c r="C228" s="57">
        <v>20511192.890000001</v>
      </c>
      <c r="D228" s="57">
        <v>16070694.609999999</v>
      </c>
      <c r="E228" s="57">
        <v>0</v>
      </c>
      <c r="F228" s="57"/>
      <c r="G228" s="57">
        <v>23176957.059999999</v>
      </c>
      <c r="H228" s="57">
        <v>0</v>
      </c>
      <c r="I228" s="57">
        <v>0</v>
      </c>
      <c r="J228" s="57"/>
      <c r="K228" s="57">
        <v>43688149.950000003</v>
      </c>
      <c r="L228" s="57">
        <v>16070694.609999999</v>
      </c>
      <c r="M228" s="57">
        <v>0</v>
      </c>
      <c r="N228" s="57">
        <f t="shared" si="6"/>
        <v>16070694.609999999</v>
      </c>
      <c r="O228" s="66">
        <f t="shared" si="7"/>
        <v>0.3679</v>
      </c>
      <c r="P228" s="7"/>
      <c r="Q228" s="7"/>
    </row>
    <row r="229" spans="1:17" x14ac:dyDescent="0.2">
      <c r="A229" s="10">
        <v>48901</v>
      </c>
      <c r="B229" s="6" t="s">
        <v>235</v>
      </c>
      <c r="C229" s="57">
        <v>7940642.4199999999</v>
      </c>
      <c r="D229" s="57">
        <v>4529235.91</v>
      </c>
      <c r="E229" s="57">
        <v>0</v>
      </c>
      <c r="F229" s="57"/>
      <c r="G229" s="57">
        <v>7790268.2699999996</v>
      </c>
      <c r="H229" s="57">
        <v>0</v>
      </c>
      <c r="I229" s="57">
        <v>0</v>
      </c>
      <c r="J229" s="57"/>
      <c r="K229" s="57">
        <v>15730910.689999999</v>
      </c>
      <c r="L229" s="57">
        <v>4529235.91</v>
      </c>
      <c r="M229" s="57">
        <v>0</v>
      </c>
      <c r="N229" s="57">
        <f t="shared" si="6"/>
        <v>4529235.91</v>
      </c>
      <c r="O229" s="66">
        <f t="shared" si="7"/>
        <v>0.28789999999999999</v>
      </c>
      <c r="P229" s="7"/>
      <c r="Q229" s="7"/>
    </row>
    <row r="230" spans="1:17" x14ac:dyDescent="0.2">
      <c r="A230" s="10">
        <v>48902</v>
      </c>
      <c r="B230" s="6" t="s">
        <v>556</v>
      </c>
      <c r="C230" s="57">
        <v>13537612.99</v>
      </c>
      <c r="D230" s="57">
        <v>11701788.310000001</v>
      </c>
      <c r="E230" s="57">
        <v>0</v>
      </c>
      <c r="F230" s="57"/>
      <c r="G230" s="57">
        <v>10320683.029999999</v>
      </c>
      <c r="H230" s="57">
        <v>0</v>
      </c>
      <c r="I230" s="57">
        <v>0</v>
      </c>
      <c r="J230" s="57"/>
      <c r="K230" s="57">
        <v>23858296.02</v>
      </c>
      <c r="L230" s="57">
        <v>11701788.310000001</v>
      </c>
      <c r="M230" s="57">
        <v>0</v>
      </c>
      <c r="N230" s="57">
        <f t="shared" si="6"/>
        <v>11701788.310000001</v>
      </c>
      <c r="O230" s="66">
        <f t="shared" si="7"/>
        <v>0.49049999999999999</v>
      </c>
      <c r="P230" s="7"/>
      <c r="Q230" s="7"/>
    </row>
    <row r="231" spans="1:17" x14ac:dyDescent="0.2">
      <c r="A231" s="10">
        <v>48904</v>
      </c>
      <c r="B231" s="6" t="s">
        <v>236</v>
      </c>
      <c r="C231" s="57">
        <v>6438315.1399999997</v>
      </c>
      <c r="D231" s="57">
        <v>9599605.3100000005</v>
      </c>
      <c r="E231" s="57">
        <v>0</v>
      </c>
      <c r="F231" s="57"/>
      <c r="G231" s="57">
        <v>6581145.1200000001</v>
      </c>
      <c r="H231" s="57">
        <v>0.01</v>
      </c>
      <c r="I231" s="57">
        <v>0</v>
      </c>
      <c r="J231" s="57"/>
      <c r="K231" s="57">
        <v>13019460.26</v>
      </c>
      <c r="L231" s="57">
        <v>9599605.3200000003</v>
      </c>
      <c r="M231" s="57">
        <v>0</v>
      </c>
      <c r="N231" s="57">
        <f t="shared" si="6"/>
        <v>9599605.3200000003</v>
      </c>
      <c r="O231" s="66">
        <f t="shared" si="7"/>
        <v>0.73729999999999996</v>
      </c>
      <c r="P231" s="7"/>
      <c r="Q231" s="7"/>
    </row>
    <row r="232" spans="1:17" x14ac:dyDescent="0.2">
      <c r="A232" s="10">
        <v>48905</v>
      </c>
      <c r="B232" s="6" t="s">
        <v>557</v>
      </c>
      <c r="C232" s="57">
        <v>2904942.87</v>
      </c>
      <c r="D232" s="57">
        <v>2476563.0299999998</v>
      </c>
      <c r="E232" s="57">
        <v>0</v>
      </c>
      <c r="F232" s="57"/>
      <c r="G232" s="57">
        <v>1386378.46</v>
      </c>
      <c r="H232" s="57">
        <v>0</v>
      </c>
      <c r="I232" s="57">
        <v>0</v>
      </c>
      <c r="J232" s="57"/>
      <c r="K232" s="57">
        <v>4291321.33</v>
      </c>
      <c r="L232" s="57">
        <v>2476563.0299999998</v>
      </c>
      <c r="M232" s="57">
        <v>0</v>
      </c>
      <c r="N232" s="57">
        <f t="shared" si="6"/>
        <v>2476563.0299999998</v>
      </c>
      <c r="O232" s="66">
        <f t="shared" si="7"/>
        <v>0.57709999999999995</v>
      </c>
      <c r="P232" s="7"/>
      <c r="Q232" s="7"/>
    </row>
    <row r="233" spans="1:17" x14ac:dyDescent="0.2">
      <c r="A233" s="10">
        <v>48909</v>
      </c>
      <c r="B233" s="6" t="s">
        <v>237</v>
      </c>
      <c r="C233" s="57">
        <v>4233712.1100000003</v>
      </c>
      <c r="D233" s="57">
        <v>3622611.95</v>
      </c>
      <c r="E233" s="57">
        <v>0</v>
      </c>
      <c r="F233" s="57"/>
      <c r="G233" s="57">
        <v>3912988.1</v>
      </c>
      <c r="H233" s="57">
        <v>48787.09</v>
      </c>
      <c r="I233" s="57">
        <v>0</v>
      </c>
      <c r="J233" s="57"/>
      <c r="K233" s="57">
        <v>8146700.2100000009</v>
      </c>
      <c r="L233" s="57">
        <v>3671399.04</v>
      </c>
      <c r="M233" s="57">
        <v>0</v>
      </c>
      <c r="N233" s="57">
        <f t="shared" si="6"/>
        <v>3671399.04</v>
      </c>
      <c r="O233" s="66">
        <f t="shared" si="7"/>
        <v>0.45069999999999999</v>
      </c>
      <c r="P233" s="7"/>
      <c r="Q233" s="7"/>
    </row>
    <row r="234" spans="1:17" x14ac:dyDescent="0.2">
      <c r="A234" s="10">
        <v>48910</v>
      </c>
      <c r="B234" s="6" t="s">
        <v>238</v>
      </c>
      <c r="C234" s="57">
        <v>3348723.34</v>
      </c>
      <c r="D234" s="57">
        <v>2420655.7799999998</v>
      </c>
      <c r="E234" s="57">
        <v>0</v>
      </c>
      <c r="F234" s="57"/>
      <c r="G234" s="57">
        <v>3298000.17</v>
      </c>
      <c r="H234" s="57">
        <v>1760759.68</v>
      </c>
      <c r="I234" s="57">
        <v>0</v>
      </c>
      <c r="J234" s="57"/>
      <c r="K234" s="57">
        <v>6646723.5099999998</v>
      </c>
      <c r="L234" s="57">
        <v>4181415.46</v>
      </c>
      <c r="M234" s="57">
        <v>0</v>
      </c>
      <c r="N234" s="57">
        <f t="shared" si="6"/>
        <v>4181415.46</v>
      </c>
      <c r="O234" s="66">
        <f t="shared" si="7"/>
        <v>0.62909999999999999</v>
      </c>
      <c r="P234" s="7"/>
      <c r="Q234" s="7"/>
    </row>
    <row r="235" spans="1:17" x14ac:dyDescent="0.2">
      <c r="A235" s="10">
        <v>48912</v>
      </c>
      <c r="B235" s="6" t="s">
        <v>559</v>
      </c>
      <c r="C235" s="57">
        <v>4814723.04</v>
      </c>
      <c r="D235" s="57">
        <v>6211413.8799999999</v>
      </c>
      <c r="E235" s="57">
        <v>0</v>
      </c>
      <c r="F235" s="57"/>
      <c r="G235" s="57">
        <v>6685997.5700000003</v>
      </c>
      <c r="H235" s="57">
        <v>0</v>
      </c>
      <c r="I235" s="57">
        <v>0</v>
      </c>
      <c r="J235" s="57"/>
      <c r="K235" s="57">
        <v>11500720.609999999</v>
      </c>
      <c r="L235" s="57">
        <v>6211413.8799999999</v>
      </c>
      <c r="M235" s="57">
        <v>0</v>
      </c>
      <c r="N235" s="57">
        <f t="shared" si="6"/>
        <v>6211413.8799999999</v>
      </c>
      <c r="O235" s="66">
        <f t="shared" si="7"/>
        <v>0.54010000000000002</v>
      </c>
      <c r="P235" s="7"/>
      <c r="Q235" s="7"/>
    </row>
    <row r="236" spans="1:17" x14ac:dyDescent="0.2">
      <c r="A236" s="10">
        <v>48913</v>
      </c>
      <c r="B236" s="6" t="s">
        <v>239</v>
      </c>
      <c r="C236" s="57">
        <v>2392160.5499999998</v>
      </c>
      <c r="D236" s="57">
        <v>1268782.73</v>
      </c>
      <c r="E236" s="57">
        <v>0</v>
      </c>
      <c r="F236" s="57"/>
      <c r="G236" s="57">
        <v>1260136.21</v>
      </c>
      <c r="H236" s="57">
        <v>0</v>
      </c>
      <c r="I236" s="57">
        <v>0</v>
      </c>
      <c r="J236" s="57"/>
      <c r="K236" s="57">
        <v>3652296.76</v>
      </c>
      <c r="L236" s="57">
        <v>1268782.73</v>
      </c>
      <c r="M236" s="57">
        <v>0</v>
      </c>
      <c r="N236" s="57">
        <f t="shared" si="6"/>
        <v>1268782.73</v>
      </c>
      <c r="O236" s="66">
        <f t="shared" si="7"/>
        <v>0.34739999999999999</v>
      </c>
      <c r="P236" s="7"/>
      <c r="Q236" s="7"/>
    </row>
    <row r="237" spans="1:17" x14ac:dyDescent="0.2">
      <c r="A237" s="10">
        <v>48914</v>
      </c>
      <c r="B237" s="6" t="s">
        <v>240</v>
      </c>
      <c r="C237" s="57">
        <v>7882150.29</v>
      </c>
      <c r="D237" s="57">
        <v>5142001.99</v>
      </c>
      <c r="E237" s="57">
        <v>0</v>
      </c>
      <c r="F237" s="57"/>
      <c r="G237" s="57">
        <v>7069121.5599999996</v>
      </c>
      <c r="H237" s="57">
        <v>0</v>
      </c>
      <c r="I237" s="57">
        <v>0</v>
      </c>
      <c r="J237" s="57"/>
      <c r="K237" s="57">
        <v>14951271.85</v>
      </c>
      <c r="L237" s="57">
        <v>5142001.99</v>
      </c>
      <c r="M237" s="57">
        <v>0</v>
      </c>
      <c r="N237" s="57">
        <f t="shared" si="6"/>
        <v>5142001.99</v>
      </c>
      <c r="O237" s="66">
        <f t="shared" si="7"/>
        <v>0.34389999999999998</v>
      </c>
      <c r="P237" s="7"/>
      <c r="Q237" s="7"/>
    </row>
    <row r="238" spans="1:17" x14ac:dyDescent="0.2">
      <c r="A238" s="10">
        <v>48915</v>
      </c>
      <c r="B238" s="6" t="s">
        <v>241</v>
      </c>
      <c r="C238" s="57">
        <v>2516603.06</v>
      </c>
      <c r="D238" s="57">
        <v>4549695.6500000004</v>
      </c>
      <c r="E238" s="57">
        <v>0</v>
      </c>
      <c r="F238" s="57"/>
      <c r="G238" s="57">
        <v>2504612.4900000002</v>
      </c>
      <c r="H238" s="57">
        <v>0</v>
      </c>
      <c r="I238" s="57">
        <v>0</v>
      </c>
      <c r="J238" s="57"/>
      <c r="K238" s="57">
        <v>5021215.5500000007</v>
      </c>
      <c r="L238" s="57">
        <v>4549695.6500000004</v>
      </c>
      <c r="M238" s="57">
        <v>0</v>
      </c>
      <c r="N238" s="57">
        <f t="shared" si="6"/>
        <v>4549695.6500000004</v>
      </c>
      <c r="O238" s="66">
        <f t="shared" si="7"/>
        <v>0.90610000000000002</v>
      </c>
      <c r="P238" s="7"/>
      <c r="Q238" s="7"/>
    </row>
    <row r="239" spans="1:17" x14ac:dyDescent="0.2">
      <c r="A239" s="10">
        <v>48916</v>
      </c>
      <c r="B239" s="6" t="s">
        <v>560</v>
      </c>
      <c r="C239" s="57">
        <v>5525863.8700000001</v>
      </c>
      <c r="D239" s="57">
        <v>5191021.82</v>
      </c>
      <c r="E239" s="57">
        <v>0</v>
      </c>
      <c r="F239" s="57"/>
      <c r="G239" s="57">
        <v>5411317.46</v>
      </c>
      <c r="H239" s="57">
        <v>0</v>
      </c>
      <c r="I239" s="57">
        <v>0</v>
      </c>
      <c r="J239" s="57"/>
      <c r="K239" s="57">
        <v>10937181.33</v>
      </c>
      <c r="L239" s="57">
        <v>5191021.82</v>
      </c>
      <c r="M239" s="57">
        <v>0</v>
      </c>
      <c r="N239" s="57">
        <f t="shared" si="6"/>
        <v>5191021.82</v>
      </c>
      <c r="O239" s="66">
        <f t="shared" si="7"/>
        <v>0.47460000000000002</v>
      </c>
      <c r="P239" s="7"/>
      <c r="Q239" s="7"/>
    </row>
    <row r="240" spans="1:17" x14ac:dyDescent="0.2">
      <c r="A240" s="10">
        <v>48918</v>
      </c>
      <c r="B240" s="6" t="s">
        <v>242</v>
      </c>
      <c r="C240" s="57">
        <v>6288326.5800000001</v>
      </c>
      <c r="D240" s="57">
        <v>1753952.37</v>
      </c>
      <c r="E240" s="57">
        <v>0</v>
      </c>
      <c r="F240" s="57"/>
      <c r="G240" s="57">
        <v>5163825.87</v>
      </c>
      <c r="H240" s="57">
        <v>0</v>
      </c>
      <c r="I240" s="57">
        <v>0</v>
      </c>
      <c r="J240" s="57"/>
      <c r="K240" s="57">
        <v>11452152.449999999</v>
      </c>
      <c r="L240" s="57">
        <v>1753952.37</v>
      </c>
      <c r="M240" s="57">
        <v>0</v>
      </c>
      <c r="N240" s="57">
        <f t="shared" si="6"/>
        <v>1753952.37</v>
      </c>
      <c r="O240" s="66">
        <f t="shared" si="7"/>
        <v>0.1532</v>
      </c>
      <c r="P240" s="7"/>
      <c r="Q240" s="7"/>
    </row>
    <row r="241" spans="1:17" x14ac:dyDescent="0.2">
      <c r="A241" s="10">
        <v>48922</v>
      </c>
      <c r="B241" s="6" t="s">
        <v>561</v>
      </c>
      <c r="C241" s="57">
        <v>11399788.65</v>
      </c>
      <c r="D241" s="57">
        <v>15668508.25</v>
      </c>
      <c r="E241" s="57">
        <v>0</v>
      </c>
      <c r="F241" s="57"/>
      <c r="G241" s="57">
        <v>12026545.49</v>
      </c>
      <c r="H241" s="57">
        <v>0</v>
      </c>
      <c r="I241" s="57">
        <v>0</v>
      </c>
      <c r="J241" s="57"/>
      <c r="K241" s="57">
        <v>23426334.140000001</v>
      </c>
      <c r="L241" s="57">
        <v>15668508.25</v>
      </c>
      <c r="M241" s="57">
        <v>0</v>
      </c>
      <c r="N241" s="57">
        <f t="shared" si="6"/>
        <v>15668508.25</v>
      </c>
      <c r="O241" s="66">
        <f t="shared" si="7"/>
        <v>0.66879999999999995</v>
      </c>
      <c r="P241" s="7"/>
      <c r="Q241" s="7"/>
    </row>
    <row r="242" spans="1:17" x14ac:dyDescent="0.2">
      <c r="A242" s="10">
        <v>48923</v>
      </c>
      <c r="B242" s="6" t="s">
        <v>244</v>
      </c>
      <c r="C242" s="57">
        <v>2573282.73</v>
      </c>
      <c r="D242" s="57">
        <v>688427.63</v>
      </c>
      <c r="E242" s="57">
        <v>0</v>
      </c>
      <c r="F242" s="57"/>
      <c r="G242" s="57">
        <v>786337.6</v>
      </c>
      <c r="H242" s="57">
        <v>0</v>
      </c>
      <c r="I242" s="57">
        <v>0</v>
      </c>
      <c r="J242" s="57"/>
      <c r="K242" s="57">
        <v>3359620.33</v>
      </c>
      <c r="L242" s="57">
        <v>688427.63</v>
      </c>
      <c r="M242" s="57">
        <v>0</v>
      </c>
      <c r="N242" s="57">
        <f t="shared" si="6"/>
        <v>688427.63</v>
      </c>
      <c r="O242" s="66">
        <f t="shared" si="7"/>
        <v>0.2049</v>
      </c>
      <c r="P242" s="7"/>
      <c r="Q242" s="7"/>
    </row>
    <row r="243" spans="1:17" x14ac:dyDescent="0.2">
      <c r="A243" s="10">
        <v>48924</v>
      </c>
      <c r="B243" s="6" t="s">
        <v>245</v>
      </c>
      <c r="C243" s="57">
        <v>12896420.34</v>
      </c>
      <c r="D243" s="57">
        <v>13609499.66</v>
      </c>
      <c r="E243" s="57">
        <v>0</v>
      </c>
      <c r="F243" s="57"/>
      <c r="G243" s="57">
        <v>5468914.8899999997</v>
      </c>
      <c r="H243" s="57">
        <v>0</v>
      </c>
      <c r="I243" s="57">
        <v>0</v>
      </c>
      <c r="J243" s="57"/>
      <c r="K243" s="57">
        <v>18365335.23</v>
      </c>
      <c r="L243" s="57">
        <v>13609499.66</v>
      </c>
      <c r="M243" s="57">
        <v>0</v>
      </c>
      <c r="N243" s="57">
        <f t="shared" si="6"/>
        <v>13609499.66</v>
      </c>
      <c r="O243" s="66">
        <f t="shared" si="7"/>
        <v>0.74099999999999999</v>
      </c>
      <c r="P243" s="7"/>
      <c r="Q243" s="7"/>
    </row>
    <row r="244" spans="1:17" x14ac:dyDescent="0.2">
      <c r="A244" s="10">
        <v>48925</v>
      </c>
      <c r="B244" s="6" t="s">
        <v>246</v>
      </c>
      <c r="C244" s="57">
        <v>917853.11</v>
      </c>
      <c r="D244" s="57">
        <v>594713.74</v>
      </c>
      <c r="E244" s="57">
        <v>0</v>
      </c>
      <c r="F244" s="57"/>
      <c r="G244" s="57">
        <v>830471.28</v>
      </c>
      <c r="H244" s="57">
        <v>0</v>
      </c>
      <c r="I244" s="57">
        <v>0</v>
      </c>
      <c r="J244" s="57"/>
      <c r="K244" s="57">
        <v>1748324.3900000001</v>
      </c>
      <c r="L244" s="57">
        <v>594713.74</v>
      </c>
      <c r="M244" s="57">
        <v>0</v>
      </c>
      <c r="N244" s="57">
        <f t="shared" si="6"/>
        <v>594713.74</v>
      </c>
      <c r="O244" s="66">
        <f t="shared" si="7"/>
        <v>0.3402</v>
      </c>
      <c r="P244" s="7"/>
      <c r="Q244" s="7"/>
    </row>
    <row r="245" spans="1:17" x14ac:dyDescent="0.2">
      <c r="A245" s="10">
        <v>48926</v>
      </c>
      <c r="B245" s="6" t="s">
        <v>562</v>
      </c>
      <c r="C245" s="57">
        <v>10160596.16</v>
      </c>
      <c r="D245" s="57">
        <v>1366512.44</v>
      </c>
      <c r="E245" s="57">
        <v>0</v>
      </c>
      <c r="F245" s="57"/>
      <c r="G245" s="57">
        <v>8645011.4000000004</v>
      </c>
      <c r="H245" s="57">
        <v>0</v>
      </c>
      <c r="I245" s="57">
        <v>0</v>
      </c>
      <c r="J245" s="57"/>
      <c r="K245" s="57">
        <v>18805607.560000002</v>
      </c>
      <c r="L245" s="57">
        <v>1366512.44</v>
      </c>
      <c r="M245" s="57">
        <v>0</v>
      </c>
      <c r="N245" s="57">
        <f t="shared" si="6"/>
        <v>1366512.44</v>
      </c>
      <c r="O245" s="66">
        <f t="shared" si="7"/>
        <v>7.2700000000000001E-2</v>
      </c>
      <c r="P245" s="7"/>
      <c r="Q245" s="7"/>
    </row>
    <row r="246" spans="1:17" x14ac:dyDescent="0.2">
      <c r="A246" s="10">
        <v>48927</v>
      </c>
      <c r="B246" s="6" t="s">
        <v>543</v>
      </c>
      <c r="C246" s="57">
        <v>2419013.19</v>
      </c>
      <c r="D246" s="57">
        <v>1123122.42</v>
      </c>
      <c r="E246" s="57">
        <v>0</v>
      </c>
      <c r="F246" s="57"/>
      <c r="G246" s="57">
        <v>1815798.1</v>
      </c>
      <c r="H246" s="57">
        <v>0</v>
      </c>
      <c r="I246" s="57">
        <v>0</v>
      </c>
      <c r="J246" s="57"/>
      <c r="K246" s="57">
        <v>4234811.29</v>
      </c>
      <c r="L246" s="57">
        <v>1123122.42</v>
      </c>
      <c r="M246" s="57">
        <v>0</v>
      </c>
      <c r="N246" s="57">
        <f t="shared" si="6"/>
        <v>1123122.42</v>
      </c>
      <c r="O246" s="66">
        <f t="shared" si="7"/>
        <v>0.26519999999999999</v>
      </c>
      <c r="P246" s="7"/>
      <c r="Q246" s="7"/>
    </row>
    <row r="247" spans="1:17" x14ac:dyDescent="0.2">
      <c r="A247" s="10">
        <v>48928</v>
      </c>
      <c r="B247" s="6" t="s">
        <v>563</v>
      </c>
      <c r="C247" s="57">
        <v>4182109.55</v>
      </c>
      <c r="D247" s="57">
        <v>817372.51</v>
      </c>
      <c r="E247" s="57">
        <v>0</v>
      </c>
      <c r="F247" s="57"/>
      <c r="G247" s="57">
        <v>3082525.38</v>
      </c>
      <c r="H247" s="57">
        <v>25546.26</v>
      </c>
      <c r="I247" s="57">
        <v>0</v>
      </c>
      <c r="J247" s="57"/>
      <c r="K247" s="57">
        <v>7264634.9299999997</v>
      </c>
      <c r="L247" s="57">
        <v>842918.77</v>
      </c>
      <c r="M247" s="57">
        <v>0</v>
      </c>
      <c r="N247" s="57">
        <f t="shared" si="6"/>
        <v>842918.77</v>
      </c>
      <c r="O247" s="66">
        <f t="shared" si="7"/>
        <v>0.11600000000000001</v>
      </c>
      <c r="P247" s="7"/>
      <c r="Q247" s="7"/>
    </row>
    <row r="248" spans="1:17" x14ac:dyDescent="0.2">
      <c r="A248" s="10">
        <v>48929</v>
      </c>
      <c r="B248" s="6" t="s">
        <v>630</v>
      </c>
      <c r="C248" s="57">
        <v>2686749.72</v>
      </c>
      <c r="D248" s="57">
        <v>831691.58</v>
      </c>
      <c r="E248" s="57">
        <v>0</v>
      </c>
      <c r="F248" s="57"/>
      <c r="G248" s="57">
        <v>1641474.75</v>
      </c>
      <c r="H248" s="57">
        <v>0</v>
      </c>
      <c r="I248" s="57">
        <v>0</v>
      </c>
      <c r="J248" s="57"/>
      <c r="K248" s="57">
        <v>4328224.4700000007</v>
      </c>
      <c r="L248" s="57">
        <v>831691.58</v>
      </c>
      <c r="M248" s="57">
        <v>0</v>
      </c>
      <c r="N248" s="57">
        <f t="shared" si="6"/>
        <v>831691.58</v>
      </c>
      <c r="O248" s="66">
        <f t="shared" si="7"/>
        <v>0.19220000000000001</v>
      </c>
      <c r="P248" s="7"/>
      <c r="Q248" s="7"/>
    </row>
    <row r="249" spans="1:17" x14ac:dyDescent="0.2">
      <c r="A249" s="10">
        <v>49132</v>
      </c>
      <c r="B249" s="6" t="s">
        <v>247</v>
      </c>
      <c r="C249" s="57">
        <v>11851050.779999999</v>
      </c>
      <c r="D249" s="57">
        <v>7244611.5</v>
      </c>
      <c r="E249" s="57">
        <v>0</v>
      </c>
      <c r="F249" s="57"/>
      <c r="G249" s="57">
        <v>19900261.77</v>
      </c>
      <c r="H249" s="57">
        <v>0</v>
      </c>
      <c r="I249" s="57">
        <v>0</v>
      </c>
      <c r="J249" s="57"/>
      <c r="K249" s="57">
        <v>31751312.549999997</v>
      </c>
      <c r="L249" s="57">
        <v>7244611.5</v>
      </c>
      <c r="M249" s="57">
        <v>0</v>
      </c>
      <c r="N249" s="57">
        <f t="shared" si="6"/>
        <v>7244611.5</v>
      </c>
      <c r="O249" s="66">
        <f t="shared" si="7"/>
        <v>0.22819999999999999</v>
      </c>
      <c r="P249" s="7"/>
      <c r="Q249" s="7"/>
    </row>
    <row r="250" spans="1:17" x14ac:dyDescent="0.2">
      <c r="A250" s="10">
        <v>49135</v>
      </c>
      <c r="B250" s="6" t="s">
        <v>248</v>
      </c>
      <c r="C250" s="57">
        <v>692434.09</v>
      </c>
      <c r="D250" s="57">
        <v>1762374.1</v>
      </c>
      <c r="E250" s="57">
        <v>1408.58</v>
      </c>
      <c r="F250" s="57"/>
      <c r="G250" s="57">
        <v>1262352.4099999999</v>
      </c>
      <c r="H250" s="57">
        <v>0</v>
      </c>
      <c r="I250" s="57">
        <v>0</v>
      </c>
      <c r="J250" s="57"/>
      <c r="K250" s="57">
        <v>1954786.5</v>
      </c>
      <c r="L250" s="57">
        <v>1762374.1</v>
      </c>
      <c r="M250" s="57">
        <v>1408.58</v>
      </c>
      <c r="N250" s="57">
        <f t="shared" si="6"/>
        <v>1760965.52</v>
      </c>
      <c r="O250" s="66">
        <f t="shared" si="7"/>
        <v>0.90080000000000005</v>
      </c>
      <c r="P250" s="7"/>
      <c r="Q250" s="7"/>
    </row>
    <row r="251" spans="1:17" x14ac:dyDescent="0.2">
      <c r="A251" s="10">
        <v>49137</v>
      </c>
      <c r="B251" s="6" t="s">
        <v>249</v>
      </c>
      <c r="C251" s="57">
        <v>2395186.36</v>
      </c>
      <c r="D251" s="57">
        <v>1285107.08</v>
      </c>
      <c r="E251" s="57">
        <v>20903.509999999998</v>
      </c>
      <c r="F251" s="57"/>
      <c r="G251" s="57">
        <v>2812689.49</v>
      </c>
      <c r="H251" s="57">
        <v>0</v>
      </c>
      <c r="I251" s="57">
        <v>0</v>
      </c>
      <c r="J251" s="57"/>
      <c r="K251" s="57">
        <v>5207875.8499999996</v>
      </c>
      <c r="L251" s="57">
        <v>1285107.08</v>
      </c>
      <c r="M251" s="57">
        <v>20903.509999999998</v>
      </c>
      <c r="N251" s="57">
        <f t="shared" si="6"/>
        <v>1264203.57</v>
      </c>
      <c r="O251" s="66">
        <f t="shared" si="7"/>
        <v>0.2427</v>
      </c>
      <c r="P251" s="7"/>
      <c r="Q251" s="7"/>
    </row>
    <row r="252" spans="1:17" x14ac:dyDescent="0.2">
      <c r="A252" s="10">
        <v>49140</v>
      </c>
      <c r="B252" s="6" t="s">
        <v>250</v>
      </c>
      <c r="C252" s="57">
        <v>4379201.76</v>
      </c>
      <c r="D252" s="57">
        <v>2388667.9700000002</v>
      </c>
      <c r="E252" s="57">
        <v>0</v>
      </c>
      <c r="F252" s="57"/>
      <c r="G252" s="57">
        <v>4532158.72</v>
      </c>
      <c r="H252" s="57">
        <v>279994.78999999998</v>
      </c>
      <c r="I252" s="57">
        <v>0</v>
      </c>
      <c r="J252" s="57"/>
      <c r="K252" s="57">
        <v>8911360.4800000004</v>
      </c>
      <c r="L252" s="57">
        <v>2668662.7600000002</v>
      </c>
      <c r="M252" s="57">
        <v>0</v>
      </c>
      <c r="N252" s="57">
        <f t="shared" si="6"/>
        <v>2668662.7600000002</v>
      </c>
      <c r="O252" s="66">
        <f t="shared" si="7"/>
        <v>0.29949999999999999</v>
      </c>
      <c r="P252" s="7"/>
      <c r="Q252" s="7"/>
    </row>
    <row r="253" spans="1:17" x14ac:dyDescent="0.2">
      <c r="A253" s="10">
        <v>49142</v>
      </c>
      <c r="B253" s="6" t="s">
        <v>251</v>
      </c>
      <c r="C253" s="57">
        <v>26336607.609999999</v>
      </c>
      <c r="D253" s="57">
        <v>19956084.16</v>
      </c>
      <c r="E253" s="57">
        <v>0</v>
      </c>
      <c r="F253" s="57"/>
      <c r="G253" s="57">
        <v>32670027.949999999</v>
      </c>
      <c r="H253" s="57">
        <v>0</v>
      </c>
      <c r="I253" s="57">
        <v>0</v>
      </c>
      <c r="J253" s="57"/>
      <c r="K253" s="57">
        <v>59006635.560000002</v>
      </c>
      <c r="L253" s="57">
        <v>19956084.16</v>
      </c>
      <c r="M253" s="57">
        <v>0</v>
      </c>
      <c r="N253" s="57">
        <f t="shared" si="6"/>
        <v>19956084.16</v>
      </c>
      <c r="O253" s="66">
        <f t="shared" si="7"/>
        <v>0.3382</v>
      </c>
      <c r="P253" s="7"/>
      <c r="Q253" s="7"/>
    </row>
    <row r="254" spans="1:17" x14ac:dyDescent="0.2">
      <c r="A254" s="10">
        <v>49144</v>
      </c>
      <c r="B254" s="6" t="s">
        <v>252</v>
      </c>
      <c r="C254" s="57">
        <v>20203907.82</v>
      </c>
      <c r="D254" s="57">
        <v>10321771.720000001</v>
      </c>
      <c r="E254" s="57">
        <v>0</v>
      </c>
      <c r="F254" s="57"/>
      <c r="G254" s="57">
        <v>24876818.460000001</v>
      </c>
      <c r="H254" s="57">
        <v>0</v>
      </c>
      <c r="I254" s="57">
        <v>0</v>
      </c>
      <c r="J254" s="57"/>
      <c r="K254" s="57">
        <v>45080726.280000001</v>
      </c>
      <c r="L254" s="57">
        <v>10321771.720000001</v>
      </c>
      <c r="M254" s="57">
        <v>0</v>
      </c>
      <c r="N254" s="57">
        <f t="shared" si="6"/>
        <v>10321771.720000001</v>
      </c>
      <c r="O254" s="66">
        <f t="shared" si="7"/>
        <v>0.22900000000000001</v>
      </c>
      <c r="P254" s="7"/>
      <c r="Q254" s="7"/>
    </row>
    <row r="255" spans="1:17" x14ac:dyDescent="0.2">
      <c r="A255" s="10">
        <v>49148</v>
      </c>
      <c r="B255" s="6" t="s">
        <v>253</v>
      </c>
      <c r="C255" s="57">
        <v>33908721.890000001</v>
      </c>
      <c r="D255" s="57">
        <v>43886888.549999997</v>
      </c>
      <c r="E255" s="57">
        <v>897168.82</v>
      </c>
      <c r="F255" s="57"/>
      <c r="G255" s="57">
        <v>45578513.869999997</v>
      </c>
      <c r="H255" s="57">
        <v>0</v>
      </c>
      <c r="I255" s="57">
        <v>0</v>
      </c>
      <c r="J255" s="57"/>
      <c r="K255" s="57">
        <v>79487235.75999999</v>
      </c>
      <c r="L255" s="57">
        <v>43886888.549999997</v>
      </c>
      <c r="M255" s="57">
        <v>897168.82</v>
      </c>
      <c r="N255" s="57">
        <f t="shared" si="6"/>
        <v>42989719.729999997</v>
      </c>
      <c r="O255" s="66">
        <f t="shared" si="7"/>
        <v>0.54079999999999995</v>
      </c>
      <c r="P255" s="7"/>
      <c r="Q255" s="7"/>
    </row>
    <row r="256" spans="1:17" x14ac:dyDescent="0.2">
      <c r="A256" s="10">
        <v>50001</v>
      </c>
      <c r="B256" s="6" t="s">
        <v>254</v>
      </c>
      <c r="C256" s="57">
        <v>26449410.52</v>
      </c>
      <c r="D256" s="57">
        <v>33313280.73</v>
      </c>
      <c r="E256" s="57">
        <v>0</v>
      </c>
      <c r="F256" s="57"/>
      <c r="G256" s="57">
        <v>42319911.43</v>
      </c>
      <c r="H256" s="57">
        <v>0</v>
      </c>
      <c r="I256" s="57">
        <v>0</v>
      </c>
      <c r="J256" s="57"/>
      <c r="K256" s="57">
        <v>68769321.950000003</v>
      </c>
      <c r="L256" s="57">
        <v>33313280.73</v>
      </c>
      <c r="M256" s="57">
        <v>0</v>
      </c>
      <c r="N256" s="57">
        <f t="shared" si="6"/>
        <v>33313280.73</v>
      </c>
      <c r="O256" s="66">
        <f t="shared" si="7"/>
        <v>0.4844</v>
      </c>
      <c r="P256" s="7"/>
      <c r="Q256" s="7"/>
    </row>
    <row r="257" spans="1:17" x14ac:dyDescent="0.2">
      <c r="A257" s="10">
        <v>50002</v>
      </c>
      <c r="B257" s="6" t="s">
        <v>255</v>
      </c>
      <c r="C257" s="57">
        <v>4196245.32</v>
      </c>
      <c r="D257" s="57">
        <v>3260370.35</v>
      </c>
      <c r="E257" s="57">
        <v>10396.94</v>
      </c>
      <c r="F257" s="57"/>
      <c r="G257" s="57">
        <v>3961751.78</v>
      </c>
      <c r="H257" s="57">
        <v>0</v>
      </c>
      <c r="I257" s="57">
        <v>0</v>
      </c>
      <c r="J257" s="57"/>
      <c r="K257" s="57">
        <v>8157997.0999999996</v>
      </c>
      <c r="L257" s="57">
        <v>3260370.35</v>
      </c>
      <c r="M257" s="57">
        <v>10396.94</v>
      </c>
      <c r="N257" s="57">
        <f t="shared" si="6"/>
        <v>3249973.41</v>
      </c>
      <c r="O257" s="66">
        <f t="shared" si="7"/>
        <v>0.39839999999999998</v>
      </c>
      <c r="P257" s="7"/>
      <c r="Q257" s="7"/>
    </row>
    <row r="258" spans="1:17" x14ac:dyDescent="0.2">
      <c r="A258" s="10">
        <v>50003</v>
      </c>
      <c r="B258" s="6" t="s">
        <v>256</v>
      </c>
      <c r="C258" s="57">
        <v>13314076.34</v>
      </c>
      <c r="D258" s="57">
        <v>11143444.08</v>
      </c>
      <c r="E258" s="57">
        <v>701482.53</v>
      </c>
      <c r="F258" s="57"/>
      <c r="G258" s="57">
        <v>20754418.969999999</v>
      </c>
      <c r="H258" s="57">
        <v>0</v>
      </c>
      <c r="I258" s="57">
        <v>0</v>
      </c>
      <c r="J258" s="57"/>
      <c r="K258" s="57">
        <v>34068495.310000002</v>
      </c>
      <c r="L258" s="57">
        <v>11143444.08</v>
      </c>
      <c r="M258" s="57">
        <v>701482.53</v>
      </c>
      <c r="N258" s="57">
        <f t="shared" si="6"/>
        <v>10441961.550000001</v>
      </c>
      <c r="O258" s="66">
        <f t="shared" si="7"/>
        <v>0.30649999999999999</v>
      </c>
      <c r="P258" s="7"/>
      <c r="Q258" s="7"/>
    </row>
    <row r="259" spans="1:17" x14ac:dyDescent="0.2">
      <c r="A259" s="10">
        <v>50005</v>
      </c>
      <c r="B259" s="6" t="s">
        <v>257</v>
      </c>
      <c r="C259" s="57">
        <v>7955223.2999999998</v>
      </c>
      <c r="D259" s="57">
        <v>6325421.0499999998</v>
      </c>
      <c r="E259" s="57">
        <v>133200.01999999999</v>
      </c>
      <c r="F259" s="57"/>
      <c r="G259" s="57">
        <v>12242415.949999999</v>
      </c>
      <c r="H259" s="57">
        <v>0</v>
      </c>
      <c r="I259" s="57">
        <v>0</v>
      </c>
      <c r="J259" s="57"/>
      <c r="K259" s="57">
        <v>20197639.25</v>
      </c>
      <c r="L259" s="57">
        <v>6325421.0499999998</v>
      </c>
      <c r="M259" s="57">
        <v>133200.01999999999</v>
      </c>
      <c r="N259" s="57">
        <f t="shared" si="6"/>
        <v>6192221.0300000003</v>
      </c>
      <c r="O259" s="66">
        <f t="shared" si="7"/>
        <v>0.30659999999999998</v>
      </c>
      <c r="P259" s="7"/>
      <c r="Q259" s="7"/>
    </row>
    <row r="260" spans="1:17" x14ac:dyDescent="0.2">
      <c r="A260" s="10">
        <v>50006</v>
      </c>
      <c r="B260" s="6" t="s">
        <v>258</v>
      </c>
      <c r="C260" s="57">
        <v>11841223.140000001</v>
      </c>
      <c r="D260" s="57">
        <v>10269522.560000001</v>
      </c>
      <c r="E260" s="57">
        <v>1290661.78</v>
      </c>
      <c r="F260" s="57"/>
      <c r="G260" s="57">
        <v>20792728.27</v>
      </c>
      <c r="H260" s="57">
        <v>0</v>
      </c>
      <c r="I260" s="57">
        <v>0</v>
      </c>
      <c r="J260" s="57"/>
      <c r="K260" s="57">
        <v>32633951.41</v>
      </c>
      <c r="L260" s="57">
        <v>10269522.560000001</v>
      </c>
      <c r="M260" s="57">
        <v>1290661.78</v>
      </c>
      <c r="N260" s="57">
        <f t="shared" ref="N260:N323" si="8">L260-M260</f>
        <v>8978860.7800000012</v>
      </c>
      <c r="O260" s="66">
        <f t="shared" ref="O260:O323" si="9">ROUND(N260/K260,4)</f>
        <v>0.27510000000000001</v>
      </c>
      <c r="P260" s="7"/>
      <c r="Q260" s="7"/>
    </row>
    <row r="261" spans="1:17" x14ac:dyDescent="0.2">
      <c r="A261" s="10">
        <v>50007</v>
      </c>
      <c r="B261" s="6" t="s">
        <v>259</v>
      </c>
      <c r="C261" s="57">
        <v>5591327.7199999997</v>
      </c>
      <c r="D261" s="57">
        <v>4408818.59</v>
      </c>
      <c r="E261" s="57">
        <v>0</v>
      </c>
      <c r="F261" s="57"/>
      <c r="G261" s="57">
        <v>7156584.3300000001</v>
      </c>
      <c r="H261" s="57">
        <v>6545.5</v>
      </c>
      <c r="I261" s="57">
        <v>0</v>
      </c>
      <c r="J261" s="57"/>
      <c r="K261" s="57">
        <v>12747912.050000001</v>
      </c>
      <c r="L261" s="57">
        <v>4415364.09</v>
      </c>
      <c r="M261" s="57">
        <v>0</v>
      </c>
      <c r="N261" s="57">
        <f t="shared" si="8"/>
        <v>4415364.09</v>
      </c>
      <c r="O261" s="66">
        <f t="shared" si="9"/>
        <v>0.34639999999999999</v>
      </c>
      <c r="P261" s="7"/>
      <c r="Q261" s="7"/>
    </row>
    <row r="262" spans="1:17" x14ac:dyDescent="0.2">
      <c r="A262" s="10">
        <v>50009</v>
      </c>
      <c r="B262" s="6" t="s">
        <v>260</v>
      </c>
      <c r="C262" s="57">
        <v>1925072.77</v>
      </c>
      <c r="D262" s="57">
        <v>1424062.27</v>
      </c>
      <c r="E262" s="57">
        <v>0</v>
      </c>
      <c r="F262" s="57"/>
      <c r="G262" s="57">
        <v>2550443.63</v>
      </c>
      <c r="H262" s="57">
        <v>0</v>
      </c>
      <c r="I262" s="57">
        <v>0</v>
      </c>
      <c r="J262" s="57"/>
      <c r="K262" s="57">
        <v>4475516.4000000004</v>
      </c>
      <c r="L262" s="57">
        <v>1424062.27</v>
      </c>
      <c r="M262" s="57">
        <v>0</v>
      </c>
      <c r="N262" s="57">
        <f t="shared" si="8"/>
        <v>1424062.27</v>
      </c>
      <c r="O262" s="66">
        <f t="shared" si="9"/>
        <v>0.31819999999999998</v>
      </c>
      <c r="P262" s="7"/>
      <c r="Q262" s="7"/>
    </row>
    <row r="263" spans="1:17" x14ac:dyDescent="0.2">
      <c r="A263" s="10">
        <v>50010</v>
      </c>
      <c r="B263" s="6" t="s">
        <v>261</v>
      </c>
      <c r="C263" s="57">
        <v>12265331.93</v>
      </c>
      <c r="D263" s="57">
        <v>6375587.79</v>
      </c>
      <c r="E263" s="57">
        <v>0</v>
      </c>
      <c r="F263" s="57"/>
      <c r="G263" s="57">
        <v>19762984.260000002</v>
      </c>
      <c r="H263" s="57">
        <v>0</v>
      </c>
      <c r="I263" s="57">
        <v>0</v>
      </c>
      <c r="J263" s="57"/>
      <c r="K263" s="57">
        <v>32028316.190000001</v>
      </c>
      <c r="L263" s="57">
        <v>6375587.79</v>
      </c>
      <c r="M263" s="57">
        <v>0</v>
      </c>
      <c r="N263" s="57">
        <f t="shared" si="8"/>
        <v>6375587.79</v>
      </c>
      <c r="O263" s="66">
        <f t="shared" si="9"/>
        <v>0.1991</v>
      </c>
      <c r="P263" s="7"/>
      <c r="Q263" s="7"/>
    </row>
    <row r="264" spans="1:17" x14ac:dyDescent="0.2">
      <c r="A264" s="10">
        <v>50012</v>
      </c>
      <c r="B264" s="6" t="s">
        <v>633</v>
      </c>
      <c r="C264" s="57">
        <v>40692434.710000001</v>
      </c>
      <c r="D264" s="57">
        <v>26172565.84</v>
      </c>
      <c r="E264" s="57">
        <v>167041.49</v>
      </c>
      <c r="F264" s="57"/>
      <c r="G264" s="57">
        <v>79095571.950000003</v>
      </c>
      <c r="H264" s="57">
        <v>0</v>
      </c>
      <c r="I264" s="57">
        <v>0</v>
      </c>
      <c r="J264" s="57"/>
      <c r="K264" s="57">
        <v>119788006.66</v>
      </c>
      <c r="L264" s="57">
        <v>26172565.84</v>
      </c>
      <c r="M264" s="57">
        <v>167041.49</v>
      </c>
      <c r="N264" s="57">
        <f t="shared" si="8"/>
        <v>26005524.350000001</v>
      </c>
      <c r="O264" s="66">
        <f t="shared" si="9"/>
        <v>0.21709999999999999</v>
      </c>
      <c r="P264" s="7"/>
      <c r="Q264" s="7"/>
    </row>
    <row r="265" spans="1:17" x14ac:dyDescent="0.2">
      <c r="A265" s="10">
        <v>50013</v>
      </c>
      <c r="B265" s="6" t="s">
        <v>263</v>
      </c>
      <c r="C265" s="57">
        <v>2556410.7200000002</v>
      </c>
      <c r="D265" s="57">
        <v>6156937.5999999996</v>
      </c>
      <c r="E265" s="57">
        <v>3438938.89</v>
      </c>
      <c r="F265" s="57"/>
      <c r="G265" s="57">
        <v>3707033.8</v>
      </c>
      <c r="H265" s="57">
        <v>0</v>
      </c>
      <c r="I265" s="57">
        <v>0</v>
      </c>
      <c r="J265" s="57"/>
      <c r="K265" s="57">
        <v>6263444.5199999996</v>
      </c>
      <c r="L265" s="57">
        <v>6156937.5999999996</v>
      </c>
      <c r="M265" s="57">
        <v>3438938.89</v>
      </c>
      <c r="N265" s="57">
        <f t="shared" si="8"/>
        <v>2717998.7099999995</v>
      </c>
      <c r="O265" s="66">
        <f t="shared" si="9"/>
        <v>0.43390000000000001</v>
      </c>
      <c r="P265" s="7"/>
      <c r="Q265" s="7"/>
    </row>
    <row r="266" spans="1:17" x14ac:dyDescent="0.2">
      <c r="A266" s="10">
        <v>50014</v>
      </c>
      <c r="B266" s="6" t="s">
        <v>264</v>
      </c>
      <c r="C266" s="57">
        <v>11373625.640000001</v>
      </c>
      <c r="D266" s="57">
        <v>16474080.300000001</v>
      </c>
      <c r="E266" s="57">
        <v>1783761.99</v>
      </c>
      <c r="F266" s="57"/>
      <c r="G266" s="57">
        <v>17032822.07</v>
      </c>
      <c r="H266" s="57">
        <v>49862.35</v>
      </c>
      <c r="I266" s="57">
        <v>0</v>
      </c>
      <c r="J266" s="57"/>
      <c r="K266" s="57">
        <v>28406447.710000001</v>
      </c>
      <c r="L266" s="57">
        <v>16523942.65</v>
      </c>
      <c r="M266" s="57">
        <v>1783761.99</v>
      </c>
      <c r="N266" s="57">
        <f t="shared" si="8"/>
        <v>14740180.66</v>
      </c>
      <c r="O266" s="66">
        <f t="shared" si="9"/>
        <v>0.51890000000000003</v>
      </c>
      <c r="P266" s="7"/>
      <c r="Q266" s="7"/>
    </row>
    <row r="267" spans="1:17" x14ac:dyDescent="0.2">
      <c r="A267" s="10">
        <v>51150</v>
      </c>
      <c r="B267" s="6" t="s">
        <v>265</v>
      </c>
      <c r="C267" s="57">
        <v>1471844.9</v>
      </c>
      <c r="D267" s="57">
        <v>1694987.37</v>
      </c>
      <c r="E267" s="57">
        <v>0</v>
      </c>
      <c r="F267" s="57"/>
      <c r="G267" s="57">
        <v>1696086.71</v>
      </c>
      <c r="H267" s="57">
        <v>0</v>
      </c>
      <c r="I267" s="57">
        <v>0</v>
      </c>
      <c r="J267" s="57"/>
      <c r="K267" s="57">
        <v>3167931.61</v>
      </c>
      <c r="L267" s="57">
        <v>1694987.37</v>
      </c>
      <c r="M267" s="57">
        <v>0</v>
      </c>
      <c r="N267" s="57">
        <f t="shared" si="8"/>
        <v>1694987.37</v>
      </c>
      <c r="O267" s="66">
        <f t="shared" si="9"/>
        <v>0.53500000000000003</v>
      </c>
      <c r="P267" s="7"/>
      <c r="Q267" s="7"/>
    </row>
    <row r="268" spans="1:17" x14ac:dyDescent="0.2">
      <c r="A268" s="10">
        <v>51152</v>
      </c>
      <c r="B268" s="6" t="s">
        <v>266</v>
      </c>
      <c r="C268" s="57">
        <v>5725967.2199999997</v>
      </c>
      <c r="D268" s="57">
        <v>3760452.41</v>
      </c>
      <c r="E268" s="57">
        <v>0</v>
      </c>
      <c r="F268" s="57"/>
      <c r="G268" s="57">
        <v>7466061.7300000004</v>
      </c>
      <c r="H268" s="57">
        <v>0</v>
      </c>
      <c r="I268" s="57">
        <v>0</v>
      </c>
      <c r="J268" s="57"/>
      <c r="K268" s="57">
        <v>13192028.949999999</v>
      </c>
      <c r="L268" s="57">
        <v>3760452.41</v>
      </c>
      <c r="M268" s="57">
        <v>0</v>
      </c>
      <c r="N268" s="57">
        <f t="shared" si="8"/>
        <v>3760452.41</v>
      </c>
      <c r="O268" s="66">
        <f t="shared" si="9"/>
        <v>0.28510000000000002</v>
      </c>
      <c r="P268" s="7"/>
      <c r="Q268" s="7"/>
    </row>
    <row r="269" spans="1:17" x14ac:dyDescent="0.2">
      <c r="A269" s="10">
        <v>51153</v>
      </c>
      <c r="B269" s="6" t="s">
        <v>267</v>
      </c>
      <c r="C269" s="57">
        <v>860029.24</v>
      </c>
      <c r="D269" s="57">
        <v>1109161.6000000001</v>
      </c>
      <c r="E269" s="57">
        <v>0</v>
      </c>
      <c r="F269" s="57"/>
      <c r="G269" s="57">
        <v>1190741.42</v>
      </c>
      <c r="H269" s="57">
        <v>270755.93</v>
      </c>
      <c r="I269" s="57">
        <v>0</v>
      </c>
      <c r="J269" s="57"/>
      <c r="K269" s="57">
        <v>2050770.66</v>
      </c>
      <c r="L269" s="57">
        <v>1379917.53</v>
      </c>
      <c r="M269" s="57">
        <v>0</v>
      </c>
      <c r="N269" s="57">
        <f t="shared" si="8"/>
        <v>1379917.53</v>
      </c>
      <c r="O269" s="66">
        <f t="shared" si="9"/>
        <v>0.67290000000000005</v>
      </c>
      <c r="P269" s="7"/>
      <c r="Q269" s="7"/>
    </row>
    <row r="270" spans="1:17" x14ac:dyDescent="0.2">
      <c r="A270" s="10">
        <v>51154</v>
      </c>
      <c r="B270" s="6" t="s">
        <v>268</v>
      </c>
      <c r="C270" s="57">
        <v>2839081.17</v>
      </c>
      <c r="D270" s="57">
        <v>2724915.47</v>
      </c>
      <c r="E270" s="57">
        <v>0</v>
      </c>
      <c r="F270" s="57"/>
      <c r="G270" s="57">
        <v>3484670.98</v>
      </c>
      <c r="H270" s="57">
        <v>0</v>
      </c>
      <c r="I270" s="57">
        <v>0</v>
      </c>
      <c r="J270" s="57"/>
      <c r="K270" s="57">
        <v>6323752.1500000004</v>
      </c>
      <c r="L270" s="57">
        <v>2724915.47</v>
      </c>
      <c r="M270" s="57">
        <v>0</v>
      </c>
      <c r="N270" s="57">
        <f t="shared" si="8"/>
        <v>2724915.47</v>
      </c>
      <c r="O270" s="66">
        <f t="shared" si="9"/>
        <v>0.43090000000000001</v>
      </c>
      <c r="P270" s="7"/>
      <c r="Q270" s="7"/>
    </row>
    <row r="271" spans="1:17" x14ac:dyDescent="0.2">
      <c r="A271" s="10">
        <v>51155</v>
      </c>
      <c r="B271" s="6" t="s">
        <v>269</v>
      </c>
      <c r="C271" s="57">
        <v>8232038.3200000003</v>
      </c>
      <c r="D271" s="57">
        <v>7000000</v>
      </c>
      <c r="E271" s="57">
        <v>24424.54</v>
      </c>
      <c r="F271" s="57"/>
      <c r="G271" s="57">
        <v>11807081.390000001</v>
      </c>
      <c r="H271" s="57">
        <v>0</v>
      </c>
      <c r="I271" s="57">
        <v>0</v>
      </c>
      <c r="J271" s="57"/>
      <c r="K271" s="57">
        <v>20039119.710000001</v>
      </c>
      <c r="L271" s="57">
        <v>7000000</v>
      </c>
      <c r="M271" s="57">
        <v>24424.54</v>
      </c>
      <c r="N271" s="57">
        <f t="shared" si="8"/>
        <v>6975575.46</v>
      </c>
      <c r="O271" s="66">
        <f t="shared" si="9"/>
        <v>0.34810000000000002</v>
      </c>
      <c r="P271" s="7"/>
      <c r="Q271" s="7"/>
    </row>
    <row r="272" spans="1:17" x14ac:dyDescent="0.2">
      <c r="A272" s="10">
        <v>51156</v>
      </c>
      <c r="B272" s="6" t="s">
        <v>270</v>
      </c>
      <c r="C272" s="57">
        <v>1826511.49</v>
      </c>
      <c r="D272" s="57">
        <v>914710.56</v>
      </c>
      <c r="E272" s="57">
        <v>0</v>
      </c>
      <c r="F272" s="57"/>
      <c r="G272" s="57">
        <v>1953628.24</v>
      </c>
      <c r="H272" s="57">
        <v>18</v>
      </c>
      <c r="I272" s="57">
        <v>0</v>
      </c>
      <c r="J272" s="57"/>
      <c r="K272" s="57">
        <v>3780139.73</v>
      </c>
      <c r="L272" s="57">
        <v>914728.56</v>
      </c>
      <c r="M272" s="57">
        <v>0</v>
      </c>
      <c r="N272" s="57">
        <f t="shared" si="8"/>
        <v>914728.56</v>
      </c>
      <c r="O272" s="66">
        <f t="shared" si="9"/>
        <v>0.24199999999999999</v>
      </c>
      <c r="P272" s="7"/>
      <c r="Q272" s="7"/>
    </row>
    <row r="273" spans="1:17" x14ac:dyDescent="0.2">
      <c r="A273" s="10">
        <v>51159</v>
      </c>
      <c r="B273" s="6" t="s">
        <v>271</v>
      </c>
      <c r="C273" s="57">
        <v>15838708.359999999</v>
      </c>
      <c r="D273" s="57">
        <v>7920668.6200000001</v>
      </c>
      <c r="E273" s="57">
        <v>0</v>
      </c>
      <c r="F273" s="57"/>
      <c r="G273" s="57">
        <v>23493324.739999998</v>
      </c>
      <c r="H273" s="57">
        <v>0</v>
      </c>
      <c r="I273" s="57">
        <v>0</v>
      </c>
      <c r="J273" s="57"/>
      <c r="K273" s="57">
        <v>39332033.099999994</v>
      </c>
      <c r="L273" s="57">
        <v>7920668.6200000001</v>
      </c>
      <c r="M273" s="57">
        <v>0</v>
      </c>
      <c r="N273" s="57">
        <f t="shared" si="8"/>
        <v>7920668.6200000001</v>
      </c>
      <c r="O273" s="66">
        <f t="shared" si="9"/>
        <v>0.2014</v>
      </c>
      <c r="P273" s="7"/>
      <c r="Q273" s="7"/>
    </row>
    <row r="274" spans="1:17" x14ac:dyDescent="0.2">
      <c r="A274" s="10">
        <v>52096</v>
      </c>
      <c r="B274" s="6" t="s">
        <v>272</v>
      </c>
      <c r="C274" s="57">
        <v>2814102.28</v>
      </c>
      <c r="D274" s="57">
        <v>2012273.25</v>
      </c>
      <c r="E274" s="57">
        <v>0</v>
      </c>
      <c r="F274" s="57"/>
      <c r="G274" s="57">
        <v>4044334.57</v>
      </c>
      <c r="H274" s="57">
        <v>0</v>
      </c>
      <c r="I274" s="57">
        <v>0</v>
      </c>
      <c r="J274" s="57"/>
      <c r="K274" s="57">
        <v>6858436.8499999996</v>
      </c>
      <c r="L274" s="57">
        <v>2012273.25</v>
      </c>
      <c r="M274" s="57">
        <v>0</v>
      </c>
      <c r="N274" s="57">
        <f t="shared" si="8"/>
        <v>2012273.25</v>
      </c>
      <c r="O274" s="66">
        <f t="shared" si="9"/>
        <v>0.29339999999999999</v>
      </c>
      <c r="P274" s="7"/>
      <c r="Q274" s="7"/>
    </row>
    <row r="275" spans="1:17" x14ac:dyDescent="0.2">
      <c r="A275" s="10">
        <v>53111</v>
      </c>
      <c r="B275" s="6" t="s">
        <v>273</v>
      </c>
      <c r="C275" s="57">
        <v>3417899.08</v>
      </c>
      <c r="D275" s="57">
        <v>1957367.18</v>
      </c>
      <c r="E275" s="57">
        <v>0</v>
      </c>
      <c r="F275" s="57"/>
      <c r="G275" s="57">
        <v>4193270.2</v>
      </c>
      <c r="H275" s="57">
        <v>0</v>
      </c>
      <c r="I275" s="57">
        <v>0</v>
      </c>
      <c r="J275" s="57"/>
      <c r="K275" s="57">
        <v>7611169.2800000003</v>
      </c>
      <c r="L275" s="57">
        <v>1957367.18</v>
      </c>
      <c r="M275" s="57">
        <v>0</v>
      </c>
      <c r="N275" s="57">
        <f t="shared" si="8"/>
        <v>1957367.18</v>
      </c>
      <c r="O275" s="66">
        <f t="shared" si="9"/>
        <v>0.25719999999999998</v>
      </c>
      <c r="P275" s="7"/>
      <c r="Q275" s="7"/>
    </row>
    <row r="276" spans="1:17" x14ac:dyDescent="0.2">
      <c r="A276" s="10">
        <v>53112</v>
      </c>
      <c r="B276" s="6" t="s">
        <v>274</v>
      </c>
      <c r="C276" s="57">
        <v>515957.5</v>
      </c>
      <c r="D276" s="57">
        <v>977199.72</v>
      </c>
      <c r="E276" s="57">
        <v>87</v>
      </c>
      <c r="F276" s="57"/>
      <c r="G276" s="57">
        <v>811375.18</v>
      </c>
      <c r="H276" s="57">
        <v>1526.99</v>
      </c>
      <c r="I276" s="57">
        <v>0</v>
      </c>
      <c r="J276" s="57"/>
      <c r="K276" s="57">
        <v>1327332.6800000002</v>
      </c>
      <c r="L276" s="57">
        <v>978726.71</v>
      </c>
      <c r="M276" s="57">
        <v>87</v>
      </c>
      <c r="N276" s="57">
        <f t="shared" si="8"/>
        <v>978639.71</v>
      </c>
      <c r="O276" s="66">
        <f t="shared" si="9"/>
        <v>0.73729999999999996</v>
      </c>
      <c r="P276" s="7"/>
      <c r="Q276" s="7"/>
    </row>
    <row r="277" spans="1:17" x14ac:dyDescent="0.2">
      <c r="A277" s="10">
        <v>53113</v>
      </c>
      <c r="B277" s="6" t="s">
        <v>275</v>
      </c>
      <c r="C277" s="57">
        <v>22597759.949999999</v>
      </c>
      <c r="D277" s="57">
        <v>14430491.75</v>
      </c>
      <c r="E277" s="57">
        <v>0</v>
      </c>
      <c r="F277" s="57"/>
      <c r="G277" s="57">
        <v>25830506.710000001</v>
      </c>
      <c r="H277" s="57">
        <v>0</v>
      </c>
      <c r="I277" s="57">
        <v>0</v>
      </c>
      <c r="J277" s="57"/>
      <c r="K277" s="57">
        <v>48428266.659999996</v>
      </c>
      <c r="L277" s="57">
        <v>14430491.75</v>
      </c>
      <c r="M277" s="57">
        <v>0</v>
      </c>
      <c r="N277" s="57">
        <f t="shared" si="8"/>
        <v>14430491.75</v>
      </c>
      <c r="O277" s="66">
        <f t="shared" si="9"/>
        <v>0.29799999999999999</v>
      </c>
      <c r="P277" s="7"/>
      <c r="Q277" s="7"/>
    </row>
    <row r="278" spans="1:17" x14ac:dyDescent="0.2">
      <c r="A278" s="10">
        <v>53114</v>
      </c>
      <c r="B278" s="6" t="s">
        <v>276</v>
      </c>
      <c r="C278" s="57">
        <v>2188796.5299999998</v>
      </c>
      <c r="D278" s="57">
        <v>2267988.86</v>
      </c>
      <c r="E278" s="57">
        <v>0</v>
      </c>
      <c r="F278" s="57"/>
      <c r="G278" s="57">
        <v>3559448.96</v>
      </c>
      <c r="H278" s="57">
        <v>0</v>
      </c>
      <c r="I278" s="57">
        <v>0</v>
      </c>
      <c r="J278" s="57"/>
      <c r="K278" s="57">
        <v>5748245.4900000002</v>
      </c>
      <c r="L278" s="57">
        <v>2267988.86</v>
      </c>
      <c r="M278" s="57">
        <v>0</v>
      </c>
      <c r="N278" s="57">
        <f t="shared" si="8"/>
        <v>2267988.86</v>
      </c>
      <c r="O278" s="66">
        <f t="shared" si="9"/>
        <v>0.39460000000000001</v>
      </c>
      <c r="P278" s="7"/>
      <c r="Q278" s="7"/>
    </row>
    <row r="279" spans="1:17" x14ac:dyDescent="0.2">
      <c r="A279" s="10">
        <v>54037</v>
      </c>
      <c r="B279" s="6" t="s">
        <v>277</v>
      </c>
      <c r="C279" s="57">
        <v>2635253.04</v>
      </c>
      <c r="D279" s="57">
        <v>2733244.05</v>
      </c>
      <c r="E279" s="57">
        <v>0</v>
      </c>
      <c r="F279" s="57"/>
      <c r="G279" s="57">
        <v>3425422.92</v>
      </c>
      <c r="H279" s="57">
        <v>0</v>
      </c>
      <c r="I279" s="57">
        <v>0</v>
      </c>
      <c r="J279" s="57"/>
      <c r="K279" s="57">
        <v>6060675.96</v>
      </c>
      <c r="L279" s="57">
        <v>2733244.05</v>
      </c>
      <c r="M279" s="57">
        <v>0</v>
      </c>
      <c r="N279" s="57">
        <f t="shared" si="8"/>
        <v>2733244.05</v>
      </c>
      <c r="O279" s="66">
        <f t="shared" si="9"/>
        <v>0.45100000000000001</v>
      </c>
      <c r="P279" s="7"/>
      <c r="Q279" s="7"/>
    </row>
    <row r="280" spans="1:17" x14ac:dyDescent="0.2">
      <c r="A280" s="10">
        <v>54039</v>
      </c>
      <c r="B280" s="6" t="s">
        <v>278</v>
      </c>
      <c r="C280" s="57">
        <v>5052017.9000000004</v>
      </c>
      <c r="D280" s="57">
        <v>4250950.4800000004</v>
      </c>
      <c r="E280" s="57">
        <v>0</v>
      </c>
      <c r="F280" s="57"/>
      <c r="G280" s="57">
        <v>7055188.1500000004</v>
      </c>
      <c r="H280" s="57">
        <v>0</v>
      </c>
      <c r="I280" s="57">
        <v>0</v>
      </c>
      <c r="J280" s="57"/>
      <c r="K280" s="57">
        <v>12107206.050000001</v>
      </c>
      <c r="L280" s="57">
        <v>4250950.4800000004</v>
      </c>
      <c r="M280" s="57">
        <v>0</v>
      </c>
      <c r="N280" s="57">
        <f t="shared" si="8"/>
        <v>4250950.4800000004</v>
      </c>
      <c r="O280" s="66">
        <f t="shared" si="9"/>
        <v>0.35110000000000002</v>
      </c>
      <c r="P280" s="7"/>
      <c r="Q280" s="7"/>
    </row>
    <row r="281" spans="1:17" x14ac:dyDescent="0.2">
      <c r="A281" s="10">
        <v>54041</v>
      </c>
      <c r="B281" s="6" t="s">
        <v>279</v>
      </c>
      <c r="C281" s="57">
        <v>8453896</v>
      </c>
      <c r="D281" s="57">
        <v>11394497.470000001</v>
      </c>
      <c r="E281" s="57">
        <v>0</v>
      </c>
      <c r="F281" s="57"/>
      <c r="G281" s="57">
        <v>12685080.48</v>
      </c>
      <c r="H281" s="57">
        <v>0</v>
      </c>
      <c r="I281" s="57">
        <v>0</v>
      </c>
      <c r="J281" s="57"/>
      <c r="K281" s="57">
        <v>21138976.48</v>
      </c>
      <c r="L281" s="57">
        <v>11394497.470000001</v>
      </c>
      <c r="M281" s="57">
        <v>0</v>
      </c>
      <c r="N281" s="57">
        <f t="shared" si="8"/>
        <v>11394497.470000001</v>
      </c>
      <c r="O281" s="66">
        <f t="shared" si="9"/>
        <v>0.53900000000000003</v>
      </c>
      <c r="P281" s="7"/>
      <c r="Q281" s="7"/>
    </row>
    <row r="282" spans="1:17" x14ac:dyDescent="0.2">
      <c r="A282" s="10">
        <v>54042</v>
      </c>
      <c r="B282" s="6" t="s">
        <v>280</v>
      </c>
      <c r="C282" s="57">
        <v>1932682.06</v>
      </c>
      <c r="D282" s="57">
        <v>1928222.69</v>
      </c>
      <c r="E282" s="57">
        <v>0</v>
      </c>
      <c r="F282" s="57"/>
      <c r="G282" s="57">
        <v>2797884.86</v>
      </c>
      <c r="H282" s="57">
        <v>0</v>
      </c>
      <c r="I282" s="57">
        <v>0</v>
      </c>
      <c r="J282" s="57"/>
      <c r="K282" s="57">
        <v>4730566.92</v>
      </c>
      <c r="L282" s="57">
        <v>1928222.69</v>
      </c>
      <c r="M282" s="57">
        <v>0</v>
      </c>
      <c r="N282" s="57">
        <f t="shared" si="8"/>
        <v>1928222.69</v>
      </c>
      <c r="O282" s="66">
        <f t="shared" si="9"/>
        <v>0.40760000000000002</v>
      </c>
      <c r="P282" s="7"/>
      <c r="Q282" s="7"/>
    </row>
    <row r="283" spans="1:17" x14ac:dyDescent="0.2">
      <c r="A283" s="10">
        <v>54043</v>
      </c>
      <c r="B283" s="6" t="s">
        <v>281</v>
      </c>
      <c r="C283" s="57">
        <v>2124461.23</v>
      </c>
      <c r="D283" s="57">
        <v>1526763.4</v>
      </c>
      <c r="E283" s="57">
        <v>1060.97</v>
      </c>
      <c r="F283" s="57"/>
      <c r="G283" s="57">
        <v>3124170.31</v>
      </c>
      <c r="H283" s="57">
        <v>0</v>
      </c>
      <c r="I283" s="57">
        <v>0</v>
      </c>
      <c r="J283" s="57"/>
      <c r="K283" s="57">
        <v>5248631.54</v>
      </c>
      <c r="L283" s="57">
        <v>1526763.4</v>
      </c>
      <c r="M283" s="57">
        <v>1060.97</v>
      </c>
      <c r="N283" s="57">
        <f t="shared" si="8"/>
        <v>1525702.43</v>
      </c>
      <c r="O283" s="66">
        <f t="shared" si="9"/>
        <v>0.29070000000000001</v>
      </c>
      <c r="P283" s="7"/>
      <c r="Q283" s="7"/>
    </row>
    <row r="284" spans="1:17" x14ac:dyDescent="0.2">
      <c r="A284" s="10">
        <v>54045</v>
      </c>
      <c r="B284" s="6" t="s">
        <v>282</v>
      </c>
      <c r="C284" s="57">
        <v>5650525.8600000003</v>
      </c>
      <c r="D284" s="57">
        <v>3321850.34</v>
      </c>
      <c r="E284" s="57">
        <v>0</v>
      </c>
      <c r="F284" s="57"/>
      <c r="G284" s="57">
        <v>7634066.5700000003</v>
      </c>
      <c r="H284" s="57">
        <v>0</v>
      </c>
      <c r="I284" s="57">
        <v>0</v>
      </c>
      <c r="J284" s="57"/>
      <c r="K284" s="57">
        <v>13284592.43</v>
      </c>
      <c r="L284" s="57">
        <v>3321850.34</v>
      </c>
      <c r="M284" s="57">
        <v>0</v>
      </c>
      <c r="N284" s="57">
        <f t="shared" si="8"/>
        <v>3321850.34</v>
      </c>
      <c r="O284" s="66">
        <f t="shared" si="9"/>
        <v>0.25009999999999999</v>
      </c>
      <c r="P284" s="7"/>
      <c r="Q284" s="7"/>
    </row>
    <row r="285" spans="1:17" x14ac:dyDescent="0.2">
      <c r="A285" s="10">
        <v>55104</v>
      </c>
      <c r="B285" s="6" t="s">
        <v>283</v>
      </c>
      <c r="C285" s="57">
        <v>3275982.14</v>
      </c>
      <c r="D285" s="57">
        <v>2656697.7000000002</v>
      </c>
      <c r="E285" s="57">
        <v>0</v>
      </c>
      <c r="F285" s="57"/>
      <c r="G285" s="57">
        <v>2915704.76</v>
      </c>
      <c r="H285" s="57">
        <v>0</v>
      </c>
      <c r="I285" s="57">
        <v>0</v>
      </c>
      <c r="J285" s="57"/>
      <c r="K285" s="57">
        <v>6191686.9000000004</v>
      </c>
      <c r="L285" s="57">
        <v>2656697.7000000002</v>
      </c>
      <c r="M285" s="57">
        <v>0</v>
      </c>
      <c r="N285" s="57">
        <f t="shared" si="8"/>
        <v>2656697.7000000002</v>
      </c>
      <c r="O285" s="66">
        <f t="shared" si="9"/>
        <v>0.42909999999999998</v>
      </c>
      <c r="P285" s="7"/>
      <c r="Q285" s="7"/>
    </row>
    <row r="286" spans="1:17" x14ac:dyDescent="0.2">
      <c r="A286" s="10">
        <v>55105</v>
      </c>
      <c r="B286" s="6" t="s">
        <v>284</v>
      </c>
      <c r="C286" s="57">
        <v>3394246.88</v>
      </c>
      <c r="D286" s="57">
        <v>2834607.98</v>
      </c>
      <c r="E286" s="57">
        <v>0</v>
      </c>
      <c r="F286" s="57"/>
      <c r="G286" s="57">
        <v>3876891.13</v>
      </c>
      <c r="H286" s="57">
        <v>0</v>
      </c>
      <c r="I286" s="57">
        <v>0</v>
      </c>
      <c r="J286" s="57"/>
      <c r="K286" s="57">
        <v>7271138.0099999998</v>
      </c>
      <c r="L286" s="57">
        <v>2834607.98</v>
      </c>
      <c r="M286" s="57">
        <v>0</v>
      </c>
      <c r="N286" s="57">
        <f t="shared" si="8"/>
        <v>2834607.98</v>
      </c>
      <c r="O286" s="66">
        <f t="shared" si="9"/>
        <v>0.38979999999999998</v>
      </c>
      <c r="P286" s="7"/>
      <c r="Q286" s="7"/>
    </row>
    <row r="287" spans="1:17" x14ac:dyDescent="0.2">
      <c r="A287" s="10">
        <v>55106</v>
      </c>
      <c r="B287" s="6" t="s">
        <v>285</v>
      </c>
      <c r="C287" s="57">
        <v>3044215.72</v>
      </c>
      <c r="D287" s="57">
        <v>2451973.2799999998</v>
      </c>
      <c r="E287" s="57">
        <v>0</v>
      </c>
      <c r="F287" s="57"/>
      <c r="G287" s="57">
        <v>4406855.59</v>
      </c>
      <c r="H287" s="57">
        <v>0</v>
      </c>
      <c r="I287" s="57">
        <v>0</v>
      </c>
      <c r="J287" s="57"/>
      <c r="K287" s="57">
        <v>7451071.3100000005</v>
      </c>
      <c r="L287" s="57">
        <v>2451973.2799999998</v>
      </c>
      <c r="M287" s="57">
        <v>0</v>
      </c>
      <c r="N287" s="57">
        <f t="shared" si="8"/>
        <v>2451973.2799999998</v>
      </c>
      <c r="O287" s="66">
        <f t="shared" si="9"/>
        <v>0.3291</v>
      </c>
      <c r="P287" s="7"/>
      <c r="Q287" s="7"/>
    </row>
    <row r="288" spans="1:17" x14ac:dyDescent="0.2">
      <c r="A288" s="10">
        <v>55108</v>
      </c>
      <c r="B288" s="6" t="s">
        <v>286</v>
      </c>
      <c r="C288" s="57">
        <v>6399082.3799999999</v>
      </c>
      <c r="D288" s="57">
        <v>2599960.4700000002</v>
      </c>
      <c r="E288" s="57">
        <v>13631.02</v>
      </c>
      <c r="F288" s="57"/>
      <c r="G288" s="57">
        <v>9032427.6199999992</v>
      </c>
      <c r="H288" s="57">
        <v>0</v>
      </c>
      <c r="I288" s="57">
        <v>0</v>
      </c>
      <c r="J288" s="57"/>
      <c r="K288" s="57">
        <v>15431510</v>
      </c>
      <c r="L288" s="57">
        <v>2599960.4700000002</v>
      </c>
      <c r="M288" s="57">
        <v>13631.02</v>
      </c>
      <c r="N288" s="57">
        <f t="shared" si="8"/>
        <v>2586329.4500000002</v>
      </c>
      <c r="O288" s="66">
        <f t="shared" si="9"/>
        <v>0.1676</v>
      </c>
      <c r="P288" s="7"/>
      <c r="Q288" s="7"/>
    </row>
    <row r="289" spans="1:17" x14ac:dyDescent="0.2">
      <c r="A289" s="10">
        <v>55110</v>
      </c>
      <c r="B289" s="6" t="s">
        <v>287</v>
      </c>
      <c r="C289" s="57">
        <v>8134374.8200000003</v>
      </c>
      <c r="D289" s="57">
        <v>5646068.4100000001</v>
      </c>
      <c r="E289" s="57">
        <v>61026.03</v>
      </c>
      <c r="F289" s="57"/>
      <c r="G289" s="57">
        <v>11512248.57</v>
      </c>
      <c r="H289" s="57">
        <v>0</v>
      </c>
      <c r="I289" s="57">
        <v>0</v>
      </c>
      <c r="J289" s="57"/>
      <c r="K289" s="57">
        <v>19646623.390000001</v>
      </c>
      <c r="L289" s="57">
        <v>5646068.4100000001</v>
      </c>
      <c r="M289" s="57">
        <v>61026.03</v>
      </c>
      <c r="N289" s="57">
        <f t="shared" si="8"/>
        <v>5585042.3799999999</v>
      </c>
      <c r="O289" s="66">
        <f t="shared" si="9"/>
        <v>0.2843</v>
      </c>
      <c r="P289" s="7"/>
      <c r="Q289" s="7"/>
    </row>
    <row r="290" spans="1:17" x14ac:dyDescent="0.2">
      <c r="A290" s="10">
        <v>55111</v>
      </c>
      <c r="B290" s="6" t="s">
        <v>288</v>
      </c>
      <c r="C290" s="57">
        <v>1953483.37</v>
      </c>
      <c r="D290" s="57">
        <v>2165653.08</v>
      </c>
      <c r="E290" s="57">
        <v>0</v>
      </c>
      <c r="F290" s="57"/>
      <c r="G290" s="57">
        <v>2750982.15</v>
      </c>
      <c r="H290" s="57">
        <v>0</v>
      </c>
      <c r="I290" s="57">
        <v>0</v>
      </c>
      <c r="J290" s="57"/>
      <c r="K290" s="57">
        <v>4704465.5199999996</v>
      </c>
      <c r="L290" s="57">
        <v>2165653.08</v>
      </c>
      <c r="M290" s="57">
        <v>0</v>
      </c>
      <c r="N290" s="57">
        <f t="shared" si="8"/>
        <v>2165653.08</v>
      </c>
      <c r="O290" s="66">
        <f t="shared" si="9"/>
        <v>0.46029999999999999</v>
      </c>
      <c r="P290" s="7"/>
      <c r="Q290" s="7"/>
    </row>
    <row r="291" spans="1:17" x14ac:dyDescent="0.2">
      <c r="A291" s="10">
        <v>56015</v>
      </c>
      <c r="B291" s="6" t="s">
        <v>289</v>
      </c>
      <c r="C291" s="57">
        <v>3338882.38</v>
      </c>
      <c r="D291" s="57">
        <v>1148505.6000000001</v>
      </c>
      <c r="E291" s="57">
        <v>70466.399999999994</v>
      </c>
      <c r="F291" s="57"/>
      <c r="G291" s="57">
        <v>3413705.26</v>
      </c>
      <c r="H291" s="57">
        <v>0</v>
      </c>
      <c r="I291" s="57">
        <v>0</v>
      </c>
      <c r="J291" s="57"/>
      <c r="K291" s="57">
        <v>6752587.6399999997</v>
      </c>
      <c r="L291" s="57">
        <v>1148505.6000000001</v>
      </c>
      <c r="M291" s="57">
        <v>70466.399999999994</v>
      </c>
      <c r="N291" s="57">
        <f t="shared" si="8"/>
        <v>1078039.2000000002</v>
      </c>
      <c r="O291" s="66">
        <f t="shared" si="9"/>
        <v>0.15959999999999999</v>
      </c>
      <c r="P291" s="7"/>
      <c r="Q291" s="7"/>
    </row>
    <row r="292" spans="1:17" x14ac:dyDescent="0.2">
      <c r="A292" s="10">
        <v>56017</v>
      </c>
      <c r="B292" s="6" t="s">
        <v>290</v>
      </c>
      <c r="C292" s="57">
        <v>4416187.5999999996</v>
      </c>
      <c r="D292" s="57">
        <v>3035396.76</v>
      </c>
      <c r="E292" s="57">
        <v>38188.9</v>
      </c>
      <c r="F292" s="57"/>
      <c r="G292" s="57">
        <v>5735899.1900000004</v>
      </c>
      <c r="H292" s="57">
        <v>0</v>
      </c>
      <c r="I292" s="57">
        <v>0</v>
      </c>
      <c r="J292" s="57"/>
      <c r="K292" s="57">
        <v>10152086.789999999</v>
      </c>
      <c r="L292" s="57">
        <v>3035396.76</v>
      </c>
      <c r="M292" s="57">
        <v>38188.9</v>
      </c>
      <c r="N292" s="57">
        <f t="shared" si="8"/>
        <v>2997207.86</v>
      </c>
      <c r="O292" s="66">
        <f t="shared" si="9"/>
        <v>0.29520000000000002</v>
      </c>
      <c r="P292" s="7"/>
      <c r="Q292" s="7"/>
    </row>
    <row r="293" spans="1:17" x14ac:dyDescent="0.2">
      <c r="A293" s="10">
        <v>57001</v>
      </c>
      <c r="B293" s="6" t="s">
        <v>291</v>
      </c>
      <c r="C293" s="57">
        <v>2017757.15</v>
      </c>
      <c r="D293" s="57">
        <v>1928793.8</v>
      </c>
      <c r="E293" s="57">
        <v>269162.42</v>
      </c>
      <c r="F293" s="57"/>
      <c r="G293" s="57">
        <v>2572680.5499999998</v>
      </c>
      <c r="H293" s="57">
        <v>0</v>
      </c>
      <c r="I293" s="57">
        <v>0</v>
      </c>
      <c r="J293" s="57"/>
      <c r="K293" s="57">
        <v>4590437.6999999993</v>
      </c>
      <c r="L293" s="57">
        <v>1928793.8</v>
      </c>
      <c r="M293" s="57">
        <v>269162.42</v>
      </c>
      <c r="N293" s="57">
        <f t="shared" si="8"/>
        <v>1659631.3800000001</v>
      </c>
      <c r="O293" s="66">
        <f t="shared" si="9"/>
        <v>0.36149999999999999</v>
      </c>
      <c r="P293" s="7"/>
      <c r="Q293" s="7"/>
    </row>
    <row r="294" spans="1:17" x14ac:dyDescent="0.2">
      <c r="A294" s="10">
        <v>57002</v>
      </c>
      <c r="B294" s="6" t="s">
        <v>292</v>
      </c>
      <c r="C294" s="57">
        <v>4071791.4</v>
      </c>
      <c r="D294" s="57">
        <v>1181895.6799999999</v>
      </c>
      <c r="E294" s="57">
        <v>299502.31</v>
      </c>
      <c r="F294" s="57"/>
      <c r="G294" s="57">
        <v>5766994.1799999997</v>
      </c>
      <c r="H294" s="57">
        <v>0</v>
      </c>
      <c r="I294" s="57">
        <v>0</v>
      </c>
      <c r="J294" s="57"/>
      <c r="K294" s="57">
        <v>9838785.5800000001</v>
      </c>
      <c r="L294" s="57">
        <v>1181895.6799999999</v>
      </c>
      <c r="M294" s="57">
        <v>299502.31</v>
      </c>
      <c r="N294" s="57">
        <f t="shared" si="8"/>
        <v>882393.36999999988</v>
      </c>
      <c r="O294" s="66">
        <f t="shared" si="9"/>
        <v>8.9700000000000002E-2</v>
      </c>
      <c r="P294" s="7"/>
      <c r="Q294" s="7"/>
    </row>
    <row r="295" spans="1:17" x14ac:dyDescent="0.2">
      <c r="A295" s="10">
        <v>57003</v>
      </c>
      <c r="B295" s="6" t="s">
        <v>293</v>
      </c>
      <c r="C295" s="57">
        <v>34064823.979999997</v>
      </c>
      <c r="D295" s="57">
        <v>29720518.82</v>
      </c>
      <c r="E295" s="57">
        <v>0</v>
      </c>
      <c r="F295" s="57"/>
      <c r="G295" s="57">
        <v>42877301.57</v>
      </c>
      <c r="H295" s="57">
        <v>5600</v>
      </c>
      <c r="I295" s="57">
        <v>0</v>
      </c>
      <c r="J295" s="57"/>
      <c r="K295" s="57">
        <v>76942125.549999997</v>
      </c>
      <c r="L295" s="57">
        <v>29726118.82</v>
      </c>
      <c r="M295" s="57">
        <v>0</v>
      </c>
      <c r="N295" s="57">
        <f t="shared" si="8"/>
        <v>29726118.82</v>
      </c>
      <c r="O295" s="66">
        <f t="shared" si="9"/>
        <v>0.38629999999999998</v>
      </c>
      <c r="P295" s="7"/>
      <c r="Q295" s="7"/>
    </row>
    <row r="296" spans="1:17" x14ac:dyDescent="0.2">
      <c r="A296" s="10">
        <v>57004</v>
      </c>
      <c r="B296" s="6" t="s">
        <v>294</v>
      </c>
      <c r="C296" s="57">
        <v>7866838.2999999998</v>
      </c>
      <c r="D296" s="57">
        <v>6496541.7800000003</v>
      </c>
      <c r="E296" s="57">
        <v>0</v>
      </c>
      <c r="F296" s="57"/>
      <c r="G296" s="57">
        <v>8808144.5600000005</v>
      </c>
      <c r="H296" s="57">
        <v>0</v>
      </c>
      <c r="I296" s="57">
        <v>0</v>
      </c>
      <c r="J296" s="57"/>
      <c r="K296" s="57">
        <v>16674982.859999999</v>
      </c>
      <c r="L296" s="57">
        <v>6496541.7800000003</v>
      </c>
      <c r="M296" s="57">
        <v>0</v>
      </c>
      <c r="N296" s="57">
        <f t="shared" si="8"/>
        <v>6496541.7800000003</v>
      </c>
      <c r="O296" s="66">
        <f t="shared" si="9"/>
        <v>0.3896</v>
      </c>
      <c r="P296" s="7"/>
      <c r="Q296" s="7"/>
    </row>
    <row r="297" spans="1:17" x14ac:dyDescent="0.2">
      <c r="A297" s="10">
        <v>58106</v>
      </c>
      <c r="B297" s="6" t="s">
        <v>295</v>
      </c>
      <c r="C297" s="57">
        <v>1137519.69</v>
      </c>
      <c r="D297" s="57">
        <v>1441568.51</v>
      </c>
      <c r="E297" s="57">
        <v>0</v>
      </c>
      <c r="F297" s="57"/>
      <c r="G297" s="57">
        <v>1764150.98</v>
      </c>
      <c r="H297" s="57">
        <v>0</v>
      </c>
      <c r="I297" s="57">
        <v>0</v>
      </c>
      <c r="J297" s="57"/>
      <c r="K297" s="57">
        <v>2901670.67</v>
      </c>
      <c r="L297" s="57">
        <v>1441568.51</v>
      </c>
      <c r="M297" s="57">
        <v>0</v>
      </c>
      <c r="N297" s="57">
        <f t="shared" si="8"/>
        <v>1441568.51</v>
      </c>
      <c r="O297" s="66">
        <f t="shared" si="9"/>
        <v>0.49680000000000002</v>
      </c>
      <c r="P297" s="7"/>
      <c r="Q297" s="7"/>
    </row>
    <row r="298" spans="1:17" x14ac:dyDescent="0.2">
      <c r="A298" s="10">
        <v>58107</v>
      </c>
      <c r="B298" s="6" t="s">
        <v>296</v>
      </c>
      <c r="C298" s="57">
        <v>852676.23</v>
      </c>
      <c r="D298" s="57">
        <v>984611.28</v>
      </c>
      <c r="E298" s="57">
        <v>17829.22</v>
      </c>
      <c r="F298" s="57"/>
      <c r="G298" s="57">
        <v>1357562.58</v>
      </c>
      <c r="H298" s="57">
        <v>0</v>
      </c>
      <c r="I298" s="57">
        <v>0</v>
      </c>
      <c r="J298" s="57"/>
      <c r="K298" s="57">
        <v>2210238.81</v>
      </c>
      <c r="L298" s="57">
        <v>984611.28</v>
      </c>
      <c r="M298" s="57">
        <v>17829.22</v>
      </c>
      <c r="N298" s="57">
        <f t="shared" si="8"/>
        <v>966782.06</v>
      </c>
      <c r="O298" s="66">
        <f t="shared" si="9"/>
        <v>0.43740000000000001</v>
      </c>
      <c r="P298" s="7"/>
      <c r="Q298" s="7"/>
    </row>
    <row r="299" spans="1:17" x14ac:dyDescent="0.2">
      <c r="A299" s="10">
        <v>58108</v>
      </c>
      <c r="B299" s="6" t="s">
        <v>297</v>
      </c>
      <c r="C299" s="57">
        <v>1298384.28</v>
      </c>
      <c r="D299" s="57">
        <v>2285049.23</v>
      </c>
      <c r="E299" s="57">
        <v>0</v>
      </c>
      <c r="F299" s="57"/>
      <c r="G299" s="57">
        <v>1293957.29</v>
      </c>
      <c r="H299" s="57">
        <v>0</v>
      </c>
      <c r="I299" s="57">
        <v>0</v>
      </c>
      <c r="J299" s="57"/>
      <c r="K299" s="57">
        <v>2592341.5700000003</v>
      </c>
      <c r="L299" s="57">
        <v>2285049.23</v>
      </c>
      <c r="M299" s="57">
        <v>0</v>
      </c>
      <c r="N299" s="57">
        <f t="shared" si="8"/>
        <v>2285049.23</v>
      </c>
      <c r="O299" s="66">
        <f t="shared" si="9"/>
        <v>0.88149999999999995</v>
      </c>
      <c r="P299" s="7"/>
      <c r="Q299" s="7"/>
    </row>
    <row r="300" spans="1:17" x14ac:dyDescent="0.2">
      <c r="A300" s="10">
        <v>58109</v>
      </c>
      <c r="B300" s="6" t="s">
        <v>298</v>
      </c>
      <c r="C300" s="57">
        <v>2753178.11</v>
      </c>
      <c r="D300" s="57">
        <v>2129899.29</v>
      </c>
      <c r="E300" s="57">
        <v>94309.39</v>
      </c>
      <c r="F300" s="57"/>
      <c r="G300" s="57">
        <v>4335580.29</v>
      </c>
      <c r="H300" s="57">
        <v>0</v>
      </c>
      <c r="I300" s="57">
        <v>0</v>
      </c>
      <c r="J300" s="57"/>
      <c r="K300" s="57">
        <v>7088758.4000000004</v>
      </c>
      <c r="L300" s="57">
        <v>2129899.29</v>
      </c>
      <c r="M300" s="57">
        <v>94309.39</v>
      </c>
      <c r="N300" s="57">
        <f t="shared" si="8"/>
        <v>2035589.9000000001</v>
      </c>
      <c r="O300" s="66">
        <f t="shared" si="9"/>
        <v>0.28720000000000001</v>
      </c>
      <c r="P300" s="7"/>
      <c r="Q300" s="7"/>
    </row>
    <row r="301" spans="1:17" x14ac:dyDescent="0.2">
      <c r="A301" s="10">
        <v>58112</v>
      </c>
      <c r="B301" s="6" t="s">
        <v>299</v>
      </c>
      <c r="C301" s="57">
        <v>4143659.26</v>
      </c>
      <c r="D301" s="57">
        <v>4321801.5999999996</v>
      </c>
      <c r="E301" s="57">
        <v>37767.56</v>
      </c>
      <c r="F301" s="57"/>
      <c r="G301" s="57">
        <v>6329515.29</v>
      </c>
      <c r="H301" s="57">
        <v>0</v>
      </c>
      <c r="I301" s="57">
        <v>0</v>
      </c>
      <c r="J301" s="57"/>
      <c r="K301" s="57">
        <v>10473174.550000001</v>
      </c>
      <c r="L301" s="57">
        <v>4321801.5999999996</v>
      </c>
      <c r="M301" s="57">
        <v>37767.56</v>
      </c>
      <c r="N301" s="57">
        <f t="shared" si="8"/>
        <v>4284034.04</v>
      </c>
      <c r="O301" s="66">
        <f t="shared" si="9"/>
        <v>0.40899999999999997</v>
      </c>
      <c r="P301" s="7"/>
      <c r="Q301" s="7"/>
    </row>
    <row r="302" spans="1:17" x14ac:dyDescent="0.2">
      <c r="A302" s="10">
        <v>59113</v>
      </c>
      <c r="B302" s="6" t="s">
        <v>300</v>
      </c>
      <c r="C302" s="57">
        <v>925487.2</v>
      </c>
      <c r="D302" s="57">
        <v>994131.96</v>
      </c>
      <c r="E302" s="57">
        <v>0</v>
      </c>
      <c r="F302" s="57"/>
      <c r="G302" s="57">
        <v>1149687.47</v>
      </c>
      <c r="H302" s="57">
        <v>0</v>
      </c>
      <c r="I302" s="57">
        <v>0</v>
      </c>
      <c r="J302" s="57"/>
      <c r="K302" s="57">
        <v>2075174.67</v>
      </c>
      <c r="L302" s="57">
        <v>994131.96</v>
      </c>
      <c r="M302" s="57">
        <v>0</v>
      </c>
      <c r="N302" s="57">
        <f t="shared" si="8"/>
        <v>994131.96</v>
      </c>
      <c r="O302" s="66">
        <f t="shared" si="9"/>
        <v>0.47910000000000003</v>
      </c>
      <c r="P302" s="7"/>
      <c r="Q302" s="7"/>
    </row>
    <row r="303" spans="1:17" x14ac:dyDescent="0.2">
      <c r="A303" s="10">
        <v>59114</v>
      </c>
      <c r="B303" s="6" t="s">
        <v>301</v>
      </c>
      <c r="C303" s="57">
        <v>654240.65</v>
      </c>
      <c r="D303" s="57">
        <v>1272680.5</v>
      </c>
      <c r="E303" s="57">
        <v>0</v>
      </c>
      <c r="F303" s="57"/>
      <c r="G303" s="57">
        <v>554412.41</v>
      </c>
      <c r="H303" s="57">
        <v>0</v>
      </c>
      <c r="I303" s="57">
        <v>0</v>
      </c>
      <c r="J303" s="57"/>
      <c r="K303" s="57">
        <v>1208653.06</v>
      </c>
      <c r="L303" s="57">
        <v>1272680.5</v>
      </c>
      <c r="M303" s="57">
        <v>0</v>
      </c>
      <c r="N303" s="57">
        <f t="shared" si="8"/>
        <v>1272680.5</v>
      </c>
      <c r="O303" s="66">
        <f t="shared" si="9"/>
        <v>1.0529999999999999</v>
      </c>
      <c r="P303" s="7"/>
      <c r="Q303" s="7"/>
    </row>
    <row r="304" spans="1:17" x14ac:dyDescent="0.2">
      <c r="A304" s="10">
        <v>59117</v>
      </c>
      <c r="B304" s="6" t="s">
        <v>302</v>
      </c>
      <c r="C304" s="57">
        <v>8411534.2599999998</v>
      </c>
      <c r="D304" s="57">
        <v>6566154.2599999998</v>
      </c>
      <c r="E304" s="57">
        <v>0</v>
      </c>
      <c r="F304" s="57"/>
      <c r="G304" s="57">
        <v>11973159.810000001</v>
      </c>
      <c r="H304" s="57">
        <v>0</v>
      </c>
      <c r="I304" s="57">
        <v>0</v>
      </c>
      <c r="J304" s="57"/>
      <c r="K304" s="57">
        <v>20384694.07</v>
      </c>
      <c r="L304" s="57">
        <v>6566154.2599999998</v>
      </c>
      <c r="M304" s="57">
        <v>0</v>
      </c>
      <c r="N304" s="57">
        <f t="shared" si="8"/>
        <v>6566154.2599999998</v>
      </c>
      <c r="O304" s="66">
        <f t="shared" si="9"/>
        <v>0.3221</v>
      </c>
      <c r="P304" s="7"/>
      <c r="Q304" s="7"/>
    </row>
    <row r="305" spans="1:17" x14ac:dyDescent="0.2">
      <c r="A305" s="10">
        <v>60077</v>
      </c>
      <c r="B305" s="6" t="s">
        <v>303</v>
      </c>
      <c r="C305" s="57">
        <v>17515303.989999998</v>
      </c>
      <c r="D305" s="57">
        <v>20473444.800000001</v>
      </c>
      <c r="E305" s="57">
        <v>22047.13</v>
      </c>
      <c r="F305" s="57"/>
      <c r="G305" s="57">
        <v>19613312.989999998</v>
      </c>
      <c r="H305" s="57">
        <v>0</v>
      </c>
      <c r="I305" s="57">
        <v>0</v>
      </c>
      <c r="J305" s="57"/>
      <c r="K305" s="57">
        <v>37128616.979999997</v>
      </c>
      <c r="L305" s="57">
        <v>20473444.800000001</v>
      </c>
      <c r="M305" s="57">
        <v>22047.13</v>
      </c>
      <c r="N305" s="57">
        <f t="shared" si="8"/>
        <v>20451397.670000002</v>
      </c>
      <c r="O305" s="66">
        <f t="shared" si="9"/>
        <v>0.55079999999999996</v>
      </c>
      <c r="P305" s="7"/>
      <c r="Q305" s="7"/>
    </row>
    <row r="306" spans="1:17" x14ac:dyDescent="0.2">
      <c r="A306" s="10">
        <v>61150</v>
      </c>
      <c r="B306" s="6" t="s">
        <v>304</v>
      </c>
      <c r="C306" s="57">
        <v>840886.54</v>
      </c>
      <c r="D306" s="57">
        <v>787852.75</v>
      </c>
      <c r="E306" s="57">
        <v>0</v>
      </c>
      <c r="F306" s="57"/>
      <c r="G306" s="57">
        <v>1637292.23</v>
      </c>
      <c r="H306" s="57">
        <v>0</v>
      </c>
      <c r="I306" s="57">
        <v>0</v>
      </c>
      <c r="J306" s="57"/>
      <c r="K306" s="57">
        <v>2478178.77</v>
      </c>
      <c r="L306" s="57">
        <v>787852.75</v>
      </c>
      <c r="M306" s="57">
        <v>0</v>
      </c>
      <c r="N306" s="57">
        <f t="shared" si="8"/>
        <v>787852.75</v>
      </c>
      <c r="O306" s="66">
        <f t="shared" si="9"/>
        <v>0.31790000000000002</v>
      </c>
      <c r="P306" s="7"/>
      <c r="Q306" s="7"/>
    </row>
    <row r="307" spans="1:17" x14ac:dyDescent="0.2">
      <c r="A307" s="10">
        <v>61151</v>
      </c>
      <c r="B307" s="6" t="s">
        <v>305</v>
      </c>
      <c r="C307" s="57">
        <v>973301.77</v>
      </c>
      <c r="D307" s="57">
        <v>1200690.19</v>
      </c>
      <c r="E307" s="57">
        <v>660</v>
      </c>
      <c r="F307" s="57"/>
      <c r="G307" s="57">
        <v>1596081.25</v>
      </c>
      <c r="H307" s="57">
        <v>0</v>
      </c>
      <c r="I307" s="57">
        <v>0</v>
      </c>
      <c r="J307" s="57"/>
      <c r="K307" s="57">
        <v>2569383.02</v>
      </c>
      <c r="L307" s="57">
        <v>1200690.19</v>
      </c>
      <c r="M307" s="57">
        <v>660</v>
      </c>
      <c r="N307" s="57">
        <f t="shared" si="8"/>
        <v>1200030.19</v>
      </c>
      <c r="O307" s="66">
        <f t="shared" si="9"/>
        <v>0.46700000000000003</v>
      </c>
      <c r="P307" s="7"/>
      <c r="Q307" s="7"/>
    </row>
    <row r="308" spans="1:17" x14ac:dyDescent="0.2">
      <c r="A308" s="10">
        <v>61154</v>
      </c>
      <c r="B308" s="6" t="s">
        <v>306</v>
      </c>
      <c r="C308" s="57">
        <v>1643220.14</v>
      </c>
      <c r="D308" s="57">
        <v>2553171.39</v>
      </c>
      <c r="E308" s="57">
        <v>85688.18</v>
      </c>
      <c r="F308" s="57"/>
      <c r="G308" s="57">
        <v>2410773.2999999998</v>
      </c>
      <c r="H308" s="57">
        <v>0</v>
      </c>
      <c r="I308" s="57">
        <v>0</v>
      </c>
      <c r="J308" s="57"/>
      <c r="K308" s="57">
        <v>4053993.4399999995</v>
      </c>
      <c r="L308" s="57">
        <v>2553171.39</v>
      </c>
      <c r="M308" s="57">
        <v>85688.18</v>
      </c>
      <c r="N308" s="57">
        <f t="shared" si="8"/>
        <v>2467483.21</v>
      </c>
      <c r="O308" s="66">
        <f t="shared" si="9"/>
        <v>0.60870000000000002</v>
      </c>
      <c r="P308" s="7"/>
      <c r="Q308" s="7"/>
    </row>
    <row r="309" spans="1:17" x14ac:dyDescent="0.2">
      <c r="A309" s="10">
        <v>61156</v>
      </c>
      <c r="B309" s="6" t="s">
        <v>307</v>
      </c>
      <c r="C309" s="57">
        <v>5614961.9800000004</v>
      </c>
      <c r="D309" s="57">
        <v>3131701.29</v>
      </c>
      <c r="E309" s="57">
        <v>4173.28</v>
      </c>
      <c r="F309" s="57"/>
      <c r="G309" s="57">
        <v>8413113.0199999996</v>
      </c>
      <c r="H309" s="57">
        <v>971457.21</v>
      </c>
      <c r="I309" s="57">
        <v>0</v>
      </c>
      <c r="J309" s="57"/>
      <c r="K309" s="57">
        <v>14028075</v>
      </c>
      <c r="L309" s="57">
        <v>4103158.5</v>
      </c>
      <c r="M309" s="57">
        <v>4173.28</v>
      </c>
      <c r="N309" s="57">
        <f t="shared" si="8"/>
        <v>4098985.22</v>
      </c>
      <c r="O309" s="66">
        <f t="shared" si="9"/>
        <v>0.29220000000000002</v>
      </c>
      <c r="P309" s="7"/>
      <c r="Q309" s="7"/>
    </row>
    <row r="310" spans="1:17" x14ac:dyDescent="0.2">
      <c r="A310" s="10">
        <v>61157</v>
      </c>
      <c r="B310" s="6" t="s">
        <v>308</v>
      </c>
      <c r="C310" s="57">
        <v>260618.27</v>
      </c>
      <c r="D310" s="57">
        <v>821177.72</v>
      </c>
      <c r="E310" s="57">
        <v>0</v>
      </c>
      <c r="F310" s="57"/>
      <c r="G310" s="57">
        <v>594007.13</v>
      </c>
      <c r="H310" s="57">
        <v>146322.97</v>
      </c>
      <c r="I310" s="57">
        <v>0</v>
      </c>
      <c r="J310" s="57"/>
      <c r="K310" s="57">
        <v>854625.4</v>
      </c>
      <c r="L310" s="57">
        <v>967500.69</v>
      </c>
      <c r="M310" s="57">
        <v>0</v>
      </c>
      <c r="N310" s="57">
        <f t="shared" si="8"/>
        <v>967500.69</v>
      </c>
      <c r="O310" s="66">
        <f t="shared" si="9"/>
        <v>1.1321000000000001</v>
      </c>
      <c r="P310" s="7"/>
      <c r="Q310" s="7"/>
    </row>
    <row r="311" spans="1:17" x14ac:dyDescent="0.2">
      <c r="A311" s="10">
        <v>61158</v>
      </c>
      <c r="B311" s="6" t="s">
        <v>309</v>
      </c>
      <c r="C311" s="57">
        <v>783761.28</v>
      </c>
      <c r="D311" s="57">
        <v>712587.19</v>
      </c>
      <c r="E311" s="57">
        <v>0</v>
      </c>
      <c r="F311" s="57"/>
      <c r="G311" s="57">
        <v>1243852.9099999999</v>
      </c>
      <c r="H311" s="57">
        <v>0</v>
      </c>
      <c r="I311" s="57">
        <v>0</v>
      </c>
      <c r="J311" s="57"/>
      <c r="K311" s="57">
        <v>2027614.19</v>
      </c>
      <c r="L311" s="57">
        <v>712587.19</v>
      </c>
      <c r="M311" s="57">
        <v>0</v>
      </c>
      <c r="N311" s="57">
        <f t="shared" si="8"/>
        <v>712587.19</v>
      </c>
      <c r="O311" s="66">
        <f t="shared" si="9"/>
        <v>0.35139999999999999</v>
      </c>
      <c r="P311" s="7"/>
      <c r="Q311" s="7"/>
    </row>
    <row r="312" spans="1:17" x14ac:dyDescent="0.2">
      <c r="A312" s="10">
        <v>62070</v>
      </c>
      <c r="B312" s="6" t="s">
        <v>310</v>
      </c>
      <c r="C312" s="57">
        <v>1090237.8500000001</v>
      </c>
      <c r="D312" s="57">
        <v>681613.81</v>
      </c>
      <c r="E312" s="57">
        <v>0</v>
      </c>
      <c r="F312" s="57"/>
      <c r="G312" s="57">
        <v>1297082.04</v>
      </c>
      <c r="H312" s="57">
        <v>313.06</v>
      </c>
      <c r="I312" s="57">
        <v>0</v>
      </c>
      <c r="J312" s="57"/>
      <c r="K312" s="57">
        <v>2387319.89</v>
      </c>
      <c r="L312" s="57">
        <v>681926.87000000011</v>
      </c>
      <c r="M312" s="57">
        <v>0</v>
      </c>
      <c r="N312" s="57">
        <f t="shared" si="8"/>
        <v>681926.87000000011</v>
      </c>
      <c r="O312" s="66">
        <f t="shared" si="9"/>
        <v>0.28560000000000002</v>
      </c>
      <c r="P312" s="7"/>
      <c r="Q312" s="7"/>
    </row>
    <row r="313" spans="1:17" x14ac:dyDescent="0.2">
      <c r="A313" s="10">
        <v>62072</v>
      </c>
      <c r="B313" s="6" t="s">
        <v>311</v>
      </c>
      <c r="C313" s="57">
        <v>9002074.8000000007</v>
      </c>
      <c r="D313" s="57">
        <v>6745354.04</v>
      </c>
      <c r="E313" s="57">
        <v>0</v>
      </c>
      <c r="F313" s="57"/>
      <c r="G313" s="57">
        <v>11405243.140000001</v>
      </c>
      <c r="H313" s="57">
        <v>0</v>
      </c>
      <c r="I313" s="57">
        <v>0</v>
      </c>
      <c r="J313" s="57"/>
      <c r="K313" s="57">
        <v>20407317.940000001</v>
      </c>
      <c r="L313" s="57">
        <v>6745354.04</v>
      </c>
      <c r="M313" s="57">
        <v>0</v>
      </c>
      <c r="N313" s="57">
        <f t="shared" si="8"/>
        <v>6745354.04</v>
      </c>
      <c r="O313" s="66">
        <f t="shared" si="9"/>
        <v>0.33050000000000002</v>
      </c>
      <c r="P313" s="7"/>
      <c r="Q313" s="7"/>
    </row>
    <row r="314" spans="1:17" x14ac:dyDescent="0.2">
      <c r="A314" s="10">
        <v>63066</v>
      </c>
      <c r="B314" s="6" t="s">
        <v>312</v>
      </c>
      <c r="C314" s="57">
        <v>2137142.9</v>
      </c>
      <c r="D314" s="57">
        <v>1314143.8</v>
      </c>
      <c r="E314" s="57">
        <v>0</v>
      </c>
      <c r="F314" s="57"/>
      <c r="G314" s="57">
        <v>2891885.23</v>
      </c>
      <c r="H314" s="57">
        <v>0</v>
      </c>
      <c r="I314" s="57">
        <v>0</v>
      </c>
      <c r="J314" s="57"/>
      <c r="K314" s="57">
        <v>5029028.13</v>
      </c>
      <c r="L314" s="57">
        <v>1314143.8</v>
      </c>
      <c r="M314" s="57">
        <v>0</v>
      </c>
      <c r="N314" s="57">
        <f t="shared" si="8"/>
        <v>1314143.8</v>
      </c>
      <c r="O314" s="66">
        <f t="shared" si="9"/>
        <v>0.26129999999999998</v>
      </c>
      <c r="P314" s="7"/>
      <c r="Q314" s="7"/>
    </row>
    <row r="315" spans="1:17" x14ac:dyDescent="0.2">
      <c r="A315" s="10">
        <v>63067</v>
      </c>
      <c r="B315" s="6" t="s">
        <v>313</v>
      </c>
      <c r="C315" s="57">
        <v>3252321.29</v>
      </c>
      <c r="D315" s="57">
        <v>3566722.2</v>
      </c>
      <c r="E315" s="57">
        <v>0</v>
      </c>
      <c r="F315" s="57"/>
      <c r="G315" s="57">
        <v>3985441.72</v>
      </c>
      <c r="H315" s="57">
        <v>696580.77</v>
      </c>
      <c r="I315" s="57">
        <v>0</v>
      </c>
      <c r="J315" s="57"/>
      <c r="K315" s="57">
        <v>7237763.0099999998</v>
      </c>
      <c r="L315" s="57">
        <v>4263302.9700000007</v>
      </c>
      <c r="M315" s="57">
        <v>0</v>
      </c>
      <c r="N315" s="57">
        <f t="shared" si="8"/>
        <v>4263302.9700000007</v>
      </c>
      <c r="O315" s="66">
        <f t="shared" si="9"/>
        <v>0.58899999999999997</v>
      </c>
      <c r="P315" s="7"/>
      <c r="Q315" s="7"/>
    </row>
    <row r="316" spans="1:17" x14ac:dyDescent="0.2">
      <c r="A316" s="10">
        <v>64072</v>
      </c>
      <c r="B316" s="6" t="s">
        <v>314</v>
      </c>
      <c r="C316" s="57">
        <v>940524.58</v>
      </c>
      <c r="D316" s="57">
        <v>604896.74</v>
      </c>
      <c r="E316" s="57">
        <v>0</v>
      </c>
      <c r="F316" s="57"/>
      <c r="G316" s="57">
        <v>1592566.01</v>
      </c>
      <c r="H316" s="57">
        <v>0</v>
      </c>
      <c r="I316" s="57">
        <v>0</v>
      </c>
      <c r="J316" s="57"/>
      <c r="K316" s="57">
        <v>2533090.59</v>
      </c>
      <c r="L316" s="57">
        <v>604896.74</v>
      </c>
      <c r="M316" s="57">
        <v>0</v>
      </c>
      <c r="N316" s="57">
        <f t="shared" si="8"/>
        <v>604896.74</v>
      </c>
      <c r="O316" s="66">
        <f t="shared" si="9"/>
        <v>0.23880000000000001</v>
      </c>
      <c r="P316" s="7"/>
      <c r="Q316" s="7"/>
    </row>
    <row r="317" spans="1:17" x14ac:dyDescent="0.2">
      <c r="A317" s="10">
        <v>64074</v>
      </c>
      <c r="B317" s="6" t="s">
        <v>315</v>
      </c>
      <c r="C317" s="57">
        <v>4394149.42</v>
      </c>
      <c r="D317" s="57">
        <v>5370563.2000000002</v>
      </c>
      <c r="E317" s="57">
        <v>724312.28</v>
      </c>
      <c r="F317" s="57"/>
      <c r="G317" s="57">
        <v>7282028.0999999996</v>
      </c>
      <c r="H317" s="57">
        <v>0</v>
      </c>
      <c r="I317" s="57">
        <v>0</v>
      </c>
      <c r="J317" s="57"/>
      <c r="K317" s="57">
        <v>11676177.52</v>
      </c>
      <c r="L317" s="57">
        <v>5370563.2000000002</v>
      </c>
      <c r="M317" s="57">
        <v>724312.28</v>
      </c>
      <c r="N317" s="57">
        <f t="shared" si="8"/>
        <v>4646250.92</v>
      </c>
      <c r="O317" s="66">
        <f t="shared" si="9"/>
        <v>0.39789999999999998</v>
      </c>
      <c r="P317" s="7"/>
      <c r="Q317" s="7"/>
    </row>
    <row r="318" spans="1:17" x14ac:dyDescent="0.2">
      <c r="A318" s="10">
        <v>64075</v>
      </c>
      <c r="B318" s="6" t="s">
        <v>316</v>
      </c>
      <c r="C318" s="57">
        <v>15633156.880000001</v>
      </c>
      <c r="D318" s="57">
        <v>3179271.71</v>
      </c>
      <c r="E318" s="57">
        <v>252000.06</v>
      </c>
      <c r="F318" s="57"/>
      <c r="G318" s="57">
        <v>25238487.57</v>
      </c>
      <c r="H318" s="57">
        <v>0</v>
      </c>
      <c r="I318" s="57">
        <v>0</v>
      </c>
      <c r="J318" s="57"/>
      <c r="K318" s="57">
        <v>40871644.450000003</v>
      </c>
      <c r="L318" s="57">
        <v>3179271.71</v>
      </c>
      <c r="M318" s="57">
        <v>252000.06</v>
      </c>
      <c r="N318" s="57">
        <f t="shared" si="8"/>
        <v>2927271.65</v>
      </c>
      <c r="O318" s="66">
        <f t="shared" si="9"/>
        <v>7.1599999999999997E-2</v>
      </c>
      <c r="P318" s="7"/>
      <c r="Q318" s="7"/>
    </row>
    <row r="319" spans="1:17" x14ac:dyDescent="0.2">
      <c r="A319" s="10">
        <v>65096</v>
      </c>
      <c r="B319" s="6" t="s">
        <v>317</v>
      </c>
      <c r="C319" s="57">
        <v>1398558.58</v>
      </c>
      <c r="D319" s="57">
        <v>1554853.67</v>
      </c>
      <c r="E319" s="57">
        <v>0</v>
      </c>
      <c r="F319" s="57"/>
      <c r="G319" s="57">
        <v>1461037.06</v>
      </c>
      <c r="H319" s="57">
        <v>0</v>
      </c>
      <c r="I319" s="57">
        <v>0</v>
      </c>
      <c r="J319" s="57"/>
      <c r="K319" s="57">
        <v>2859595.64</v>
      </c>
      <c r="L319" s="57">
        <v>1554853.67</v>
      </c>
      <c r="M319" s="57">
        <v>0</v>
      </c>
      <c r="N319" s="57">
        <f t="shared" si="8"/>
        <v>1554853.67</v>
      </c>
      <c r="O319" s="66">
        <f t="shared" si="9"/>
        <v>0.54369999999999996</v>
      </c>
      <c r="P319" s="7"/>
      <c r="Q319" s="7"/>
    </row>
    <row r="320" spans="1:17" x14ac:dyDescent="0.2">
      <c r="A320" s="10">
        <v>65098</v>
      </c>
      <c r="B320" s="6" t="s">
        <v>318</v>
      </c>
      <c r="C320" s="57">
        <v>2430077.11</v>
      </c>
      <c r="D320" s="57">
        <v>2213770.4300000002</v>
      </c>
      <c r="E320" s="57">
        <v>357930.96</v>
      </c>
      <c r="F320" s="57"/>
      <c r="G320" s="57">
        <v>2370146.77</v>
      </c>
      <c r="H320" s="57">
        <v>0</v>
      </c>
      <c r="I320" s="57">
        <v>0</v>
      </c>
      <c r="J320" s="57"/>
      <c r="K320" s="57">
        <v>4800223.88</v>
      </c>
      <c r="L320" s="57">
        <v>2213770.4300000002</v>
      </c>
      <c r="M320" s="57">
        <v>357930.96</v>
      </c>
      <c r="N320" s="57">
        <f t="shared" si="8"/>
        <v>1855839.4700000002</v>
      </c>
      <c r="O320" s="66">
        <f t="shared" si="9"/>
        <v>0.3866</v>
      </c>
      <c r="P320" s="7"/>
      <c r="Q320" s="7"/>
    </row>
    <row r="321" spans="1:17" x14ac:dyDescent="0.2">
      <c r="A321" s="10">
        <v>66102</v>
      </c>
      <c r="B321" s="6" t="s">
        <v>319</v>
      </c>
      <c r="C321" s="57">
        <v>9674077.5199999996</v>
      </c>
      <c r="D321" s="57">
        <v>10561442.869999999</v>
      </c>
      <c r="E321" s="57">
        <v>0</v>
      </c>
      <c r="F321" s="57"/>
      <c r="G321" s="57">
        <v>10925101.23</v>
      </c>
      <c r="H321" s="57">
        <v>0</v>
      </c>
      <c r="I321" s="57">
        <v>0</v>
      </c>
      <c r="J321" s="57"/>
      <c r="K321" s="57">
        <v>20599178.75</v>
      </c>
      <c r="L321" s="57">
        <v>10561442.869999999</v>
      </c>
      <c r="M321" s="57">
        <v>0</v>
      </c>
      <c r="N321" s="57">
        <f t="shared" si="8"/>
        <v>10561442.869999999</v>
      </c>
      <c r="O321" s="66">
        <f t="shared" si="9"/>
        <v>0.51270000000000004</v>
      </c>
      <c r="P321" s="7"/>
      <c r="Q321" s="7"/>
    </row>
    <row r="322" spans="1:17" x14ac:dyDescent="0.2">
      <c r="A322" s="10">
        <v>66103</v>
      </c>
      <c r="B322" s="6" t="s">
        <v>320</v>
      </c>
      <c r="C322" s="57">
        <v>1196213.81</v>
      </c>
      <c r="D322" s="57">
        <v>1654035.71</v>
      </c>
      <c r="E322" s="57">
        <v>0</v>
      </c>
      <c r="F322" s="57"/>
      <c r="G322" s="57">
        <v>1533400.3</v>
      </c>
      <c r="H322" s="57">
        <v>0</v>
      </c>
      <c r="I322" s="57">
        <v>0</v>
      </c>
      <c r="J322" s="57"/>
      <c r="K322" s="57">
        <v>2729614.1100000003</v>
      </c>
      <c r="L322" s="57">
        <v>1654035.71</v>
      </c>
      <c r="M322" s="57">
        <v>0</v>
      </c>
      <c r="N322" s="57">
        <f t="shared" si="8"/>
        <v>1654035.71</v>
      </c>
      <c r="O322" s="66">
        <f t="shared" si="9"/>
        <v>0.60599999999999998</v>
      </c>
      <c r="P322" s="7"/>
      <c r="Q322" s="7"/>
    </row>
    <row r="323" spans="1:17" x14ac:dyDescent="0.2">
      <c r="A323" s="10">
        <v>66104</v>
      </c>
      <c r="B323" s="6" t="s">
        <v>321</v>
      </c>
      <c r="C323" s="57">
        <v>1254399.49</v>
      </c>
      <c r="D323" s="57">
        <v>1272536.05</v>
      </c>
      <c r="E323" s="57">
        <v>0</v>
      </c>
      <c r="F323" s="57"/>
      <c r="G323" s="57">
        <v>1580694.69</v>
      </c>
      <c r="H323" s="57">
        <v>0</v>
      </c>
      <c r="I323" s="57">
        <v>0</v>
      </c>
      <c r="J323" s="57"/>
      <c r="K323" s="57">
        <v>2835094.1799999997</v>
      </c>
      <c r="L323" s="57">
        <v>1272536.05</v>
      </c>
      <c r="M323" s="57">
        <v>0</v>
      </c>
      <c r="N323" s="57">
        <f t="shared" si="8"/>
        <v>1272536.05</v>
      </c>
      <c r="O323" s="66">
        <f t="shared" si="9"/>
        <v>0.44890000000000002</v>
      </c>
      <c r="P323" s="7"/>
      <c r="Q323" s="7"/>
    </row>
    <row r="324" spans="1:17" x14ac:dyDescent="0.2">
      <c r="A324" s="10">
        <v>66105</v>
      </c>
      <c r="B324" s="6" t="s">
        <v>322</v>
      </c>
      <c r="C324" s="57">
        <v>10340094.27</v>
      </c>
      <c r="D324" s="57">
        <v>12083137.470000001</v>
      </c>
      <c r="E324" s="57">
        <v>0</v>
      </c>
      <c r="F324" s="57"/>
      <c r="G324" s="57">
        <v>13911665.02</v>
      </c>
      <c r="H324" s="57">
        <v>535344.53</v>
      </c>
      <c r="I324" s="57">
        <v>0</v>
      </c>
      <c r="J324" s="57"/>
      <c r="K324" s="57">
        <v>24251759.289999999</v>
      </c>
      <c r="L324" s="57">
        <v>12618482</v>
      </c>
      <c r="M324" s="57">
        <v>0</v>
      </c>
      <c r="N324" s="57">
        <f t="shared" ref="N324:N387" si="10">L324-M324</f>
        <v>12618482</v>
      </c>
      <c r="O324" s="66">
        <f t="shared" ref="O324:O387" si="11">ROUND(N324/K324,4)</f>
        <v>0.52029999999999998</v>
      </c>
      <c r="P324" s="7"/>
      <c r="Q324" s="7"/>
    </row>
    <row r="325" spans="1:17" x14ac:dyDescent="0.2">
      <c r="A325" s="10">
        <v>66107</v>
      </c>
      <c r="B325" s="6" t="s">
        <v>323</v>
      </c>
      <c r="C325" s="57">
        <v>3116560.36</v>
      </c>
      <c r="D325" s="57">
        <v>2212982.7999999998</v>
      </c>
      <c r="E325" s="57">
        <v>0</v>
      </c>
      <c r="F325" s="57"/>
      <c r="G325" s="57">
        <v>4452251.1100000003</v>
      </c>
      <c r="H325" s="57">
        <v>0</v>
      </c>
      <c r="I325" s="57">
        <v>0</v>
      </c>
      <c r="J325" s="57"/>
      <c r="K325" s="57">
        <v>7568811.4700000007</v>
      </c>
      <c r="L325" s="57">
        <v>2212982.7999999998</v>
      </c>
      <c r="M325" s="57">
        <v>0</v>
      </c>
      <c r="N325" s="57">
        <f t="shared" si="10"/>
        <v>2212982.7999999998</v>
      </c>
      <c r="O325" s="66">
        <f t="shared" si="11"/>
        <v>0.29239999999999999</v>
      </c>
      <c r="P325" s="7"/>
      <c r="Q325" s="7"/>
    </row>
    <row r="326" spans="1:17" x14ac:dyDescent="0.2">
      <c r="A326" s="10">
        <v>67055</v>
      </c>
      <c r="B326" s="6" t="s">
        <v>324</v>
      </c>
      <c r="C326" s="57">
        <v>4661267.75</v>
      </c>
      <c r="D326" s="57">
        <v>1991284.17</v>
      </c>
      <c r="E326" s="57">
        <v>5745.49</v>
      </c>
      <c r="F326" s="57"/>
      <c r="G326" s="57">
        <v>6276852.1299999999</v>
      </c>
      <c r="H326" s="57">
        <v>0</v>
      </c>
      <c r="I326" s="57">
        <v>0</v>
      </c>
      <c r="J326" s="57"/>
      <c r="K326" s="57">
        <v>10938119.879999999</v>
      </c>
      <c r="L326" s="57">
        <v>1991284.17</v>
      </c>
      <c r="M326" s="57">
        <v>5745.49</v>
      </c>
      <c r="N326" s="57">
        <f t="shared" si="10"/>
        <v>1985538.68</v>
      </c>
      <c r="O326" s="66">
        <f t="shared" si="11"/>
        <v>0.18149999999999999</v>
      </c>
      <c r="P326" s="7"/>
      <c r="Q326" s="7"/>
    </row>
    <row r="327" spans="1:17" x14ac:dyDescent="0.2">
      <c r="A327" s="10">
        <v>67061</v>
      </c>
      <c r="B327" s="6" t="s">
        <v>325</v>
      </c>
      <c r="C327" s="57">
        <v>4659865.46</v>
      </c>
      <c r="D327" s="57">
        <v>2941773.89</v>
      </c>
      <c r="E327" s="57">
        <v>0</v>
      </c>
      <c r="F327" s="57"/>
      <c r="G327" s="57">
        <v>5183261.63</v>
      </c>
      <c r="H327" s="57">
        <v>0</v>
      </c>
      <c r="I327" s="57">
        <v>0</v>
      </c>
      <c r="J327" s="57"/>
      <c r="K327" s="57">
        <v>9843127.0899999999</v>
      </c>
      <c r="L327" s="57">
        <v>2941773.89</v>
      </c>
      <c r="M327" s="57">
        <v>0</v>
      </c>
      <c r="N327" s="57">
        <f t="shared" si="10"/>
        <v>2941773.89</v>
      </c>
      <c r="O327" s="66">
        <f t="shared" si="11"/>
        <v>0.2989</v>
      </c>
      <c r="P327" s="7"/>
      <c r="Q327" s="7"/>
    </row>
    <row r="328" spans="1:17" x14ac:dyDescent="0.2">
      <c r="A328" s="10">
        <v>68070</v>
      </c>
      <c r="B328" s="6" t="s">
        <v>326</v>
      </c>
      <c r="C328" s="57">
        <v>5564740.6799999997</v>
      </c>
      <c r="D328" s="57">
        <v>5404258.4800000004</v>
      </c>
      <c r="E328" s="57">
        <v>0</v>
      </c>
      <c r="F328" s="57"/>
      <c r="G328" s="57">
        <v>8802688.6099999994</v>
      </c>
      <c r="H328" s="57">
        <v>0</v>
      </c>
      <c r="I328" s="57">
        <v>0</v>
      </c>
      <c r="J328" s="57"/>
      <c r="K328" s="57">
        <v>14367429.289999999</v>
      </c>
      <c r="L328" s="57">
        <v>5404258.4800000004</v>
      </c>
      <c r="M328" s="57">
        <v>0</v>
      </c>
      <c r="N328" s="57">
        <f t="shared" si="10"/>
        <v>5404258.4800000004</v>
      </c>
      <c r="O328" s="66">
        <f t="shared" si="11"/>
        <v>0.37609999999999999</v>
      </c>
      <c r="P328" s="7"/>
      <c r="Q328" s="7"/>
    </row>
    <row r="329" spans="1:17" x14ac:dyDescent="0.2">
      <c r="A329" s="10">
        <v>68071</v>
      </c>
      <c r="B329" s="6" t="s">
        <v>327</v>
      </c>
      <c r="C329" s="57">
        <v>550728.75</v>
      </c>
      <c r="D329" s="57">
        <v>761940.07</v>
      </c>
      <c r="E329" s="57">
        <v>492.48</v>
      </c>
      <c r="F329" s="57"/>
      <c r="G329" s="57">
        <v>1007359.1</v>
      </c>
      <c r="H329" s="57">
        <v>0</v>
      </c>
      <c r="I329" s="57">
        <v>0</v>
      </c>
      <c r="J329" s="57"/>
      <c r="K329" s="57">
        <v>1558087.85</v>
      </c>
      <c r="L329" s="57">
        <v>761940.07</v>
      </c>
      <c r="M329" s="57">
        <v>492.48</v>
      </c>
      <c r="N329" s="57">
        <f t="shared" si="10"/>
        <v>761447.59</v>
      </c>
      <c r="O329" s="66">
        <f t="shared" si="11"/>
        <v>0.48870000000000002</v>
      </c>
      <c r="P329" s="7"/>
      <c r="Q329" s="7"/>
    </row>
    <row r="330" spans="1:17" x14ac:dyDescent="0.2">
      <c r="A330" s="10">
        <v>68072</v>
      </c>
      <c r="B330" s="6" t="s">
        <v>328</v>
      </c>
      <c r="C330" s="57">
        <v>516340.21</v>
      </c>
      <c r="D330" s="57">
        <v>803647.26</v>
      </c>
      <c r="E330" s="57">
        <v>0</v>
      </c>
      <c r="F330" s="57"/>
      <c r="G330" s="57">
        <v>463073.25</v>
      </c>
      <c r="H330" s="57">
        <v>45398.06</v>
      </c>
      <c r="I330" s="57">
        <v>0</v>
      </c>
      <c r="J330" s="57"/>
      <c r="K330" s="57">
        <v>979413.46</v>
      </c>
      <c r="L330" s="57">
        <v>849045.32000000007</v>
      </c>
      <c r="M330" s="57">
        <v>0</v>
      </c>
      <c r="N330" s="57">
        <f t="shared" si="10"/>
        <v>849045.32000000007</v>
      </c>
      <c r="O330" s="66">
        <f t="shared" si="11"/>
        <v>0.8669</v>
      </c>
      <c r="P330" s="7"/>
      <c r="Q330" s="7"/>
    </row>
    <row r="331" spans="1:17" x14ac:dyDescent="0.2">
      <c r="A331" s="10">
        <v>68073</v>
      </c>
      <c r="B331" s="6" t="s">
        <v>329</v>
      </c>
      <c r="C331" s="57">
        <v>3025402.6</v>
      </c>
      <c r="D331" s="57">
        <v>2222512.94</v>
      </c>
      <c r="E331" s="57">
        <v>0</v>
      </c>
      <c r="F331" s="57"/>
      <c r="G331" s="57">
        <v>3793676.35</v>
      </c>
      <c r="H331" s="57">
        <v>411481.94</v>
      </c>
      <c r="I331" s="57">
        <v>0</v>
      </c>
      <c r="J331" s="57"/>
      <c r="K331" s="57">
        <v>6819078.9500000002</v>
      </c>
      <c r="L331" s="57">
        <v>2633994.88</v>
      </c>
      <c r="M331" s="57">
        <v>0</v>
      </c>
      <c r="N331" s="57">
        <f t="shared" si="10"/>
        <v>2633994.88</v>
      </c>
      <c r="O331" s="66">
        <f t="shared" si="11"/>
        <v>0.38629999999999998</v>
      </c>
      <c r="P331" s="7"/>
      <c r="Q331" s="7"/>
    </row>
    <row r="332" spans="1:17" x14ac:dyDescent="0.2">
      <c r="A332" s="10">
        <v>68074</v>
      </c>
      <c r="B332" s="6" t="s">
        <v>330</v>
      </c>
      <c r="C332" s="57">
        <v>1075195.8999999999</v>
      </c>
      <c r="D332" s="57">
        <v>632429.13</v>
      </c>
      <c r="E332" s="57">
        <v>1858.84</v>
      </c>
      <c r="F332" s="57"/>
      <c r="G332" s="57">
        <v>1489329.23</v>
      </c>
      <c r="H332" s="57">
        <v>0</v>
      </c>
      <c r="I332" s="57">
        <v>0</v>
      </c>
      <c r="J332" s="57"/>
      <c r="K332" s="57">
        <v>2564525.13</v>
      </c>
      <c r="L332" s="57">
        <v>632429.13</v>
      </c>
      <c r="M332" s="57">
        <v>1858.84</v>
      </c>
      <c r="N332" s="57">
        <f t="shared" si="10"/>
        <v>630570.29</v>
      </c>
      <c r="O332" s="66">
        <f t="shared" si="11"/>
        <v>0.24590000000000001</v>
      </c>
      <c r="P332" s="7"/>
      <c r="Q332" s="7"/>
    </row>
    <row r="333" spans="1:17" x14ac:dyDescent="0.2">
      <c r="A333" s="10">
        <v>68075</v>
      </c>
      <c r="B333" s="6" t="s">
        <v>331</v>
      </c>
      <c r="C333" s="57">
        <v>452367.6</v>
      </c>
      <c r="D333" s="57">
        <v>1444548.72</v>
      </c>
      <c r="E333" s="57">
        <v>0</v>
      </c>
      <c r="F333" s="57"/>
      <c r="G333" s="57">
        <v>851122.98</v>
      </c>
      <c r="H333" s="57">
        <v>11405.29</v>
      </c>
      <c r="I333" s="57">
        <v>0</v>
      </c>
      <c r="J333" s="57"/>
      <c r="K333" s="57">
        <v>1303490.58</v>
      </c>
      <c r="L333" s="57">
        <v>1455954.01</v>
      </c>
      <c r="M333" s="57">
        <v>0</v>
      </c>
      <c r="N333" s="57">
        <f t="shared" si="10"/>
        <v>1455954.01</v>
      </c>
      <c r="O333" s="66">
        <f t="shared" si="11"/>
        <v>1.117</v>
      </c>
      <c r="P333" s="7"/>
      <c r="Q333" s="7"/>
    </row>
    <row r="334" spans="1:17" x14ac:dyDescent="0.2">
      <c r="A334" s="10">
        <v>69104</v>
      </c>
      <c r="B334" s="6" t="s">
        <v>332</v>
      </c>
      <c r="C334" s="57">
        <v>316825.07</v>
      </c>
      <c r="D334" s="57">
        <v>714844.89</v>
      </c>
      <c r="E334" s="57">
        <v>0</v>
      </c>
      <c r="F334" s="57"/>
      <c r="G334" s="57">
        <v>442000.25</v>
      </c>
      <c r="H334" s="57">
        <v>93075.93</v>
      </c>
      <c r="I334" s="57">
        <v>0</v>
      </c>
      <c r="J334" s="57"/>
      <c r="K334" s="57">
        <v>758825.32000000007</v>
      </c>
      <c r="L334" s="57">
        <v>807920.82000000007</v>
      </c>
      <c r="M334" s="57">
        <v>0</v>
      </c>
      <c r="N334" s="57">
        <f t="shared" si="10"/>
        <v>807920.82000000007</v>
      </c>
      <c r="O334" s="66">
        <f t="shared" si="11"/>
        <v>1.0647</v>
      </c>
      <c r="P334" s="7"/>
      <c r="Q334" s="7"/>
    </row>
    <row r="335" spans="1:17" x14ac:dyDescent="0.2">
      <c r="A335" s="10">
        <v>69106</v>
      </c>
      <c r="B335" s="6" t="s">
        <v>333</v>
      </c>
      <c r="C335" s="57">
        <v>3774748.79</v>
      </c>
      <c r="D335" s="57">
        <v>2296953.98</v>
      </c>
      <c r="E335" s="57">
        <v>12555.41</v>
      </c>
      <c r="F335" s="57"/>
      <c r="G335" s="57">
        <v>5294278.4000000004</v>
      </c>
      <c r="H335" s="57">
        <v>0</v>
      </c>
      <c r="I335" s="57">
        <v>0</v>
      </c>
      <c r="J335" s="57"/>
      <c r="K335" s="57">
        <v>9069027.1900000013</v>
      </c>
      <c r="L335" s="57">
        <v>2296953.98</v>
      </c>
      <c r="M335" s="57">
        <v>12555.41</v>
      </c>
      <c r="N335" s="57">
        <f t="shared" si="10"/>
        <v>2284398.5699999998</v>
      </c>
      <c r="O335" s="66">
        <f t="shared" si="11"/>
        <v>0.25190000000000001</v>
      </c>
      <c r="P335" s="7"/>
      <c r="Q335" s="7"/>
    </row>
    <row r="336" spans="1:17" x14ac:dyDescent="0.2">
      <c r="A336" s="10">
        <v>69107</v>
      </c>
      <c r="B336" s="6" t="s">
        <v>334</v>
      </c>
      <c r="C336" s="57">
        <v>395656.27</v>
      </c>
      <c r="D336" s="57">
        <v>858014.18</v>
      </c>
      <c r="E336" s="57">
        <v>0</v>
      </c>
      <c r="F336" s="57"/>
      <c r="G336" s="57">
        <v>542345</v>
      </c>
      <c r="H336" s="57">
        <v>491.78</v>
      </c>
      <c r="I336" s="57">
        <v>0</v>
      </c>
      <c r="J336" s="57"/>
      <c r="K336" s="57">
        <v>938001.27</v>
      </c>
      <c r="L336" s="57">
        <v>858505.96000000008</v>
      </c>
      <c r="M336" s="57">
        <v>0</v>
      </c>
      <c r="N336" s="57">
        <f t="shared" si="10"/>
        <v>858505.96000000008</v>
      </c>
      <c r="O336" s="66">
        <f t="shared" si="11"/>
        <v>0.9153</v>
      </c>
      <c r="P336" s="7"/>
      <c r="Q336" s="7"/>
    </row>
    <row r="337" spans="1:17" x14ac:dyDescent="0.2">
      <c r="A337" s="10">
        <v>69108</v>
      </c>
      <c r="B337" s="6" t="s">
        <v>335</v>
      </c>
      <c r="C337" s="57">
        <v>971507.78</v>
      </c>
      <c r="D337" s="57">
        <v>1219629.73</v>
      </c>
      <c r="E337" s="57">
        <v>500.95</v>
      </c>
      <c r="F337" s="57"/>
      <c r="G337" s="57">
        <v>1511297.77</v>
      </c>
      <c r="H337" s="57">
        <v>0</v>
      </c>
      <c r="I337" s="57">
        <v>0</v>
      </c>
      <c r="J337" s="57"/>
      <c r="K337" s="57">
        <v>2482805.5499999998</v>
      </c>
      <c r="L337" s="57">
        <v>1219629.73</v>
      </c>
      <c r="M337" s="57">
        <v>500.95</v>
      </c>
      <c r="N337" s="57">
        <f t="shared" si="10"/>
        <v>1219128.78</v>
      </c>
      <c r="O337" s="66">
        <f t="shared" si="11"/>
        <v>0.49099999999999999</v>
      </c>
      <c r="P337" s="7"/>
      <c r="Q337" s="7"/>
    </row>
    <row r="338" spans="1:17" x14ac:dyDescent="0.2">
      <c r="A338" s="10">
        <v>69109</v>
      </c>
      <c r="B338" s="6" t="s">
        <v>336</v>
      </c>
      <c r="C338" s="57">
        <v>2487787.94</v>
      </c>
      <c r="D338" s="57">
        <v>2151244.16</v>
      </c>
      <c r="E338" s="57">
        <v>0</v>
      </c>
      <c r="F338" s="57"/>
      <c r="G338" s="57">
        <v>3114988.85</v>
      </c>
      <c r="H338" s="57">
        <v>0</v>
      </c>
      <c r="I338" s="57">
        <v>0</v>
      </c>
      <c r="J338" s="57"/>
      <c r="K338" s="57">
        <v>5602776.79</v>
      </c>
      <c r="L338" s="57">
        <v>2151244.16</v>
      </c>
      <c r="M338" s="57">
        <v>0</v>
      </c>
      <c r="N338" s="57">
        <f t="shared" si="10"/>
        <v>2151244.16</v>
      </c>
      <c r="O338" s="66">
        <f t="shared" si="11"/>
        <v>0.38400000000000001</v>
      </c>
      <c r="P338" s="7"/>
      <c r="Q338" s="7"/>
    </row>
    <row r="339" spans="1:17" x14ac:dyDescent="0.2">
      <c r="A339" s="10">
        <v>70092</v>
      </c>
      <c r="B339" s="6" t="s">
        <v>337</v>
      </c>
      <c r="C339" s="57">
        <v>1970095.79</v>
      </c>
      <c r="D339" s="57">
        <v>2190865.92</v>
      </c>
      <c r="E339" s="57">
        <v>455040.79</v>
      </c>
      <c r="F339" s="57"/>
      <c r="G339" s="57">
        <v>2393282.5699999998</v>
      </c>
      <c r="H339" s="57">
        <v>465044</v>
      </c>
      <c r="I339" s="57">
        <v>0</v>
      </c>
      <c r="J339" s="57"/>
      <c r="K339" s="57">
        <v>4363378.3599999994</v>
      </c>
      <c r="L339" s="57">
        <v>2655909.92</v>
      </c>
      <c r="M339" s="57">
        <v>455040.79</v>
      </c>
      <c r="N339" s="57">
        <f t="shared" si="10"/>
        <v>2200869.13</v>
      </c>
      <c r="O339" s="66">
        <f t="shared" si="11"/>
        <v>0.50439999999999996</v>
      </c>
      <c r="P339" s="7"/>
      <c r="Q339" s="7"/>
    </row>
    <row r="340" spans="1:17" x14ac:dyDescent="0.2">
      <c r="A340" s="10">
        <v>70093</v>
      </c>
      <c r="B340" s="6" t="s">
        <v>338</v>
      </c>
      <c r="C340" s="57">
        <v>6477876.7699999996</v>
      </c>
      <c r="D340" s="57">
        <v>4609329.74</v>
      </c>
      <c r="E340" s="57">
        <v>107073.67</v>
      </c>
      <c r="F340" s="57"/>
      <c r="G340" s="57">
        <v>7296232.71</v>
      </c>
      <c r="H340" s="57">
        <v>16.38</v>
      </c>
      <c r="I340" s="57">
        <v>0</v>
      </c>
      <c r="J340" s="57"/>
      <c r="K340" s="57">
        <v>13774109.48</v>
      </c>
      <c r="L340" s="57">
        <v>4609346.12</v>
      </c>
      <c r="M340" s="57">
        <v>107073.67</v>
      </c>
      <c r="N340" s="57">
        <f t="shared" si="10"/>
        <v>4502272.45</v>
      </c>
      <c r="O340" s="66">
        <f t="shared" si="11"/>
        <v>0.32690000000000002</v>
      </c>
      <c r="P340" s="7"/>
      <c r="Q340" s="7"/>
    </row>
    <row r="341" spans="1:17" x14ac:dyDescent="0.2">
      <c r="A341" s="10">
        <v>71091</v>
      </c>
      <c r="B341" s="6" t="s">
        <v>339</v>
      </c>
      <c r="C341" s="57">
        <v>3681607.63</v>
      </c>
      <c r="D341" s="57">
        <v>4393116.72</v>
      </c>
      <c r="E341" s="57">
        <v>0</v>
      </c>
      <c r="F341" s="57"/>
      <c r="G341" s="57">
        <v>5106383.4000000004</v>
      </c>
      <c r="H341" s="57">
        <v>417780.03</v>
      </c>
      <c r="I341" s="57">
        <v>0</v>
      </c>
      <c r="J341" s="57"/>
      <c r="K341" s="57">
        <v>8787991.0300000012</v>
      </c>
      <c r="L341" s="57">
        <v>4810896.75</v>
      </c>
      <c r="M341" s="57">
        <v>0</v>
      </c>
      <c r="N341" s="57">
        <f t="shared" si="10"/>
        <v>4810896.75</v>
      </c>
      <c r="O341" s="66">
        <f t="shared" si="11"/>
        <v>0.5474</v>
      </c>
      <c r="P341" s="7"/>
      <c r="Q341" s="7"/>
    </row>
    <row r="342" spans="1:17" x14ac:dyDescent="0.2">
      <c r="A342" s="10">
        <v>71092</v>
      </c>
      <c r="B342" s="6" t="s">
        <v>340</v>
      </c>
      <c r="C342" s="57">
        <v>7555198.7400000002</v>
      </c>
      <c r="D342" s="57">
        <v>5361168.0199999996</v>
      </c>
      <c r="E342" s="57">
        <v>304073.38</v>
      </c>
      <c r="F342" s="57"/>
      <c r="G342" s="57">
        <v>9319162.7899999991</v>
      </c>
      <c r="H342" s="57">
        <v>0</v>
      </c>
      <c r="I342" s="57">
        <v>0</v>
      </c>
      <c r="J342" s="57"/>
      <c r="K342" s="57">
        <v>16874361.530000001</v>
      </c>
      <c r="L342" s="57">
        <v>5361168.0199999996</v>
      </c>
      <c r="M342" s="57">
        <v>304073.38</v>
      </c>
      <c r="N342" s="57">
        <f t="shared" si="10"/>
        <v>5057094.6399999997</v>
      </c>
      <c r="O342" s="66">
        <f t="shared" si="11"/>
        <v>0.29970000000000002</v>
      </c>
      <c r="P342" s="7"/>
      <c r="Q342" s="7"/>
    </row>
    <row r="343" spans="1:17" x14ac:dyDescent="0.2">
      <c r="A343" s="10">
        <v>72066</v>
      </c>
      <c r="B343" s="6" t="s">
        <v>341</v>
      </c>
      <c r="C343" s="57">
        <v>1168163.6000000001</v>
      </c>
      <c r="D343" s="57">
        <v>1376674.03</v>
      </c>
      <c r="E343" s="57">
        <v>0</v>
      </c>
      <c r="F343" s="57"/>
      <c r="G343" s="57">
        <v>1455655.71</v>
      </c>
      <c r="H343" s="57">
        <v>0</v>
      </c>
      <c r="I343" s="57">
        <v>0</v>
      </c>
      <c r="J343" s="57"/>
      <c r="K343" s="57">
        <v>2623819.31</v>
      </c>
      <c r="L343" s="57">
        <v>1376674.03</v>
      </c>
      <c r="M343" s="57">
        <v>0</v>
      </c>
      <c r="N343" s="57">
        <f t="shared" si="10"/>
        <v>1376674.03</v>
      </c>
      <c r="O343" s="66">
        <f t="shared" si="11"/>
        <v>0.52470000000000006</v>
      </c>
      <c r="P343" s="7"/>
      <c r="Q343" s="7"/>
    </row>
    <row r="344" spans="1:17" x14ac:dyDescent="0.2">
      <c r="A344" s="10">
        <v>72068</v>
      </c>
      <c r="B344" s="6" t="s">
        <v>342</v>
      </c>
      <c r="C344" s="57">
        <v>3490144.03</v>
      </c>
      <c r="D344" s="57">
        <v>2867969.61</v>
      </c>
      <c r="E344" s="57">
        <v>14453.45</v>
      </c>
      <c r="F344" s="57"/>
      <c r="G344" s="57">
        <v>4591083.3499999996</v>
      </c>
      <c r="H344" s="57">
        <v>0</v>
      </c>
      <c r="I344" s="57">
        <v>0</v>
      </c>
      <c r="J344" s="57"/>
      <c r="K344" s="57">
        <v>8081227.379999999</v>
      </c>
      <c r="L344" s="57">
        <v>2867969.61</v>
      </c>
      <c r="M344" s="57">
        <v>14453.45</v>
      </c>
      <c r="N344" s="57">
        <f t="shared" si="10"/>
        <v>2853516.1599999997</v>
      </c>
      <c r="O344" s="66">
        <f t="shared" si="11"/>
        <v>0.35310000000000002</v>
      </c>
      <c r="P344" s="7"/>
      <c r="Q344" s="7"/>
    </row>
    <row r="345" spans="1:17" x14ac:dyDescent="0.2">
      <c r="A345" s="10">
        <v>72073</v>
      </c>
      <c r="B345" s="6" t="s">
        <v>343</v>
      </c>
      <c r="C345" s="57">
        <v>1584265.18</v>
      </c>
      <c r="D345" s="57">
        <v>2815568.94</v>
      </c>
      <c r="E345" s="57">
        <v>0</v>
      </c>
      <c r="F345" s="57"/>
      <c r="G345" s="57">
        <v>1930147.13</v>
      </c>
      <c r="H345" s="57">
        <v>0</v>
      </c>
      <c r="I345" s="57">
        <v>0</v>
      </c>
      <c r="J345" s="57"/>
      <c r="K345" s="57">
        <v>3514412.3099999996</v>
      </c>
      <c r="L345" s="57">
        <v>2815568.94</v>
      </c>
      <c r="M345" s="57">
        <v>0</v>
      </c>
      <c r="N345" s="57">
        <f t="shared" si="10"/>
        <v>2815568.94</v>
      </c>
      <c r="O345" s="66">
        <f t="shared" si="11"/>
        <v>0.80110000000000003</v>
      </c>
      <c r="P345" s="7"/>
      <c r="Q345" s="7"/>
    </row>
    <row r="346" spans="1:17" x14ac:dyDescent="0.2">
      <c r="A346" s="10">
        <v>72074</v>
      </c>
      <c r="B346" s="6" t="s">
        <v>344</v>
      </c>
      <c r="C346" s="57">
        <v>8698070.8300000001</v>
      </c>
      <c r="D346" s="57">
        <v>7439130.4000000004</v>
      </c>
      <c r="E346" s="57">
        <v>146371.98000000001</v>
      </c>
      <c r="F346" s="57"/>
      <c r="G346" s="57">
        <v>10698378.640000001</v>
      </c>
      <c r="H346" s="57">
        <v>0</v>
      </c>
      <c r="I346" s="57">
        <v>0</v>
      </c>
      <c r="J346" s="57"/>
      <c r="K346" s="57">
        <v>19396449.469999999</v>
      </c>
      <c r="L346" s="57">
        <v>7439130.4000000004</v>
      </c>
      <c r="M346" s="57">
        <v>146371.98000000001</v>
      </c>
      <c r="N346" s="57">
        <f t="shared" si="10"/>
        <v>7292758.4199999999</v>
      </c>
      <c r="O346" s="66">
        <f t="shared" si="11"/>
        <v>0.376</v>
      </c>
      <c r="P346" s="7"/>
      <c r="Q346" s="7"/>
    </row>
    <row r="347" spans="1:17" x14ac:dyDescent="0.2">
      <c r="A347" s="10">
        <v>73099</v>
      </c>
      <c r="B347" s="6" t="s">
        <v>345</v>
      </c>
      <c r="C347" s="57">
        <v>5699615.0300000003</v>
      </c>
      <c r="D347" s="57">
        <v>3711525.61</v>
      </c>
      <c r="E347" s="57">
        <v>0</v>
      </c>
      <c r="F347" s="57"/>
      <c r="G347" s="57">
        <v>7719607.5899999999</v>
      </c>
      <c r="H347" s="57">
        <v>0</v>
      </c>
      <c r="I347" s="57">
        <v>0</v>
      </c>
      <c r="J347" s="57"/>
      <c r="K347" s="57">
        <v>13419222.620000001</v>
      </c>
      <c r="L347" s="57">
        <v>3711525.61</v>
      </c>
      <c r="M347" s="57">
        <v>0</v>
      </c>
      <c r="N347" s="57">
        <f t="shared" si="10"/>
        <v>3711525.61</v>
      </c>
      <c r="O347" s="66">
        <f t="shared" si="11"/>
        <v>0.27660000000000001</v>
      </c>
      <c r="P347" s="7"/>
      <c r="Q347" s="7"/>
    </row>
    <row r="348" spans="1:17" x14ac:dyDescent="0.2">
      <c r="A348" s="10">
        <v>73102</v>
      </c>
      <c r="B348" s="6" t="s">
        <v>346</v>
      </c>
      <c r="C348" s="57">
        <v>4550264.1100000003</v>
      </c>
      <c r="D348" s="57">
        <v>1856389.03</v>
      </c>
      <c r="E348" s="57">
        <v>177793.98</v>
      </c>
      <c r="F348" s="57"/>
      <c r="G348" s="57">
        <v>4636760.13</v>
      </c>
      <c r="H348" s="57">
        <v>0</v>
      </c>
      <c r="I348" s="57">
        <v>0</v>
      </c>
      <c r="J348" s="57"/>
      <c r="K348" s="57">
        <v>9187024.2400000002</v>
      </c>
      <c r="L348" s="57">
        <v>1856389.03</v>
      </c>
      <c r="M348" s="57">
        <v>177793.98</v>
      </c>
      <c r="N348" s="57">
        <f t="shared" si="10"/>
        <v>1678595.05</v>
      </c>
      <c r="O348" s="66">
        <f t="shared" si="11"/>
        <v>0.1827</v>
      </c>
      <c r="P348" s="7"/>
      <c r="Q348" s="7"/>
    </row>
    <row r="349" spans="1:17" x14ac:dyDescent="0.2">
      <c r="A349" s="10">
        <v>73105</v>
      </c>
      <c r="B349" s="6" t="s">
        <v>347</v>
      </c>
      <c r="C349" s="57">
        <v>699115.14</v>
      </c>
      <c r="D349" s="57">
        <v>316474.21999999997</v>
      </c>
      <c r="E349" s="57">
        <v>0</v>
      </c>
      <c r="F349" s="57"/>
      <c r="G349" s="57">
        <v>1268518.8400000001</v>
      </c>
      <c r="H349" s="57">
        <v>0</v>
      </c>
      <c r="I349" s="57">
        <v>0</v>
      </c>
      <c r="J349" s="57"/>
      <c r="K349" s="57">
        <v>1967633.98</v>
      </c>
      <c r="L349" s="57">
        <v>316474.21999999997</v>
      </c>
      <c r="M349" s="57">
        <v>0</v>
      </c>
      <c r="N349" s="57">
        <f t="shared" si="10"/>
        <v>316474.21999999997</v>
      </c>
      <c r="O349" s="66">
        <f t="shared" si="11"/>
        <v>0.1608</v>
      </c>
      <c r="P349" s="7"/>
      <c r="Q349" s="7"/>
    </row>
    <row r="350" spans="1:17" x14ac:dyDescent="0.2">
      <c r="A350" s="10">
        <v>73106</v>
      </c>
      <c r="B350" s="6" t="s">
        <v>348</v>
      </c>
      <c r="C350" s="57">
        <v>6838623.2199999997</v>
      </c>
      <c r="D350" s="57">
        <v>4022144.38</v>
      </c>
      <c r="E350" s="57">
        <v>0</v>
      </c>
      <c r="F350" s="57"/>
      <c r="G350" s="57">
        <v>8054103.3600000003</v>
      </c>
      <c r="H350" s="57">
        <v>0</v>
      </c>
      <c r="I350" s="57">
        <v>0</v>
      </c>
      <c r="J350" s="57"/>
      <c r="K350" s="57">
        <v>14892726.58</v>
      </c>
      <c r="L350" s="57">
        <v>4022144.38</v>
      </c>
      <c r="M350" s="57">
        <v>0</v>
      </c>
      <c r="N350" s="57">
        <f t="shared" si="10"/>
        <v>4022144.38</v>
      </c>
      <c r="O350" s="66">
        <f t="shared" si="11"/>
        <v>0.27010000000000001</v>
      </c>
      <c r="P350" s="7"/>
      <c r="Q350" s="7"/>
    </row>
    <row r="351" spans="1:17" x14ac:dyDescent="0.2">
      <c r="A351" s="10">
        <v>73108</v>
      </c>
      <c r="B351" s="6" t="s">
        <v>564</v>
      </c>
      <c r="C351" s="57">
        <v>23149670.109999999</v>
      </c>
      <c r="D351" s="57">
        <v>7378951.75</v>
      </c>
      <c r="E351" s="57">
        <v>0</v>
      </c>
      <c r="F351" s="57"/>
      <c r="G351" s="57">
        <v>25556253.789999999</v>
      </c>
      <c r="H351" s="57">
        <v>0</v>
      </c>
      <c r="I351" s="57">
        <v>0</v>
      </c>
      <c r="J351" s="57"/>
      <c r="K351" s="57">
        <v>48705923.899999999</v>
      </c>
      <c r="L351" s="57">
        <v>7378951.75</v>
      </c>
      <c r="M351" s="57">
        <v>0</v>
      </c>
      <c r="N351" s="57">
        <f t="shared" si="10"/>
        <v>7378951.75</v>
      </c>
      <c r="O351" s="66">
        <f t="shared" si="11"/>
        <v>0.1515</v>
      </c>
      <c r="P351" s="7"/>
      <c r="Q351" s="7"/>
    </row>
    <row r="352" spans="1:17" x14ac:dyDescent="0.2">
      <c r="A352" s="10">
        <v>74187</v>
      </c>
      <c r="B352" s="6" t="s">
        <v>349</v>
      </c>
      <c r="C352" s="57">
        <v>1300705.5</v>
      </c>
      <c r="D352" s="57">
        <v>1832172.4</v>
      </c>
      <c r="E352" s="57">
        <v>0</v>
      </c>
      <c r="F352" s="57"/>
      <c r="G352" s="57">
        <v>1602029.91</v>
      </c>
      <c r="H352" s="57">
        <v>0</v>
      </c>
      <c r="I352" s="57">
        <v>0</v>
      </c>
      <c r="J352" s="57"/>
      <c r="K352" s="57">
        <v>2902735.41</v>
      </c>
      <c r="L352" s="57">
        <v>1832172.4</v>
      </c>
      <c r="M352" s="57">
        <v>0</v>
      </c>
      <c r="N352" s="57">
        <f t="shared" si="10"/>
        <v>1832172.4</v>
      </c>
      <c r="O352" s="66">
        <f t="shared" si="11"/>
        <v>0.63119999999999998</v>
      </c>
      <c r="P352" s="7"/>
      <c r="Q352" s="7"/>
    </row>
    <row r="353" spans="1:17" x14ac:dyDescent="0.2">
      <c r="A353" s="10">
        <v>74190</v>
      </c>
      <c r="B353" s="6" t="s">
        <v>350</v>
      </c>
      <c r="C353" s="57">
        <v>1499015.34</v>
      </c>
      <c r="D353" s="57">
        <v>1154388.3700000001</v>
      </c>
      <c r="E353" s="57">
        <v>0</v>
      </c>
      <c r="F353" s="57"/>
      <c r="G353" s="57">
        <v>1682973.99</v>
      </c>
      <c r="H353" s="57">
        <v>420822.15</v>
      </c>
      <c r="I353" s="57">
        <v>0</v>
      </c>
      <c r="J353" s="57"/>
      <c r="K353" s="57">
        <v>3181989.33</v>
      </c>
      <c r="L353" s="57">
        <v>1575210.52</v>
      </c>
      <c r="M353" s="57">
        <v>0</v>
      </c>
      <c r="N353" s="57">
        <f t="shared" si="10"/>
        <v>1575210.52</v>
      </c>
      <c r="O353" s="66">
        <f t="shared" si="11"/>
        <v>0.495</v>
      </c>
      <c r="P353" s="7"/>
      <c r="Q353" s="7"/>
    </row>
    <row r="354" spans="1:17" x14ac:dyDescent="0.2">
      <c r="A354" s="10">
        <v>74194</v>
      </c>
      <c r="B354" s="6" t="s">
        <v>351</v>
      </c>
      <c r="C354" s="57">
        <v>1366809.65</v>
      </c>
      <c r="D354" s="57">
        <v>2158105.4900000002</v>
      </c>
      <c r="E354" s="57">
        <v>0</v>
      </c>
      <c r="F354" s="57"/>
      <c r="G354" s="57">
        <v>1709106.74</v>
      </c>
      <c r="H354" s="57">
        <v>0</v>
      </c>
      <c r="I354" s="57">
        <v>0</v>
      </c>
      <c r="J354" s="57"/>
      <c r="K354" s="57">
        <v>3075916.3899999997</v>
      </c>
      <c r="L354" s="57">
        <v>2158105.4900000002</v>
      </c>
      <c r="M354" s="57">
        <v>0</v>
      </c>
      <c r="N354" s="57">
        <f t="shared" si="10"/>
        <v>2158105.4900000002</v>
      </c>
      <c r="O354" s="66">
        <f t="shared" si="11"/>
        <v>0.7016</v>
      </c>
      <c r="P354" s="7"/>
      <c r="Q354" s="7"/>
    </row>
    <row r="355" spans="1:17" x14ac:dyDescent="0.2">
      <c r="A355" s="10">
        <v>74195</v>
      </c>
      <c r="B355" s="6" t="s">
        <v>352</v>
      </c>
      <c r="C355" s="57">
        <v>898515.57</v>
      </c>
      <c r="D355" s="57">
        <v>1699072.61</v>
      </c>
      <c r="E355" s="57">
        <v>0</v>
      </c>
      <c r="F355" s="57"/>
      <c r="G355" s="57">
        <v>1427186.41</v>
      </c>
      <c r="H355" s="57">
        <v>0</v>
      </c>
      <c r="I355" s="57">
        <v>0</v>
      </c>
      <c r="J355" s="57"/>
      <c r="K355" s="57">
        <v>2325701.98</v>
      </c>
      <c r="L355" s="57">
        <v>1699072.61</v>
      </c>
      <c r="M355" s="57">
        <v>0</v>
      </c>
      <c r="N355" s="57">
        <f t="shared" si="10"/>
        <v>1699072.61</v>
      </c>
      <c r="O355" s="66">
        <f t="shared" si="11"/>
        <v>0.73060000000000003</v>
      </c>
      <c r="P355" s="7"/>
      <c r="Q355" s="7"/>
    </row>
    <row r="356" spans="1:17" x14ac:dyDescent="0.2">
      <c r="A356" s="10">
        <v>74197</v>
      </c>
      <c r="B356" s="6" t="s">
        <v>353</v>
      </c>
      <c r="C356" s="57">
        <v>1309787.92</v>
      </c>
      <c r="D356" s="57">
        <v>1852526.69</v>
      </c>
      <c r="E356" s="57">
        <v>0</v>
      </c>
      <c r="F356" s="57"/>
      <c r="G356" s="57">
        <v>1770587.59</v>
      </c>
      <c r="H356" s="57">
        <v>0</v>
      </c>
      <c r="I356" s="57">
        <v>0</v>
      </c>
      <c r="J356" s="57"/>
      <c r="K356" s="57">
        <v>3080375.51</v>
      </c>
      <c r="L356" s="57">
        <v>1852526.69</v>
      </c>
      <c r="M356" s="57">
        <v>0</v>
      </c>
      <c r="N356" s="57">
        <f t="shared" si="10"/>
        <v>1852526.69</v>
      </c>
      <c r="O356" s="66">
        <f t="shared" si="11"/>
        <v>0.60140000000000005</v>
      </c>
      <c r="P356" s="7"/>
      <c r="Q356" s="7"/>
    </row>
    <row r="357" spans="1:17" x14ac:dyDescent="0.2">
      <c r="A357" s="10">
        <v>74201</v>
      </c>
      <c r="B357" s="6" t="s">
        <v>354</v>
      </c>
      <c r="C357" s="57">
        <v>6816810.4800000004</v>
      </c>
      <c r="D357" s="57">
        <v>7931214.6799999997</v>
      </c>
      <c r="E357" s="57">
        <v>0</v>
      </c>
      <c r="F357" s="57"/>
      <c r="G357" s="57">
        <v>11402873.6</v>
      </c>
      <c r="H357" s="57">
        <v>0</v>
      </c>
      <c r="I357" s="57">
        <v>0</v>
      </c>
      <c r="J357" s="57"/>
      <c r="K357" s="57">
        <v>18219684.079999998</v>
      </c>
      <c r="L357" s="57">
        <v>7931214.6799999997</v>
      </c>
      <c r="M357" s="57">
        <v>0</v>
      </c>
      <c r="N357" s="57">
        <f t="shared" si="10"/>
        <v>7931214.6799999997</v>
      </c>
      <c r="O357" s="66">
        <f t="shared" si="11"/>
        <v>0.43530000000000002</v>
      </c>
      <c r="P357" s="7"/>
      <c r="Q357" s="7"/>
    </row>
    <row r="358" spans="1:17" x14ac:dyDescent="0.2">
      <c r="A358" s="10">
        <v>74202</v>
      </c>
      <c r="B358" s="6" t="s">
        <v>355</v>
      </c>
      <c r="C358" s="57">
        <v>1162597.24</v>
      </c>
      <c r="D358" s="57">
        <v>1203652.42</v>
      </c>
      <c r="E358" s="57">
        <v>0</v>
      </c>
      <c r="F358" s="57"/>
      <c r="G358" s="57">
        <v>1539429.86</v>
      </c>
      <c r="H358" s="57">
        <v>0</v>
      </c>
      <c r="I358" s="57">
        <v>0</v>
      </c>
      <c r="J358" s="57"/>
      <c r="K358" s="57">
        <v>2702027.1</v>
      </c>
      <c r="L358" s="57">
        <v>1203652.42</v>
      </c>
      <c r="M358" s="57">
        <v>0</v>
      </c>
      <c r="N358" s="57">
        <f t="shared" si="10"/>
        <v>1203652.42</v>
      </c>
      <c r="O358" s="66">
        <f t="shared" si="11"/>
        <v>0.44550000000000001</v>
      </c>
      <c r="P358" s="7"/>
      <c r="Q358" s="7"/>
    </row>
    <row r="359" spans="1:17" x14ac:dyDescent="0.2">
      <c r="A359" s="10">
        <v>75084</v>
      </c>
      <c r="B359" s="6" t="s">
        <v>356</v>
      </c>
      <c r="C359" s="57">
        <v>1365658.22</v>
      </c>
      <c r="D359" s="57">
        <v>1067176.69</v>
      </c>
      <c r="E359" s="57">
        <v>0</v>
      </c>
      <c r="F359" s="57"/>
      <c r="G359" s="57">
        <v>1224388.3899999999</v>
      </c>
      <c r="H359" s="57">
        <v>216.8</v>
      </c>
      <c r="I359" s="57">
        <v>0</v>
      </c>
      <c r="J359" s="57"/>
      <c r="K359" s="57">
        <v>2590046.61</v>
      </c>
      <c r="L359" s="57">
        <v>1067393.49</v>
      </c>
      <c r="M359" s="57">
        <v>0</v>
      </c>
      <c r="N359" s="57">
        <f t="shared" si="10"/>
        <v>1067393.49</v>
      </c>
      <c r="O359" s="66">
        <f t="shared" si="11"/>
        <v>0.41210000000000002</v>
      </c>
      <c r="P359" s="7"/>
      <c r="Q359" s="7"/>
    </row>
    <row r="360" spans="1:17" x14ac:dyDescent="0.2">
      <c r="A360" s="10">
        <v>75085</v>
      </c>
      <c r="B360" s="6" t="s">
        <v>357</v>
      </c>
      <c r="C360" s="57">
        <v>3074745.28</v>
      </c>
      <c r="D360" s="57">
        <v>1012021.67</v>
      </c>
      <c r="E360" s="57">
        <v>0</v>
      </c>
      <c r="F360" s="57"/>
      <c r="G360" s="57">
        <v>4086353.95</v>
      </c>
      <c r="H360" s="57">
        <v>0</v>
      </c>
      <c r="I360" s="57">
        <v>0</v>
      </c>
      <c r="J360" s="57"/>
      <c r="K360" s="57">
        <v>7161099.2300000004</v>
      </c>
      <c r="L360" s="57">
        <v>1012021.67</v>
      </c>
      <c r="M360" s="57">
        <v>0</v>
      </c>
      <c r="N360" s="57">
        <f t="shared" si="10"/>
        <v>1012021.67</v>
      </c>
      <c r="O360" s="66">
        <f t="shared" si="11"/>
        <v>0.14130000000000001</v>
      </c>
      <c r="P360" s="7"/>
      <c r="Q360" s="7"/>
    </row>
    <row r="361" spans="1:17" x14ac:dyDescent="0.2">
      <c r="A361" s="10">
        <v>75086</v>
      </c>
      <c r="B361" s="6" t="s">
        <v>358</v>
      </c>
      <c r="C361" s="57">
        <v>1396630.76</v>
      </c>
      <c r="D361" s="57">
        <v>536271.74</v>
      </c>
      <c r="E361" s="57">
        <v>14000</v>
      </c>
      <c r="F361" s="57"/>
      <c r="G361" s="57">
        <v>1548844.9</v>
      </c>
      <c r="H361" s="57">
        <v>0</v>
      </c>
      <c r="I361" s="57">
        <v>0</v>
      </c>
      <c r="J361" s="57"/>
      <c r="K361" s="57">
        <v>2945475.66</v>
      </c>
      <c r="L361" s="57">
        <v>536271.74</v>
      </c>
      <c r="M361" s="57">
        <v>14000</v>
      </c>
      <c r="N361" s="57">
        <f t="shared" si="10"/>
        <v>522271.74</v>
      </c>
      <c r="O361" s="66">
        <f t="shared" si="11"/>
        <v>0.17730000000000001</v>
      </c>
      <c r="P361" s="7"/>
      <c r="Q361" s="7"/>
    </row>
    <row r="362" spans="1:17" x14ac:dyDescent="0.2">
      <c r="A362" s="10">
        <v>75087</v>
      </c>
      <c r="B362" s="6" t="s">
        <v>359</v>
      </c>
      <c r="C362" s="57">
        <v>2847743.49</v>
      </c>
      <c r="D362" s="57">
        <v>4353231.3099999996</v>
      </c>
      <c r="E362" s="57">
        <v>0</v>
      </c>
      <c r="F362" s="57"/>
      <c r="G362" s="57">
        <v>4241337.1399999997</v>
      </c>
      <c r="H362" s="57">
        <v>5500.19</v>
      </c>
      <c r="I362" s="57">
        <v>0</v>
      </c>
      <c r="J362" s="57"/>
      <c r="K362" s="57">
        <v>7089080.6299999999</v>
      </c>
      <c r="L362" s="57">
        <v>4358731.5</v>
      </c>
      <c r="M362" s="57">
        <v>0</v>
      </c>
      <c r="N362" s="57">
        <f t="shared" si="10"/>
        <v>4358731.5</v>
      </c>
      <c r="O362" s="66">
        <f t="shared" si="11"/>
        <v>0.6149</v>
      </c>
      <c r="P362" s="7"/>
      <c r="Q362" s="7"/>
    </row>
    <row r="363" spans="1:17" x14ac:dyDescent="0.2">
      <c r="A363" s="10">
        <v>76081</v>
      </c>
      <c r="B363" s="6" t="s">
        <v>360</v>
      </c>
      <c r="C363" s="57">
        <v>963362.16</v>
      </c>
      <c r="D363" s="57">
        <v>1404209.53</v>
      </c>
      <c r="E363" s="57">
        <v>0</v>
      </c>
      <c r="F363" s="57"/>
      <c r="G363" s="57">
        <v>1504970.64</v>
      </c>
      <c r="H363" s="57">
        <v>4.8499999999999996</v>
      </c>
      <c r="I363" s="57">
        <v>0</v>
      </c>
      <c r="J363" s="57"/>
      <c r="K363" s="57">
        <v>2468332.7999999998</v>
      </c>
      <c r="L363" s="57">
        <v>1404214.3800000001</v>
      </c>
      <c r="M363" s="57">
        <v>0</v>
      </c>
      <c r="N363" s="57">
        <f t="shared" si="10"/>
        <v>1404214.3800000001</v>
      </c>
      <c r="O363" s="66">
        <f t="shared" si="11"/>
        <v>0.56889999999999996</v>
      </c>
      <c r="P363" s="7"/>
      <c r="Q363" s="7"/>
    </row>
    <row r="364" spans="1:17" x14ac:dyDescent="0.2">
      <c r="A364" s="10">
        <v>76082</v>
      </c>
      <c r="B364" s="6" t="s">
        <v>361</v>
      </c>
      <c r="C364" s="57">
        <v>3037082.96</v>
      </c>
      <c r="D364" s="57">
        <v>2565932.73</v>
      </c>
      <c r="E364" s="57">
        <v>0</v>
      </c>
      <c r="F364" s="57"/>
      <c r="G364" s="57">
        <v>3558563.95</v>
      </c>
      <c r="H364" s="57">
        <v>26.74</v>
      </c>
      <c r="I364" s="57">
        <v>0</v>
      </c>
      <c r="J364" s="57"/>
      <c r="K364" s="57">
        <v>6595646.9100000001</v>
      </c>
      <c r="L364" s="57">
        <v>2565959.4700000002</v>
      </c>
      <c r="M364" s="57">
        <v>0</v>
      </c>
      <c r="N364" s="57">
        <f t="shared" si="10"/>
        <v>2565959.4700000002</v>
      </c>
      <c r="O364" s="66">
        <f t="shared" si="11"/>
        <v>0.38900000000000001</v>
      </c>
      <c r="P364" s="7"/>
      <c r="Q364" s="7"/>
    </row>
    <row r="365" spans="1:17" x14ac:dyDescent="0.2">
      <c r="A365" s="10">
        <v>76083</v>
      </c>
      <c r="B365" s="6" t="s">
        <v>362</v>
      </c>
      <c r="C365" s="57">
        <v>4341036.5</v>
      </c>
      <c r="D365" s="57">
        <v>2966635.49</v>
      </c>
      <c r="E365" s="57">
        <v>0</v>
      </c>
      <c r="F365" s="57"/>
      <c r="G365" s="57">
        <v>4804316.93</v>
      </c>
      <c r="H365" s="57">
        <v>0</v>
      </c>
      <c r="I365" s="57">
        <v>0</v>
      </c>
      <c r="J365" s="57"/>
      <c r="K365" s="57">
        <v>9145353.4299999997</v>
      </c>
      <c r="L365" s="57">
        <v>2966635.49</v>
      </c>
      <c r="M365" s="57">
        <v>0</v>
      </c>
      <c r="N365" s="57">
        <f t="shared" si="10"/>
        <v>2966635.49</v>
      </c>
      <c r="O365" s="66">
        <f t="shared" si="11"/>
        <v>0.32440000000000002</v>
      </c>
      <c r="P365" s="7"/>
      <c r="Q365" s="7"/>
    </row>
    <row r="366" spans="1:17" x14ac:dyDescent="0.2">
      <c r="A366" s="10">
        <v>77100</v>
      </c>
      <c r="B366" s="6" t="s">
        <v>363</v>
      </c>
      <c r="C366" s="57">
        <v>347459.02</v>
      </c>
      <c r="D366" s="57">
        <v>1070279.8</v>
      </c>
      <c r="E366" s="57">
        <v>4672.76</v>
      </c>
      <c r="F366" s="57"/>
      <c r="G366" s="57">
        <v>573078.32999999996</v>
      </c>
      <c r="H366" s="57">
        <v>0</v>
      </c>
      <c r="I366" s="57">
        <v>0</v>
      </c>
      <c r="J366" s="57"/>
      <c r="K366" s="57">
        <v>920537.35</v>
      </c>
      <c r="L366" s="57">
        <v>1070279.8</v>
      </c>
      <c r="M366" s="57">
        <v>4672.76</v>
      </c>
      <c r="N366" s="57">
        <f t="shared" si="10"/>
        <v>1065607.04</v>
      </c>
      <c r="O366" s="66">
        <f t="shared" si="11"/>
        <v>1.1576</v>
      </c>
      <c r="P366" s="7"/>
      <c r="Q366" s="7"/>
    </row>
    <row r="367" spans="1:17" x14ac:dyDescent="0.2">
      <c r="A367" s="10">
        <v>77101</v>
      </c>
      <c r="B367" s="6" t="s">
        <v>364</v>
      </c>
      <c r="C367" s="57">
        <v>1887277.36</v>
      </c>
      <c r="D367" s="57">
        <v>1188587.06</v>
      </c>
      <c r="E367" s="57">
        <v>622.67999999999995</v>
      </c>
      <c r="F367" s="57"/>
      <c r="G367" s="57">
        <v>2474115.8199999998</v>
      </c>
      <c r="H367" s="57">
        <v>82011.899999999994</v>
      </c>
      <c r="I367" s="57">
        <v>0</v>
      </c>
      <c r="J367" s="57"/>
      <c r="K367" s="57">
        <v>4361393.18</v>
      </c>
      <c r="L367" s="57">
        <v>1270598.96</v>
      </c>
      <c r="M367" s="57">
        <v>622.67999999999995</v>
      </c>
      <c r="N367" s="57">
        <f t="shared" si="10"/>
        <v>1269976.28</v>
      </c>
      <c r="O367" s="66">
        <f t="shared" si="11"/>
        <v>0.29120000000000001</v>
      </c>
      <c r="P367" s="7"/>
      <c r="Q367" s="7"/>
    </row>
    <row r="368" spans="1:17" x14ac:dyDescent="0.2">
      <c r="A368" s="10">
        <v>77102</v>
      </c>
      <c r="B368" s="6" t="s">
        <v>365</v>
      </c>
      <c r="C368" s="57">
        <v>3047839.81</v>
      </c>
      <c r="D368" s="57">
        <v>3105412.49</v>
      </c>
      <c r="E368" s="57">
        <v>7500</v>
      </c>
      <c r="F368" s="57"/>
      <c r="G368" s="57">
        <v>3345838.68</v>
      </c>
      <c r="H368" s="57">
        <v>0</v>
      </c>
      <c r="I368" s="57">
        <v>0</v>
      </c>
      <c r="J368" s="57"/>
      <c r="K368" s="57">
        <v>6393678.4900000002</v>
      </c>
      <c r="L368" s="57">
        <v>3105412.49</v>
      </c>
      <c r="M368" s="57">
        <v>7500</v>
      </c>
      <c r="N368" s="57">
        <f t="shared" si="10"/>
        <v>3097912.49</v>
      </c>
      <c r="O368" s="66">
        <f t="shared" si="11"/>
        <v>0.48449999999999999</v>
      </c>
      <c r="P368" s="7"/>
      <c r="Q368" s="7"/>
    </row>
    <row r="369" spans="1:17" x14ac:dyDescent="0.2">
      <c r="A369" s="10">
        <v>77103</v>
      </c>
      <c r="B369" s="6" t="s">
        <v>366</v>
      </c>
      <c r="C369" s="57">
        <v>1995911.46</v>
      </c>
      <c r="D369" s="57">
        <v>2033628.75</v>
      </c>
      <c r="E369" s="57">
        <v>0</v>
      </c>
      <c r="F369" s="57"/>
      <c r="G369" s="57">
        <v>1792188.89</v>
      </c>
      <c r="H369" s="57">
        <v>686295.61</v>
      </c>
      <c r="I369" s="57">
        <v>0</v>
      </c>
      <c r="J369" s="57"/>
      <c r="K369" s="57">
        <v>3788100.3499999996</v>
      </c>
      <c r="L369" s="57">
        <v>2719924.36</v>
      </c>
      <c r="M369" s="57">
        <v>0</v>
      </c>
      <c r="N369" s="57">
        <f t="shared" si="10"/>
        <v>2719924.36</v>
      </c>
      <c r="O369" s="66">
        <f t="shared" si="11"/>
        <v>0.71799999999999997</v>
      </c>
      <c r="P369" s="7"/>
      <c r="Q369" s="7"/>
    </row>
    <row r="370" spans="1:17" x14ac:dyDescent="0.2">
      <c r="A370" s="10">
        <v>77104</v>
      </c>
      <c r="B370" s="6" t="s">
        <v>367</v>
      </c>
      <c r="C370" s="57">
        <v>1017082.18</v>
      </c>
      <c r="D370" s="57">
        <v>1191129.8500000001</v>
      </c>
      <c r="E370" s="57">
        <v>4508.0200000000004</v>
      </c>
      <c r="F370" s="57"/>
      <c r="G370" s="57">
        <v>1094733.8999999999</v>
      </c>
      <c r="H370" s="57">
        <v>36843.18</v>
      </c>
      <c r="I370" s="57">
        <v>0</v>
      </c>
      <c r="J370" s="57"/>
      <c r="K370" s="57">
        <v>2111816.08</v>
      </c>
      <c r="L370" s="57">
        <v>1227973.03</v>
      </c>
      <c r="M370" s="57">
        <v>4508.0200000000004</v>
      </c>
      <c r="N370" s="57">
        <f t="shared" si="10"/>
        <v>1223465.01</v>
      </c>
      <c r="O370" s="66">
        <f t="shared" si="11"/>
        <v>0.57930000000000004</v>
      </c>
      <c r="P370" s="7"/>
      <c r="Q370" s="7"/>
    </row>
    <row r="371" spans="1:17" x14ac:dyDescent="0.2">
      <c r="A371" s="10">
        <v>78001</v>
      </c>
      <c r="B371" s="6" t="s">
        <v>368</v>
      </c>
      <c r="C371" s="57">
        <v>2037650.05</v>
      </c>
      <c r="D371" s="57">
        <v>774471.28</v>
      </c>
      <c r="E371" s="57">
        <v>0</v>
      </c>
      <c r="F371" s="57"/>
      <c r="G371" s="57">
        <v>1809252.23</v>
      </c>
      <c r="H371" s="57">
        <v>26060.62</v>
      </c>
      <c r="I371" s="57">
        <v>0</v>
      </c>
      <c r="J371" s="57"/>
      <c r="K371" s="57">
        <v>3846902.2800000003</v>
      </c>
      <c r="L371" s="57">
        <v>800531.9</v>
      </c>
      <c r="M371" s="57">
        <v>0</v>
      </c>
      <c r="N371" s="57">
        <f t="shared" si="10"/>
        <v>800531.9</v>
      </c>
      <c r="O371" s="66">
        <f t="shared" si="11"/>
        <v>0.20810000000000001</v>
      </c>
      <c r="P371" s="7"/>
      <c r="Q371" s="7"/>
    </row>
    <row r="372" spans="1:17" x14ac:dyDescent="0.2">
      <c r="A372" s="10">
        <v>78002</v>
      </c>
      <c r="B372" s="6" t="s">
        <v>369</v>
      </c>
      <c r="C372" s="57">
        <v>3412284.66</v>
      </c>
      <c r="D372" s="57">
        <v>4995582.3899999997</v>
      </c>
      <c r="E372" s="57">
        <v>0</v>
      </c>
      <c r="F372" s="57"/>
      <c r="G372" s="57">
        <v>4330478.4800000004</v>
      </c>
      <c r="H372" s="57">
        <v>0</v>
      </c>
      <c r="I372" s="57">
        <v>0</v>
      </c>
      <c r="J372" s="57"/>
      <c r="K372" s="57">
        <v>7742763.1400000006</v>
      </c>
      <c r="L372" s="57">
        <v>4995582.3899999997</v>
      </c>
      <c r="M372" s="57">
        <v>0</v>
      </c>
      <c r="N372" s="57">
        <f t="shared" si="10"/>
        <v>4995582.3899999997</v>
      </c>
      <c r="O372" s="66">
        <f t="shared" si="11"/>
        <v>0.6452</v>
      </c>
      <c r="P372" s="7"/>
      <c r="Q372" s="7"/>
    </row>
    <row r="373" spans="1:17" s="64" customFormat="1" x14ac:dyDescent="0.2">
      <c r="A373" s="63">
        <v>78003</v>
      </c>
      <c r="B373" s="64" t="s">
        <v>370</v>
      </c>
      <c r="C373" s="65">
        <v>925177.73</v>
      </c>
      <c r="D373" s="65">
        <v>236050.96</v>
      </c>
      <c r="E373" s="65">
        <v>0</v>
      </c>
      <c r="F373" s="65"/>
      <c r="G373" s="65">
        <v>1524780.01</v>
      </c>
      <c r="H373" s="65">
        <v>0</v>
      </c>
      <c r="I373" s="65">
        <v>0</v>
      </c>
      <c r="J373" s="65"/>
      <c r="K373" s="65">
        <v>2449957.7400000002</v>
      </c>
      <c r="L373" s="65">
        <v>236050.96</v>
      </c>
      <c r="M373" s="65">
        <v>0</v>
      </c>
      <c r="N373" s="65">
        <f t="shared" si="10"/>
        <v>236050.96</v>
      </c>
      <c r="O373" s="66">
        <f t="shared" si="11"/>
        <v>9.6299999999999997E-2</v>
      </c>
      <c r="P373" s="7"/>
      <c r="Q373" s="7"/>
    </row>
    <row r="374" spans="1:17" x14ac:dyDescent="0.2">
      <c r="A374" s="10">
        <v>78004</v>
      </c>
      <c r="B374" s="6" t="s">
        <v>371</v>
      </c>
      <c r="C374" s="57">
        <v>1241790.52</v>
      </c>
      <c r="D374" s="57">
        <v>731834.42</v>
      </c>
      <c r="E374" s="57">
        <v>0</v>
      </c>
      <c r="F374" s="57"/>
      <c r="G374" s="57">
        <v>1230827.47</v>
      </c>
      <c r="H374" s="57">
        <v>0</v>
      </c>
      <c r="I374" s="57">
        <v>0</v>
      </c>
      <c r="J374" s="57"/>
      <c r="K374" s="57">
        <v>2472617.9900000002</v>
      </c>
      <c r="L374" s="57">
        <v>731834.42</v>
      </c>
      <c r="M374" s="57">
        <v>0</v>
      </c>
      <c r="N374" s="57">
        <f t="shared" si="10"/>
        <v>731834.42</v>
      </c>
      <c r="O374" s="66">
        <f t="shared" si="11"/>
        <v>0.29599999999999999</v>
      </c>
      <c r="P374" s="7"/>
      <c r="Q374" s="7"/>
    </row>
    <row r="375" spans="1:17" x14ac:dyDescent="0.2">
      <c r="A375" s="10">
        <v>78005</v>
      </c>
      <c r="B375" s="6" t="s">
        <v>372</v>
      </c>
      <c r="C375" s="57">
        <v>3097720.1</v>
      </c>
      <c r="D375" s="57">
        <v>1192006.17</v>
      </c>
      <c r="E375" s="57">
        <v>0</v>
      </c>
      <c r="F375" s="57"/>
      <c r="G375" s="57">
        <v>3583990.17</v>
      </c>
      <c r="H375" s="57">
        <v>0</v>
      </c>
      <c r="I375" s="57">
        <v>0</v>
      </c>
      <c r="J375" s="57"/>
      <c r="K375" s="57">
        <v>6681710.2699999996</v>
      </c>
      <c r="L375" s="57">
        <v>1192006.17</v>
      </c>
      <c r="M375" s="57">
        <v>0</v>
      </c>
      <c r="N375" s="57">
        <f t="shared" si="10"/>
        <v>1192006.17</v>
      </c>
      <c r="O375" s="66">
        <f t="shared" si="11"/>
        <v>0.1784</v>
      </c>
      <c r="P375" s="7"/>
      <c r="Q375" s="7"/>
    </row>
    <row r="376" spans="1:17" x14ac:dyDescent="0.2">
      <c r="A376" s="10">
        <v>78009</v>
      </c>
      <c r="B376" s="6" t="s">
        <v>373</v>
      </c>
      <c r="C376" s="57">
        <v>719534.26</v>
      </c>
      <c r="D376" s="57">
        <v>649836.56999999995</v>
      </c>
      <c r="E376" s="57">
        <v>0</v>
      </c>
      <c r="F376" s="57"/>
      <c r="G376" s="57">
        <v>1502365.01</v>
      </c>
      <c r="H376" s="57">
        <v>0</v>
      </c>
      <c r="I376" s="57">
        <v>0</v>
      </c>
      <c r="J376" s="57"/>
      <c r="K376" s="57">
        <v>2221899.27</v>
      </c>
      <c r="L376" s="57">
        <v>649836.56999999995</v>
      </c>
      <c r="M376" s="57">
        <v>0</v>
      </c>
      <c r="N376" s="57">
        <f t="shared" si="10"/>
        <v>649836.56999999995</v>
      </c>
      <c r="O376" s="66">
        <f t="shared" si="11"/>
        <v>0.29249999999999998</v>
      </c>
      <c r="P376" s="7"/>
      <c r="Q376" s="7"/>
    </row>
    <row r="377" spans="1:17" x14ac:dyDescent="0.2">
      <c r="A377" s="10">
        <v>78012</v>
      </c>
      <c r="B377" s="6" t="s">
        <v>374</v>
      </c>
      <c r="C377" s="57">
        <v>4659495.3099999996</v>
      </c>
      <c r="D377" s="57">
        <v>3263282.57</v>
      </c>
      <c r="E377" s="57">
        <v>0</v>
      </c>
      <c r="F377" s="57"/>
      <c r="G377" s="57">
        <v>6454506.4699999997</v>
      </c>
      <c r="H377" s="57">
        <v>0</v>
      </c>
      <c r="I377" s="57">
        <v>0</v>
      </c>
      <c r="J377" s="57"/>
      <c r="K377" s="57">
        <v>11114001.779999999</v>
      </c>
      <c r="L377" s="57">
        <v>3263282.57</v>
      </c>
      <c r="M377" s="57">
        <v>0</v>
      </c>
      <c r="N377" s="57">
        <f t="shared" si="10"/>
        <v>3263282.57</v>
      </c>
      <c r="O377" s="66">
        <f t="shared" si="11"/>
        <v>0.29360000000000003</v>
      </c>
      <c r="P377" s="7"/>
      <c r="Q377" s="7"/>
    </row>
    <row r="378" spans="1:17" x14ac:dyDescent="0.2">
      <c r="A378" s="10">
        <v>78013</v>
      </c>
      <c r="B378" s="6" t="s">
        <v>375</v>
      </c>
      <c r="C378" s="57">
        <v>1908041.05</v>
      </c>
      <c r="D378" s="57">
        <v>1917185.32</v>
      </c>
      <c r="E378" s="57">
        <v>0</v>
      </c>
      <c r="F378" s="57"/>
      <c r="G378" s="57">
        <v>2578774.7400000002</v>
      </c>
      <c r="H378" s="57">
        <v>466242.49</v>
      </c>
      <c r="I378" s="57">
        <v>0</v>
      </c>
      <c r="J378" s="57"/>
      <c r="K378" s="57">
        <v>4486815.79</v>
      </c>
      <c r="L378" s="57">
        <v>2383427.81</v>
      </c>
      <c r="M378" s="57">
        <v>0</v>
      </c>
      <c r="N378" s="57">
        <f t="shared" si="10"/>
        <v>2383427.81</v>
      </c>
      <c r="O378" s="66">
        <f t="shared" si="11"/>
        <v>0.53120000000000001</v>
      </c>
      <c r="P378" s="7"/>
      <c r="Q378" s="7"/>
    </row>
    <row r="379" spans="1:17" x14ac:dyDescent="0.2">
      <c r="A379" s="10">
        <v>79077</v>
      </c>
      <c r="B379" s="6" t="s">
        <v>376</v>
      </c>
      <c r="C379" s="57">
        <v>9522867.8599999994</v>
      </c>
      <c r="D379" s="57">
        <v>7531337.5</v>
      </c>
      <c r="E379" s="57">
        <v>38694.230000000003</v>
      </c>
      <c r="F379" s="57"/>
      <c r="G379" s="57">
        <v>13382983.65</v>
      </c>
      <c r="H379" s="57">
        <v>0</v>
      </c>
      <c r="I379" s="57">
        <v>0</v>
      </c>
      <c r="J379" s="57"/>
      <c r="K379" s="57">
        <v>22905851.509999998</v>
      </c>
      <c r="L379" s="57">
        <v>7531337.5</v>
      </c>
      <c r="M379" s="57">
        <v>38694.230000000003</v>
      </c>
      <c r="N379" s="57">
        <f t="shared" si="10"/>
        <v>7492643.2699999996</v>
      </c>
      <c r="O379" s="66">
        <f t="shared" si="11"/>
        <v>0.3271</v>
      </c>
      <c r="P379" s="7"/>
      <c r="Q379" s="7"/>
    </row>
    <row r="380" spans="1:17" x14ac:dyDescent="0.2">
      <c r="A380" s="10">
        <v>79078</v>
      </c>
      <c r="B380" s="6" t="s">
        <v>377</v>
      </c>
      <c r="C380" s="57">
        <v>586518.16</v>
      </c>
      <c r="D380" s="57">
        <v>572674.96</v>
      </c>
      <c r="E380" s="57">
        <v>0</v>
      </c>
      <c r="F380" s="57"/>
      <c r="G380" s="57">
        <v>905812.8</v>
      </c>
      <c r="H380" s="57">
        <v>48692.52</v>
      </c>
      <c r="I380" s="57">
        <v>0</v>
      </c>
      <c r="J380" s="57"/>
      <c r="K380" s="57">
        <v>1492330.96</v>
      </c>
      <c r="L380" s="57">
        <v>621367.48</v>
      </c>
      <c r="M380" s="57">
        <v>0</v>
      </c>
      <c r="N380" s="57">
        <f t="shared" si="10"/>
        <v>621367.48</v>
      </c>
      <c r="O380" s="66">
        <f t="shared" si="11"/>
        <v>0.41639999999999999</v>
      </c>
      <c r="P380" s="7"/>
      <c r="Q380" s="7"/>
    </row>
    <row r="381" spans="1:17" x14ac:dyDescent="0.2">
      <c r="A381" s="10">
        <v>80116</v>
      </c>
      <c r="B381" s="6" t="s">
        <v>378</v>
      </c>
      <c r="C381" s="57">
        <v>1665672.83</v>
      </c>
      <c r="D381" s="57">
        <v>1909273.81</v>
      </c>
      <c r="E381" s="57">
        <v>0</v>
      </c>
      <c r="F381" s="57"/>
      <c r="G381" s="57">
        <v>2365511.83</v>
      </c>
      <c r="H381" s="57">
        <v>0</v>
      </c>
      <c r="I381" s="57">
        <v>0</v>
      </c>
      <c r="J381" s="57"/>
      <c r="K381" s="57">
        <v>4031184.66</v>
      </c>
      <c r="L381" s="57">
        <v>1909273.81</v>
      </c>
      <c r="M381" s="57">
        <v>0</v>
      </c>
      <c r="N381" s="57">
        <f t="shared" si="10"/>
        <v>1909273.81</v>
      </c>
      <c r="O381" s="66">
        <f t="shared" si="11"/>
        <v>0.47360000000000002</v>
      </c>
      <c r="P381" s="7"/>
      <c r="Q381" s="7"/>
    </row>
    <row r="382" spans="1:17" x14ac:dyDescent="0.2">
      <c r="A382" s="10">
        <v>80118</v>
      </c>
      <c r="B382" s="6" t="s">
        <v>379</v>
      </c>
      <c r="C382" s="57">
        <v>1386972.6</v>
      </c>
      <c r="D382" s="57">
        <v>2233205.87</v>
      </c>
      <c r="E382" s="57">
        <v>0</v>
      </c>
      <c r="F382" s="57"/>
      <c r="G382" s="57">
        <v>1999837.18</v>
      </c>
      <c r="H382" s="57">
        <v>1258.77</v>
      </c>
      <c r="I382" s="57">
        <v>0</v>
      </c>
      <c r="J382" s="57"/>
      <c r="K382" s="57">
        <v>3386809.7800000003</v>
      </c>
      <c r="L382" s="57">
        <v>2234464.64</v>
      </c>
      <c r="M382" s="57">
        <v>0</v>
      </c>
      <c r="N382" s="57">
        <f t="shared" si="10"/>
        <v>2234464.64</v>
      </c>
      <c r="O382" s="66">
        <f t="shared" si="11"/>
        <v>0.65980000000000005</v>
      </c>
      <c r="P382" s="7"/>
      <c r="Q382" s="7"/>
    </row>
    <row r="383" spans="1:17" x14ac:dyDescent="0.2">
      <c r="A383" s="10">
        <v>80119</v>
      </c>
      <c r="B383" s="6" t="s">
        <v>380</v>
      </c>
      <c r="C383" s="57">
        <v>2258752.09</v>
      </c>
      <c r="D383" s="57">
        <v>2368278.2200000002</v>
      </c>
      <c r="E383" s="57">
        <v>0</v>
      </c>
      <c r="F383" s="57"/>
      <c r="G383" s="57">
        <v>3415093.4</v>
      </c>
      <c r="H383" s="57">
        <v>17756.919999999998</v>
      </c>
      <c r="I383" s="57">
        <v>0</v>
      </c>
      <c r="J383" s="57"/>
      <c r="K383" s="57">
        <v>5673845.4900000002</v>
      </c>
      <c r="L383" s="57">
        <v>2386035.14</v>
      </c>
      <c r="M383" s="57">
        <v>0</v>
      </c>
      <c r="N383" s="57">
        <f t="shared" si="10"/>
        <v>2386035.14</v>
      </c>
      <c r="O383" s="66">
        <f t="shared" si="11"/>
        <v>0.42049999999999998</v>
      </c>
      <c r="P383" s="7"/>
      <c r="Q383" s="7"/>
    </row>
    <row r="384" spans="1:17" x14ac:dyDescent="0.2">
      <c r="A384" s="10">
        <v>80121</v>
      </c>
      <c r="B384" s="6" t="s">
        <v>381</v>
      </c>
      <c r="C384" s="57">
        <v>2002986.68</v>
      </c>
      <c r="D384" s="57">
        <v>2801519.94</v>
      </c>
      <c r="E384" s="57">
        <v>0</v>
      </c>
      <c r="F384" s="57"/>
      <c r="G384" s="57">
        <v>2386846.9</v>
      </c>
      <c r="H384" s="57">
        <v>0</v>
      </c>
      <c r="I384" s="57">
        <v>0</v>
      </c>
      <c r="J384" s="57"/>
      <c r="K384" s="57">
        <v>4389833.58</v>
      </c>
      <c r="L384" s="57">
        <v>2801519.94</v>
      </c>
      <c r="M384" s="57">
        <v>0</v>
      </c>
      <c r="N384" s="57">
        <f t="shared" si="10"/>
        <v>2801519.94</v>
      </c>
      <c r="O384" s="66">
        <f t="shared" si="11"/>
        <v>0.63819999999999999</v>
      </c>
      <c r="P384" s="7"/>
      <c r="Q384" s="7"/>
    </row>
    <row r="385" spans="1:17" x14ac:dyDescent="0.2">
      <c r="A385" s="10">
        <v>80122</v>
      </c>
      <c r="B385" s="6" t="s">
        <v>382</v>
      </c>
      <c r="C385" s="57">
        <v>835169.05</v>
      </c>
      <c r="D385" s="57">
        <v>1984921.57</v>
      </c>
      <c r="E385" s="57">
        <v>0</v>
      </c>
      <c r="F385" s="57"/>
      <c r="G385" s="57">
        <v>1971495.94</v>
      </c>
      <c r="H385" s="57">
        <v>0</v>
      </c>
      <c r="I385" s="57">
        <v>0</v>
      </c>
      <c r="J385" s="57"/>
      <c r="K385" s="57">
        <v>2806664.99</v>
      </c>
      <c r="L385" s="57">
        <v>1984921.57</v>
      </c>
      <c r="M385" s="57">
        <v>0</v>
      </c>
      <c r="N385" s="57">
        <f t="shared" si="10"/>
        <v>1984921.57</v>
      </c>
      <c r="O385" s="66">
        <f t="shared" si="11"/>
        <v>0.70720000000000005</v>
      </c>
      <c r="P385" s="7"/>
      <c r="Q385" s="7"/>
    </row>
    <row r="386" spans="1:17" x14ac:dyDescent="0.2">
      <c r="A386" s="10">
        <v>80125</v>
      </c>
      <c r="B386" s="6" t="s">
        <v>383</v>
      </c>
      <c r="C386" s="57">
        <v>18713188.850000001</v>
      </c>
      <c r="D386" s="57">
        <v>29473520.719999999</v>
      </c>
      <c r="E386" s="57">
        <v>2904.1</v>
      </c>
      <c r="F386" s="57"/>
      <c r="G386" s="57">
        <v>33674022.109999999</v>
      </c>
      <c r="H386" s="57">
        <v>0</v>
      </c>
      <c r="I386" s="57">
        <v>0</v>
      </c>
      <c r="J386" s="57"/>
      <c r="K386" s="57">
        <v>52387210.960000001</v>
      </c>
      <c r="L386" s="57">
        <v>29473520.719999999</v>
      </c>
      <c r="M386" s="57">
        <v>2904.1</v>
      </c>
      <c r="N386" s="57">
        <f t="shared" si="10"/>
        <v>29470616.619999997</v>
      </c>
      <c r="O386" s="66">
        <f t="shared" si="11"/>
        <v>0.56259999999999999</v>
      </c>
      <c r="P386" s="7"/>
      <c r="Q386" s="7"/>
    </row>
    <row r="387" spans="1:17" x14ac:dyDescent="0.2">
      <c r="A387" s="10">
        <v>81094</v>
      </c>
      <c r="B387" s="6" t="s">
        <v>384</v>
      </c>
      <c r="C387" s="57">
        <v>10582373.58</v>
      </c>
      <c r="D387" s="57">
        <v>7415971.4400000004</v>
      </c>
      <c r="E387" s="57">
        <v>0</v>
      </c>
      <c r="F387" s="57"/>
      <c r="G387" s="57">
        <v>12491849.75</v>
      </c>
      <c r="H387" s="57">
        <v>2617355.38</v>
      </c>
      <c r="I387" s="57">
        <v>0</v>
      </c>
      <c r="J387" s="57"/>
      <c r="K387" s="57">
        <v>23074223.329999998</v>
      </c>
      <c r="L387" s="57">
        <v>10033326.82</v>
      </c>
      <c r="M387" s="57">
        <v>0</v>
      </c>
      <c r="N387" s="57">
        <f t="shared" si="10"/>
        <v>10033326.82</v>
      </c>
      <c r="O387" s="66">
        <f t="shared" si="11"/>
        <v>0.43480000000000002</v>
      </c>
      <c r="P387" s="7"/>
      <c r="Q387" s="7"/>
    </row>
    <row r="388" spans="1:17" x14ac:dyDescent="0.2">
      <c r="A388" s="10">
        <v>81095</v>
      </c>
      <c r="B388" s="6" t="s">
        <v>385</v>
      </c>
      <c r="C388" s="57">
        <v>2013366.53</v>
      </c>
      <c r="D388" s="57">
        <v>1976852.37</v>
      </c>
      <c r="E388" s="57">
        <v>0</v>
      </c>
      <c r="F388" s="57"/>
      <c r="G388" s="57">
        <v>2631370.54</v>
      </c>
      <c r="H388" s="57">
        <v>0</v>
      </c>
      <c r="I388" s="57">
        <v>0</v>
      </c>
      <c r="J388" s="57"/>
      <c r="K388" s="57">
        <v>4644737.07</v>
      </c>
      <c r="L388" s="57">
        <v>1976852.37</v>
      </c>
      <c r="M388" s="57">
        <v>0</v>
      </c>
      <c r="N388" s="57">
        <f t="shared" ref="N388:N451" si="12">L388-M388</f>
        <v>1976852.37</v>
      </c>
      <c r="O388" s="66">
        <f t="shared" ref="O388:O451" si="13">ROUND(N388/K388,4)</f>
        <v>0.42559999999999998</v>
      </c>
      <c r="P388" s="7"/>
      <c r="Q388" s="7"/>
    </row>
    <row r="389" spans="1:17" x14ac:dyDescent="0.2">
      <c r="A389" s="10">
        <v>81096</v>
      </c>
      <c r="B389" s="6" t="s">
        <v>386</v>
      </c>
      <c r="C389" s="57">
        <v>15804030.65</v>
      </c>
      <c r="D389" s="57">
        <v>17240008.640000001</v>
      </c>
      <c r="E389" s="57">
        <v>6931.8</v>
      </c>
      <c r="F389" s="57"/>
      <c r="G389" s="57">
        <v>31355573.059999999</v>
      </c>
      <c r="H389" s="57">
        <v>0</v>
      </c>
      <c r="I389" s="57">
        <v>0</v>
      </c>
      <c r="J389" s="57"/>
      <c r="K389" s="57">
        <v>47159603.710000001</v>
      </c>
      <c r="L389" s="57">
        <v>17240008.640000001</v>
      </c>
      <c r="M389" s="57">
        <v>6931.8</v>
      </c>
      <c r="N389" s="57">
        <f t="shared" si="12"/>
        <v>17233076.84</v>
      </c>
      <c r="O389" s="66">
        <f t="shared" si="13"/>
        <v>0.3654</v>
      </c>
      <c r="P389" s="7"/>
      <c r="Q389" s="7"/>
    </row>
    <row r="390" spans="1:17" x14ac:dyDescent="0.2">
      <c r="A390" s="10">
        <v>81097</v>
      </c>
      <c r="B390" s="6" t="s">
        <v>387</v>
      </c>
      <c r="C390" s="57">
        <v>1117927.95</v>
      </c>
      <c r="D390" s="57">
        <v>1086215.49</v>
      </c>
      <c r="E390" s="57">
        <v>1177.07</v>
      </c>
      <c r="F390" s="57"/>
      <c r="G390" s="57">
        <v>1575455.82</v>
      </c>
      <c r="H390" s="57">
        <v>104523.48</v>
      </c>
      <c r="I390" s="57">
        <v>0</v>
      </c>
      <c r="J390" s="57"/>
      <c r="K390" s="57">
        <v>2693383.77</v>
      </c>
      <c r="L390" s="57">
        <v>1190738.97</v>
      </c>
      <c r="M390" s="57">
        <v>1177.07</v>
      </c>
      <c r="N390" s="57">
        <f t="shared" si="12"/>
        <v>1189561.8999999999</v>
      </c>
      <c r="O390" s="66">
        <f t="shared" si="13"/>
        <v>0.44169999999999998</v>
      </c>
      <c r="P390" s="7"/>
      <c r="Q390" s="7"/>
    </row>
    <row r="391" spans="1:17" x14ac:dyDescent="0.2">
      <c r="A391" s="10">
        <v>82100</v>
      </c>
      <c r="B391" s="6" t="s">
        <v>388</v>
      </c>
      <c r="C391" s="57">
        <v>6116416.1399999997</v>
      </c>
      <c r="D391" s="57">
        <v>4322522.62</v>
      </c>
      <c r="E391" s="57">
        <v>0</v>
      </c>
      <c r="F391" s="57"/>
      <c r="G391" s="57">
        <v>9378486.1400000006</v>
      </c>
      <c r="H391" s="57">
        <v>171.77</v>
      </c>
      <c r="I391" s="57">
        <v>0</v>
      </c>
      <c r="J391" s="57"/>
      <c r="K391" s="57">
        <v>15494902.280000001</v>
      </c>
      <c r="L391" s="57">
        <v>4322694.3899999997</v>
      </c>
      <c r="M391" s="57">
        <v>0</v>
      </c>
      <c r="N391" s="57">
        <f t="shared" si="12"/>
        <v>4322694.3899999997</v>
      </c>
      <c r="O391" s="66">
        <f t="shared" si="13"/>
        <v>0.27900000000000003</v>
      </c>
      <c r="P391" s="7"/>
      <c r="Q391" s="7"/>
    </row>
    <row r="392" spans="1:17" x14ac:dyDescent="0.2">
      <c r="A392" s="10">
        <v>82101</v>
      </c>
      <c r="B392" s="6" t="s">
        <v>389</v>
      </c>
      <c r="C392" s="57">
        <v>3073737.33</v>
      </c>
      <c r="D392" s="57">
        <v>3110931.74</v>
      </c>
      <c r="E392" s="57">
        <v>0</v>
      </c>
      <c r="F392" s="57"/>
      <c r="G392" s="57">
        <v>3491574.67</v>
      </c>
      <c r="H392" s="57">
        <v>0</v>
      </c>
      <c r="I392" s="57">
        <v>0</v>
      </c>
      <c r="J392" s="57"/>
      <c r="K392" s="57">
        <v>6565312</v>
      </c>
      <c r="L392" s="57">
        <v>3110931.74</v>
      </c>
      <c r="M392" s="57">
        <v>0</v>
      </c>
      <c r="N392" s="57">
        <f t="shared" si="12"/>
        <v>3110931.74</v>
      </c>
      <c r="O392" s="66">
        <f t="shared" si="13"/>
        <v>0.4738</v>
      </c>
      <c r="P392" s="7"/>
      <c r="Q392" s="7"/>
    </row>
    <row r="393" spans="1:17" x14ac:dyDescent="0.2">
      <c r="A393" s="10">
        <v>82105</v>
      </c>
      <c r="B393" s="6" t="s">
        <v>390</v>
      </c>
      <c r="C393" s="57">
        <v>384156.81</v>
      </c>
      <c r="D393" s="57">
        <v>403848.2</v>
      </c>
      <c r="E393" s="57">
        <v>0</v>
      </c>
      <c r="F393" s="57"/>
      <c r="G393" s="57">
        <v>530582.87</v>
      </c>
      <c r="H393" s="57">
        <v>0</v>
      </c>
      <c r="I393" s="57">
        <v>0</v>
      </c>
      <c r="J393" s="57"/>
      <c r="K393" s="57">
        <v>914739.67999999993</v>
      </c>
      <c r="L393" s="57">
        <v>403848.2</v>
      </c>
      <c r="M393" s="57">
        <v>0</v>
      </c>
      <c r="N393" s="57">
        <f t="shared" si="12"/>
        <v>403848.2</v>
      </c>
      <c r="O393" s="66">
        <f t="shared" si="13"/>
        <v>0.4415</v>
      </c>
      <c r="P393" s="7"/>
      <c r="Q393" s="7"/>
    </row>
    <row r="394" spans="1:17" x14ac:dyDescent="0.2">
      <c r="A394" s="10">
        <v>82108</v>
      </c>
      <c r="B394" s="6" t="s">
        <v>391</v>
      </c>
      <c r="C394" s="57">
        <v>3281065.58</v>
      </c>
      <c r="D394" s="57">
        <v>2562706.73</v>
      </c>
      <c r="E394" s="57">
        <v>73211.710000000006</v>
      </c>
      <c r="F394" s="57"/>
      <c r="G394" s="57">
        <v>4725966.3899999997</v>
      </c>
      <c r="H394" s="57">
        <v>0</v>
      </c>
      <c r="I394" s="57">
        <v>0</v>
      </c>
      <c r="J394" s="57"/>
      <c r="K394" s="57">
        <v>8007031.9699999997</v>
      </c>
      <c r="L394" s="57">
        <v>2562706.73</v>
      </c>
      <c r="M394" s="57">
        <v>73211.710000000006</v>
      </c>
      <c r="N394" s="57">
        <f t="shared" si="12"/>
        <v>2489495.02</v>
      </c>
      <c r="O394" s="66">
        <f t="shared" si="13"/>
        <v>0.31090000000000001</v>
      </c>
      <c r="P394" s="7"/>
      <c r="Q394" s="7"/>
    </row>
    <row r="395" spans="1:17" x14ac:dyDescent="0.2">
      <c r="A395" s="10">
        <v>83001</v>
      </c>
      <c r="B395" s="6" t="s">
        <v>392</v>
      </c>
      <c r="C395" s="57">
        <v>3235114.69</v>
      </c>
      <c r="D395" s="57">
        <v>3644909.02</v>
      </c>
      <c r="E395" s="57">
        <v>0</v>
      </c>
      <c r="F395" s="57"/>
      <c r="G395" s="57">
        <v>3940107.58</v>
      </c>
      <c r="H395" s="57">
        <v>0</v>
      </c>
      <c r="I395" s="57">
        <v>0</v>
      </c>
      <c r="J395" s="57"/>
      <c r="K395" s="57">
        <v>7175222.2699999996</v>
      </c>
      <c r="L395" s="57">
        <v>3644909.02</v>
      </c>
      <c r="M395" s="57">
        <v>0</v>
      </c>
      <c r="N395" s="57">
        <f t="shared" si="12"/>
        <v>3644909.02</v>
      </c>
      <c r="O395" s="66">
        <f t="shared" si="13"/>
        <v>0.50800000000000001</v>
      </c>
      <c r="P395" s="7"/>
      <c r="Q395" s="7"/>
    </row>
    <row r="396" spans="1:17" x14ac:dyDescent="0.2">
      <c r="A396" s="10">
        <v>83002</v>
      </c>
      <c r="B396" s="6" t="s">
        <v>393</v>
      </c>
      <c r="C396" s="57">
        <v>3880378.19</v>
      </c>
      <c r="D396" s="57">
        <v>9721016.1999999993</v>
      </c>
      <c r="E396" s="57">
        <v>0</v>
      </c>
      <c r="F396" s="57"/>
      <c r="G396" s="57">
        <v>7039898.7199999997</v>
      </c>
      <c r="H396" s="57">
        <v>2315195.9300000002</v>
      </c>
      <c r="I396" s="57">
        <v>0</v>
      </c>
      <c r="J396" s="57"/>
      <c r="K396" s="57">
        <v>10920276.91</v>
      </c>
      <c r="L396" s="57">
        <v>12036212.129999999</v>
      </c>
      <c r="M396" s="57">
        <v>0</v>
      </c>
      <c r="N396" s="57">
        <f t="shared" si="12"/>
        <v>12036212.129999999</v>
      </c>
      <c r="O396" s="66">
        <f t="shared" si="13"/>
        <v>1.1022000000000001</v>
      </c>
      <c r="P396" s="7"/>
      <c r="Q396" s="7"/>
    </row>
    <row r="397" spans="1:17" x14ac:dyDescent="0.2">
      <c r="A397" s="10">
        <v>83003</v>
      </c>
      <c r="B397" s="6" t="s">
        <v>394</v>
      </c>
      <c r="C397" s="57">
        <v>20457023.690000001</v>
      </c>
      <c r="D397" s="57">
        <v>12537115.789999999</v>
      </c>
      <c r="E397" s="57">
        <v>0</v>
      </c>
      <c r="F397" s="57"/>
      <c r="G397" s="57">
        <v>30782200.129999999</v>
      </c>
      <c r="H397" s="57">
        <v>0</v>
      </c>
      <c r="I397" s="57">
        <v>0</v>
      </c>
      <c r="J397" s="57"/>
      <c r="K397" s="57">
        <v>51239223.82</v>
      </c>
      <c r="L397" s="57">
        <v>12537115.789999999</v>
      </c>
      <c r="M397" s="57">
        <v>0</v>
      </c>
      <c r="N397" s="57">
        <f t="shared" si="12"/>
        <v>12537115.789999999</v>
      </c>
      <c r="O397" s="66">
        <f t="shared" si="13"/>
        <v>0.2447</v>
      </c>
      <c r="P397" s="7"/>
      <c r="Q397" s="7"/>
    </row>
    <row r="398" spans="1:17" x14ac:dyDescent="0.2">
      <c r="A398" s="10">
        <v>83005</v>
      </c>
      <c r="B398" s="6" t="s">
        <v>395</v>
      </c>
      <c r="C398" s="57">
        <v>71737410.590000004</v>
      </c>
      <c r="D398" s="57">
        <v>35682645.969999999</v>
      </c>
      <c r="E398" s="57">
        <v>0</v>
      </c>
      <c r="F398" s="57"/>
      <c r="G398" s="57">
        <v>98093821.629999995</v>
      </c>
      <c r="H398" s="57">
        <v>0</v>
      </c>
      <c r="I398" s="57">
        <v>0</v>
      </c>
      <c r="J398" s="57"/>
      <c r="K398" s="57">
        <v>169831232.22</v>
      </c>
      <c r="L398" s="57">
        <v>35682645.969999999</v>
      </c>
      <c r="M398" s="57">
        <v>0</v>
      </c>
      <c r="N398" s="57">
        <f t="shared" si="12"/>
        <v>35682645.969999999</v>
      </c>
      <c r="O398" s="66">
        <f t="shared" si="13"/>
        <v>0.21010000000000001</v>
      </c>
      <c r="P398" s="7"/>
      <c r="Q398" s="7"/>
    </row>
    <row r="399" spans="1:17" x14ac:dyDescent="0.2">
      <c r="A399" s="10">
        <v>84001</v>
      </c>
      <c r="B399" s="6" t="s">
        <v>396</v>
      </c>
      <c r="C399" s="57">
        <v>12442904.42</v>
      </c>
      <c r="D399" s="57">
        <v>5982533.0199999996</v>
      </c>
      <c r="E399" s="57">
        <v>0</v>
      </c>
      <c r="F399" s="57"/>
      <c r="G399" s="57">
        <v>17296235.210000001</v>
      </c>
      <c r="H399" s="57">
        <v>0</v>
      </c>
      <c r="I399" s="57">
        <v>0</v>
      </c>
      <c r="J399" s="57"/>
      <c r="K399" s="57">
        <v>29739139.630000003</v>
      </c>
      <c r="L399" s="57">
        <v>5982533.0199999996</v>
      </c>
      <c r="M399" s="57">
        <v>0</v>
      </c>
      <c r="N399" s="57">
        <f t="shared" si="12"/>
        <v>5982533.0199999996</v>
      </c>
      <c r="O399" s="66">
        <f t="shared" si="13"/>
        <v>0.20119999999999999</v>
      </c>
      <c r="P399" s="7"/>
      <c r="Q399" s="7"/>
    </row>
    <row r="400" spans="1:17" x14ac:dyDescent="0.2">
      <c r="A400" s="10">
        <v>84002</v>
      </c>
      <c r="B400" s="6" t="s">
        <v>397</v>
      </c>
      <c r="C400" s="57">
        <v>2130191.09</v>
      </c>
      <c r="D400" s="57">
        <v>551434.56999999995</v>
      </c>
      <c r="E400" s="57">
        <v>149.77000000000001</v>
      </c>
      <c r="F400" s="57"/>
      <c r="G400" s="57">
        <v>2354150.31</v>
      </c>
      <c r="H400" s="57">
        <v>0</v>
      </c>
      <c r="I400" s="57">
        <v>0</v>
      </c>
      <c r="J400" s="57"/>
      <c r="K400" s="57">
        <v>4484341.4000000004</v>
      </c>
      <c r="L400" s="57">
        <v>551434.56999999995</v>
      </c>
      <c r="M400" s="57">
        <v>149.77000000000001</v>
      </c>
      <c r="N400" s="57">
        <f t="shared" si="12"/>
        <v>551284.79999999993</v>
      </c>
      <c r="O400" s="66">
        <f t="shared" si="13"/>
        <v>0.1229</v>
      </c>
      <c r="P400" s="7"/>
      <c r="Q400" s="7"/>
    </row>
    <row r="401" spans="1:17" x14ac:dyDescent="0.2">
      <c r="A401" s="10">
        <v>84003</v>
      </c>
      <c r="B401" s="6" t="s">
        <v>398</v>
      </c>
      <c r="C401" s="57">
        <v>1605020.05</v>
      </c>
      <c r="D401" s="57">
        <v>1090330.4099999999</v>
      </c>
      <c r="E401" s="57">
        <v>0</v>
      </c>
      <c r="F401" s="57"/>
      <c r="G401" s="57">
        <v>1692491.46</v>
      </c>
      <c r="H401" s="57">
        <v>0</v>
      </c>
      <c r="I401" s="57">
        <v>0</v>
      </c>
      <c r="J401" s="57"/>
      <c r="K401" s="57">
        <v>3297511.51</v>
      </c>
      <c r="L401" s="57">
        <v>1090330.4099999999</v>
      </c>
      <c r="M401" s="57">
        <v>0</v>
      </c>
      <c r="N401" s="57">
        <f t="shared" si="12"/>
        <v>1090330.4099999999</v>
      </c>
      <c r="O401" s="66">
        <f t="shared" si="13"/>
        <v>0.33069999999999999</v>
      </c>
      <c r="P401" s="7"/>
      <c r="Q401" s="7"/>
    </row>
    <row r="402" spans="1:17" x14ac:dyDescent="0.2">
      <c r="A402" s="10">
        <v>84004</v>
      </c>
      <c r="B402" s="6" t="s">
        <v>399</v>
      </c>
      <c r="C402" s="57">
        <v>1899821.1</v>
      </c>
      <c r="D402" s="57">
        <v>836674.55</v>
      </c>
      <c r="E402" s="57">
        <v>0</v>
      </c>
      <c r="F402" s="57"/>
      <c r="G402" s="57">
        <v>2538930.1800000002</v>
      </c>
      <c r="H402" s="57">
        <v>0</v>
      </c>
      <c r="I402" s="57">
        <v>0</v>
      </c>
      <c r="J402" s="57"/>
      <c r="K402" s="57">
        <v>4438751.28</v>
      </c>
      <c r="L402" s="57">
        <v>836674.55</v>
      </c>
      <c r="M402" s="57">
        <v>0</v>
      </c>
      <c r="N402" s="57">
        <f t="shared" si="12"/>
        <v>836674.55</v>
      </c>
      <c r="O402" s="66">
        <f t="shared" si="13"/>
        <v>0.1885</v>
      </c>
      <c r="P402" s="7"/>
      <c r="Q402" s="7"/>
    </row>
    <row r="403" spans="1:17" x14ac:dyDescent="0.2">
      <c r="A403" s="10">
        <v>84005</v>
      </c>
      <c r="B403" s="6" t="s">
        <v>400</v>
      </c>
      <c r="C403" s="57">
        <v>2690662.39</v>
      </c>
      <c r="D403" s="57">
        <v>2459814.13</v>
      </c>
      <c r="E403" s="57">
        <v>0</v>
      </c>
      <c r="F403" s="57"/>
      <c r="G403" s="57">
        <v>3059324.16</v>
      </c>
      <c r="H403" s="57">
        <v>0</v>
      </c>
      <c r="I403" s="57">
        <v>0</v>
      </c>
      <c r="J403" s="57"/>
      <c r="K403" s="57">
        <v>5749986.5500000007</v>
      </c>
      <c r="L403" s="57">
        <v>2459814.13</v>
      </c>
      <c r="M403" s="57">
        <v>0</v>
      </c>
      <c r="N403" s="57">
        <f t="shared" si="12"/>
        <v>2459814.13</v>
      </c>
      <c r="O403" s="66">
        <f t="shared" si="13"/>
        <v>0.42780000000000001</v>
      </c>
      <c r="P403" s="7"/>
      <c r="Q403" s="7"/>
    </row>
    <row r="404" spans="1:17" x14ac:dyDescent="0.2">
      <c r="A404" s="10">
        <v>84006</v>
      </c>
      <c r="B404" s="6" t="s">
        <v>401</v>
      </c>
      <c r="C404" s="57">
        <v>3218451.2</v>
      </c>
      <c r="D404" s="57">
        <v>4038948.07</v>
      </c>
      <c r="E404" s="57">
        <v>0</v>
      </c>
      <c r="F404" s="57"/>
      <c r="G404" s="57">
        <v>4704876.29</v>
      </c>
      <c r="H404" s="57">
        <v>0</v>
      </c>
      <c r="I404" s="57">
        <v>0</v>
      </c>
      <c r="J404" s="57"/>
      <c r="K404" s="57">
        <v>7923327.4900000002</v>
      </c>
      <c r="L404" s="57">
        <v>4038948.07</v>
      </c>
      <c r="M404" s="57">
        <v>0</v>
      </c>
      <c r="N404" s="57">
        <f t="shared" si="12"/>
        <v>4038948.07</v>
      </c>
      <c r="O404" s="66">
        <f t="shared" si="13"/>
        <v>0.50980000000000003</v>
      </c>
      <c r="P404" s="7"/>
      <c r="Q404" s="7"/>
    </row>
    <row r="405" spans="1:17" x14ac:dyDescent="0.2">
      <c r="A405" s="10">
        <v>85043</v>
      </c>
      <c r="B405" s="6" t="s">
        <v>402</v>
      </c>
      <c r="C405" s="57">
        <v>413322.99</v>
      </c>
      <c r="D405" s="57">
        <v>141284.92000000001</v>
      </c>
      <c r="E405" s="57">
        <v>0</v>
      </c>
      <c r="F405" s="57"/>
      <c r="G405" s="57">
        <v>571580.06000000006</v>
      </c>
      <c r="H405" s="57">
        <v>550.32000000000005</v>
      </c>
      <c r="I405" s="57">
        <v>0</v>
      </c>
      <c r="J405" s="57"/>
      <c r="K405" s="57">
        <v>984903.05</v>
      </c>
      <c r="L405" s="57">
        <v>141835.24000000002</v>
      </c>
      <c r="M405" s="57">
        <v>0</v>
      </c>
      <c r="N405" s="57">
        <f t="shared" si="12"/>
        <v>141835.24000000002</v>
      </c>
      <c r="O405" s="66">
        <f t="shared" si="13"/>
        <v>0.14399999999999999</v>
      </c>
      <c r="P405" s="7"/>
      <c r="Q405" s="7"/>
    </row>
    <row r="406" spans="1:17" x14ac:dyDescent="0.2">
      <c r="A406" s="10">
        <v>85044</v>
      </c>
      <c r="B406" s="6" t="s">
        <v>403</v>
      </c>
      <c r="C406" s="57">
        <v>2372919.5</v>
      </c>
      <c r="D406" s="57">
        <v>1860227.31</v>
      </c>
      <c r="E406" s="57">
        <v>0</v>
      </c>
      <c r="F406" s="57"/>
      <c r="G406" s="57">
        <v>3241417.31</v>
      </c>
      <c r="H406" s="57">
        <v>0</v>
      </c>
      <c r="I406" s="57">
        <v>0</v>
      </c>
      <c r="J406" s="57"/>
      <c r="K406" s="57">
        <v>5614336.8100000005</v>
      </c>
      <c r="L406" s="57">
        <v>1860227.31</v>
      </c>
      <c r="M406" s="57">
        <v>0</v>
      </c>
      <c r="N406" s="57">
        <f t="shared" si="12"/>
        <v>1860227.31</v>
      </c>
      <c r="O406" s="66">
        <f t="shared" si="13"/>
        <v>0.33129999999999998</v>
      </c>
      <c r="P406" s="7"/>
      <c r="Q406" s="7"/>
    </row>
    <row r="407" spans="1:17" x14ac:dyDescent="0.2">
      <c r="A407" s="10">
        <v>85045</v>
      </c>
      <c r="B407" s="6" t="s">
        <v>404</v>
      </c>
      <c r="C407" s="57">
        <v>3101030.16</v>
      </c>
      <c r="D407" s="57">
        <v>1600773.99</v>
      </c>
      <c r="E407" s="57">
        <v>0</v>
      </c>
      <c r="F407" s="57"/>
      <c r="G407" s="57">
        <v>3536530.18</v>
      </c>
      <c r="H407" s="57">
        <v>0</v>
      </c>
      <c r="I407" s="57">
        <v>0</v>
      </c>
      <c r="J407" s="57"/>
      <c r="K407" s="57">
        <v>6637560.3399999999</v>
      </c>
      <c r="L407" s="57">
        <v>1600773.99</v>
      </c>
      <c r="M407" s="57">
        <v>0</v>
      </c>
      <c r="N407" s="57">
        <f t="shared" si="12"/>
        <v>1600773.99</v>
      </c>
      <c r="O407" s="66">
        <f t="shared" si="13"/>
        <v>0.2412</v>
      </c>
      <c r="P407" s="7"/>
      <c r="Q407" s="7"/>
    </row>
    <row r="408" spans="1:17" x14ac:dyDescent="0.2">
      <c r="A408" s="10">
        <v>85046</v>
      </c>
      <c r="B408" s="6" t="s">
        <v>405</v>
      </c>
      <c r="C408" s="57">
        <v>32692594.649999999</v>
      </c>
      <c r="D408" s="57">
        <v>21947943.100000001</v>
      </c>
      <c r="E408" s="57">
        <v>0</v>
      </c>
      <c r="F408" s="57"/>
      <c r="G408" s="57">
        <v>40130707.159999996</v>
      </c>
      <c r="H408" s="57">
        <v>0</v>
      </c>
      <c r="I408" s="57">
        <v>0</v>
      </c>
      <c r="J408" s="57"/>
      <c r="K408" s="57">
        <v>72823301.810000002</v>
      </c>
      <c r="L408" s="57">
        <v>21947943.100000001</v>
      </c>
      <c r="M408" s="57">
        <v>0</v>
      </c>
      <c r="N408" s="57">
        <f t="shared" si="12"/>
        <v>21947943.100000001</v>
      </c>
      <c r="O408" s="66">
        <f t="shared" si="13"/>
        <v>0.3014</v>
      </c>
      <c r="P408" s="7"/>
      <c r="Q408" s="7"/>
    </row>
    <row r="409" spans="1:17" x14ac:dyDescent="0.2">
      <c r="A409" s="10">
        <v>85048</v>
      </c>
      <c r="B409" s="6" t="s">
        <v>406</v>
      </c>
      <c r="C409" s="57">
        <v>3897371.12</v>
      </c>
      <c r="D409" s="57">
        <v>2948456.35</v>
      </c>
      <c r="E409" s="57">
        <v>18153.14</v>
      </c>
      <c r="F409" s="57"/>
      <c r="G409" s="57">
        <v>5038450.1500000004</v>
      </c>
      <c r="H409" s="57">
        <v>0</v>
      </c>
      <c r="I409" s="57">
        <v>0</v>
      </c>
      <c r="J409" s="57"/>
      <c r="K409" s="57">
        <v>8935821.2699999996</v>
      </c>
      <c r="L409" s="57">
        <v>2948456.35</v>
      </c>
      <c r="M409" s="57">
        <v>18153.14</v>
      </c>
      <c r="N409" s="57">
        <f t="shared" si="12"/>
        <v>2930303.21</v>
      </c>
      <c r="O409" s="66">
        <f t="shared" si="13"/>
        <v>0.32790000000000002</v>
      </c>
      <c r="P409" s="7"/>
      <c r="Q409" s="7"/>
    </row>
    <row r="410" spans="1:17" x14ac:dyDescent="0.2">
      <c r="A410" s="10">
        <v>85049</v>
      </c>
      <c r="B410" s="6" t="s">
        <v>407</v>
      </c>
      <c r="C410" s="57">
        <v>2623410.14</v>
      </c>
      <c r="D410" s="57">
        <v>1106353.67</v>
      </c>
      <c r="E410" s="57">
        <v>0</v>
      </c>
      <c r="F410" s="57"/>
      <c r="G410" s="57">
        <v>3296074.41</v>
      </c>
      <c r="H410" s="57">
        <v>0</v>
      </c>
      <c r="I410" s="57">
        <v>0</v>
      </c>
      <c r="J410" s="57"/>
      <c r="K410" s="57">
        <v>5919484.5500000007</v>
      </c>
      <c r="L410" s="57">
        <v>1106353.67</v>
      </c>
      <c r="M410" s="57">
        <v>0</v>
      </c>
      <c r="N410" s="57">
        <f t="shared" si="12"/>
        <v>1106353.67</v>
      </c>
      <c r="O410" s="66">
        <f t="shared" si="13"/>
        <v>0.18690000000000001</v>
      </c>
      <c r="P410" s="7"/>
      <c r="Q410" s="7"/>
    </row>
    <row r="411" spans="1:17" x14ac:dyDescent="0.2">
      <c r="A411" s="10">
        <v>86100</v>
      </c>
      <c r="B411" s="6" t="s">
        <v>408</v>
      </c>
      <c r="C411" s="57">
        <v>3680195.3</v>
      </c>
      <c r="D411" s="57">
        <v>2865259.03</v>
      </c>
      <c r="E411" s="57">
        <v>343310.97</v>
      </c>
      <c r="F411" s="57"/>
      <c r="G411" s="57">
        <v>4200588.54</v>
      </c>
      <c r="H411" s="57">
        <v>0</v>
      </c>
      <c r="I411" s="57">
        <v>0</v>
      </c>
      <c r="J411" s="57"/>
      <c r="K411" s="57">
        <v>7880783.8399999999</v>
      </c>
      <c r="L411" s="57">
        <v>2865259.03</v>
      </c>
      <c r="M411" s="57">
        <v>343310.97</v>
      </c>
      <c r="N411" s="57">
        <f t="shared" si="12"/>
        <v>2521948.0599999996</v>
      </c>
      <c r="O411" s="66">
        <f t="shared" si="13"/>
        <v>0.32</v>
      </c>
      <c r="P411" s="7"/>
      <c r="Q411" s="7"/>
    </row>
    <row r="412" spans="1:17" x14ac:dyDescent="0.2">
      <c r="A412" s="10">
        <v>87083</v>
      </c>
      <c r="B412" s="6" t="s">
        <v>409</v>
      </c>
      <c r="C412" s="57">
        <v>3693098.74</v>
      </c>
      <c r="D412" s="57">
        <v>3956620.89</v>
      </c>
      <c r="E412" s="57">
        <v>0</v>
      </c>
      <c r="F412" s="57"/>
      <c r="G412" s="57">
        <v>4648895.21</v>
      </c>
      <c r="H412" s="57">
        <v>0</v>
      </c>
      <c r="I412" s="57">
        <v>0</v>
      </c>
      <c r="J412" s="57"/>
      <c r="K412" s="57">
        <v>8341993.9500000002</v>
      </c>
      <c r="L412" s="57">
        <v>3956620.89</v>
      </c>
      <c r="M412" s="57">
        <v>0</v>
      </c>
      <c r="N412" s="57">
        <f t="shared" si="12"/>
        <v>3956620.89</v>
      </c>
      <c r="O412" s="66">
        <f t="shared" si="13"/>
        <v>0.4743</v>
      </c>
      <c r="P412" s="7"/>
      <c r="Q412" s="7"/>
    </row>
    <row r="413" spans="1:17" x14ac:dyDescent="0.2">
      <c r="A413" s="10">
        <v>88072</v>
      </c>
      <c r="B413" s="6" t="s">
        <v>410</v>
      </c>
      <c r="C413" s="57">
        <v>1732278.75</v>
      </c>
      <c r="D413" s="57">
        <v>1945831.02</v>
      </c>
      <c r="E413" s="57">
        <v>235</v>
      </c>
      <c r="F413" s="57"/>
      <c r="G413" s="57">
        <v>2801018.82</v>
      </c>
      <c r="H413" s="57">
        <v>0</v>
      </c>
      <c r="I413" s="57">
        <v>0</v>
      </c>
      <c r="J413" s="57"/>
      <c r="K413" s="57">
        <v>4533297.57</v>
      </c>
      <c r="L413" s="57">
        <v>1945831.02</v>
      </c>
      <c r="M413" s="57">
        <v>235</v>
      </c>
      <c r="N413" s="57">
        <f t="shared" si="12"/>
        <v>1945596.02</v>
      </c>
      <c r="O413" s="66">
        <f t="shared" si="13"/>
        <v>0.42920000000000003</v>
      </c>
      <c r="P413" s="7"/>
      <c r="Q413" s="7"/>
    </row>
    <row r="414" spans="1:17" x14ac:dyDescent="0.2">
      <c r="A414" s="10">
        <v>88073</v>
      </c>
      <c r="B414" s="6" t="s">
        <v>411</v>
      </c>
      <c r="C414" s="57">
        <v>770701.52</v>
      </c>
      <c r="D414" s="57">
        <v>2063780.34</v>
      </c>
      <c r="E414" s="57">
        <v>0</v>
      </c>
      <c r="F414" s="57"/>
      <c r="G414" s="57">
        <v>1297148.2</v>
      </c>
      <c r="H414" s="57">
        <v>0</v>
      </c>
      <c r="I414" s="57">
        <v>0</v>
      </c>
      <c r="J414" s="57"/>
      <c r="K414" s="57">
        <v>2067849.72</v>
      </c>
      <c r="L414" s="57">
        <v>2063780.34</v>
      </c>
      <c r="M414" s="57">
        <v>0</v>
      </c>
      <c r="N414" s="57">
        <f t="shared" si="12"/>
        <v>2063780.34</v>
      </c>
      <c r="O414" s="66">
        <f t="shared" si="13"/>
        <v>0.998</v>
      </c>
      <c r="P414" s="7"/>
      <c r="Q414" s="7"/>
    </row>
    <row r="415" spans="1:17" x14ac:dyDescent="0.2">
      <c r="A415" s="10">
        <v>88075</v>
      </c>
      <c r="B415" s="6" t="s">
        <v>412</v>
      </c>
      <c r="C415" s="57">
        <v>1176938.04</v>
      </c>
      <c r="D415" s="57">
        <v>2514300.7999999998</v>
      </c>
      <c r="E415" s="57">
        <v>0</v>
      </c>
      <c r="F415" s="57"/>
      <c r="G415" s="57">
        <v>1441300.93</v>
      </c>
      <c r="H415" s="57">
        <v>39438.21</v>
      </c>
      <c r="I415" s="57">
        <v>0</v>
      </c>
      <c r="J415" s="57"/>
      <c r="K415" s="57">
        <v>2618238.9699999997</v>
      </c>
      <c r="L415" s="57">
        <v>2553739.0099999998</v>
      </c>
      <c r="M415" s="57">
        <v>0</v>
      </c>
      <c r="N415" s="57">
        <f t="shared" si="12"/>
        <v>2553739.0099999998</v>
      </c>
      <c r="O415" s="66">
        <f t="shared" si="13"/>
        <v>0.97540000000000004</v>
      </c>
      <c r="P415" s="7"/>
      <c r="Q415" s="7"/>
    </row>
    <row r="416" spans="1:17" x14ac:dyDescent="0.2">
      <c r="A416" s="10">
        <v>88080</v>
      </c>
      <c r="B416" s="6" t="s">
        <v>413</v>
      </c>
      <c r="C416" s="57">
        <v>3687646.84</v>
      </c>
      <c r="D416" s="57">
        <v>4612619.57</v>
      </c>
      <c r="E416" s="57">
        <v>0</v>
      </c>
      <c r="F416" s="57"/>
      <c r="G416" s="57">
        <v>5540337.8399999999</v>
      </c>
      <c r="H416" s="57">
        <v>1116638.68</v>
      </c>
      <c r="I416" s="57">
        <v>0</v>
      </c>
      <c r="J416" s="57"/>
      <c r="K416" s="57">
        <v>9227984.6799999997</v>
      </c>
      <c r="L416" s="57">
        <v>5729258.25</v>
      </c>
      <c r="M416" s="57">
        <v>0</v>
      </c>
      <c r="N416" s="57">
        <f t="shared" si="12"/>
        <v>5729258.25</v>
      </c>
      <c r="O416" s="66">
        <f t="shared" si="13"/>
        <v>0.62090000000000001</v>
      </c>
      <c r="P416" s="7"/>
      <c r="Q416" s="7"/>
    </row>
    <row r="417" spans="1:17" x14ac:dyDescent="0.2">
      <c r="A417" s="10">
        <v>88081</v>
      </c>
      <c r="B417" s="6" t="s">
        <v>414</v>
      </c>
      <c r="C417" s="57">
        <v>10972482.550000001</v>
      </c>
      <c r="D417" s="57">
        <v>14866115.18</v>
      </c>
      <c r="E417" s="57">
        <v>21419.97</v>
      </c>
      <c r="F417" s="57"/>
      <c r="G417" s="57">
        <v>15440083.619999999</v>
      </c>
      <c r="H417" s="57">
        <v>0</v>
      </c>
      <c r="I417" s="57">
        <v>0</v>
      </c>
      <c r="J417" s="57"/>
      <c r="K417" s="57">
        <v>26412566.170000002</v>
      </c>
      <c r="L417" s="57">
        <v>14866115.18</v>
      </c>
      <c r="M417" s="57">
        <v>21419.97</v>
      </c>
      <c r="N417" s="57">
        <f t="shared" si="12"/>
        <v>14844695.209999999</v>
      </c>
      <c r="O417" s="66">
        <f t="shared" si="13"/>
        <v>0.56200000000000006</v>
      </c>
      <c r="P417" s="7"/>
      <c r="Q417" s="7"/>
    </row>
    <row r="418" spans="1:17" x14ac:dyDescent="0.2">
      <c r="A418" s="10">
        <v>89080</v>
      </c>
      <c r="B418" s="6" t="s">
        <v>415</v>
      </c>
      <c r="C418" s="57">
        <v>4644070.8</v>
      </c>
      <c r="D418" s="57">
        <v>4555430.59</v>
      </c>
      <c r="E418" s="57">
        <v>0</v>
      </c>
      <c r="F418" s="57"/>
      <c r="G418" s="57">
        <v>6966783.0300000003</v>
      </c>
      <c r="H418" s="57">
        <v>6736.51</v>
      </c>
      <c r="I418" s="57">
        <v>0</v>
      </c>
      <c r="J418" s="57"/>
      <c r="K418" s="57">
        <v>11610853.83</v>
      </c>
      <c r="L418" s="57">
        <v>4562167.0999999996</v>
      </c>
      <c r="M418" s="57">
        <v>0</v>
      </c>
      <c r="N418" s="57">
        <f t="shared" si="12"/>
        <v>4562167.0999999996</v>
      </c>
      <c r="O418" s="66">
        <f t="shared" si="13"/>
        <v>0.39290000000000003</v>
      </c>
      <c r="P418" s="7"/>
      <c r="Q418" s="7"/>
    </row>
    <row r="419" spans="1:17" x14ac:dyDescent="0.2">
      <c r="A419" s="10">
        <v>89087</v>
      </c>
      <c r="B419" s="6" t="s">
        <v>416</v>
      </c>
      <c r="C419" s="57">
        <v>1553607.03</v>
      </c>
      <c r="D419" s="57">
        <v>2662767.9900000002</v>
      </c>
      <c r="E419" s="57">
        <v>0</v>
      </c>
      <c r="F419" s="57"/>
      <c r="G419" s="57">
        <v>2369409.09</v>
      </c>
      <c r="H419" s="57">
        <v>0</v>
      </c>
      <c r="I419" s="57">
        <v>0</v>
      </c>
      <c r="J419" s="57"/>
      <c r="K419" s="57">
        <v>3923016.12</v>
      </c>
      <c r="L419" s="57">
        <v>2662767.9900000002</v>
      </c>
      <c r="M419" s="57">
        <v>0</v>
      </c>
      <c r="N419" s="57">
        <f t="shared" si="12"/>
        <v>2662767.9900000002</v>
      </c>
      <c r="O419" s="66">
        <f t="shared" si="13"/>
        <v>0.67879999999999996</v>
      </c>
      <c r="P419" s="7"/>
      <c r="Q419" s="7"/>
    </row>
    <row r="420" spans="1:17" x14ac:dyDescent="0.2">
      <c r="A420" s="10">
        <v>89088</v>
      </c>
      <c r="B420" s="6" t="s">
        <v>417</v>
      </c>
      <c r="C420" s="57">
        <v>1357710.64</v>
      </c>
      <c r="D420" s="57">
        <v>2162043.4300000002</v>
      </c>
      <c r="E420" s="57">
        <v>0</v>
      </c>
      <c r="F420" s="57"/>
      <c r="G420" s="57">
        <v>1718116.28</v>
      </c>
      <c r="H420" s="57">
        <v>0</v>
      </c>
      <c r="I420" s="57">
        <v>0</v>
      </c>
      <c r="J420" s="57"/>
      <c r="K420" s="57">
        <v>3075826.92</v>
      </c>
      <c r="L420" s="57">
        <v>2162043.4300000002</v>
      </c>
      <c r="M420" s="57">
        <v>0</v>
      </c>
      <c r="N420" s="57">
        <f t="shared" si="12"/>
        <v>2162043.4300000002</v>
      </c>
      <c r="O420" s="66">
        <f t="shared" si="13"/>
        <v>0.70289999999999997</v>
      </c>
      <c r="P420" s="7"/>
      <c r="Q420" s="7"/>
    </row>
    <row r="421" spans="1:17" x14ac:dyDescent="0.2">
      <c r="A421" s="10">
        <v>89089</v>
      </c>
      <c r="B421" s="6" t="s">
        <v>418</v>
      </c>
      <c r="C421" s="57">
        <v>7736228.6500000004</v>
      </c>
      <c r="D421" s="57">
        <v>3994871.61</v>
      </c>
      <c r="E421" s="57">
        <v>0</v>
      </c>
      <c r="F421" s="57"/>
      <c r="G421" s="57">
        <v>9494258.0999999996</v>
      </c>
      <c r="H421" s="57">
        <v>0</v>
      </c>
      <c r="I421" s="57">
        <v>0</v>
      </c>
      <c r="J421" s="57"/>
      <c r="K421" s="57">
        <v>17230486.75</v>
      </c>
      <c r="L421" s="57">
        <v>3994871.61</v>
      </c>
      <c r="M421" s="57">
        <v>0</v>
      </c>
      <c r="N421" s="57">
        <f t="shared" si="12"/>
        <v>3994871.61</v>
      </c>
      <c r="O421" s="66">
        <f t="shared" si="13"/>
        <v>0.23180000000000001</v>
      </c>
      <c r="P421" s="7"/>
      <c r="Q421" s="7"/>
    </row>
    <row r="422" spans="1:17" x14ac:dyDescent="0.2">
      <c r="A422" s="10">
        <v>90075</v>
      </c>
      <c r="B422" s="6" t="s">
        <v>419</v>
      </c>
      <c r="C422" s="57">
        <v>427321.95</v>
      </c>
      <c r="D422" s="57">
        <v>469175.08</v>
      </c>
      <c r="E422" s="57">
        <v>0</v>
      </c>
      <c r="F422" s="57"/>
      <c r="G422" s="57">
        <v>735732.42</v>
      </c>
      <c r="H422" s="57">
        <v>0</v>
      </c>
      <c r="I422" s="57">
        <v>0</v>
      </c>
      <c r="J422" s="57"/>
      <c r="K422" s="57">
        <v>1163054.3700000001</v>
      </c>
      <c r="L422" s="57">
        <v>469175.08</v>
      </c>
      <c r="M422" s="57">
        <v>0</v>
      </c>
      <c r="N422" s="57">
        <f t="shared" si="12"/>
        <v>469175.08</v>
      </c>
      <c r="O422" s="66">
        <f t="shared" si="13"/>
        <v>0.40339999999999998</v>
      </c>
      <c r="P422" s="7"/>
      <c r="Q422" s="7"/>
    </row>
    <row r="423" spans="1:17" x14ac:dyDescent="0.2">
      <c r="A423" s="10">
        <v>90076</v>
      </c>
      <c r="B423" s="6" t="s">
        <v>420</v>
      </c>
      <c r="C423" s="57">
        <v>2254349.1800000002</v>
      </c>
      <c r="D423" s="57">
        <v>2085023.83</v>
      </c>
      <c r="E423" s="57">
        <v>56680.9</v>
      </c>
      <c r="F423" s="57"/>
      <c r="G423" s="57">
        <v>2733031.59</v>
      </c>
      <c r="H423" s="57">
        <v>0</v>
      </c>
      <c r="I423" s="57">
        <v>0</v>
      </c>
      <c r="J423" s="57"/>
      <c r="K423" s="57">
        <v>4987380.7699999996</v>
      </c>
      <c r="L423" s="57">
        <v>2085023.83</v>
      </c>
      <c r="M423" s="57">
        <v>56680.9</v>
      </c>
      <c r="N423" s="57">
        <f t="shared" si="12"/>
        <v>2028342.9300000002</v>
      </c>
      <c r="O423" s="66">
        <f t="shared" si="13"/>
        <v>0.40670000000000001</v>
      </c>
      <c r="P423" s="7"/>
      <c r="Q423" s="7"/>
    </row>
    <row r="424" spans="1:17" x14ac:dyDescent="0.2">
      <c r="A424" s="10">
        <v>90077</v>
      </c>
      <c r="B424" s="6" t="s">
        <v>421</v>
      </c>
      <c r="C424" s="57">
        <v>1353675.01</v>
      </c>
      <c r="D424" s="57">
        <v>2815380.98</v>
      </c>
      <c r="E424" s="57">
        <v>0</v>
      </c>
      <c r="F424" s="57"/>
      <c r="G424" s="57">
        <v>1594485.85</v>
      </c>
      <c r="H424" s="57">
        <v>59463.75</v>
      </c>
      <c r="I424" s="57">
        <v>0</v>
      </c>
      <c r="J424" s="57"/>
      <c r="K424" s="57">
        <v>2948160.8600000003</v>
      </c>
      <c r="L424" s="57">
        <v>2874844.73</v>
      </c>
      <c r="M424" s="57">
        <v>0</v>
      </c>
      <c r="N424" s="57">
        <f t="shared" si="12"/>
        <v>2874844.73</v>
      </c>
      <c r="O424" s="66">
        <f t="shared" si="13"/>
        <v>0.97509999999999997</v>
      </c>
      <c r="P424" s="7"/>
      <c r="Q424" s="7"/>
    </row>
    <row r="425" spans="1:17" x14ac:dyDescent="0.2">
      <c r="A425" s="10">
        <v>90078</v>
      </c>
      <c r="B425" s="6" t="s">
        <v>422</v>
      </c>
      <c r="C425" s="57">
        <v>1871438.42</v>
      </c>
      <c r="D425" s="57">
        <v>2712473.71</v>
      </c>
      <c r="E425" s="57">
        <v>0</v>
      </c>
      <c r="F425" s="57"/>
      <c r="G425" s="57">
        <v>2532106.35</v>
      </c>
      <c r="H425" s="57">
        <v>127296.09</v>
      </c>
      <c r="I425" s="57">
        <v>0</v>
      </c>
      <c r="J425" s="57"/>
      <c r="K425" s="57">
        <v>4403544.7699999996</v>
      </c>
      <c r="L425" s="57">
        <v>2839769.8</v>
      </c>
      <c r="M425" s="57">
        <v>0</v>
      </c>
      <c r="N425" s="57">
        <f t="shared" si="12"/>
        <v>2839769.8</v>
      </c>
      <c r="O425" s="66">
        <f t="shared" si="13"/>
        <v>0.64490000000000003</v>
      </c>
      <c r="P425" s="7"/>
      <c r="Q425" s="7"/>
    </row>
    <row r="426" spans="1:17" x14ac:dyDescent="0.2">
      <c r="A426" s="10">
        <v>91091</v>
      </c>
      <c r="B426" s="6" t="s">
        <v>423</v>
      </c>
      <c r="C426" s="57">
        <v>1518986.1</v>
      </c>
      <c r="D426" s="57">
        <v>3030551.3</v>
      </c>
      <c r="E426" s="57">
        <v>0</v>
      </c>
      <c r="F426" s="57"/>
      <c r="G426" s="57">
        <v>2324611.0699999998</v>
      </c>
      <c r="H426" s="57">
        <v>0</v>
      </c>
      <c r="I426" s="57">
        <v>0</v>
      </c>
      <c r="J426" s="57"/>
      <c r="K426" s="57">
        <v>3843597.17</v>
      </c>
      <c r="L426" s="57">
        <v>3030551.3</v>
      </c>
      <c r="M426" s="57">
        <v>0</v>
      </c>
      <c r="N426" s="57">
        <f t="shared" si="12"/>
        <v>3030551.3</v>
      </c>
      <c r="O426" s="66">
        <f t="shared" si="13"/>
        <v>0.78849999999999998</v>
      </c>
      <c r="P426" s="7"/>
      <c r="Q426" s="7"/>
    </row>
    <row r="427" spans="1:17" x14ac:dyDescent="0.2">
      <c r="A427" s="10">
        <v>91092</v>
      </c>
      <c r="B427" s="6" t="s">
        <v>424</v>
      </c>
      <c r="C427" s="57">
        <v>7103149.0800000001</v>
      </c>
      <c r="D427" s="57">
        <v>3006319.09</v>
      </c>
      <c r="E427" s="57">
        <v>0</v>
      </c>
      <c r="F427" s="57"/>
      <c r="G427" s="57">
        <v>9232056.6600000001</v>
      </c>
      <c r="H427" s="57">
        <v>0</v>
      </c>
      <c r="I427" s="57">
        <v>0</v>
      </c>
      <c r="J427" s="57"/>
      <c r="K427" s="57">
        <v>16335205.74</v>
      </c>
      <c r="L427" s="57">
        <v>3006319.09</v>
      </c>
      <c r="M427" s="57">
        <v>0</v>
      </c>
      <c r="N427" s="57">
        <f t="shared" si="12"/>
        <v>3006319.09</v>
      </c>
      <c r="O427" s="66">
        <f t="shared" si="13"/>
        <v>0.184</v>
      </c>
      <c r="P427" s="7"/>
      <c r="Q427" s="7"/>
    </row>
    <row r="428" spans="1:17" x14ac:dyDescent="0.2">
      <c r="A428" s="10">
        <v>91093</v>
      </c>
      <c r="B428" s="6" t="s">
        <v>425</v>
      </c>
      <c r="C428" s="57">
        <v>930475.74</v>
      </c>
      <c r="D428" s="57">
        <v>1056931.6100000001</v>
      </c>
      <c r="E428" s="57">
        <v>68.56</v>
      </c>
      <c r="F428" s="57"/>
      <c r="G428" s="57">
        <v>957676.41</v>
      </c>
      <c r="H428" s="57">
        <v>0</v>
      </c>
      <c r="I428" s="57">
        <v>0</v>
      </c>
      <c r="J428" s="57"/>
      <c r="K428" s="57">
        <v>1888152.15</v>
      </c>
      <c r="L428" s="57">
        <v>1056931.6100000001</v>
      </c>
      <c r="M428" s="57">
        <v>68.56</v>
      </c>
      <c r="N428" s="57">
        <f t="shared" si="12"/>
        <v>1056863.05</v>
      </c>
      <c r="O428" s="66">
        <f t="shared" si="13"/>
        <v>0.55969999999999998</v>
      </c>
      <c r="P428" s="7"/>
      <c r="Q428" s="7"/>
    </row>
    <row r="429" spans="1:17" x14ac:dyDescent="0.2">
      <c r="A429" s="10">
        <v>91095</v>
      </c>
      <c r="B429" s="6" t="s">
        <v>426</v>
      </c>
      <c r="C429" s="57">
        <v>613663.43000000005</v>
      </c>
      <c r="D429" s="57">
        <v>959982.38</v>
      </c>
      <c r="E429" s="57">
        <v>0</v>
      </c>
      <c r="F429" s="57"/>
      <c r="G429" s="57">
        <v>685360.37</v>
      </c>
      <c r="H429" s="57">
        <v>7890.06</v>
      </c>
      <c r="I429" s="57">
        <v>0</v>
      </c>
      <c r="J429" s="57"/>
      <c r="K429" s="57">
        <v>1299023.8</v>
      </c>
      <c r="L429" s="57">
        <v>967872.44000000006</v>
      </c>
      <c r="M429" s="57">
        <v>0</v>
      </c>
      <c r="N429" s="57">
        <f t="shared" si="12"/>
        <v>967872.44000000006</v>
      </c>
      <c r="O429" s="66">
        <f t="shared" si="13"/>
        <v>0.74509999999999998</v>
      </c>
      <c r="P429" s="7"/>
      <c r="Q429" s="7"/>
    </row>
    <row r="430" spans="1:17" x14ac:dyDescent="0.2">
      <c r="A430" s="10">
        <v>92087</v>
      </c>
      <c r="B430" s="6" t="s">
        <v>427</v>
      </c>
      <c r="C430" s="57">
        <v>71013478.069999993</v>
      </c>
      <c r="D430" s="57">
        <v>44350538.420000002</v>
      </c>
      <c r="E430" s="57">
        <v>397801.26</v>
      </c>
      <c r="F430" s="57"/>
      <c r="G430" s="57">
        <v>159169965.75</v>
      </c>
      <c r="H430" s="57">
        <v>16111.78</v>
      </c>
      <c r="I430" s="57">
        <v>0</v>
      </c>
      <c r="J430" s="57"/>
      <c r="K430" s="57">
        <v>230183443.81999999</v>
      </c>
      <c r="L430" s="57">
        <v>44366650.200000003</v>
      </c>
      <c r="M430" s="57">
        <v>397801.26</v>
      </c>
      <c r="N430" s="57">
        <f t="shared" si="12"/>
        <v>43968848.940000005</v>
      </c>
      <c r="O430" s="66">
        <f t="shared" si="13"/>
        <v>0.191</v>
      </c>
      <c r="P430" s="7"/>
      <c r="Q430" s="7"/>
    </row>
    <row r="431" spans="1:17" x14ac:dyDescent="0.2">
      <c r="A431" s="10">
        <v>92088</v>
      </c>
      <c r="B431" s="6" t="s">
        <v>428</v>
      </c>
      <c r="C431" s="57">
        <v>87880969.469999999</v>
      </c>
      <c r="D431" s="57">
        <v>43666436.43</v>
      </c>
      <c r="E431" s="57">
        <v>10157142.01</v>
      </c>
      <c r="F431" s="57"/>
      <c r="G431" s="57">
        <v>125568643.8</v>
      </c>
      <c r="H431" s="57">
        <v>11858904.4</v>
      </c>
      <c r="I431" s="57">
        <v>0</v>
      </c>
      <c r="J431" s="57"/>
      <c r="K431" s="57">
        <v>213449613.26999998</v>
      </c>
      <c r="L431" s="57">
        <v>55525340.829999998</v>
      </c>
      <c r="M431" s="57">
        <v>10157142.01</v>
      </c>
      <c r="N431" s="57">
        <f t="shared" si="12"/>
        <v>45368198.82</v>
      </c>
      <c r="O431" s="66">
        <f t="shared" si="13"/>
        <v>0.21249999999999999</v>
      </c>
      <c r="P431" s="7"/>
      <c r="Q431" s="7"/>
    </row>
    <row r="432" spans="1:17" x14ac:dyDescent="0.2">
      <c r="A432" s="10">
        <v>92089</v>
      </c>
      <c r="B432" s="6" t="s">
        <v>429</v>
      </c>
      <c r="C432" s="57">
        <v>86704900.799999997</v>
      </c>
      <c r="D432" s="57">
        <v>60235832.700000003</v>
      </c>
      <c r="E432" s="57">
        <v>185586.18</v>
      </c>
      <c r="F432" s="57"/>
      <c r="G432" s="57">
        <v>133679649.5</v>
      </c>
      <c r="H432" s="57">
        <v>0</v>
      </c>
      <c r="I432" s="57">
        <v>0</v>
      </c>
      <c r="J432" s="57"/>
      <c r="K432" s="57">
        <v>220384550.30000001</v>
      </c>
      <c r="L432" s="57">
        <v>60235832.700000003</v>
      </c>
      <c r="M432" s="57">
        <v>185586.18</v>
      </c>
      <c r="N432" s="57">
        <f t="shared" si="12"/>
        <v>60050246.520000003</v>
      </c>
      <c r="O432" s="66">
        <f t="shared" si="13"/>
        <v>0.27250000000000002</v>
      </c>
      <c r="P432" s="7"/>
      <c r="Q432" s="7"/>
    </row>
    <row r="433" spans="1:17" x14ac:dyDescent="0.2">
      <c r="A433" s="10">
        <v>92090</v>
      </c>
      <c r="B433" s="6" t="s">
        <v>430</v>
      </c>
      <c r="C433" s="57">
        <v>34002179.590000004</v>
      </c>
      <c r="D433" s="57">
        <v>24618813.690000001</v>
      </c>
      <c r="E433" s="57">
        <v>3639448.88</v>
      </c>
      <c r="F433" s="57"/>
      <c r="G433" s="57">
        <v>51596655.039999999</v>
      </c>
      <c r="H433" s="57">
        <v>0</v>
      </c>
      <c r="I433" s="57">
        <v>0</v>
      </c>
      <c r="J433" s="57"/>
      <c r="K433" s="57">
        <v>85598834.629999995</v>
      </c>
      <c r="L433" s="57">
        <v>24618813.690000001</v>
      </c>
      <c r="M433" s="57">
        <v>3639448.88</v>
      </c>
      <c r="N433" s="57">
        <f t="shared" si="12"/>
        <v>20979364.810000002</v>
      </c>
      <c r="O433" s="66">
        <f t="shared" si="13"/>
        <v>0.24510000000000001</v>
      </c>
      <c r="P433" s="7"/>
      <c r="Q433" s="7"/>
    </row>
    <row r="434" spans="1:17" x14ac:dyDescent="0.2">
      <c r="A434" s="10">
        <v>92091</v>
      </c>
      <c r="B434" s="6" t="s">
        <v>431</v>
      </c>
      <c r="C434" s="57">
        <v>13552898.77</v>
      </c>
      <c r="D434" s="57">
        <v>11572525.41</v>
      </c>
      <c r="E434" s="57">
        <v>0</v>
      </c>
      <c r="F434" s="57"/>
      <c r="G434" s="57">
        <v>18807644.489999998</v>
      </c>
      <c r="H434" s="57">
        <v>375143.75</v>
      </c>
      <c r="I434" s="57">
        <v>0</v>
      </c>
      <c r="J434" s="57"/>
      <c r="K434" s="57">
        <v>32360543.259999998</v>
      </c>
      <c r="L434" s="57">
        <v>11947669.16</v>
      </c>
      <c r="M434" s="57">
        <v>0</v>
      </c>
      <c r="N434" s="57">
        <f t="shared" si="12"/>
        <v>11947669.16</v>
      </c>
      <c r="O434" s="66">
        <f t="shared" si="13"/>
        <v>0.36919999999999997</v>
      </c>
      <c r="P434" s="7"/>
      <c r="Q434" s="7"/>
    </row>
    <row r="435" spans="1:17" x14ac:dyDescent="0.2">
      <c r="A435" s="10">
        <v>93120</v>
      </c>
      <c r="B435" s="6" t="s">
        <v>432</v>
      </c>
      <c r="C435" s="57">
        <v>1805083.56</v>
      </c>
      <c r="D435" s="57">
        <v>990461.2</v>
      </c>
      <c r="E435" s="57">
        <v>39160.76</v>
      </c>
      <c r="F435" s="57"/>
      <c r="G435" s="57">
        <v>2086316.26</v>
      </c>
      <c r="H435" s="57">
        <v>0</v>
      </c>
      <c r="I435" s="57">
        <v>0</v>
      </c>
      <c r="J435" s="57"/>
      <c r="K435" s="57">
        <v>3891399.8200000003</v>
      </c>
      <c r="L435" s="57">
        <v>990461.2</v>
      </c>
      <c r="M435" s="57">
        <v>39160.76</v>
      </c>
      <c r="N435" s="57">
        <f t="shared" si="12"/>
        <v>951300.44</v>
      </c>
      <c r="O435" s="66">
        <f t="shared" si="13"/>
        <v>0.2445</v>
      </c>
      <c r="P435" s="7"/>
      <c r="Q435" s="7"/>
    </row>
    <row r="436" spans="1:17" x14ac:dyDescent="0.2">
      <c r="A436" s="10">
        <v>93121</v>
      </c>
      <c r="B436" s="6" t="s">
        <v>433</v>
      </c>
      <c r="C436" s="57">
        <v>399372.97</v>
      </c>
      <c r="D436" s="57">
        <v>840476.12</v>
      </c>
      <c r="E436" s="57">
        <v>0</v>
      </c>
      <c r="F436" s="57"/>
      <c r="G436" s="57">
        <v>698005.94</v>
      </c>
      <c r="H436" s="57">
        <v>0</v>
      </c>
      <c r="I436" s="57">
        <v>0</v>
      </c>
      <c r="J436" s="57"/>
      <c r="K436" s="57">
        <v>1097378.9099999999</v>
      </c>
      <c r="L436" s="57">
        <v>840476.12</v>
      </c>
      <c r="M436" s="57">
        <v>0</v>
      </c>
      <c r="N436" s="57">
        <f t="shared" si="12"/>
        <v>840476.12</v>
      </c>
      <c r="O436" s="66">
        <f t="shared" si="13"/>
        <v>0.76590000000000003</v>
      </c>
      <c r="P436" s="7"/>
      <c r="Q436" s="7"/>
    </row>
    <row r="437" spans="1:17" x14ac:dyDescent="0.2">
      <c r="A437" s="10">
        <v>93123</v>
      </c>
      <c r="B437" s="6" t="s">
        <v>434</v>
      </c>
      <c r="C437" s="57">
        <v>2024566.65</v>
      </c>
      <c r="D437" s="57">
        <v>2473646.09</v>
      </c>
      <c r="E437" s="57">
        <v>0</v>
      </c>
      <c r="F437" s="57"/>
      <c r="G437" s="57">
        <v>2401702.87</v>
      </c>
      <c r="H437" s="57">
        <v>0</v>
      </c>
      <c r="I437" s="57">
        <v>0</v>
      </c>
      <c r="J437" s="57"/>
      <c r="K437" s="57">
        <v>4426269.5199999996</v>
      </c>
      <c r="L437" s="57">
        <v>2473646.09</v>
      </c>
      <c r="M437" s="57">
        <v>0</v>
      </c>
      <c r="N437" s="57">
        <f t="shared" si="12"/>
        <v>2473646.09</v>
      </c>
      <c r="O437" s="66">
        <f t="shared" si="13"/>
        <v>0.55889999999999995</v>
      </c>
      <c r="P437" s="7"/>
      <c r="Q437" s="7"/>
    </row>
    <row r="438" spans="1:17" x14ac:dyDescent="0.2">
      <c r="A438" s="10">
        <v>93124</v>
      </c>
      <c r="B438" s="6" t="s">
        <v>435</v>
      </c>
      <c r="C438" s="57">
        <v>2268791.0099999998</v>
      </c>
      <c r="D438" s="57">
        <v>1605906.84</v>
      </c>
      <c r="E438" s="57">
        <v>0</v>
      </c>
      <c r="F438" s="57"/>
      <c r="G438" s="57">
        <v>3073048.26</v>
      </c>
      <c r="H438" s="57">
        <v>0</v>
      </c>
      <c r="I438" s="57">
        <v>0</v>
      </c>
      <c r="J438" s="57"/>
      <c r="K438" s="57">
        <v>5341839.2699999996</v>
      </c>
      <c r="L438" s="57">
        <v>1605906.84</v>
      </c>
      <c r="M438" s="57">
        <v>0</v>
      </c>
      <c r="N438" s="57">
        <f t="shared" si="12"/>
        <v>1605906.84</v>
      </c>
      <c r="O438" s="66">
        <f t="shared" si="13"/>
        <v>0.30059999999999998</v>
      </c>
      <c r="P438" s="7"/>
      <c r="Q438" s="7"/>
    </row>
    <row r="439" spans="1:17" x14ac:dyDescent="0.2">
      <c r="A439" s="10">
        <v>94076</v>
      </c>
      <c r="B439" s="6" t="s">
        <v>436</v>
      </c>
      <c r="C439" s="57">
        <v>2425546.83</v>
      </c>
      <c r="D439" s="57">
        <v>934925.4</v>
      </c>
      <c r="E439" s="57">
        <v>0</v>
      </c>
      <c r="F439" s="57"/>
      <c r="G439" s="57">
        <v>3109553.73</v>
      </c>
      <c r="H439" s="57">
        <v>0</v>
      </c>
      <c r="I439" s="57">
        <v>0</v>
      </c>
      <c r="J439" s="57"/>
      <c r="K439" s="57">
        <v>5535100.5600000005</v>
      </c>
      <c r="L439" s="57">
        <v>934925.4</v>
      </c>
      <c r="M439" s="57">
        <v>0</v>
      </c>
      <c r="N439" s="57">
        <f t="shared" si="12"/>
        <v>934925.4</v>
      </c>
      <c r="O439" s="66">
        <f t="shared" si="13"/>
        <v>0.16889999999999999</v>
      </c>
      <c r="P439" s="7"/>
      <c r="Q439" s="7"/>
    </row>
    <row r="440" spans="1:17" x14ac:dyDescent="0.2">
      <c r="A440" s="10">
        <v>94078</v>
      </c>
      <c r="B440" s="6" t="s">
        <v>437</v>
      </c>
      <c r="C440" s="57">
        <v>15960994.34</v>
      </c>
      <c r="D440" s="57">
        <v>13908286.060000001</v>
      </c>
      <c r="E440" s="57">
        <v>26461.69</v>
      </c>
      <c r="F440" s="57"/>
      <c r="G440" s="57">
        <v>23716264.77</v>
      </c>
      <c r="H440" s="57">
        <v>16112.52</v>
      </c>
      <c r="I440" s="57">
        <v>16112.52</v>
      </c>
      <c r="J440" s="57"/>
      <c r="K440" s="57">
        <v>39677259.109999999</v>
      </c>
      <c r="L440" s="57">
        <v>13924398.58</v>
      </c>
      <c r="M440" s="57">
        <v>42574.21</v>
      </c>
      <c r="N440" s="57">
        <f t="shared" si="12"/>
        <v>13881824.369999999</v>
      </c>
      <c r="O440" s="66">
        <f t="shared" si="13"/>
        <v>0.34989999999999999</v>
      </c>
      <c r="P440" s="7"/>
      <c r="Q440" s="7"/>
    </row>
    <row r="441" spans="1:17" x14ac:dyDescent="0.2">
      <c r="A441" s="10">
        <v>94083</v>
      </c>
      <c r="B441" s="6" t="s">
        <v>438</v>
      </c>
      <c r="C441" s="57">
        <v>11392040.83</v>
      </c>
      <c r="D441" s="57">
        <v>9345286.7899999991</v>
      </c>
      <c r="E441" s="57">
        <v>0</v>
      </c>
      <c r="F441" s="57"/>
      <c r="G441" s="57">
        <v>18200905.100000001</v>
      </c>
      <c r="H441" s="57">
        <v>0</v>
      </c>
      <c r="I441" s="57">
        <v>0</v>
      </c>
      <c r="J441" s="57"/>
      <c r="K441" s="57">
        <v>29592945.93</v>
      </c>
      <c r="L441" s="57">
        <v>9345286.7899999991</v>
      </c>
      <c r="M441" s="57">
        <v>0</v>
      </c>
      <c r="N441" s="57">
        <f t="shared" si="12"/>
        <v>9345286.7899999991</v>
      </c>
      <c r="O441" s="66">
        <f t="shared" si="13"/>
        <v>0.31580000000000003</v>
      </c>
      <c r="P441" s="7"/>
      <c r="Q441" s="7"/>
    </row>
    <row r="442" spans="1:17" x14ac:dyDescent="0.2">
      <c r="A442" s="10">
        <v>94086</v>
      </c>
      <c r="B442" s="6" t="s">
        <v>439</v>
      </c>
      <c r="C442" s="57">
        <v>8394570.7300000004</v>
      </c>
      <c r="D442" s="57">
        <v>9028471.2400000002</v>
      </c>
      <c r="E442" s="57">
        <v>0</v>
      </c>
      <c r="F442" s="57"/>
      <c r="G442" s="57">
        <v>14183190.92</v>
      </c>
      <c r="H442" s="57">
        <v>0</v>
      </c>
      <c r="I442" s="57">
        <v>0</v>
      </c>
      <c r="J442" s="57"/>
      <c r="K442" s="57">
        <v>22577761.649999999</v>
      </c>
      <c r="L442" s="57">
        <v>9028471.2400000002</v>
      </c>
      <c r="M442" s="57">
        <v>0</v>
      </c>
      <c r="N442" s="57">
        <f t="shared" si="12"/>
        <v>9028471.2400000002</v>
      </c>
      <c r="O442" s="66">
        <f t="shared" si="13"/>
        <v>0.39989999999999998</v>
      </c>
      <c r="P442" s="7"/>
      <c r="Q442" s="7"/>
    </row>
    <row r="443" spans="1:17" x14ac:dyDescent="0.2">
      <c r="A443" s="10">
        <v>94087</v>
      </c>
      <c r="B443" s="6" t="s">
        <v>440</v>
      </c>
      <c r="C443" s="57">
        <v>4022129.11</v>
      </c>
      <c r="D443" s="57">
        <v>6275213.4800000004</v>
      </c>
      <c r="E443" s="57">
        <v>0</v>
      </c>
      <c r="F443" s="57"/>
      <c r="G443" s="57">
        <v>6731534.8399999999</v>
      </c>
      <c r="H443" s="57">
        <v>0</v>
      </c>
      <c r="I443" s="57">
        <v>0</v>
      </c>
      <c r="J443" s="57"/>
      <c r="K443" s="57">
        <v>10753663.949999999</v>
      </c>
      <c r="L443" s="57">
        <v>6275213.4800000004</v>
      </c>
      <c r="M443" s="57">
        <v>0</v>
      </c>
      <c r="N443" s="57">
        <f t="shared" si="12"/>
        <v>6275213.4800000004</v>
      </c>
      <c r="O443" s="66">
        <f t="shared" si="13"/>
        <v>0.58350000000000002</v>
      </c>
      <c r="P443" s="7"/>
      <c r="Q443" s="7"/>
    </row>
    <row r="444" spans="1:17" x14ac:dyDescent="0.2">
      <c r="A444" s="10">
        <v>95059</v>
      </c>
      <c r="B444" s="6" t="s">
        <v>441</v>
      </c>
      <c r="C444" s="57">
        <v>10541443.25</v>
      </c>
      <c r="D444" s="57">
        <v>8365088.6699999999</v>
      </c>
      <c r="E444" s="57">
        <v>0</v>
      </c>
      <c r="F444" s="57"/>
      <c r="G444" s="57">
        <v>16168626.32</v>
      </c>
      <c r="H444" s="57">
        <v>0</v>
      </c>
      <c r="I444" s="57">
        <v>0</v>
      </c>
      <c r="J444" s="57"/>
      <c r="K444" s="57">
        <v>26710069.57</v>
      </c>
      <c r="L444" s="57">
        <v>8365088.6699999999</v>
      </c>
      <c r="M444" s="57">
        <v>0</v>
      </c>
      <c r="N444" s="57">
        <f t="shared" si="12"/>
        <v>8365088.6699999999</v>
      </c>
      <c r="O444" s="66">
        <f t="shared" si="13"/>
        <v>0.31319999999999998</v>
      </c>
      <c r="P444" s="7"/>
      <c r="Q444" s="7"/>
    </row>
    <row r="445" spans="1:17" x14ac:dyDescent="0.2">
      <c r="A445" s="10">
        <v>96088</v>
      </c>
      <c r="B445" s="6" t="s">
        <v>442</v>
      </c>
      <c r="C445" s="57">
        <v>87664243.909999996</v>
      </c>
      <c r="D445" s="57">
        <v>91174120.109999999</v>
      </c>
      <c r="E445" s="57">
        <v>0</v>
      </c>
      <c r="F445" s="57"/>
      <c r="G445" s="57">
        <v>130951931.13</v>
      </c>
      <c r="H445" s="57">
        <v>0</v>
      </c>
      <c r="I445" s="57">
        <v>0</v>
      </c>
      <c r="J445" s="57"/>
      <c r="K445" s="57">
        <v>218616175.03999999</v>
      </c>
      <c r="L445" s="57">
        <v>91174120.109999999</v>
      </c>
      <c r="M445" s="57">
        <v>0</v>
      </c>
      <c r="N445" s="57">
        <f t="shared" si="12"/>
        <v>91174120.109999999</v>
      </c>
      <c r="O445" s="66">
        <f t="shared" si="13"/>
        <v>0.41710000000000003</v>
      </c>
      <c r="P445" s="7"/>
      <c r="Q445" s="7"/>
    </row>
    <row r="446" spans="1:17" x14ac:dyDescent="0.2">
      <c r="A446" s="10">
        <v>96089</v>
      </c>
      <c r="B446" s="6" t="s">
        <v>443</v>
      </c>
      <c r="C446" s="57">
        <v>56760427.960000001</v>
      </c>
      <c r="D446" s="57">
        <v>19431652.210000001</v>
      </c>
      <c r="E446" s="57">
        <v>0</v>
      </c>
      <c r="F446" s="57"/>
      <c r="G446" s="57">
        <v>81045561.459999993</v>
      </c>
      <c r="H446" s="57">
        <v>2110614.38</v>
      </c>
      <c r="I446" s="57">
        <v>0</v>
      </c>
      <c r="J446" s="57"/>
      <c r="K446" s="57">
        <v>137805989.41999999</v>
      </c>
      <c r="L446" s="57">
        <v>21542266.59</v>
      </c>
      <c r="M446" s="57">
        <v>0</v>
      </c>
      <c r="N446" s="57">
        <f t="shared" si="12"/>
        <v>21542266.59</v>
      </c>
      <c r="O446" s="66">
        <f t="shared" si="13"/>
        <v>0.15629999999999999</v>
      </c>
      <c r="P446" s="7"/>
      <c r="Q446" s="7"/>
    </row>
    <row r="447" spans="1:17" x14ac:dyDescent="0.2">
      <c r="A447" s="10">
        <v>96090</v>
      </c>
      <c r="B447" s="6" t="s">
        <v>444</v>
      </c>
      <c r="C447" s="57">
        <v>37881729.780000001</v>
      </c>
      <c r="D447" s="57">
        <v>37824749.909999996</v>
      </c>
      <c r="E447" s="57">
        <v>0</v>
      </c>
      <c r="F447" s="57"/>
      <c r="G447" s="57">
        <v>59523812.539999999</v>
      </c>
      <c r="H447" s="57">
        <v>0</v>
      </c>
      <c r="I447" s="57">
        <v>0</v>
      </c>
      <c r="J447" s="57"/>
      <c r="K447" s="57">
        <v>97405542.319999993</v>
      </c>
      <c r="L447" s="57">
        <v>37824749.909999996</v>
      </c>
      <c r="M447" s="57">
        <v>0</v>
      </c>
      <c r="N447" s="57">
        <f t="shared" si="12"/>
        <v>37824749.909999996</v>
      </c>
      <c r="O447" s="66">
        <f t="shared" si="13"/>
        <v>0.38829999999999998</v>
      </c>
      <c r="P447" s="7"/>
      <c r="Q447" s="7"/>
    </row>
    <row r="448" spans="1:17" x14ac:dyDescent="0.2">
      <c r="A448" s="10">
        <v>96091</v>
      </c>
      <c r="B448" s="6" t="s">
        <v>445</v>
      </c>
      <c r="C448" s="57">
        <v>100899259.12</v>
      </c>
      <c r="D448" s="57">
        <v>51065957.759999998</v>
      </c>
      <c r="E448" s="57">
        <v>0</v>
      </c>
      <c r="F448" s="57"/>
      <c r="G448" s="57">
        <v>159310340.43000001</v>
      </c>
      <c r="H448" s="57">
        <v>32176556.379999999</v>
      </c>
      <c r="I448" s="57">
        <v>0</v>
      </c>
      <c r="J448" s="57"/>
      <c r="K448" s="57">
        <v>260209599.55000001</v>
      </c>
      <c r="L448" s="57">
        <v>83242514.140000001</v>
      </c>
      <c r="M448" s="57">
        <v>0</v>
      </c>
      <c r="N448" s="57">
        <f t="shared" si="12"/>
        <v>83242514.140000001</v>
      </c>
      <c r="O448" s="66">
        <f t="shared" si="13"/>
        <v>0.31990000000000002</v>
      </c>
      <c r="P448" s="7"/>
      <c r="Q448" s="7"/>
    </row>
    <row r="449" spans="1:17" x14ac:dyDescent="0.2">
      <c r="A449" s="10">
        <v>96092</v>
      </c>
      <c r="B449" s="6" t="s">
        <v>446</v>
      </c>
      <c r="C449" s="57">
        <v>33567043.710000001</v>
      </c>
      <c r="D449" s="57">
        <v>46943471.640000001</v>
      </c>
      <c r="E449" s="57">
        <v>4468356</v>
      </c>
      <c r="F449" s="57"/>
      <c r="G449" s="57">
        <v>49932718.409999996</v>
      </c>
      <c r="H449" s="57">
        <v>0</v>
      </c>
      <c r="I449" s="57">
        <v>0</v>
      </c>
      <c r="J449" s="57"/>
      <c r="K449" s="57">
        <v>83499762.120000005</v>
      </c>
      <c r="L449" s="57">
        <v>46943471.640000001</v>
      </c>
      <c r="M449" s="57">
        <v>4468356</v>
      </c>
      <c r="N449" s="57">
        <f t="shared" si="12"/>
        <v>42475115.640000001</v>
      </c>
      <c r="O449" s="66">
        <f t="shared" si="13"/>
        <v>0.50870000000000004</v>
      </c>
      <c r="P449" s="7"/>
      <c r="Q449" s="7"/>
    </row>
    <row r="450" spans="1:17" x14ac:dyDescent="0.2">
      <c r="A450" s="10">
        <v>96093</v>
      </c>
      <c r="B450" s="6" t="s">
        <v>447</v>
      </c>
      <c r="C450" s="57">
        <v>33066592.309999999</v>
      </c>
      <c r="D450" s="57">
        <v>20019027.25</v>
      </c>
      <c r="E450" s="57">
        <v>0</v>
      </c>
      <c r="F450" s="57"/>
      <c r="G450" s="57">
        <v>49260039.689999998</v>
      </c>
      <c r="H450" s="57">
        <v>0</v>
      </c>
      <c r="I450" s="57">
        <v>0</v>
      </c>
      <c r="J450" s="57"/>
      <c r="K450" s="57">
        <v>82326632</v>
      </c>
      <c r="L450" s="57">
        <v>20019027.25</v>
      </c>
      <c r="M450" s="57">
        <v>0</v>
      </c>
      <c r="N450" s="57">
        <f t="shared" si="12"/>
        <v>20019027.25</v>
      </c>
      <c r="O450" s="66">
        <f t="shared" si="13"/>
        <v>0.2432</v>
      </c>
      <c r="P450" s="7"/>
      <c r="Q450" s="7"/>
    </row>
    <row r="451" spans="1:17" x14ac:dyDescent="0.2">
      <c r="A451" s="10">
        <v>96094</v>
      </c>
      <c r="B451" s="6" t="s">
        <v>448</v>
      </c>
      <c r="C451" s="57">
        <v>41491715</v>
      </c>
      <c r="D451" s="57">
        <v>39450491.299999997</v>
      </c>
      <c r="E451" s="57">
        <v>0</v>
      </c>
      <c r="F451" s="57"/>
      <c r="G451" s="57">
        <v>74451569.299999997</v>
      </c>
      <c r="H451" s="57">
        <v>3401037.41</v>
      </c>
      <c r="I451" s="57">
        <v>0</v>
      </c>
      <c r="J451" s="57"/>
      <c r="K451" s="57">
        <v>115943284.3</v>
      </c>
      <c r="L451" s="57">
        <v>42851528.709999993</v>
      </c>
      <c r="M451" s="57">
        <v>0</v>
      </c>
      <c r="N451" s="57">
        <f t="shared" si="12"/>
        <v>42851528.709999993</v>
      </c>
      <c r="O451" s="66">
        <f t="shared" si="13"/>
        <v>0.36959999999999998</v>
      </c>
      <c r="P451" s="7"/>
      <c r="Q451" s="7"/>
    </row>
    <row r="452" spans="1:17" x14ac:dyDescent="0.2">
      <c r="A452" s="10">
        <v>96095</v>
      </c>
      <c r="B452" s="6" t="s">
        <v>449</v>
      </c>
      <c r="C452" s="57">
        <v>83138692.670000002</v>
      </c>
      <c r="D452" s="57">
        <v>64746162.840000004</v>
      </c>
      <c r="E452" s="57">
        <v>0</v>
      </c>
      <c r="F452" s="57"/>
      <c r="G452" s="57">
        <v>161394887.88999999</v>
      </c>
      <c r="H452" s="57">
        <v>17064704.670000002</v>
      </c>
      <c r="I452" s="57">
        <v>0</v>
      </c>
      <c r="J452" s="57"/>
      <c r="K452" s="57">
        <v>244533580.56</v>
      </c>
      <c r="L452" s="57">
        <v>81810867.510000005</v>
      </c>
      <c r="M452" s="57">
        <v>0</v>
      </c>
      <c r="N452" s="57">
        <f t="shared" ref="N452:N515" si="14">L452-M452</f>
        <v>81810867.510000005</v>
      </c>
      <c r="O452" s="66">
        <f t="shared" ref="O452:O515" si="15">ROUND(N452/K452,4)</f>
        <v>0.33460000000000001</v>
      </c>
      <c r="P452" s="7"/>
      <c r="Q452" s="7"/>
    </row>
    <row r="453" spans="1:17" x14ac:dyDescent="0.2">
      <c r="A453" s="10">
        <v>96098</v>
      </c>
      <c r="B453" s="6" t="s">
        <v>450</v>
      </c>
      <c r="C453" s="57">
        <v>12621211.52</v>
      </c>
      <c r="D453" s="57">
        <v>15657014.16</v>
      </c>
      <c r="E453" s="57">
        <v>0</v>
      </c>
      <c r="F453" s="57"/>
      <c r="G453" s="57">
        <v>18699080.850000001</v>
      </c>
      <c r="H453" s="57">
        <v>2899220.27</v>
      </c>
      <c r="I453" s="57">
        <v>0</v>
      </c>
      <c r="J453" s="57"/>
      <c r="K453" s="57">
        <v>31320292.370000001</v>
      </c>
      <c r="L453" s="57">
        <v>18556234.43</v>
      </c>
      <c r="M453" s="57">
        <v>0</v>
      </c>
      <c r="N453" s="57">
        <f t="shared" si="14"/>
        <v>18556234.43</v>
      </c>
      <c r="O453" s="66">
        <f t="shared" si="15"/>
        <v>0.59250000000000003</v>
      </c>
      <c r="P453" s="7"/>
      <c r="Q453" s="7"/>
    </row>
    <row r="454" spans="1:17" x14ac:dyDescent="0.2">
      <c r="A454" s="10">
        <v>96099</v>
      </c>
      <c r="B454" s="6" t="s">
        <v>451</v>
      </c>
      <c r="C454" s="57">
        <v>8048420.1399999997</v>
      </c>
      <c r="D454" s="57">
        <v>7612820.0700000003</v>
      </c>
      <c r="E454" s="57">
        <v>0</v>
      </c>
      <c r="F454" s="57"/>
      <c r="G454" s="57">
        <v>11853391.25</v>
      </c>
      <c r="H454" s="57">
        <v>0</v>
      </c>
      <c r="I454" s="57">
        <v>0</v>
      </c>
      <c r="J454" s="57"/>
      <c r="K454" s="57">
        <v>19901811.390000001</v>
      </c>
      <c r="L454" s="57">
        <v>7612820.0700000003</v>
      </c>
      <c r="M454" s="57">
        <v>0</v>
      </c>
      <c r="N454" s="57">
        <f t="shared" si="14"/>
        <v>7612820.0700000003</v>
      </c>
      <c r="O454" s="66">
        <f t="shared" si="15"/>
        <v>0.38250000000000001</v>
      </c>
      <c r="P454" s="7"/>
      <c r="Q454" s="7"/>
    </row>
    <row r="455" spans="1:17" x14ac:dyDescent="0.2">
      <c r="A455" s="10">
        <v>96101</v>
      </c>
      <c r="B455" s="6" t="s">
        <v>452</v>
      </c>
      <c r="C455" s="57">
        <v>7011599.3899999997</v>
      </c>
      <c r="D455" s="57">
        <v>8565190.9900000002</v>
      </c>
      <c r="E455" s="57">
        <v>800293.86</v>
      </c>
      <c r="F455" s="57"/>
      <c r="G455" s="57">
        <v>9793397.9700000007</v>
      </c>
      <c r="H455" s="57">
        <v>2456680.23</v>
      </c>
      <c r="I455" s="57">
        <v>0</v>
      </c>
      <c r="J455" s="57"/>
      <c r="K455" s="57">
        <v>16804997.359999999</v>
      </c>
      <c r="L455" s="57">
        <v>11021871.220000001</v>
      </c>
      <c r="M455" s="57">
        <v>800293.86</v>
      </c>
      <c r="N455" s="57">
        <f t="shared" si="14"/>
        <v>10221577.360000001</v>
      </c>
      <c r="O455" s="66">
        <f t="shared" si="15"/>
        <v>0.60819999999999996</v>
      </c>
      <c r="P455" s="7"/>
      <c r="Q455" s="7"/>
    </row>
    <row r="456" spans="1:17" x14ac:dyDescent="0.2">
      <c r="A456" s="10">
        <v>96102</v>
      </c>
      <c r="B456" s="6" t="s">
        <v>453</v>
      </c>
      <c r="C456" s="57">
        <v>19249238.82</v>
      </c>
      <c r="D456" s="57">
        <v>16029584.890000001</v>
      </c>
      <c r="E456" s="57">
        <v>0</v>
      </c>
      <c r="F456" s="57"/>
      <c r="G456" s="57">
        <v>34543959.310000002</v>
      </c>
      <c r="H456" s="57">
        <v>16883747.600000001</v>
      </c>
      <c r="I456" s="57">
        <v>0</v>
      </c>
      <c r="J456" s="57"/>
      <c r="K456" s="57">
        <v>53793198.130000003</v>
      </c>
      <c r="L456" s="57">
        <v>32913332.490000002</v>
      </c>
      <c r="M456" s="57">
        <v>0</v>
      </c>
      <c r="N456" s="57">
        <f t="shared" si="14"/>
        <v>32913332.490000002</v>
      </c>
      <c r="O456" s="66">
        <f t="shared" si="15"/>
        <v>0.61180000000000001</v>
      </c>
      <c r="P456" s="7"/>
      <c r="Q456" s="7"/>
    </row>
    <row r="457" spans="1:17" x14ac:dyDescent="0.2">
      <c r="A457" s="10">
        <v>96103</v>
      </c>
      <c r="B457" s="6" t="s">
        <v>454</v>
      </c>
      <c r="C457" s="57">
        <v>7484940.1100000003</v>
      </c>
      <c r="D457" s="57">
        <v>10894551.779999999</v>
      </c>
      <c r="E457" s="57">
        <v>193633.09</v>
      </c>
      <c r="F457" s="57"/>
      <c r="G457" s="57">
        <v>12412644.789999999</v>
      </c>
      <c r="H457" s="57">
        <v>0</v>
      </c>
      <c r="I457" s="57">
        <v>0</v>
      </c>
      <c r="J457" s="57"/>
      <c r="K457" s="57">
        <v>19897584.899999999</v>
      </c>
      <c r="L457" s="57">
        <v>10894551.779999999</v>
      </c>
      <c r="M457" s="57">
        <v>193633.09</v>
      </c>
      <c r="N457" s="57">
        <f t="shared" si="14"/>
        <v>10700918.689999999</v>
      </c>
      <c r="O457" s="66">
        <f t="shared" si="15"/>
        <v>0.53779999999999994</v>
      </c>
      <c r="P457" s="7"/>
      <c r="Q457" s="7"/>
    </row>
    <row r="458" spans="1:17" x14ac:dyDescent="0.2">
      <c r="A458" s="10">
        <v>96104</v>
      </c>
      <c r="B458" s="6" t="s">
        <v>455</v>
      </c>
      <c r="C458" s="57">
        <v>12939297.140000001</v>
      </c>
      <c r="D458" s="57">
        <v>10552223.550000001</v>
      </c>
      <c r="E458" s="57">
        <v>0</v>
      </c>
      <c r="F458" s="57"/>
      <c r="G458" s="57">
        <v>16313490.4</v>
      </c>
      <c r="H458" s="57">
        <v>1604407.58</v>
      </c>
      <c r="I458" s="57">
        <v>0</v>
      </c>
      <c r="J458" s="57"/>
      <c r="K458" s="57">
        <v>29252787.539999999</v>
      </c>
      <c r="L458" s="57">
        <v>12156631.130000001</v>
      </c>
      <c r="M458" s="57">
        <v>0</v>
      </c>
      <c r="N458" s="57">
        <f t="shared" si="14"/>
        <v>12156631.130000001</v>
      </c>
      <c r="O458" s="66">
        <f t="shared" si="15"/>
        <v>0.41560000000000002</v>
      </c>
      <c r="P458" s="7"/>
      <c r="Q458" s="7"/>
    </row>
    <row r="459" spans="1:17" x14ac:dyDescent="0.2">
      <c r="A459" s="10">
        <v>96106</v>
      </c>
      <c r="B459" s="6" t="s">
        <v>456</v>
      </c>
      <c r="C459" s="57">
        <v>22222521.100000001</v>
      </c>
      <c r="D459" s="57">
        <v>35809538.090000004</v>
      </c>
      <c r="E459" s="57">
        <v>0</v>
      </c>
      <c r="F459" s="57"/>
      <c r="G459" s="57">
        <v>43051327.899999999</v>
      </c>
      <c r="H459" s="57">
        <v>2837428.97</v>
      </c>
      <c r="I459" s="57">
        <v>0</v>
      </c>
      <c r="J459" s="57"/>
      <c r="K459" s="57">
        <v>65273849</v>
      </c>
      <c r="L459" s="57">
        <v>38646967.060000002</v>
      </c>
      <c r="M459" s="57">
        <v>0</v>
      </c>
      <c r="N459" s="57">
        <f t="shared" si="14"/>
        <v>38646967.060000002</v>
      </c>
      <c r="O459" s="66">
        <f t="shared" si="15"/>
        <v>0.59209999999999996</v>
      </c>
      <c r="P459" s="7"/>
      <c r="Q459" s="7"/>
    </row>
    <row r="460" spans="1:17" x14ac:dyDescent="0.2">
      <c r="A460" s="10">
        <v>96107</v>
      </c>
      <c r="B460" s="6" t="s">
        <v>457</v>
      </c>
      <c r="C460" s="57">
        <v>9165543.2699999996</v>
      </c>
      <c r="D460" s="57">
        <v>11481618.43</v>
      </c>
      <c r="E460" s="57">
        <v>0</v>
      </c>
      <c r="F460" s="57"/>
      <c r="G460" s="57">
        <v>13851889.220000001</v>
      </c>
      <c r="H460" s="57">
        <v>503620.16</v>
      </c>
      <c r="I460" s="57">
        <v>0</v>
      </c>
      <c r="J460" s="57"/>
      <c r="K460" s="57">
        <v>23017432.490000002</v>
      </c>
      <c r="L460" s="57">
        <v>11985238.59</v>
      </c>
      <c r="M460" s="57">
        <v>0</v>
      </c>
      <c r="N460" s="57">
        <f t="shared" si="14"/>
        <v>11985238.59</v>
      </c>
      <c r="O460" s="66">
        <f t="shared" si="15"/>
        <v>0.52070000000000005</v>
      </c>
      <c r="P460" s="7"/>
      <c r="Q460" s="7"/>
    </row>
    <row r="461" spans="1:17" x14ac:dyDescent="0.2">
      <c r="A461" s="10">
        <v>96109</v>
      </c>
      <c r="B461" s="6" t="s">
        <v>546</v>
      </c>
      <c r="C461" s="57">
        <v>29373146.809999999</v>
      </c>
      <c r="D461" s="57">
        <v>11913365.43</v>
      </c>
      <c r="E461" s="57">
        <v>0</v>
      </c>
      <c r="F461" s="57"/>
      <c r="G461" s="57">
        <v>20789795.449999999</v>
      </c>
      <c r="H461" s="57">
        <v>1617064.92</v>
      </c>
      <c r="I461" s="57">
        <v>0</v>
      </c>
      <c r="J461" s="57"/>
      <c r="K461" s="57">
        <v>50162942.259999998</v>
      </c>
      <c r="L461" s="57">
        <v>13530430.35</v>
      </c>
      <c r="M461" s="57">
        <v>0</v>
      </c>
      <c r="N461" s="57">
        <f t="shared" si="14"/>
        <v>13530430.35</v>
      </c>
      <c r="O461" s="66">
        <f t="shared" si="15"/>
        <v>0.2697</v>
      </c>
      <c r="P461" s="7"/>
      <c r="Q461" s="7"/>
    </row>
    <row r="462" spans="1:17" x14ac:dyDescent="0.2">
      <c r="A462" s="10">
        <v>96110</v>
      </c>
      <c r="B462" s="6" t="s">
        <v>458</v>
      </c>
      <c r="C462" s="57">
        <v>27513824.559999999</v>
      </c>
      <c r="D462" s="57">
        <v>26627569.030000001</v>
      </c>
      <c r="E462" s="57">
        <v>0</v>
      </c>
      <c r="F462" s="57"/>
      <c r="G462" s="57">
        <v>48066075.469999999</v>
      </c>
      <c r="H462" s="57">
        <v>0</v>
      </c>
      <c r="I462" s="57">
        <v>0</v>
      </c>
      <c r="J462" s="57"/>
      <c r="K462" s="57">
        <v>75579900.030000001</v>
      </c>
      <c r="L462" s="57">
        <v>26627569.030000001</v>
      </c>
      <c r="M462" s="57">
        <v>0</v>
      </c>
      <c r="N462" s="57">
        <f t="shared" si="14"/>
        <v>26627569.030000001</v>
      </c>
      <c r="O462" s="66">
        <f t="shared" si="15"/>
        <v>0.3523</v>
      </c>
      <c r="P462" s="7"/>
      <c r="Q462" s="7"/>
    </row>
    <row r="463" spans="1:17" x14ac:dyDescent="0.2">
      <c r="A463" s="10">
        <v>96111</v>
      </c>
      <c r="B463" s="6" t="s">
        <v>459</v>
      </c>
      <c r="C463" s="57">
        <v>32595464.68</v>
      </c>
      <c r="D463" s="57">
        <v>17341786.5</v>
      </c>
      <c r="E463" s="57">
        <v>0</v>
      </c>
      <c r="F463" s="57"/>
      <c r="G463" s="57">
        <v>28153669.079999998</v>
      </c>
      <c r="H463" s="57">
        <v>4616902.3499999996</v>
      </c>
      <c r="I463" s="57">
        <v>0</v>
      </c>
      <c r="J463" s="57"/>
      <c r="K463" s="57">
        <v>60749133.759999998</v>
      </c>
      <c r="L463" s="57">
        <v>21958688.850000001</v>
      </c>
      <c r="M463" s="57">
        <v>0</v>
      </c>
      <c r="N463" s="57">
        <f t="shared" si="14"/>
        <v>21958688.850000001</v>
      </c>
      <c r="O463" s="66">
        <f t="shared" si="15"/>
        <v>0.36149999999999999</v>
      </c>
      <c r="P463" s="7"/>
      <c r="Q463" s="7"/>
    </row>
    <row r="464" spans="1:17" x14ac:dyDescent="0.2">
      <c r="A464" s="10">
        <v>96112</v>
      </c>
      <c r="B464" s="6" t="s">
        <v>460</v>
      </c>
      <c r="C464" s="57">
        <v>22790007.699999999</v>
      </c>
      <c r="D464" s="57">
        <v>7266749.3200000003</v>
      </c>
      <c r="E464" s="57">
        <v>0</v>
      </c>
      <c r="F464" s="57"/>
      <c r="G464" s="57">
        <v>25451593.25</v>
      </c>
      <c r="H464" s="57">
        <v>4883884.5199999996</v>
      </c>
      <c r="I464" s="57">
        <v>0</v>
      </c>
      <c r="J464" s="57"/>
      <c r="K464" s="57">
        <v>48241600.950000003</v>
      </c>
      <c r="L464" s="57">
        <v>12150633.84</v>
      </c>
      <c r="M464" s="57">
        <v>0</v>
      </c>
      <c r="N464" s="57">
        <f t="shared" si="14"/>
        <v>12150633.84</v>
      </c>
      <c r="O464" s="66">
        <f t="shared" si="15"/>
        <v>0.25190000000000001</v>
      </c>
      <c r="P464" s="7"/>
      <c r="Q464" s="7"/>
    </row>
    <row r="465" spans="1:17" x14ac:dyDescent="0.2">
      <c r="A465" s="10">
        <v>96113</v>
      </c>
      <c r="B465" s="6" t="s">
        <v>461</v>
      </c>
      <c r="C465" s="57">
        <v>3907898.04</v>
      </c>
      <c r="D465" s="57">
        <v>4478110.25</v>
      </c>
      <c r="E465" s="57">
        <v>0</v>
      </c>
      <c r="F465" s="57"/>
      <c r="G465" s="57">
        <v>8015429.8799999999</v>
      </c>
      <c r="H465" s="57">
        <v>0</v>
      </c>
      <c r="I465" s="57">
        <v>0</v>
      </c>
      <c r="J465" s="57"/>
      <c r="K465" s="57">
        <v>11923327.92</v>
      </c>
      <c r="L465" s="57">
        <v>4478110.25</v>
      </c>
      <c r="M465" s="57">
        <v>0</v>
      </c>
      <c r="N465" s="57">
        <f t="shared" si="14"/>
        <v>4478110.25</v>
      </c>
      <c r="O465" s="66">
        <f t="shared" si="15"/>
        <v>0.37559999999999999</v>
      </c>
      <c r="P465" s="7"/>
      <c r="Q465" s="7"/>
    </row>
    <row r="466" spans="1:17" x14ac:dyDescent="0.2">
      <c r="A466" s="10">
        <v>96114</v>
      </c>
      <c r="B466" s="6" t="s">
        <v>462</v>
      </c>
      <c r="C466" s="57">
        <v>20801990.370000001</v>
      </c>
      <c r="D466" s="57">
        <v>34175628.530000001</v>
      </c>
      <c r="E466" s="57">
        <v>578.6</v>
      </c>
      <c r="F466" s="57"/>
      <c r="G466" s="57">
        <v>38836822.909999996</v>
      </c>
      <c r="H466" s="57">
        <v>2559788.41</v>
      </c>
      <c r="I466" s="57">
        <v>0</v>
      </c>
      <c r="J466" s="57"/>
      <c r="K466" s="57">
        <v>59638813.280000001</v>
      </c>
      <c r="L466" s="57">
        <v>36735416.939999998</v>
      </c>
      <c r="M466" s="57">
        <v>578.6</v>
      </c>
      <c r="N466" s="57">
        <f t="shared" si="14"/>
        <v>36734838.339999996</v>
      </c>
      <c r="O466" s="66">
        <f t="shared" si="15"/>
        <v>0.61599999999999999</v>
      </c>
      <c r="P466" s="7"/>
      <c r="Q466" s="7"/>
    </row>
    <row r="467" spans="1:17" x14ac:dyDescent="0.2">
      <c r="A467" s="10">
        <v>96119</v>
      </c>
      <c r="B467" s="6" t="s">
        <v>544</v>
      </c>
      <c r="C467" s="57">
        <v>209504323.94999999</v>
      </c>
      <c r="D467" s="57">
        <v>337327027.94</v>
      </c>
      <c r="E467" s="57">
        <v>0</v>
      </c>
      <c r="F467" s="57"/>
      <c r="G467" s="57">
        <v>256452873.71000001</v>
      </c>
      <c r="H467" s="57">
        <v>0</v>
      </c>
      <c r="I467" s="57">
        <v>0</v>
      </c>
      <c r="J467" s="57"/>
      <c r="K467" s="57">
        <v>465957197.65999997</v>
      </c>
      <c r="L467" s="57">
        <v>337327027.94</v>
      </c>
      <c r="M467" s="57">
        <v>0</v>
      </c>
      <c r="N467" s="57">
        <f t="shared" si="14"/>
        <v>337327027.94</v>
      </c>
      <c r="O467" s="66">
        <f t="shared" si="15"/>
        <v>0.72389999999999999</v>
      </c>
      <c r="P467" s="7"/>
      <c r="Q467" s="7"/>
    </row>
    <row r="468" spans="1:17" x14ac:dyDescent="0.2">
      <c r="A468" s="10">
        <v>97116</v>
      </c>
      <c r="B468" s="6" t="s">
        <v>34</v>
      </c>
      <c r="C468" s="57">
        <v>612088.17000000004</v>
      </c>
      <c r="D468" s="57">
        <v>504337.81</v>
      </c>
      <c r="E468" s="57">
        <v>1139.5</v>
      </c>
      <c r="F468" s="57"/>
      <c r="G468" s="57">
        <v>770119.47</v>
      </c>
      <c r="H468" s="57">
        <v>297152.53999999998</v>
      </c>
      <c r="I468" s="57">
        <v>0</v>
      </c>
      <c r="J468" s="57"/>
      <c r="K468" s="57">
        <v>1382207.6400000001</v>
      </c>
      <c r="L468" s="57">
        <v>801490.35</v>
      </c>
      <c r="M468" s="57">
        <v>1139.5</v>
      </c>
      <c r="N468" s="57">
        <f t="shared" si="14"/>
        <v>800350.85</v>
      </c>
      <c r="O468" s="66">
        <f t="shared" si="15"/>
        <v>0.57899999999999996</v>
      </c>
      <c r="P468" s="7"/>
      <c r="Q468" s="7"/>
    </row>
    <row r="469" spans="1:17" x14ac:dyDescent="0.2">
      <c r="A469" s="10">
        <v>97118</v>
      </c>
      <c r="B469" s="6" t="s">
        <v>463</v>
      </c>
      <c r="C469" s="57">
        <v>419480.64</v>
      </c>
      <c r="D469" s="57">
        <v>308146.61</v>
      </c>
      <c r="E469" s="57">
        <v>0</v>
      </c>
      <c r="F469" s="57"/>
      <c r="G469" s="57">
        <v>485450.3</v>
      </c>
      <c r="H469" s="57">
        <v>35858.29</v>
      </c>
      <c r="I469" s="57">
        <v>262.8</v>
      </c>
      <c r="J469" s="57"/>
      <c r="K469" s="57">
        <v>904930.94</v>
      </c>
      <c r="L469" s="57">
        <v>344004.89999999997</v>
      </c>
      <c r="M469" s="57">
        <v>262.8</v>
      </c>
      <c r="N469" s="57">
        <f t="shared" si="14"/>
        <v>343742.1</v>
      </c>
      <c r="O469" s="66">
        <f t="shared" si="15"/>
        <v>0.37990000000000002</v>
      </c>
      <c r="P469" s="7"/>
      <c r="Q469" s="7"/>
    </row>
    <row r="470" spans="1:17" x14ac:dyDescent="0.2">
      <c r="A470" s="10">
        <v>97119</v>
      </c>
      <c r="B470" s="6" t="s">
        <v>464</v>
      </c>
      <c r="C470" s="57">
        <v>730798.93</v>
      </c>
      <c r="D470" s="57">
        <v>291004.32</v>
      </c>
      <c r="E470" s="57">
        <v>637.52</v>
      </c>
      <c r="F470" s="57"/>
      <c r="G470" s="57">
        <v>892625.07</v>
      </c>
      <c r="H470" s="57">
        <v>0</v>
      </c>
      <c r="I470" s="57">
        <v>0</v>
      </c>
      <c r="J470" s="57"/>
      <c r="K470" s="57">
        <v>1623424</v>
      </c>
      <c r="L470" s="57">
        <v>291004.32</v>
      </c>
      <c r="M470" s="57">
        <v>637.52</v>
      </c>
      <c r="N470" s="57">
        <f t="shared" si="14"/>
        <v>290366.8</v>
      </c>
      <c r="O470" s="66">
        <f t="shared" si="15"/>
        <v>0.1789</v>
      </c>
      <c r="P470" s="7"/>
      <c r="Q470" s="7"/>
    </row>
    <row r="471" spans="1:17" x14ac:dyDescent="0.2">
      <c r="A471" s="10">
        <v>97122</v>
      </c>
      <c r="B471" s="6" t="s">
        <v>465</v>
      </c>
      <c r="C471" s="57">
        <v>430623.72</v>
      </c>
      <c r="D471" s="57">
        <v>503283.78</v>
      </c>
      <c r="E471" s="57">
        <v>0</v>
      </c>
      <c r="F471" s="57"/>
      <c r="G471" s="57">
        <v>576145.18999999994</v>
      </c>
      <c r="H471" s="57">
        <v>523220.72</v>
      </c>
      <c r="I471" s="57">
        <v>0</v>
      </c>
      <c r="J471" s="57"/>
      <c r="K471" s="57">
        <v>1006768.9099999999</v>
      </c>
      <c r="L471" s="57">
        <v>1026504.5</v>
      </c>
      <c r="M471" s="57">
        <v>0</v>
      </c>
      <c r="N471" s="57">
        <f t="shared" si="14"/>
        <v>1026504.5</v>
      </c>
      <c r="O471" s="66">
        <f t="shared" si="15"/>
        <v>1.0196000000000001</v>
      </c>
      <c r="P471" s="7"/>
      <c r="Q471" s="7"/>
    </row>
    <row r="472" spans="1:17" x14ac:dyDescent="0.2">
      <c r="A472" s="10">
        <v>97127</v>
      </c>
      <c r="B472" s="6" t="s">
        <v>466</v>
      </c>
      <c r="C472" s="57">
        <v>210306.87</v>
      </c>
      <c r="D472" s="57">
        <v>647076.36</v>
      </c>
      <c r="E472" s="57">
        <v>0</v>
      </c>
      <c r="F472" s="57"/>
      <c r="G472" s="57">
        <v>351726.51</v>
      </c>
      <c r="H472" s="57">
        <v>0</v>
      </c>
      <c r="I472" s="57">
        <v>0</v>
      </c>
      <c r="J472" s="57"/>
      <c r="K472" s="57">
        <v>562033.38</v>
      </c>
      <c r="L472" s="57">
        <v>647076.36</v>
      </c>
      <c r="M472" s="57">
        <v>0</v>
      </c>
      <c r="N472" s="57">
        <f t="shared" si="14"/>
        <v>647076.36</v>
      </c>
      <c r="O472" s="66">
        <f t="shared" si="15"/>
        <v>1.1513</v>
      </c>
      <c r="P472" s="7"/>
      <c r="Q472" s="7"/>
    </row>
    <row r="473" spans="1:17" x14ac:dyDescent="0.2">
      <c r="A473" s="10">
        <v>97129</v>
      </c>
      <c r="B473" s="6" t="s">
        <v>467</v>
      </c>
      <c r="C473" s="57">
        <v>13384607.359999999</v>
      </c>
      <c r="D473" s="57">
        <v>6856163.1399999997</v>
      </c>
      <c r="E473" s="57">
        <v>100000</v>
      </c>
      <c r="F473" s="57"/>
      <c r="G473" s="57">
        <v>16527591.67</v>
      </c>
      <c r="H473" s="57">
        <v>0</v>
      </c>
      <c r="I473" s="57">
        <v>0</v>
      </c>
      <c r="J473" s="57"/>
      <c r="K473" s="57">
        <v>29912199.030000001</v>
      </c>
      <c r="L473" s="57">
        <v>6856163.1399999997</v>
      </c>
      <c r="M473" s="57">
        <v>100000</v>
      </c>
      <c r="N473" s="57">
        <f t="shared" si="14"/>
        <v>6756163.1399999997</v>
      </c>
      <c r="O473" s="66">
        <f t="shared" si="15"/>
        <v>0.22589999999999999</v>
      </c>
      <c r="P473" s="7"/>
      <c r="Q473" s="7"/>
    </row>
    <row r="474" spans="1:17" x14ac:dyDescent="0.2">
      <c r="A474" s="10">
        <v>97130</v>
      </c>
      <c r="B474" s="6" t="s">
        <v>468</v>
      </c>
      <c r="C474" s="57">
        <v>1941335.29</v>
      </c>
      <c r="D474" s="57">
        <v>1636305.38</v>
      </c>
      <c r="E474" s="57">
        <v>0</v>
      </c>
      <c r="F474" s="57"/>
      <c r="G474" s="57">
        <v>2275334.0699999998</v>
      </c>
      <c r="H474" s="57">
        <v>0</v>
      </c>
      <c r="I474" s="57">
        <v>0</v>
      </c>
      <c r="J474" s="57"/>
      <c r="K474" s="57">
        <v>4216669.3599999994</v>
      </c>
      <c r="L474" s="57">
        <v>1636305.38</v>
      </c>
      <c r="M474" s="57">
        <v>0</v>
      </c>
      <c r="N474" s="57">
        <f t="shared" si="14"/>
        <v>1636305.38</v>
      </c>
      <c r="O474" s="66">
        <f t="shared" si="15"/>
        <v>0.3881</v>
      </c>
      <c r="P474" s="7"/>
      <c r="Q474" s="7"/>
    </row>
    <row r="475" spans="1:17" x14ac:dyDescent="0.2">
      <c r="A475" s="10">
        <v>97131</v>
      </c>
      <c r="B475" s="6" t="s">
        <v>469</v>
      </c>
      <c r="C475" s="57">
        <v>1850912.16</v>
      </c>
      <c r="D475" s="57">
        <v>3434700.85</v>
      </c>
      <c r="E475" s="57">
        <v>0</v>
      </c>
      <c r="F475" s="57"/>
      <c r="G475" s="57">
        <v>3014780.22</v>
      </c>
      <c r="H475" s="57">
        <v>0</v>
      </c>
      <c r="I475" s="57">
        <v>0</v>
      </c>
      <c r="J475" s="57"/>
      <c r="K475" s="57">
        <v>4865692.38</v>
      </c>
      <c r="L475" s="57">
        <v>3434700.85</v>
      </c>
      <c r="M475" s="57">
        <v>0</v>
      </c>
      <c r="N475" s="57">
        <f t="shared" si="14"/>
        <v>3434700.85</v>
      </c>
      <c r="O475" s="66">
        <f t="shared" si="15"/>
        <v>0.70589999999999997</v>
      </c>
      <c r="P475" s="7"/>
      <c r="Q475" s="7"/>
    </row>
    <row r="476" spans="1:17" ht="12.75" customHeight="1" x14ac:dyDescent="0.2">
      <c r="A476" s="10">
        <v>98080</v>
      </c>
      <c r="B476" s="6" t="s">
        <v>470</v>
      </c>
      <c r="C476" s="57">
        <v>3521268.3</v>
      </c>
      <c r="D476" s="57">
        <v>2734447.24</v>
      </c>
      <c r="E476" s="57">
        <v>0</v>
      </c>
      <c r="F476" s="57"/>
      <c r="G476" s="57">
        <v>3868806.98</v>
      </c>
      <c r="H476" s="57">
        <v>99194.59</v>
      </c>
      <c r="I476" s="57">
        <v>0</v>
      </c>
      <c r="J476" s="57"/>
      <c r="K476" s="57">
        <v>7390075.2799999993</v>
      </c>
      <c r="L476" s="57">
        <v>2833641.83</v>
      </c>
      <c r="M476" s="57">
        <v>0</v>
      </c>
      <c r="N476" s="57">
        <f t="shared" si="14"/>
        <v>2833641.83</v>
      </c>
      <c r="O476" s="66">
        <f t="shared" si="15"/>
        <v>0.38340000000000002</v>
      </c>
      <c r="P476" s="7"/>
      <c r="Q476" s="7"/>
    </row>
    <row r="477" spans="1:17" x14ac:dyDescent="0.2">
      <c r="A477" s="10">
        <v>99082</v>
      </c>
      <c r="B477" s="6" t="s">
        <v>471</v>
      </c>
      <c r="C477" s="57">
        <v>3660615.09</v>
      </c>
      <c r="D477" s="57">
        <v>2305769.3199999998</v>
      </c>
      <c r="E477" s="57">
        <v>121642.95</v>
      </c>
      <c r="F477" s="57"/>
      <c r="G477" s="57">
        <v>3849380.81</v>
      </c>
      <c r="H477" s="57">
        <v>87505.35</v>
      </c>
      <c r="I477" s="57">
        <v>0</v>
      </c>
      <c r="J477" s="57"/>
      <c r="K477" s="57">
        <v>7509995.9000000004</v>
      </c>
      <c r="L477" s="57">
        <v>2393274.67</v>
      </c>
      <c r="M477" s="57">
        <v>121642.95</v>
      </c>
      <c r="N477" s="57">
        <f t="shared" si="14"/>
        <v>2271631.7199999997</v>
      </c>
      <c r="O477" s="66">
        <f t="shared" si="15"/>
        <v>0.30249999999999999</v>
      </c>
      <c r="P477" s="7"/>
      <c r="Q477" s="7"/>
    </row>
    <row r="478" spans="1:17" x14ac:dyDescent="0.2">
      <c r="A478" s="10">
        <v>100059</v>
      </c>
      <c r="B478" s="6" t="s">
        <v>472</v>
      </c>
      <c r="C478" s="57">
        <v>3670512.14</v>
      </c>
      <c r="D478" s="57">
        <v>732568.73</v>
      </c>
      <c r="E478" s="57">
        <v>4419.8500000000004</v>
      </c>
      <c r="F478" s="57"/>
      <c r="G478" s="57">
        <v>5607104.5599999996</v>
      </c>
      <c r="H478" s="57">
        <v>0</v>
      </c>
      <c r="I478" s="57">
        <v>0</v>
      </c>
      <c r="J478" s="57"/>
      <c r="K478" s="57">
        <v>9277616.6999999993</v>
      </c>
      <c r="L478" s="57">
        <v>732568.73</v>
      </c>
      <c r="M478" s="57">
        <v>4419.8500000000004</v>
      </c>
      <c r="N478" s="57">
        <f t="shared" si="14"/>
        <v>728148.88</v>
      </c>
      <c r="O478" s="66">
        <f t="shared" si="15"/>
        <v>7.85E-2</v>
      </c>
      <c r="P478" s="7"/>
      <c r="Q478" s="7"/>
    </row>
    <row r="479" spans="1:17" x14ac:dyDescent="0.2">
      <c r="A479" s="10">
        <v>100060</v>
      </c>
      <c r="B479" s="6" t="s">
        <v>473</v>
      </c>
      <c r="C479" s="57">
        <v>2516887.52</v>
      </c>
      <c r="D479" s="57">
        <v>4077423.47</v>
      </c>
      <c r="E479" s="57">
        <v>0</v>
      </c>
      <c r="F479" s="57"/>
      <c r="G479" s="57">
        <v>3876425.86</v>
      </c>
      <c r="H479" s="57">
        <v>0</v>
      </c>
      <c r="I479" s="57">
        <v>0</v>
      </c>
      <c r="J479" s="57"/>
      <c r="K479" s="57">
        <v>6393313.3799999999</v>
      </c>
      <c r="L479" s="57">
        <v>4077423.47</v>
      </c>
      <c r="M479" s="57">
        <v>0</v>
      </c>
      <c r="N479" s="57">
        <f t="shared" si="14"/>
        <v>4077423.47</v>
      </c>
      <c r="O479" s="66">
        <f t="shared" si="15"/>
        <v>0.63780000000000003</v>
      </c>
      <c r="P479" s="7"/>
      <c r="Q479" s="7"/>
    </row>
    <row r="480" spans="1:17" x14ac:dyDescent="0.2">
      <c r="A480" s="10">
        <v>100061</v>
      </c>
      <c r="B480" s="6" t="s">
        <v>474</v>
      </c>
      <c r="C480" s="57">
        <v>3942017.06</v>
      </c>
      <c r="D480" s="57">
        <v>4592931.3600000003</v>
      </c>
      <c r="E480" s="57">
        <v>32063.83</v>
      </c>
      <c r="F480" s="57"/>
      <c r="G480" s="57">
        <v>5412918.2999999998</v>
      </c>
      <c r="H480" s="57">
        <v>0</v>
      </c>
      <c r="I480" s="57">
        <v>0</v>
      </c>
      <c r="J480" s="57"/>
      <c r="K480" s="57">
        <v>9354935.3599999994</v>
      </c>
      <c r="L480" s="57">
        <v>4592931.3600000003</v>
      </c>
      <c r="M480" s="57">
        <v>32063.83</v>
      </c>
      <c r="N480" s="57">
        <f t="shared" si="14"/>
        <v>4560867.53</v>
      </c>
      <c r="O480" s="66">
        <f t="shared" si="15"/>
        <v>0.48749999999999999</v>
      </c>
      <c r="P480" s="7"/>
      <c r="Q480" s="7"/>
    </row>
    <row r="481" spans="1:17" x14ac:dyDescent="0.2">
      <c r="A481" s="10">
        <v>100062</v>
      </c>
      <c r="B481" s="6" t="s">
        <v>475</v>
      </c>
      <c r="C481" s="57">
        <v>1885814.36</v>
      </c>
      <c r="D481" s="57">
        <v>1815150.33</v>
      </c>
      <c r="E481" s="57">
        <v>9515.4</v>
      </c>
      <c r="F481" s="57"/>
      <c r="G481" s="57">
        <v>2212015.71</v>
      </c>
      <c r="H481" s="57">
        <v>4132.21</v>
      </c>
      <c r="I481" s="57">
        <v>0</v>
      </c>
      <c r="J481" s="57"/>
      <c r="K481" s="57">
        <v>4097830.0700000003</v>
      </c>
      <c r="L481" s="57">
        <v>1819282.54</v>
      </c>
      <c r="M481" s="57">
        <v>9515.4</v>
      </c>
      <c r="N481" s="57">
        <f t="shared" si="14"/>
        <v>1809767.1400000001</v>
      </c>
      <c r="O481" s="66">
        <f t="shared" si="15"/>
        <v>0.44159999999999999</v>
      </c>
      <c r="P481" s="7"/>
      <c r="Q481" s="7"/>
    </row>
    <row r="482" spans="1:17" x14ac:dyDescent="0.2">
      <c r="A482" s="10">
        <v>100063</v>
      </c>
      <c r="B482" s="6" t="s">
        <v>476</v>
      </c>
      <c r="C482" s="57">
        <v>14177124.699999999</v>
      </c>
      <c r="D482" s="57">
        <v>12568143.93</v>
      </c>
      <c r="E482" s="57">
        <v>0</v>
      </c>
      <c r="F482" s="57"/>
      <c r="G482" s="57">
        <v>21949283.489999998</v>
      </c>
      <c r="H482" s="57">
        <v>0</v>
      </c>
      <c r="I482" s="57">
        <v>0</v>
      </c>
      <c r="J482" s="57"/>
      <c r="K482" s="57">
        <v>36126408.189999998</v>
      </c>
      <c r="L482" s="57">
        <v>12568143.93</v>
      </c>
      <c r="M482" s="57">
        <v>0</v>
      </c>
      <c r="N482" s="57">
        <f t="shared" si="14"/>
        <v>12568143.93</v>
      </c>
      <c r="O482" s="66">
        <f t="shared" si="15"/>
        <v>0.34789999999999999</v>
      </c>
      <c r="P482" s="7"/>
      <c r="Q482" s="7"/>
    </row>
    <row r="483" spans="1:17" x14ac:dyDescent="0.2">
      <c r="A483" s="10">
        <v>100064</v>
      </c>
      <c r="B483" s="6" t="s">
        <v>477</v>
      </c>
      <c r="C483" s="57">
        <v>744938.38</v>
      </c>
      <c r="D483" s="57">
        <v>922389.33</v>
      </c>
      <c r="E483" s="57">
        <v>0</v>
      </c>
      <c r="F483" s="57"/>
      <c r="G483" s="57">
        <v>1129167.49</v>
      </c>
      <c r="H483" s="57">
        <v>25046.720000000001</v>
      </c>
      <c r="I483" s="57">
        <v>0</v>
      </c>
      <c r="J483" s="57"/>
      <c r="K483" s="57">
        <v>1874105.87</v>
      </c>
      <c r="L483" s="57">
        <v>947436.04999999993</v>
      </c>
      <c r="M483" s="57">
        <v>0</v>
      </c>
      <c r="N483" s="57">
        <f t="shared" si="14"/>
        <v>947436.04999999993</v>
      </c>
      <c r="O483" s="66">
        <f t="shared" si="15"/>
        <v>0.50549999999999995</v>
      </c>
      <c r="P483" s="7"/>
      <c r="Q483" s="7"/>
    </row>
    <row r="484" spans="1:17" x14ac:dyDescent="0.2">
      <c r="A484" s="10">
        <v>100065</v>
      </c>
      <c r="B484" s="6" t="s">
        <v>478</v>
      </c>
      <c r="C484" s="57">
        <v>1356326.29</v>
      </c>
      <c r="D484" s="57">
        <v>2754876.07</v>
      </c>
      <c r="E484" s="57">
        <v>1637.11</v>
      </c>
      <c r="F484" s="57"/>
      <c r="G484" s="57">
        <v>1983219.8</v>
      </c>
      <c r="H484" s="57">
        <v>4023.69</v>
      </c>
      <c r="I484" s="57">
        <v>0</v>
      </c>
      <c r="J484" s="57"/>
      <c r="K484" s="57">
        <v>3339546.09</v>
      </c>
      <c r="L484" s="57">
        <v>2758899.76</v>
      </c>
      <c r="M484" s="57">
        <v>1637.11</v>
      </c>
      <c r="N484" s="57">
        <f t="shared" si="14"/>
        <v>2757262.65</v>
      </c>
      <c r="O484" s="66">
        <f t="shared" si="15"/>
        <v>0.8256</v>
      </c>
      <c r="P484" s="7"/>
      <c r="Q484" s="7"/>
    </row>
    <row r="485" spans="1:17" x14ac:dyDescent="0.2">
      <c r="A485" s="10">
        <v>101105</v>
      </c>
      <c r="B485" s="6" t="s">
        <v>479</v>
      </c>
      <c r="C485" s="57">
        <v>2058972.9</v>
      </c>
      <c r="D485" s="57">
        <v>5166450.17</v>
      </c>
      <c r="E485" s="57">
        <v>6000</v>
      </c>
      <c r="F485" s="57"/>
      <c r="G485" s="57">
        <v>3358971.45</v>
      </c>
      <c r="H485" s="57">
        <v>0</v>
      </c>
      <c r="I485" s="57">
        <v>0</v>
      </c>
      <c r="J485" s="57"/>
      <c r="K485" s="57">
        <v>5417944.3499999996</v>
      </c>
      <c r="L485" s="57">
        <v>5166450.17</v>
      </c>
      <c r="M485" s="57">
        <v>6000</v>
      </c>
      <c r="N485" s="57">
        <f t="shared" si="14"/>
        <v>5160450.17</v>
      </c>
      <c r="O485" s="66">
        <f t="shared" si="15"/>
        <v>0.95250000000000001</v>
      </c>
      <c r="P485" s="7"/>
      <c r="Q485" s="7"/>
    </row>
    <row r="486" spans="1:17" x14ac:dyDescent="0.2">
      <c r="A486" s="10">
        <v>101107</v>
      </c>
      <c r="B486" s="6" t="s">
        <v>480</v>
      </c>
      <c r="C486" s="57">
        <v>1863228.56</v>
      </c>
      <c r="D486" s="57">
        <v>1478550.75</v>
      </c>
      <c r="E486" s="57">
        <v>0</v>
      </c>
      <c r="F486" s="57"/>
      <c r="G486" s="57">
        <v>1545493.98</v>
      </c>
      <c r="H486" s="57">
        <v>544302.68999999994</v>
      </c>
      <c r="I486" s="57">
        <v>0</v>
      </c>
      <c r="J486" s="57"/>
      <c r="K486" s="57">
        <v>3408722.54</v>
      </c>
      <c r="L486" s="57">
        <v>2022853.44</v>
      </c>
      <c r="M486" s="57">
        <v>0</v>
      </c>
      <c r="N486" s="57">
        <f t="shared" si="14"/>
        <v>2022853.44</v>
      </c>
      <c r="O486" s="66">
        <f t="shared" si="15"/>
        <v>0.59340000000000004</v>
      </c>
      <c r="P486" s="7"/>
      <c r="Q486" s="7"/>
    </row>
    <row r="487" spans="1:17" x14ac:dyDescent="0.2">
      <c r="A487" s="10">
        <v>102081</v>
      </c>
      <c r="B487" s="6" t="s">
        <v>481</v>
      </c>
      <c r="C487" s="57">
        <v>1509123.55</v>
      </c>
      <c r="D487" s="57">
        <v>3149156.97</v>
      </c>
      <c r="E487" s="57">
        <v>8252.58</v>
      </c>
      <c r="F487" s="57"/>
      <c r="G487" s="57">
        <v>2633290.79</v>
      </c>
      <c r="H487" s="57">
        <v>0</v>
      </c>
      <c r="I487" s="57">
        <v>0</v>
      </c>
      <c r="J487" s="57"/>
      <c r="K487" s="57">
        <v>4142414.34</v>
      </c>
      <c r="L487" s="57">
        <v>3149156.97</v>
      </c>
      <c r="M487" s="57">
        <v>8252.58</v>
      </c>
      <c r="N487" s="57">
        <f t="shared" si="14"/>
        <v>3140904.39</v>
      </c>
      <c r="O487" s="66">
        <f t="shared" si="15"/>
        <v>0.75819999999999999</v>
      </c>
      <c r="P487" s="7"/>
      <c r="Q487" s="7"/>
    </row>
    <row r="488" spans="1:17" x14ac:dyDescent="0.2">
      <c r="A488" s="10">
        <v>102085</v>
      </c>
      <c r="B488" s="6" t="s">
        <v>482</v>
      </c>
      <c r="C488" s="57">
        <v>3663423</v>
      </c>
      <c r="D488" s="57">
        <v>3956402.86</v>
      </c>
      <c r="E488" s="57">
        <v>209849.53</v>
      </c>
      <c r="F488" s="57"/>
      <c r="G488" s="57">
        <v>5105428.8600000003</v>
      </c>
      <c r="H488" s="57">
        <v>0</v>
      </c>
      <c r="I488" s="57">
        <v>0</v>
      </c>
      <c r="J488" s="57"/>
      <c r="K488" s="57">
        <v>8768851.8599999994</v>
      </c>
      <c r="L488" s="57">
        <v>3956402.86</v>
      </c>
      <c r="M488" s="57">
        <v>209849.53</v>
      </c>
      <c r="N488" s="57">
        <f t="shared" si="14"/>
        <v>3746553.33</v>
      </c>
      <c r="O488" s="66">
        <f t="shared" si="15"/>
        <v>0.42730000000000001</v>
      </c>
      <c r="P488" s="7"/>
      <c r="Q488" s="7"/>
    </row>
    <row r="489" spans="1:17" x14ac:dyDescent="0.2">
      <c r="A489" s="10">
        <v>103127</v>
      </c>
      <c r="B489" s="6" t="s">
        <v>483</v>
      </c>
      <c r="C489" s="57">
        <v>1679757.09</v>
      </c>
      <c r="D489" s="57">
        <v>1098358.74</v>
      </c>
      <c r="E489" s="57">
        <v>13000</v>
      </c>
      <c r="F489" s="57"/>
      <c r="G489" s="57">
        <v>2209076.48</v>
      </c>
      <c r="H489" s="57">
        <v>0</v>
      </c>
      <c r="I489" s="57">
        <v>0</v>
      </c>
      <c r="J489" s="57"/>
      <c r="K489" s="57">
        <v>3888833.5700000003</v>
      </c>
      <c r="L489" s="57">
        <v>1098358.74</v>
      </c>
      <c r="M489" s="57">
        <v>13000</v>
      </c>
      <c r="N489" s="57">
        <f t="shared" si="14"/>
        <v>1085358.74</v>
      </c>
      <c r="O489" s="66">
        <f t="shared" si="15"/>
        <v>0.27910000000000001</v>
      </c>
      <c r="P489" s="7"/>
      <c r="Q489" s="7"/>
    </row>
    <row r="490" spans="1:17" x14ac:dyDescent="0.2">
      <c r="A490" s="10">
        <v>103128</v>
      </c>
      <c r="B490" s="6" t="s">
        <v>484</v>
      </c>
      <c r="C490" s="57">
        <v>1519933.42</v>
      </c>
      <c r="D490" s="57">
        <v>997470.6</v>
      </c>
      <c r="E490" s="57">
        <v>0</v>
      </c>
      <c r="F490" s="57"/>
      <c r="G490" s="57">
        <v>1785561.61</v>
      </c>
      <c r="H490" s="57">
        <v>2914.48</v>
      </c>
      <c r="I490" s="57">
        <v>0</v>
      </c>
      <c r="J490" s="57"/>
      <c r="K490" s="57">
        <v>3305495.0300000003</v>
      </c>
      <c r="L490" s="57">
        <v>1000385.08</v>
      </c>
      <c r="M490" s="57">
        <v>0</v>
      </c>
      <c r="N490" s="57">
        <f t="shared" si="14"/>
        <v>1000385.08</v>
      </c>
      <c r="O490" s="66">
        <f t="shared" si="15"/>
        <v>0.30259999999999998</v>
      </c>
      <c r="P490" s="7"/>
      <c r="Q490" s="7"/>
    </row>
    <row r="491" spans="1:17" x14ac:dyDescent="0.2">
      <c r="A491" s="10">
        <v>103129</v>
      </c>
      <c r="B491" s="6" t="s">
        <v>485</v>
      </c>
      <c r="C491" s="57">
        <v>2141324.54</v>
      </c>
      <c r="D491" s="57">
        <v>1919928.25</v>
      </c>
      <c r="E491" s="57">
        <v>0</v>
      </c>
      <c r="F491" s="57"/>
      <c r="G491" s="57">
        <v>2420838.9700000002</v>
      </c>
      <c r="H491" s="57">
        <v>0</v>
      </c>
      <c r="I491" s="57">
        <v>0</v>
      </c>
      <c r="J491" s="57"/>
      <c r="K491" s="57">
        <v>4562163.51</v>
      </c>
      <c r="L491" s="57">
        <v>1919928.25</v>
      </c>
      <c r="M491" s="57">
        <v>0</v>
      </c>
      <c r="N491" s="57">
        <f t="shared" si="14"/>
        <v>1919928.25</v>
      </c>
      <c r="O491" s="66">
        <f t="shared" si="15"/>
        <v>0.42080000000000001</v>
      </c>
      <c r="P491" s="7"/>
      <c r="Q491" s="7"/>
    </row>
    <row r="492" spans="1:17" x14ac:dyDescent="0.2">
      <c r="A492" s="10">
        <v>103130</v>
      </c>
      <c r="B492" s="6" t="s">
        <v>486</v>
      </c>
      <c r="C492" s="57">
        <v>3575436.72</v>
      </c>
      <c r="D492" s="57">
        <v>2459275.46</v>
      </c>
      <c r="E492" s="57">
        <v>135000</v>
      </c>
      <c r="F492" s="57"/>
      <c r="G492" s="57">
        <v>4056466.92</v>
      </c>
      <c r="H492" s="57">
        <v>194309.94</v>
      </c>
      <c r="I492" s="57">
        <v>0</v>
      </c>
      <c r="J492" s="57"/>
      <c r="K492" s="57">
        <v>7631903.6400000006</v>
      </c>
      <c r="L492" s="57">
        <v>2653585.4</v>
      </c>
      <c r="M492" s="57">
        <v>135000</v>
      </c>
      <c r="N492" s="57">
        <f t="shared" si="14"/>
        <v>2518585.4</v>
      </c>
      <c r="O492" s="66">
        <f t="shared" si="15"/>
        <v>0.33</v>
      </c>
      <c r="P492" s="7"/>
      <c r="Q492" s="7"/>
    </row>
    <row r="493" spans="1:17" x14ac:dyDescent="0.2">
      <c r="A493" s="10">
        <v>103131</v>
      </c>
      <c r="B493" s="6" t="s">
        <v>487</v>
      </c>
      <c r="C493" s="57">
        <v>2915649.17</v>
      </c>
      <c r="D493" s="57">
        <v>2666155.19</v>
      </c>
      <c r="E493" s="57">
        <v>0</v>
      </c>
      <c r="F493" s="57"/>
      <c r="G493" s="57">
        <v>3522672.71</v>
      </c>
      <c r="H493" s="57">
        <v>7919.99</v>
      </c>
      <c r="I493" s="57">
        <v>0</v>
      </c>
      <c r="J493" s="57"/>
      <c r="K493" s="57">
        <v>6438321.8799999999</v>
      </c>
      <c r="L493" s="57">
        <v>2674075.1800000002</v>
      </c>
      <c r="M493" s="57">
        <v>0</v>
      </c>
      <c r="N493" s="57">
        <f t="shared" si="14"/>
        <v>2674075.1800000002</v>
      </c>
      <c r="O493" s="66">
        <f t="shared" si="15"/>
        <v>0.4153</v>
      </c>
      <c r="P493" s="7"/>
      <c r="Q493" s="7"/>
    </row>
    <row r="494" spans="1:17" x14ac:dyDescent="0.2">
      <c r="A494" s="10">
        <v>103132</v>
      </c>
      <c r="B494" s="6" t="s">
        <v>488</v>
      </c>
      <c r="C494" s="57">
        <v>8600932.6300000008</v>
      </c>
      <c r="D494" s="57">
        <v>8516591.8499999996</v>
      </c>
      <c r="E494" s="57">
        <v>32697.57</v>
      </c>
      <c r="F494" s="57"/>
      <c r="G494" s="57">
        <v>12186559.24</v>
      </c>
      <c r="H494" s="57">
        <v>1069630.1100000001</v>
      </c>
      <c r="I494" s="57">
        <v>0</v>
      </c>
      <c r="J494" s="57"/>
      <c r="K494" s="57">
        <v>20787491.870000001</v>
      </c>
      <c r="L494" s="57">
        <v>9586221.959999999</v>
      </c>
      <c r="M494" s="57">
        <v>32697.57</v>
      </c>
      <c r="N494" s="57">
        <f t="shared" si="14"/>
        <v>9553524.3899999987</v>
      </c>
      <c r="O494" s="66">
        <f t="shared" si="15"/>
        <v>0.45960000000000001</v>
      </c>
      <c r="P494" s="7"/>
      <c r="Q494" s="7"/>
    </row>
    <row r="495" spans="1:17" x14ac:dyDescent="0.2">
      <c r="A495" s="10">
        <v>103135</v>
      </c>
      <c r="B495" s="6" t="s">
        <v>489</v>
      </c>
      <c r="C495" s="57">
        <v>2507535.7599999998</v>
      </c>
      <c r="D495" s="57">
        <v>2103992.63</v>
      </c>
      <c r="E495" s="57">
        <v>73491.7</v>
      </c>
      <c r="F495" s="57"/>
      <c r="G495" s="57">
        <v>3237200.77</v>
      </c>
      <c r="H495" s="57">
        <v>0</v>
      </c>
      <c r="I495" s="57">
        <v>0</v>
      </c>
      <c r="J495" s="57"/>
      <c r="K495" s="57">
        <v>5744736.5299999993</v>
      </c>
      <c r="L495" s="57">
        <v>2103992.63</v>
      </c>
      <c r="M495" s="57">
        <v>73491.7</v>
      </c>
      <c r="N495" s="57">
        <f t="shared" si="14"/>
        <v>2030500.93</v>
      </c>
      <c r="O495" s="66">
        <f t="shared" si="15"/>
        <v>0.35349999999999998</v>
      </c>
      <c r="P495" s="7"/>
      <c r="Q495" s="7"/>
    </row>
    <row r="496" spans="1:17" x14ac:dyDescent="0.2">
      <c r="A496" s="10">
        <v>104041</v>
      </c>
      <c r="B496" s="6" t="s">
        <v>490</v>
      </c>
      <c r="C496" s="57">
        <v>1266701.8600000001</v>
      </c>
      <c r="D496" s="57">
        <v>1090398.78</v>
      </c>
      <c r="E496" s="57">
        <v>0</v>
      </c>
      <c r="F496" s="57"/>
      <c r="G496" s="57">
        <v>1841147.76</v>
      </c>
      <c r="H496" s="57">
        <v>0</v>
      </c>
      <c r="I496" s="57">
        <v>0</v>
      </c>
      <c r="J496" s="57"/>
      <c r="K496" s="57">
        <v>3107849.62</v>
      </c>
      <c r="L496" s="57">
        <v>1090398.78</v>
      </c>
      <c r="M496" s="57">
        <v>0</v>
      </c>
      <c r="N496" s="57">
        <f t="shared" si="14"/>
        <v>1090398.78</v>
      </c>
      <c r="O496" s="66">
        <f t="shared" si="15"/>
        <v>0.35089999999999999</v>
      </c>
      <c r="P496" s="7"/>
      <c r="Q496" s="7"/>
    </row>
    <row r="497" spans="1:17" x14ac:dyDescent="0.2">
      <c r="A497" s="10">
        <v>104042</v>
      </c>
      <c r="B497" s="6" t="s">
        <v>491</v>
      </c>
      <c r="C497" s="57">
        <v>2499923.5499999998</v>
      </c>
      <c r="D497" s="57">
        <v>2435989.27</v>
      </c>
      <c r="E497" s="57">
        <v>3484.98</v>
      </c>
      <c r="F497" s="57"/>
      <c r="G497" s="57">
        <v>2839327.92</v>
      </c>
      <c r="H497" s="57">
        <v>0</v>
      </c>
      <c r="I497" s="57">
        <v>0</v>
      </c>
      <c r="J497" s="57"/>
      <c r="K497" s="57">
        <v>5339251.47</v>
      </c>
      <c r="L497" s="57">
        <v>2435989.27</v>
      </c>
      <c r="M497" s="57">
        <v>3484.98</v>
      </c>
      <c r="N497" s="57">
        <f t="shared" si="14"/>
        <v>2432504.29</v>
      </c>
      <c r="O497" s="66">
        <f t="shared" si="15"/>
        <v>0.4556</v>
      </c>
      <c r="P497" s="7"/>
      <c r="Q497" s="7"/>
    </row>
    <row r="498" spans="1:17" x14ac:dyDescent="0.2">
      <c r="A498" s="10">
        <v>104043</v>
      </c>
      <c r="B498" s="6" t="s">
        <v>0</v>
      </c>
      <c r="C498" s="57">
        <v>2323752.9900000002</v>
      </c>
      <c r="D498" s="57">
        <v>985147.69</v>
      </c>
      <c r="E498" s="57">
        <v>94029.91</v>
      </c>
      <c r="F498" s="57"/>
      <c r="G498" s="57">
        <v>3550767.69</v>
      </c>
      <c r="H498" s="57">
        <v>0</v>
      </c>
      <c r="I498" s="57">
        <v>0</v>
      </c>
      <c r="J498" s="57"/>
      <c r="K498" s="57">
        <v>5874520.6799999997</v>
      </c>
      <c r="L498" s="57">
        <v>985147.69</v>
      </c>
      <c r="M498" s="57">
        <v>94029.91</v>
      </c>
      <c r="N498" s="57">
        <f t="shared" si="14"/>
        <v>891117.77999999991</v>
      </c>
      <c r="O498" s="66">
        <f t="shared" si="15"/>
        <v>0.1517</v>
      </c>
      <c r="P498" s="7"/>
      <c r="Q498" s="7"/>
    </row>
    <row r="499" spans="1:17" x14ac:dyDescent="0.2">
      <c r="A499" s="10">
        <v>104044</v>
      </c>
      <c r="B499" s="6" t="s">
        <v>492</v>
      </c>
      <c r="C499" s="57">
        <v>10561357.109999999</v>
      </c>
      <c r="D499" s="57">
        <v>6905402.8099999996</v>
      </c>
      <c r="E499" s="57">
        <v>0</v>
      </c>
      <c r="F499" s="57"/>
      <c r="G499" s="57">
        <v>14024475.609999999</v>
      </c>
      <c r="H499" s="57">
        <v>0</v>
      </c>
      <c r="I499" s="57">
        <v>0</v>
      </c>
      <c r="J499" s="57"/>
      <c r="K499" s="57">
        <v>24585832.719999999</v>
      </c>
      <c r="L499" s="57">
        <v>6905402.8099999996</v>
      </c>
      <c r="M499" s="57">
        <v>0</v>
      </c>
      <c r="N499" s="57">
        <f t="shared" si="14"/>
        <v>6905402.8099999996</v>
      </c>
      <c r="O499" s="66">
        <f t="shared" si="15"/>
        <v>0.28089999999999998</v>
      </c>
      <c r="P499" s="7"/>
      <c r="Q499" s="7"/>
    </row>
    <row r="500" spans="1:17" x14ac:dyDescent="0.2">
      <c r="A500" s="10">
        <v>104045</v>
      </c>
      <c r="B500" s="6" t="s">
        <v>493</v>
      </c>
      <c r="C500" s="57">
        <v>4791932.96</v>
      </c>
      <c r="D500" s="57">
        <v>7241143.2199999997</v>
      </c>
      <c r="E500" s="57">
        <v>0</v>
      </c>
      <c r="F500" s="57"/>
      <c r="G500" s="57">
        <v>4089010.6</v>
      </c>
      <c r="H500" s="57">
        <v>643839.29</v>
      </c>
      <c r="I500" s="57">
        <v>0</v>
      </c>
      <c r="J500" s="57"/>
      <c r="K500" s="57">
        <v>8880943.5600000005</v>
      </c>
      <c r="L500" s="57">
        <v>7884982.5099999998</v>
      </c>
      <c r="M500" s="57">
        <v>0</v>
      </c>
      <c r="N500" s="57">
        <f t="shared" si="14"/>
        <v>7884982.5099999998</v>
      </c>
      <c r="O500" s="66">
        <f t="shared" si="15"/>
        <v>0.88790000000000002</v>
      </c>
      <c r="P500" s="7"/>
      <c r="Q500" s="7"/>
    </row>
    <row r="501" spans="1:17" x14ac:dyDescent="0.2">
      <c r="A501" s="10">
        <v>105123</v>
      </c>
      <c r="B501" s="6" t="s">
        <v>494</v>
      </c>
      <c r="C501" s="57">
        <v>1695191.32</v>
      </c>
      <c r="D501" s="57">
        <v>2639231.87</v>
      </c>
      <c r="E501" s="57">
        <v>23919.37</v>
      </c>
      <c r="F501" s="57"/>
      <c r="G501" s="57">
        <v>2312230.85</v>
      </c>
      <c r="H501" s="57">
        <v>0</v>
      </c>
      <c r="I501" s="57">
        <v>0</v>
      </c>
      <c r="J501" s="57"/>
      <c r="K501" s="57">
        <v>4007422.17</v>
      </c>
      <c r="L501" s="57">
        <v>2639231.87</v>
      </c>
      <c r="M501" s="57">
        <v>23919.37</v>
      </c>
      <c r="N501" s="57">
        <f t="shared" si="14"/>
        <v>2615312.5</v>
      </c>
      <c r="O501" s="66">
        <f t="shared" si="15"/>
        <v>0.65259999999999996</v>
      </c>
      <c r="P501" s="7"/>
      <c r="Q501" s="7"/>
    </row>
    <row r="502" spans="1:17" x14ac:dyDescent="0.2">
      <c r="A502" s="10">
        <v>105124</v>
      </c>
      <c r="B502" s="6" t="s">
        <v>495</v>
      </c>
      <c r="C502" s="57">
        <v>3591985.61</v>
      </c>
      <c r="D502" s="57">
        <v>3621173</v>
      </c>
      <c r="E502" s="57">
        <v>5157.26</v>
      </c>
      <c r="F502" s="57"/>
      <c r="G502" s="57">
        <v>4268383.12</v>
      </c>
      <c r="H502" s="57">
        <v>0</v>
      </c>
      <c r="I502" s="57">
        <v>0</v>
      </c>
      <c r="J502" s="57"/>
      <c r="K502" s="57">
        <v>7860368.7300000004</v>
      </c>
      <c r="L502" s="57">
        <v>3621173</v>
      </c>
      <c r="M502" s="57">
        <v>5157.26</v>
      </c>
      <c r="N502" s="57">
        <f t="shared" si="14"/>
        <v>3616015.74</v>
      </c>
      <c r="O502" s="66">
        <f t="shared" si="15"/>
        <v>0.46</v>
      </c>
      <c r="P502" s="7"/>
      <c r="Q502" s="7"/>
    </row>
    <row r="503" spans="1:17" x14ac:dyDescent="0.2">
      <c r="A503" s="10">
        <v>105125</v>
      </c>
      <c r="B503" s="6" t="s">
        <v>496</v>
      </c>
      <c r="C503" s="57">
        <v>949602.32</v>
      </c>
      <c r="D503" s="57">
        <v>568992.43999999994</v>
      </c>
      <c r="E503" s="57">
        <v>0</v>
      </c>
      <c r="F503" s="57"/>
      <c r="G503" s="57">
        <v>809708.43</v>
      </c>
      <c r="H503" s="57">
        <v>0</v>
      </c>
      <c r="I503" s="57">
        <v>0</v>
      </c>
      <c r="J503" s="57"/>
      <c r="K503" s="57">
        <v>1759310.75</v>
      </c>
      <c r="L503" s="57">
        <v>568992.43999999994</v>
      </c>
      <c r="M503" s="57">
        <v>0</v>
      </c>
      <c r="N503" s="57">
        <f t="shared" si="14"/>
        <v>568992.43999999994</v>
      </c>
      <c r="O503" s="66">
        <f t="shared" si="15"/>
        <v>0.32340000000000002</v>
      </c>
      <c r="P503" s="7"/>
      <c r="Q503" s="7"/>
    </row>
    <row r="504" spans="1:17" x14ac:dyDescent="0.2">
      <c r="A504" s="10">
        <v>106001</v>
      </c>
      <c r="B504" s="6" t="s">
        <v>497</v>
      </c>
      <c r="C504" s="57">
        <v>1259156.31</v>
      </c>
      <c r="D504" s="57">
        <v>446934.99</v>
      </c>
      <c r="E504" s="57">
        <v>0</v>
      </c>
      <c r="F504" s="57"/>
      <c r="G504" s="57">
        <v>1442156.77</v>
      </c>
      <c r="H504" s="57">
        <v>0</v>
      </c>
      <c r="I504" s="57">
        <v>0</v>
      </c>
      <c r="J504" s="57"/>
      <c r="K504" s="57">
        <v>2701313.08</v>
      </c>
      <c r="L504" s="57">
        <v>446934.99</v>
      </c>
      <c r="M504" s="57">
        <v>0</v>
      </c>
      <c r="N504" s="57">
        <f t="shared" si="14"/>
        <v>446934.99</v>
      </c>
      <c r="O504" s="66">
        <f t="shared" si="15"/>
        <v>0.16550000000000001</v>
      </c>
      <c r="P504" s="7"/>
      <c r="Q504" s="7"/>
    </row>
    <row r="505" spans="1:17" x14ac:dyDescent="0.2">
      <c r="A505" s="10">
        <v>106002</v>
      </c>
      <c r="B505" s="6" t="s">
        <v>498</v>
      </c>
      <c r="C505" s="57">
        <v>1094886.6599999999</v>
      </c>
      <c r="D505" s="57">
        <v>1843136.88</v>
      </c>
      <c r="E505" s="57">
        <v>0</v>
      </c>
      <c r="F505" s="57"/>
      <c r="G505" s="57">
        <v>1550059.9</v>
      </c>
      <c r="H505" s="57">
        <v>0</v>
      </c>
      <c r="I505" s="57">
        <v>0</v>
      </c>
      <c r="J505" s="57"/>
      <c r="K505" s="57">
        <v>2644946.5599999996</v>
      </c>
      <c r="L505" s="57">
        <v>1843136.88</v>
      </c>
      <c r="M505" s="57">
        <v>0</v>
      </c>
      <c r="N505" s="57">
        <f t="shared" si="14"/>
        <v>1843136.88</v>
      </c>
      <c r="O505" s="66">
        <f t="shared" si="15"/>
        <v>0.69689999999999996</v>
      </c>
      <c r="P505" s="7"/>
      <c r="Q505" s="7"/>
    </row>
    <row r="506" spans="1:17" x14ac:dyDescent="0.2">
      <c r="A506" s="10">
        <v>106003</v>
      </c>
      <c r="B506" s="6" t="s">
        <v>499</v>
      </c>
      <c r="C506" s="57">
        <v>5510336.25</v>
      </c>
      <c r="D506" s="57">
        <v>3846258.29</v>
      </c>
      <c r="E506" s="57">
        <v>0</v>
      </c>
      <c r="F506" s="57"/>
      <c r="G506" s="57">
        <v>9453536.3000000007</v>
      </c>
      <c r="H506" s="57">
        <v>0</v>
      </c>
      <c r="I506" s="57">
        <v>0</v>
      </c>
      <c r="J506" s="57"/>
      <c r="K506" s="57">
        <v>14963872.550000001</v>
      </c>
      <c r="L506" s="57">
        <v>3846258.29</v>
      </c>
      <c r="M506" s="57">
        <v>0</v>
      </c>
      <c r="N506" s="57">
        <f t="shared" si="14"/>
        <v>3846258.29</v>
      </c>
      <c r="O506" s="66">
        <f t="shared" si="15"/>
        <v>0.25700000000000001</v>
      </c>
      <c r="P506" s="7"/>
      <c r="Q506" s="7"/>
    </row>
    <row r="507" spans="1:17" x14ac:dyDescent="0.2">
      <c r="A507" s="10">
        <v>106004</v>
      </c>
      <c r="B507" s="6" t="s">
        <v>500</v>
      </c>
      <c r="C507" s="57">
        <v>20934637.489999998</v>
      </c>
      <c r="D507" s="57">
        <v>24516824.82</v>
      </c>
      <c r="E507" s="57">
        <v>0</v>
      </c>
      <c r="F507" s="57"/>
      <c r="G507" s="57">
        <v>28566443.379999999</v>
      </c>
      <c r="H507" s="57">
        <v>0</v>
      </c>
      <c r="I507" s="57">
        <v>0</v>
      </c>
      <c r="J507" s="57"/>
      <c r="K507" s="57">
        <v>49501080.869999997</v>
      </c>
      <c r="L507" s="57">
        <v>24516824.82</v>
      </c>
      <c r="M507" s="57">
        <v>0</v>
      </c>
      <c r="N507" s="57">
        <f t="shared" si="14"/>
        <v>24516824.82</v>
      </c>
      <c r="O507" s="66">
        <f t="shared" si="15"/>
        <v>0.49530000000000002</v>
      </c>
      <c r="P507" s="7"/>
      <c r="Q507" s="7"/>
    </row>
    <row r="508" spans="1:17" x14ac:dyDescent="0.2">
      <c r="A508" s="10">
        <v>106005</v>
      </c>
      <c r="B508" s="6" t="s">
        <v>501</v>
      </c>
      <c r="C508" s="57">
        <v>8382771</v>
      </c>
      <c r="D508" s="57">
        <v>5450462.29</v>
      </c>
      <c r="E508" s="57">
        <v>0</v>
      </c>
      <c r="F508" s="57"/>
      <c r="G508" s="57">
        <v>10165264.310000001</v>
      </c>
      <c r="H508" s="57">
        <v>0</v>
      </c>
      <c r="I508" s="57">
        <v>0</v>
      </c>
      <c r="J508" s="57"/>
      <c r="K508" s="57">
        <v>18548035.310000002</v>
      </c>
      <c r="L508" s="57">
        <v>5450462.29</v>
      </c>
      <c r="M508" s="57">
        <v>0</v>
      </c>
      <c r="N508" s="57">
        <f t="shared" si="14"/>
        <v>5450462.29</v>
      </c>
      <c r="O508" s="66">
        <f t="shared" si="15"/>
        <v>0.29389999999999999</v>
      </c>
      <c r="P508" s="7"/>
      <c r="Q508" s="7"/>
    </row>
    <row r="509" spans="1:17" x14ac:dyDescent="0.2">
      <c r="A509" s="10">
        <v>106006</v>
      </c>
      <c r="B509" s="6" t="s">
        <v>502</v>
      </c>
      <c r="C509" s="57">
        <v>1689032.8</v>
      </c>
      <c r="D509" s="57">
        <v>3073396.38</v>
      </c>
      <c r="E509" s="57">
        <v>0</v>
      </c>
      <c r="F509" s="57"/>
      <c r="G509" s="57">
        <v>2512998.46</v>
      </c>
      <c r="H509" s="57">
        <v>0</v>
      </c>
      <c r="I509" s="57">
        <v>0</v>
      </c>
      <c r="J509" s="57"/>
      <c r="K509" s="57">
        <v>4202031.26</v>
      </c>
      <c r="L509" s="57">
        <v>3073396.38</v>
      </c>
      <c r="M509" s="57">
        <v>0</v>
      </c>
      <c r="N509" s="57">
        <f t="shared" si="14"/>
        <v>3073396.38</v>
      </c>
      <c r="O509" s="66">
        <f t="shared" si="15"/>
        <v>0.73140000000000005</v>
      </c>
      <c r="P509" s="7"/>
      <c r="Q509" s="7"/>
    </row>
    <row r="510" spans="1:17" x14ac:dyDescent="0.2">
      <c r="A510" s="10">
        <v>106008</v>
      </c>
      <c r="B510" s="6" t="s">
        <v>503</v>
      </c>
      <c r="C510" s="57">
        <v>372798.18</v>
      </c>
      <c r="D510" s="57">
        <v>417918.76</v>
      </c>
      <c r="E510" s="57">
        <v>220.74</v>
      </c>
      <c r="F510" s="57"/>
      <c r="G510" s="57">
        <v>528576.79</v>
      </c>
      <c r="H510" s="57">
        <v>0</v>
      </c>
      <c r="I510" s="57">
        <v>0</v>
      </c>
      <c r="J510" s="57"/>
      <c r="K510" s="57">
        <v>901374.97</v>
      </c>
      <c r="L510" s="57">
        <v>417918.76</v>
      </c>
      <c r="M510" s="57">
        <v>220.74</v>
      </c>
      <c r="N510" s="57">
        <f t="shared" si="14"/>
        <v>417698.02</v>
      </c>
      <c r="O510" s="66">
        <f t="shared" si="15"/>
        <v>0.46339999999999998</v>
      </c>
      <c r="P510" s="7"/>
      <c r="Q510" s="7"/>
    </row>
    <row r="511" spans="1:17" x14ac:dyDescent="0.2">
      <c r="A511" s="10">
        <v>107151</v>
      </c>
      <c r="B511" s="6" t="s">
        <v>504</v>
      </c>
      <c r="C511" s="57">
        <v>797191.24</v>
      </c>
      <c r="D511" s="57">
        <v>507296.64</v>
      </c>
      <c r="E511" s="57">
        <v>54.62</v>
      </c>
      <c r="F511" s="57"/>
      <c r="G511" s="57">
        <v>1042153.65</v>
      </c>
      <c r="H511" s="57">
        <v>0</v>
      </c>
      <c r="I511" s="57">
        <v>0</v>
      </c>
      <c r="J511" s="57"/>
      <c r="K511" s="57">
        <v>1839344.8900000001</v>
      </c>
      <c r="L511" s="57">
        <v>507296.64</v>
      </c>
      <c r="M511" s="57">
        <v>54.62</v>
      </c>
      <c r="N511" s="57">
        <f t="shared" si="14"/>
        <v>507242.02</v>
      </c>
      <c r="O511" s="66">
        <f t="shared" si="15"/>
        <v>0.27579999999999999</v>
      </c>
      <c r="P511" s="7"/>
      <c r="Q511" s="7"/>
    </row>
    <row r="512" spans="1:17" x14ac:dyDescent="0.2">
      <c r="A512" s="10">
        <v>107152</v>
      </c>
      <c r="B512" s="6" t="s">
        <v>505</v>
      </c>
      <c r="C512" s="57">
        <v>6374620.2699999996</v>
      </c>
      <c r="D512" s="57">
        <v>2200846.9700000002</v>
      </c>
      <c r="E512" s="57">
        <v>0</v>
      </c>
      <c r="F512" s="57"/>
      <c r="G512" s="57">
        <v>6682920.4299999997</v>
      </c>
      <c r="H512" s="57">
        <v>93971.87</v>
      </c>
      <c r="I512" s="57">
        <v>0</v>
      </c>
      <c r="J512" s="57"/>
      <c r="K512" s="57">
        <v>13057540.699999999</v>
      </c>
      <c r="L512" s="57">
        <v>2294818.8400000003</v>
      </c>
      <c r="M512" s="57">
        <v>0</v>
      </c>
      <c r="N512" s="57">
        <f t="shared" si="14"/>
        <v>2294818.8400000003</v>
      </c>
      <c r="O512" s="66">
        <f t="shared" si="15"/>
        <v>0.1757</v>
      </c>
      <c r="P512" s="7"/>
      <c r="Q512" s="7"/>
    </row>
    <row r="513" spans="1:17" x14ac:dyDescent="0.2">
      <c r="A513" s="10">
        <v>107153</v>
      </c>
      <c r="B513" s="6" t="s">
        <v>506</v>
      </c>
      <c r="C513" s="57">
        <v>2420764.0299999998</v>
      </c>
      <c r="D513" s="57">
        <v>2369928.48</v>
      </c>
      <c r="E513" s="57">
        <v>10819.9</v>
      </c>
      <c r="F513" s="57"/>
      <c r="G513" s="57">
        <v>2699139.67</v>
      </c>
      <c r="H513" s="57">
        <v>302.93</v>
      </c>
      <c r="I513" s="57">
        <v>0</v>
      </c>
      <c r="J513" s="57"/>
      <c r="K513" s="57">
        <v>5119903.6999999993</v>
      </c>
      <c r="L513" s="57">
        <v>2370231.41</v>
      </c>
      <c r="M513" s="57">
        <v>10819.9</v>
      </c>
      <c r="N513" s="57">
        <f t="shared" si="14"/>
        <v>2359411.5100000002</v>
      </c>
      <c r="O513" s="66">
        <f t="shared" si="15"/>
        <v>0.46079999999999999</v>
      </c>
      <c r="P513" s="7"/>
      <c r="Q513" s="7"/>
    </row>
    <row r="514" spans="1:17" x14ac:dyDescent="0.2">
      <c r="A514" s="10">
        <v>107154</v>
      </c>
      <c r="B514" s="6" t="s">
        <v>507</v>
      </c>
      <c r="C514" s="57">
        <v>3521714.53</v>
      </c>
      <c r="D514" s="57">
        <v>2600748.0299999998</v>
      </c>
      <c r="E514" s="57">
        <v>0</v>
      </c>
      <c r="F514" s="57"/>
      <c r="G514" s="57">
        <v>4555508.0599999996</v>
      </c>
      <c r="H514" s="57">
        <v>1728921.21</v>
      </c>
      <c r="I514" s="57">
        <v>0</v>
      </c>
      <c r="J514" s="57"/>
      <c r="K514" s="57">
        <v>8077222.5899999999</v>
      </c>
      <c r="L514" s="57">
        <v>4329669.24</v>
      </c>
      <c r="M514" s="57">
        <v>0</v>
      </c>
      <c r="N514" s="57">
        <f t="shared" si="14"/>
        <v>4329669.24</v>
      </c>
      <c r="O514" s="66">
        <f t="shared" si="15"/>
        <v>0.53600000000000003</v>
      </c>
      <c r="P514" s="7"/>
      <c r="Q514" s="7"/>
    </row>
    <row r="515" spans="1:17" x14ac:dyDescent="0.2">
      <c r="A515" s="10">
        <v>107155</v>
      </c>
      <c r="B515" s="6" t="s">
        <v>508</v>
      </c>
      <c r="C515" s="57">
        <v>3689232.51</v>
      </c>
      <c r="D515" s="57">
        <v>2906183.5</v>
      </c>
      <c r="E515" s="57">
        <v>0</v>
      </c>
      <c r="F515" s="57"/>
      <c r="G515" s="57">
        <v>5580168.9100000001</v>
      </c>
      <c r="H515" s="57">
        <v>0</v>
      </c>
      <c r="I515" s="57">
        <v>0</v>
      </c>
      <c r="J515" s="57"/>
      <c r="K515" s="57">
        <v>9269401.4199999999</v>
      </c>
      <c r="L515" s="57">
        <v>2906183.5</v>
      </c>
      <c r="M515" s="57">
        <v>0</v>
      </c>
      <c r="N515" s="57">
        <f t="shared" si="14"/>
        <v>2906183.5</v>
      </c>
      <c r="O515" s="66">
        <f t="shared" si="15"/>
        <v>0.3135</v>
      </c>
      <c r="P515" s="7"/>
      <c r="Q515" s="7"/>
    </row>
    <row r="516" spans="1:17" x14ac:dyDescent="0.2">
      <c r="A516" s="10">
        <v>107156</v>
      </c>
      <c r="B516" s="6" t="s">
        <v>509</v>
      </c>
      <c r="C516" s="57">
        <v>2464324.59</v>
      </c>
      <c r="D516" s="57">
        <v>2320350.46</v>
      </c>
      <c r="E516" s="57">
        <v>0</v>
      </c>
      <c r="F516" s="57"/>
      <c r="G516" s="57">
        <v>3311060.89</v>
      </c>
      <c r="H516" s="57">
        <v>0</v>
      </c>
      <c r="I516" s="57">
        <v>0</v>
      </c>
      <c r="J516" s="57"/>
      <c r="K516" s="57">
        <v>5775385.4800000004</v>
      </c>
      <c r="L516" s="57">
        <v>2320350.46</v>
      </c>
      <c r="M516" s="57">
        <v>0</v>
      </c>
      <c r="N516" s="57">
        <f t="shared" ref="N516:N556" si="16">L516-M516</f>
        <v>2320350.46</v>
      </c>
      <c r="O516" s="66">
        <f t="shared" ref="O516:O556" si="17">ROUND(N516/K516,4)</f>
        <v>0.40179999999999999</v>
      </c>
      <c r="P516" s="7"/>
      <c r="Q516" s="7"/>
    </row>
    <row r="517" spans="1:17" x14ac:dyDescent="0.2">
      <c r="A517" s="10">
        <v>107158</v>
      </c>
      <c r="B517" s="6" t="s">
        <v>510</v>
      </c>
      <c r="C517" s="57">
        <v>1135587.56</v>
      </c>
      <c r="D517" s="57">
        <v>1566036.26</v>
      </c>
      <c r="E517" s="57">
        <v>0</v>
      </c>
      <c r="F517" s="57"/>
      <c r="G517" s="57">
        <v>986074.02</v>
      </c>
      <c r="H517" s="57">
        <v>15024.12</v>
      </c>
      <c r="I517" s="57">
        <v>0</v>
      </c>
      <c r="J517" s="57"/>
      <c r="K517" s="57">
        <v>2121661.58</v>
      </c>
      <c r="L517" s="57">
        <v>1581060.3800000001</v>
      </c>
      <c r="M517" s="57">
        <v>0</v>
      </c>
      <c r="N517" s="57">
        <f t="shared" si="16"/>
        <v>1581060.3800000001</v>
      </c>
      <c r="O517" s="66">
        <f t="shared" si="17"/>
        <v>0.74519999999999997</v>
      </c>
      <c r="P517" s="7"/>
      <c r="Q517" s="7"/>
    </row>
    <row r="518" spans="1:17" x14ac:dyDescent="0.2">
      <c r="A518" s="10">
        <v>108142</v>
      </c>
      <c r="B518" s="6" t="s">
        <v>511</v>
      </c>
      <c r="C518" s="57">
        <v>9689227.9000000004</v>
      </c>
      <c r="D518" s="57">
        <v>5927464.4100000001</v>
      </c>
      <c r="E518" s="57">
        <v>0</v>
      </c>
      <c r="F518" s="57"/>
      <c r="G518" s="57">
        <v>14890923.279999999</v>
      </c>
      <c r="H518" s="57">
        <v>0</v>
      </c>
      <c r="I518" s="57">
        <v>0</v>
      </c>
      <c r="J518" s="57"/>
      <c r="K518" s="57">
        <v>24580151.18</v>
      </c>
      <c r="L518" s="57">
        <v>5927464.4100000001</v>
      </c>
      <c r="M518" s="57">
        <v>0</v>
      </c>
      <c r="N518" s="57">
        <f t="shared" si="16"/>
        <v>5927464.4100000001</v>
      </c>
      <c r="O518" s="66">
        <f t="shared" si="17"/>
        <v>0.24110000000000001</v>
      </c>
      <c r="P518" s="7"/>
      <c r="Q518" s="7"/>
    </row>
    <row r="519" spans="1:17" x14ac:dyDescent="0.2">
      <c r="A519" s="10">
        <v>108143</v>
      </c>
      <c r="B519" s="6" t="s">
        <v>512</v>
      </c>
      <c r="C519" s="57">
        <v>1510499.82</v>
      </c>
      <c r="D519" s="57">
        <v>667650.51</v>
      </c>
      <c r="E519" s="57">
        <v>0</v>
      </c>
      <c r="F519" s="57"/>
      <c r="G519" s="57">
        <v>1046266.88</v>
      </c>
      <c r="H519" s="57">
        <v>169034.09</v>
      </c>
      <c r="I519" s="57">
        <v>0</v>
      </c>
      <c r="J519" s="57"/>
      <c r="K519" s="57">
        <v>2556766.7000000002</v>
      </c>
      <c r="L519" s="57">
        <v>836684.6</v>
      </c>
      <c r="M519" s="57">
        <v>0</v>
      </c>
      <c r="N519" s="57">
        <f t="shared" si="16"/>
        <v>836684.6</v>
      </c>
      <c r="O519" s="66">
        <f t="shared" si="17"/>
        <v>0.32719999999999999</v>
      </c>
      <c r="P519" s="7"/>
      <c r="Q519" s="7"/>
    </row>
    <row r="520" spans="1:17" x14ac:dyDescent="0.2">
      <c r="A520" s="10">
        <v>108144</v>
      </c>
      <c r="B520" s="6" t="s">
        <v>513</v>
      </c>
      <c r="C520" s="57">
        <v>939655.45</v>
      </c>
      <c r="D520" s="57">
        <v>990682.47</v>
      </c>
      <c r="E520" s="57">
        <v>0</v>
      </c>
      <c r="F520" s="57"/>
      <c r="G520" s="57">
        <v>1357469.02</v>
      </c>
      <c r="H520" s="57">
        <v>0</v>
      </c>
      <c r="I520" s="57">
        <v>0</v>
      </c>
      <c r="J520" s="57"/>
      <c r="K520" s="57">
        <v>2297124.4699999997</v>
      </c>
      <c r="L520" s="57">
        <v>990682.47</v>
      </c>
      <c r="M520" s="57">
        <v>0</v>
      </c>
      <c r="N520" s="57">
        <f t="shared" si="16"/>
        <v>990682.47</v>
      </c>
      <c r="O520" s="66">
        <f t="shared" si="17"/>
        <v>0.43130000000000002</v>
      </c>
      <c r="P520" s="7"/>
      <c r="Q520" s="7"/>
    </row>
    <row r="521" spans="1:17" x14ac:dyDescent="0.2">
      <c r="A521" s="10">
        <v>108147</v>
      </c>
      <c r="B521" s="6" t="s">
        <v>514</v>
      </c>
      <c r="C521" s="57">
        <v>1237819.8600000001</v>
      </c>
      <c r="D521" s="57">
        <v>156915.42000000001</v>
      </c>
      <c r="E521" s="57">
        <v>0</v>
      </c>
      <c r="F521" s="57"/>
      <c r="G521" s="57">
        <v>1424977.43</v>
      </c>
      <c r="H521" s="57">
        <v>375905.35</v>
      </c>
      <c r="I521" s="57">
        <v>0</v>
      </c>
      <c r="J521" s="57"/>
      <c r="K521" s="57">
        <v>2662797.29</v>
      </c>
      <c r="L521" s="57">
        <v>532820.77</v>
      </c>
      <c r="M521" s="57">
        <v>0</v>
      </c>
      <c r="N521" s="57">
        <f t="shared" si="16"/>
        <v>532820.77</v>
      </c>
      <c r="O521" s="66">
        <f t="shared" si="17"/>
        <v>0.2001</v>
      </c>
      <c r="P521" s="7"/>
      <c r="Q521" s="7"/>
    </row>
    <row r="522" spans="1:17" x14ac:dyDescent="0.2">
      <c r="A522" s="10">
        <v>109002</v>
      </c>
      <c r="B522" s="6" t="s">
        <v>545</v>
      </c>
      <c r="C522" s="57">
        <v>9305931.5800000001</v>
      </c>
      <c r="D522" s="57">
        <v>7207581.9800000004</v>
      </c>
      <c r="E522" s="57">
        <v>0</v>
      </c>
      <c r="F522" s="57"/>
      <c r="G522" s="57">
        <v>12104503.539999999</v>
      </c>
      <c r="H522" s="57">
        <v>0</v>
      </c>
      <c r="I522" s="57">
        <v>0</v>
      </c>
      <c r="J522" s="57"/>
      <c r="K522" s="57">
        <v>21410435.119999997</v>
      </c>
      <c r="L522" s="57">
        <v>7207581.9800000004</v>
      </c>
      <c r="M522" s="57">
        <v>0</v>
      </c>
      <c r="N522" s="57">
        <f t="shared" si="16"/>
        <v>7207581.9800000004</v>
      </c>
      <c r="O522" s="66">
        <f t="shared" si="17"/>
        <v>0.33660000000000001</v>
      </c>
      <c r="P522" s="7"/>
      <c r="Q522" s="7"/>
    </row>
    <row r="523" spans="1:17" x14ac:dyDescent="0.2">
      <c r="A523" s="10">
        <v>109003</v>
      </c>
      <c r="B523" s="6" t="s">
        <v>515</v>
      </c>
      <c r="C523" s="57">
        <v>14379093.76</v>
      </c>
      <c r="D523" s="57">
        <v>11900060.25</v>
      </c>
      <c r="E523" s="57">
        <v>0</v>
      </c>
      <c r="F523" s="57"/>
      <c r="G523" s="57">
        <v>20564119.420000002</v>
      </c>
      <c r="H523" s="57">
        <v>0</v>
      </c>
      <c r="I523" s="57">
        <v>0</v>
      </c>
      <c r="J523" s="57"/>
      <c r="K523" s="57">
        <v>34943213.18</v>
      </c>
      <c r="L523" s="57">
        <v>11900060.25</v>
      </c>
      <c r="M523" s="57">
        <v>0</v>
      </c>
      <c r="N523" s="57">
        <f t="shared" si="16"/>
        <v>11900060.25</v>
      </c>
      <c r="O523" s="66">
        <f t="shared" si="17"/>
        <v>0.34060000000000001</v>
      </c>
      <c r="P523" s="7"/>
      <c r="Q523" s="7"/>
    </row>
    <row r="524" spans="1:17" x14ac:dyDescent="0.2">
      <c r="A524" s="10">
        <v>110014</v>
      </c>
      <c r="B524" s="6" t="s">
        <v>516</v>
      </c>
      <c r="C524" s="57">
        <v>3979908.4</v>
      </c>
      <c r="D524" s="57">
        <v>6966803.2999999998</v>
      </c>
      <c r="E524" s="57">
        <v>11713.88</v>
      </c>
      <c r="F524" s="57"/>
      <c r="G524" s="57">
        <v>5477248.3899999997</v>
      </c>
      <c r="H524" s="57">
        <v>0</v>
      </c>
      <c r="I524" s="57">
        <v>0</v>
      </c>
      <c r="J524" s="57"/>
      <c r="K524" s="57">
        <v>9457156.7899999991</v>
      </c>
      <c r="L524" s="57">
        <v>6966803.2999999998</v>
      </c>
      <c r="M524" s="57">
        <v>11713.88</v>
      </c>
      <c r="N524" s="57">
        <f t="shared" si="16"/>
        <v>6955089.4199999999</v>
      </c>
      <c r="O524" s="66">
        <f t="shared" si="17"/>
        <v>0.73540000000000005</v>
      </c>
      <c r="P524" s="7"/>
      <c r="Q524" s="7"/>
    </row>
    <row r="525" spans="1:17" x14ac:dyDescent="0.2">
      <c r="A525" s="10">
        <v>110029</v>
      </c>
      <c r="B525" s="6" t="s">
        <v>517</v>
      </c>
      <c r="C525" s="57">
        <v>8520602.4800000004</v>
      </c>
      <c r="D525" s="57">
        <v>11441077.01</v>
      </c>
      <c r="E525" s="57">
        <v>84147.06</v>
      </c>
      <c r="F525" s="57"/>
      <c r="G525" s="57">
        <v>13352239.48</v>
      </c>
      <c r="H525" s="57">
        <v>6178.39</v>
      </c>
      <c r="I525" s="57">
        <v>0</v>
      </c>
      <c r="J525" s="57"/>
      <c r="K525" s="57">
        <v>21872841.960000001</v>
      </c>
      <c r="L525" s="57">
        <v>11447255.4</v>
      </c>
      <c r="M525" s="57">
        <v>84147.06</v>
      </c>
      <c r="N525" s="57">
        <f t="shared" si="16"/>
        <v>11363108.34</v>
      </c>
      <c r="O525" s="66">
        <f t="shared" si="17"/>
        <v>0.51949999999999996</v>
      </c>
      <c r="P525" s="7"/>
      <c r="Q525" s="7"/>
    </row>
    <row r="526" spans="1:17" x14ac:dyDescent="0.2">
      <c r="A526" s="10">
        <v>110030</v>
      </c>
      <c r="B526" s="6" t="s">
        <v>518</v>
      </c>
      <c r="C526" s="57">
        <v>1294221.97</v>
      </c>
      <c r="D526" s="57">
        <v>844885.07</v>
      </c>
      <c r="E526" s="57">
        <v>1064.4100000000001</v>
      </c>
      <c r="F526" s="57"/>
      <c r="G526" s="57">
        <v>1550681.76</v>
      </c>
      <c r="H526" s="57">
        <v>19468.62</v>
      </c>
      <c r="I526" s="57">
        <v>0</v>
      </c>
      <c r="J526" s="57"/>
      <c r="K526" s="57">
        <v>2844903.73</v>
      </c>
      <c r="L526" s="57">
        <v>864353.69</v>
      </c>
      <c r="M526" s="57">
        <v>1064.4100000000001</v>
      </c>
      <c r="N526" s="57">
        <f t="shared" si="16"/>
        <v>863289.27999999991</v>
      </c>
      <c r="O526" s="66">
        <f t="shared" si="17"/>
        <v>0.30349999999999999</v>
      </c>
      <c r="P526" s="7"/>
      <c r="Q526" s="7"/>
    </row>
    <row r="527" spans="1:17" x14ac:dyDescent="0.2">
      <c r="A527" s="10">
        <v>110031</v>
      </c>
      <c r="B527" s="6" t="s">
        <v>519</v>
      </c>
      <c r="C527" s="57">
        <v>2148266.08</v>
      </c>
      <c r="D527" s="57">
        <v>3012779.92</v>
      </c>
      <c r="E527" s="57">
        <v>0</v>
      </c>
      <c r="F527" s="57"/>
      <c r="G527" s="57">
        <v>2849609.33</v>
      </c>
      <c r="H527" s="57">
        <v>0</v>
      </c>
      <c r="I527" s="57">
        <v>0</v>
      </c>
      <c r="J527" s="57"/>
      <c r="K527" s="57">
        <v>4997875.41</v>
      </c>
      <c r="L527" s="57">
        <v>3012779.92</v>
      </c>
      <c r="M527" s="57">
        <v>0</v>
      </c>
      <c r="N527" s="57">
        <f t="shared" si="16"/>
        <v>3012779.92</v>
      </c>
      <c r="O527" s="66">
        <f t="shared" si="17"/>
        <v>0.6028</v>
      </c>
      <c r="P527" s="7"/>
      <c r="Q527" s="7"/>
    </row>
    <row r="528" spans="1:17" x14ac:dyDescent="0.2">
      <c r="A528" s="10">
        <v>111086</v>
      </c>
      <c r="B528" s="6" t="s">
        <v>520</v>
      </c>
      <c r="C528" s="57">
        <v>3687947.05</v>
      </c>
      <c r="D528" s="57">
        <v>3930245.6</v>
      </c>
      <c r="E528" s="57">
        <v>0</v>
      </c>
      <c r="F528" s="57"/>
      <c r="G528" s="57">
        <v>4041152.93</v>
      </c>
      <c r="H528" s="57">
        <v>0</v>
      </c>
      <c r="I528" s="57">
        <v>0</v>
      </c>
      <c r="J528" s="57"/>
      <c r="K528" s="57">
        <v>7729099.9800000004</v>
      </c>
      <c r="L528" s="57">
        <v>3930245.6</v>
      </c>
      <c r="M528" s="57">
        <v>0</v>
      </c>
      <c r="N528" s="57">
        <f t="shared" si="16"/>
        <v>3930245.6</v>
      </c>
      <c r="O528" s="66">
        <f t="shared" si="17"/>
        <v>0.50849999999999995</v>
      </c>
      <c r="P528" s="7"/>
      <c r="Q528" s="7"/>
    </row>
    <row r="529" spans="1:17" x14ac:dyDescent="0.2">
      <c r="A529" s="10">
        <v>111087</v>
      </c>
      <c r="B529" s="6" t="s">
        <v>521</v>
      </c>
      <c r="C529" s="57">
        <v>4274846.87</v>
      </c>
      <c r="D529" s="57">
        <v>3152022.22</v>
      </c>
      <c r="E529" s="57">
        <v>7554.53</v>
      </c>
      <c r="F529" s="57"/>
      <c r="G529" s="57">
        <v>5312510.93</v>
      </c>
      <c r="H529" s="57">
        <v>0</v>
      </c>
      <c r="I529" s="57">
        <v>0</v>
      </c>
      <c r="J529" s="57"/>
      <c r="K529" s="57">
        <v>9587357.8000000007</v>
      </c>
      <c r="L529" s="57">
        <v>3152022.22</v>
      </c>
      <c r="M529" s="57">
        <v>7554.53</v>
      </c>
      <c r="N529" s="57">
        <f t="shared" si="16"/>
        <v>3144467.6900000004</v>
      </c>
      <c r="O529" s="66">
        <f t="shared" si="17"/>
        <v>0.32800000000000001</v>
      </c>
      <c r="P529" s="7"/>
      <c r="Q529" s="7"/>
    </row>
    <row r="530" spans="1:17" x14ac:dyDescent="0.2">
      <c r="A530" s="10">
        <v>112099</v>
      </c>
      <c r="B530" s="6" t="s">
        <v>522</v>
      </c>
      <c r="C530" s="57">
        <v>1461468.47</v>
      </c>
      <c r="D530" s="57">
        <v>1119338.27</v>
      </c>
      <c r="E530" s="57">
        <v>0</v>
      </c>
      <c r="F530" s="57"/>
      <c r="G530" s="57">
        <v>1901804.76</v>
      </c>
      <c r="H530" s="57">
        <v>0</v>
      </c>
      <c r="I530" s="57">
        <v>0</v>
      </c>
      <c r="J530" s="57"/>
      <c r="K530" s="57">
        <v>3363273.23</v>
      </c>
      <c r="L530" s="57">
        <v>1119338.27</v>
      </c>
      <c r="M530" s="57">
        <v>0</v>
      </c>
      <c r="N530" s="57">
        <f t="shared" si="16"/>
        <v>1119338.27</v>
      </c>
      <c r="O530" s="66">
        <f t="shared" si="17"/>
        <v>0.33279999999999998</v>
      </c>
      <c r="P530" s="7"/>
      <c r="Q530" s="7"/>
    </row>
    <row r="531" spans="1:17" x14ac:dyDescent="0.2">
      <c r="A531" s="10">
        <v>112101</v>
      </c>
      <c r="B531" s="6" t="s">
        <v>523</v>
      </c>
      <c r="C531" s="57">
        <v>3164828.55</v>
      </c>
      <c r="D531" s="57">
        <v>807301.46</v>
      </c>
      <c r="E531" s="57">
        <v>609.89</v>
      </c>
      <c r="F531" s="57"/>
      <c r="G531" s="57">
        <v>4739456.9000000004</v>
      </c>
      <c r="H531" s="57">
        <v>0</v>
      </c>
      <c r="I531" s="57">
        <v>0</v>
      </c>
      <c r="J531" s="57"/>
      <c r="K531" s="57">
        <v>7904285.4500000002</v>
      </c>
      <c r="L531" s="57">
        <v>807301.46</v>
      </c>
      <c r="M531" s="57">
        <v>609.89</v>
      </c>
      <c r="N531" s="57">
        <f t="shared" si="16"/>
        <v>806691.57</v>
      </c>
      <c r="O531" s="66">
        <f t="shared" si="17"/>
        <v>0.1021</v>
      </c>
      <c r="P531" s="7"/>
      <c r="Q531" s="7"/>
    </row>
    <row r="532" spans="1:17" x14ac:dyDescent="0.2">
      <c r="A532" s="10">
        <v>112102</v>
      </c>
      <c r="B532" s="6" t="s">
        <v>524</v>
      </c>
      <c r="C532" s="57">
        <v>12191225.359999999</v>
      </c>
      <c r="D532" s="57">
        <v>9966900.0999999996</v>
      </c>
      <c r="E532" s="57">
        <v>0</v>
      </c>
      <c r="F532" s="57"/>
      <c r="G532" s="57">
        <v>18776669.120000001</v>
      </c>
      <c r="H532" s="57">
        <v>47400.72</v>
      </c>
      <c r="I532" s="57">
        <v>0</v>
      </c>
      <c r="J532" s="57"/>
      <c r="K532" s="57">
        <v>30967894.48</v>
      </c>
      <c r="L532" s="57">
        <v>10014300.82</v>
      </c>
      <c r="M532" s="57">
        <v>0</v>
      </c>
      <c r="N532" s="57">
        <f t="shared" si="16"/>
        <v>10014300.82</v>
      </c>
      <c r="O532" s="66">
        <f t="shared" si="17"/>
        <v>0.32340000000000002</v>
      </c>
      <c r="P532" s="7"/>
      <c r="Q532" s="7"/>
    </row>
    <row r="533" spans="1:17" x14ac:dyDescent="0.2">
      <c r="A533" s="10">
        <v>112103</v>
      </c>
      <c r="B533" s="6" t="s">
        <v>525</v>
      </c>
      <c r="C533" s="57">
        <v>3853433.55</v>
      </c>
      <c r="D533" s="57">
        <v>4117013.71</v>
      </c>
      <c r="E533" s="57">
        <v>930084.91</v>
      </c>
      <c r="F533" s="57"/>
      <c r="G533" s="57">
        <v>4861215.96</v>
      </c>
      <c r="H533" s="57">
        <v>211373.05</v>
      </c>
      <c r="I533" s="57">
        <v>0</v>
      </c>
      <c r="J533" s="57"/>
      <c r="K533" s="57">
        <v>8714649.5099999998</v>
      </c>
      <c r="L533" s="57">
        <v>4328386.76</v>
      </c>
      <c r="M533" s="57">
        <v>930084.91</v>
      </c>
      <c r="N533" s="57">
        <f t="shared" si="16"/>
        <v>3398301.8499999996</v>
      </c>
      <c r="O533" s="66">
        <f t="shared" si="17"/>
        <v>0.39</v>
      </c>
      <c r="P533" s="7"/>
      <c r="Q533" s="7"/>
    </row>
    <row r="534" spans="1:17" x14ac:dyDescent="0.2">
      <c r="A534" s="10">
        <v>113001</v>
      </c>
      <c r="B534" s="6" t="s">
        <v>526</v>
      </c>
      <c r="C534" s="57">
        <v>1620763.2</v>
      </c>
      <c r="D534" s="57">
        <v>1790569.54</v>
      </c>
      <c r="E534" s="57">
        <v>0</v>
      </c>
      <c r="F534" s="57"/>
      <c r="G534" s="57">
        <v>1983157.69</v>
      </c>
      <c r="H534" s="57">
        <v>0</v>
      </c>
      <c r="I534" s="57">
        <v>0</v>
      </c>
      <c r="J534" s="57"/>
      <c r="K534" s="57">
        <v>3603920.8899999997</v>
      </c>
      <c r="L534" s="57">
        <v>1790569.54</v>
      </c>
      <c r="M534" s="57">
        <v>0</v>
      </c>
      <c r="N534" s="57">
        <f t="shared" si="16"/>
        <v>1790569.54</v>
      </c>
      <c r="O534" s="66">
        <f t="shared" si="17"/>
        <v>0.49680000000000002</v>
      </c>
      <c r="P534" s="7"/>
      <c r="Q534" s="7"/>
    </row>
    <row r="535" spans="1:17" x14ac:dyDescent="0.2">
      <c r="A535" s="10">
        <v>114112</v>
      </c>
      <c r="B535" s="6" t="s">
        <v>527</v>
      </c>
      <c r="C535" s="57">
        <v>1597367.89</v>
      </c>
      <c r="D535" s="57">
        <v>3645343.9</v>
      </c>
      <c r="E535" s="57">
        <v>5351.43</v>
      </c>
      <c r="F535" s="57"/>
      <c r="G535" s="57">
        <v>2814961.38</v>
      </c>
      <c r="H535" s="57">
        <v>0</v>
      </c>
      <c r="I535" s="57">
        <v>0</v>
      </c>
      <c r="J535" s="57"/>
      <c r="K535" s="57">
        <v>4412329.2699999996</v>
      </c>
      <c r="L535" s="57">
        <v>3645343.9</v>
      </c>
      <c r="M535" s="57">
        <v>5351.43</v>
      </c>
      <c r="N535" s="57">
        <f t="shared" si="16"/>
        <v>3639992.4699999997</v>
      </c>
      <c r="O535" s="66">
        <f t="shared" si="17"/>
        <v>0.82499999999999996</v>
      </c>
      <c r="P535" s="7"/>
      <c r="Q535" s="7"/>
    </row>
    <row r="536" spans="1:17" x14ac:dyDescent="0.2">
      <c r="A536" s="10">
        <v>114113</v>
      </c>
      <c r="B536" s="6" t="s">
        <v>528</v>
      </c>
      <c r="C536" s="57">
        <v>2901821.49</v>
      </c>
      <c r="D536" s="57">
        <v>5082998.58</v>
      </c>
      <c r="E536" s="57">
        <v>445945</v>
      </c>
      <c r="F536" s="57"/>
      <c r="G536" s="57">
        <v>4618955.41</v>
      </c>
      <c r="H536" s="57">
        <v>346094.21</v>
      </c>
      <c r="I536" s="57">
        <v>0</v>
      </c>
      <c r="J536" s="57"/>
      <c r="K536" s="57">
        <v>7520776.9000000004</v>
      </c>
      <c r="L536" s="57">
        <v>5429092.79</v>
      </c>
      <c r="M536" s="57">
        <v>445945</v>
      </c>
      <c r="N536" s="57">
        <f t="shared" si="16"/>
        <v>4983147.79</v>
      </c>
      <c r="O536" s="66">
        <f t="shared" si="17"/>
        <v>0.66259999999999997</v>
      </c>
      <c r="P536" s="7"/>
      <c r="Q536" s="7"/>
    </row>
    <row r="537" spans="1:17" x14ac:dyDescent="0.2">
      <c r="A537" s="10">
        <v>114114</v>
      </c>
      <c r="B537" s="6" t="s">
        <v>529</v>
      </c>
      <c r="C537" s="57">
        <v>6718462.2199999997</v>
      </c>
      <c r="D537" s="57">
        <v>7900499.1100000003</v>
      </c>
      <c r="E537" s="57">
        <v>0</v>
      </c>
      <c r="F537" s="57"/>
      <c r="G537" s="57">
        <v>9225292.1500000004</v>
      </c>
      <c r="H537" s="57">
        <v>0</v>
      </c>
      <c r="I537" s="57">
        <v>0</v>
      </c>
      <c r="J537" s="57"/>
      <c r="K537" s="57">
        <v>15943754.370000001</v>
      </c>
      <c r="L537" s="57">
        <v>7900499.1100000003</v>
      </c>
      <c r="M537" s="57">
        <v>0</v>
      </c>
      <c r="N537" s="57">
        <f t="shared" si="16"/>
        <v>7900499.1100000003</v>
      </c>
      <c r="O537" s="66">
        <f t="shared" si="17"/>
        <v>0.4955</v>
      </c>
      <c r="P537" s="7"/>
      <c r="Q537" s="7"/>
    </row>
    <row r="538" spans="1:17" x14ac:dyDescent="0.2">
      <c r="A538" s="10">
        <v>114115</v>
      </c>
      <c r="B538" s="6" t="s">
        <v>530</v>
      </c>
      <c r="C538" s="57">
        <v>3084868.84</v>
      </c>
      <c r="D538" s="57">
        <v>3482401.42</v>
      </c>
      <c r="E538" s="57">
        <v>0</v>
      </c>
      <c r="F538" s="57"/>
      <c r="G538" s="57">
        <v>4282241.1100000003</v>
      </c>
      <c r="H538" s="57">
        <v>0</v>
      </c>
      <c r="I538" s="57">
        <v>0</v>
      </c>
      <c r="J538" s="57"/>
      <c r="K538" s="57">
        <v>7367109.9500000002</v>
      </c>
      <c r="L538" s="57">
        <v>3482401.42</v>
      </c>
      <c r="M538" s="57">
        <v>0</v>
      </c>
      <c r="N538" s="57">
        <f t="shared" si="16"/>
        <v>3482401.42</v>
      </c>
      <c r="O538" s="66">
        <f t="shared" si="17"/>
        <v>0.47270000000000001</v>
      </c>
      <c r="P538" s="7"/>
      <c r="Q538" s="7"/>
    </row>
    <row r="539" spans="1:17" x14ac:dyDescent="0.2">
      <c r="A539" s="10">
        <v>114116</v>
      </c>
      <c r="B539" s="6" t="s">
        <v>531</v>
      </c>
      <c r="C539" s="57">
        <v>563401.23</v>
      </c>
      <c r="D539" s="57">
        <v>544777.61</v>
      </c>
      <c r="E539" s="57">
        <v>0</v>
      </c>
      <c r="F539" s="57"/>
      <c r="G539" s="57">
        <v>562101.52</v>
      </c>
      <c r="H539" s="57">
        <v>176642.15</v>
      </c>
      <c r="I539" s="57">
        <v>0</v>
      </c>
      <c r="J539" s="57"/>
      <c r="K539" s="57">
        <v>1125502.75</v>
      </c>
      <c r="L539" s="57">
        <v>721419.76</v>
      </c>
      <c r="M539" s="57">
        <v>0</v>
      </c>
      <c r="N539" s="57">
        <f t="shared" si="16"/>
        <v>721419.76</v>
      </c>
      <c r="O539" s="66">
        <f t="shared" si="17"/>
        <v>0.64100000000000001</v>
      </c>
      <c r="P539" s="7"/>
      <c r="Q539" s="7"/>
    </row>
    <row r="540" spans="1:17" x14ac:dyDescent="0.2">
      <c r="A540" s="10">
        <v>115115</v>
      </c>
      <c r="B540" s="6" t="s">
        <v>532</v>
      </c>
      <c r="C540" s="57">
        <v>178501496.75999999</v>
      </c>
      <c r="D540" s="57">
        <v>164215475.47999999</v>
      </c>
      <c r="E540" s="57">
        <v>45396.18</v>
      </c>
      <c r="F540" s="57"/>
      <c r="G540" s="57">
        <v>170487864.19999999</v>
      </c>
      <c r="H540" s="57">
        <v>0</v>
      </c>
      <c r="I540" s="57">
        <v>0</v>
      </c>
      <c r="J540" s="57"/>
      <c r="K540" s="57">
        <v>348989360.95999998</v>
      </c>
      <c r="L540" s="57">
        <v>164215475.47999999</v>
      </c>
      <c r="M540" s="57">
        <v>45396.18</v>
      </c>
      <c r="N540" s="57">
        <f t="shared" si="16"/>
        <v>164170079.29999998</v>
      </c>
      <c r="O540" s="66">
        <f t="shared" si="17"/>
        <v>0.47039999999999998</v>
      </c>
      <c r="P540" s="7"/>
      <c r="Q540" s="7"/>
    </row>
    <row r="541" spans="1:17" x14ac:dyDescent="0.2">
      <c r="A541" s="10">
        <v>115902</v>
      </c>
      <c r="B541" s="6" t="s">
        <v>533</v>
      </c>
      <c r="C541" s="57">
        <v>7546464.1299999999</v>
      </c>
      <c r="D541" s="57">
        <v>2502498.3199999998</v>
      </c>
      <c r="E541" s="57">
        <v>0</v>
      </c>
      <c r="F541" s="57"/>
      <c r="G541" s="57">
        <v>4890033</v>
      </c>
      <c r="H541" s="57">
        <v>0</v>
      </c>
      <c r="I541" s="57">
        <v>0</v>
      </c>
      <c r="J541" s="57"/>
      <c r="K541" s="57">
        <v>12436497.129999999</v>
      </c>
      <c r="L541" s="57">
        <v>2502498.3199999998</v>
      </c>
      <c r="M541" s="57">
        <v>0</v>
      </c>
      <c r="N541" s="57">
        <f t="shared" si="16"/>
        <v>2502498.3199999998</v>
      </c>
      <c r="O541" s="66">
        <f t="shared" si="17"/>
        <v>0.20119999999999999</v>
      </c>
      <c r="P541" s="7"/>
      <c r="Q541" s="7"/>
    </row>
    <row r="542" spans="1:17" x14ac:dyDescent="0.2">
      <c r="A542" s="10">
        <v>115903</v>
      </c>
      <c r="B542" s="6" t="s">
        <v>547</v>
      </c>
      <c r="C542" s="57">
        <v>4096856.97</v>
      </c>
      <c r="D542" s="57">
        <v>7471462.3300000001</v>
      </c>
      <c r="E542" s="57">
        <v>0</v>
      </c>
      <c r="F542" s="57"/>
      <c r="G542" s="57">
        <v>9981712.4499999993</v>
      </c>
      <c r="H542" s="57">
        <v>0</v>
      </c>
      <c r="I542" s="57">
        <v>0</v>
      </c>
      <c r="J542" s="57"/>
      <c r="K542" s="57">
        <v>14078569.42</v>
      </c>
      <c r="L542" s="57">
        <v>7471462.3300000001</v>
      </c>
      <c r="M542" s="57">
        <v>0</v>
      </c>
      <c r="N542" s="57">
        <f t="shared" si="16"/>
        <v>7471462.3300000001</v>
      </c>
      <c r="O542" s="66">
        <f t="shared" si="17"/>
        <v>0.53069999999999995</v>
      </c>
      <c r="P542" s="7"/>
      <c r="Q542" s="7"/>
    </row>
    <row r="543" spans="1:17" x14ac:dyDescent="0.2">
      <c r="A543" s="10">
        <v>115906</v>
      </c>
      <c r="B543" s="6" t="s">
        <v>534</v>
      </c>
      <c r="C543" s="57">
        <v>22898348.629999999</v>
      </c>
      <c r="D543" s="57">
        <v>16898411.32</v>
      </c>
      <c r="E543" s="57">
        <v>0</v>
      </c>
      <c r="F543" s="57"/>
      <c r="G543" s="57">
        <v>20701013.32</v>
      </c>
      <c r="H543" s="57">
        <v>0</v>
      </c>
      <c r="I543" s="57">
        <v>0</v>
      </c>
      <c r="J543" s="57"/>
      <c r="K543" s="57">
        <v>43599361.950000003</v>
      </c>
      <c r="L543" s="57">
        <v>16898411.32</v>
      </c>
      <c r="M543" s="57">
        <v>0</v>
      </c>
      <c r="N543" s="57">
        <f t="shared" si="16"/>
        <v>16898411.32</v>
      </c>
      <c r="O543" s="66">
        <f t="shared" si="17"/>
        <v>0.3876</v>
      </c>
      <c r="P543" s="7"/>
      <c r="Q543" s="7"/>
    </row>
    <row r="544" spans="1:17" x14ac:dyDescent="0.2">
      <c r="A544" s="10">
        <v>115911</v>
      </c>
      <c r="B544" s="6" t="s">
        <v>535</v>
      </c>
      <c r="C544" s="57">
        <v>5046843.88</v>
      </c>
      <c r="D544" s="57">
        <v>914459.6</v>
      </c>
      <c r="E544" s="57">
        <v>0</v>
      </c>
      <c r="F544" s="57"/>
      <c r="G544" s="57">
        <v>1784793.93</v>
      </c>
      <c r="H544" s="57">
        <v>6750</v>
      </c>
      <c r="I544" s="57">
        <v>0</v>
      </c>
      <c r="J544" s="57"/>
      <c r="K544" s="57">
        <v>6831637.8099999996</v>
      </c>
      <c r="L544" s="57">
        <v>921209.6</v>
      </c>
      <c r="M544" s="57">
        <v>0</v>
      </c>
      <c r="N544" s="57">
        <f t="shared" si="16"/>
        <v>921209.6</v>
      </c>
      <c r="O544" s="66">
        <f t="shared" si="17"/>
        <v>0.1348</v>
      </c>
      <c r="P544" s="7"/>
      <c r="Q544" s="7"/>
    </row>
    <row r="545" spans="1:244" x14ac:dyDescent="0.2">
      <c r="A545" s="10">
        <v>115912</v>
      </c>
      <c r="B545" s="6" t="s">
        <v>629</v>
      </c>
      <c r="C545" s="57">
        <v>3634226.36</v>
      </c>
      <c r="D545" s="57">
        <v>2529480.4500000002</v>
      </c>
      <c r="E545" s="57">
        <v>0</v>
      </c>
      <c r="F545" s="57"/>
      <c r="G545" s="57">
        <v>3051776.28</v>
      </c>
      <c r="H545" s="57">
        <v>0</v>
      </c>
      <c r="I545" s="57">
        <v>0</v>
      </c>
      <c r="J545" s="57"/>
      <c r="K545" s="57">
        <v>6686002.6399999997</v>
      </c>
      <c r="L545" s="57">
        <v>2529480.4500000002</v>
      </c>
      <c r="M545" s="57">
        <v>0</v>
      </c>
      <c r="N545" s="57">
        <f t="shared" si="16"/>
        <v>2529480.4500000002</v>
      </c>
      <c r="O545" s="66">
        <f t="shared" si="17"/>
        <v>0.37830000000000003</v>
      </c>
      <c r="P545" s="7"/>
      <c r="Q545" s="7"/>
    </row>
    <row r="546" spans="1:244" x14ac:dyDescent="0.2">
      <c r="A546" s="10">
        <v>115913</v>
      </c>
      <c r="B546" s="6" t="s">
        <v>537</v>
      </c>
      <c r="C546" s="57">
        <v>4312906.38</v>
      </c>
      <c r="D546" s="57">
        <v>2184053.7200000002</v>
      </c>
      <c r="E546" s="57">
        <v>0</v>
      </c>
      <c r="F546" s="57"/>
      <c r="G546" s="57">
        <v>3538879.51</v>
      </c>
      <c r="H546" s="57">
        <v>0</v>
      </c>
      <c r="I546" s="57">
        <v>0</v>
      </c>
      <c r="J546" s="57"/>
      <c r="K546" s="57">
        <v>7851785.8899999997</v>
      </c>
      <c r="L546" s="57">
        <v>2184053.7200000002</v>
      </c>
      <c r="M546" s="57">
        <v>0</v>
      </c>
      <c r="N546" s="57">
        <f t="shared" si="16"/>
        <v>2184053.7200000002</v>
      </c>
      <c r="O546" s="66">
        <f t="shared" si="17"/>
        <v>0.2782</v>
      </c>
      <c r="P546" s="7"/>
      <c r="Q546" s="7"/>
    </row>
    <row r="547" spans="1:244" x14ac:dyDescent="0.2">
      <c r="A547" s="10">
        <v>115914</v>
      </c>
      <c r="B547" s="6" t="s">
        <v>565</v>
      </c>
      <c r="C547" s="57">
        <v>23804643.550000001</v>
      </c>
      <c r="D547" s="57">
        <v>18674193.27</v>
      </c>
      <c r="E547" s="57">
        <v>3000000</v>
      </c>
      <c r="F547" s="57"/>
      <c r="G547" s="57">
        <v>16445436.75</v>
      </c>
      <c r="H547" s="57">
        <v>0</v>
      </c>
      <c r="I547" s="57">
        <v>0</v>
      </c>
      <c r="J547" s="57"/>
      <c r="K547" s="57">
        <v>40250080.299999997</v>
      </c>
      <c r="L547" s="57">
        <v>18674193.27</v>
      </c>
      <c r="M547" s="57">
        <v>3000000</v>
      </c>
      <c r="N547" s="57">
        <f t="shared" si="16"/>
        <v>15674193.27</v>
      </c>
      <c r="O547" s="66">
        <f t="shared" si="17"/>
        <v>0.38940000000000002</v>
      </c>
      <c r="P547" s="7"/>
      <c r="Q547" s="7"/>
    </row>
    <row r="548" spans="1:244" x14ac:dyDescent="0.2">
      <c r="A548" s="10">
        <v>115916</v>
      </c>
      <c r="B548" s="6" t="s">
        <v>539</v>
      </c>
      <c r="C548" s="57">
        <v>9032305.8499999996</v>
      </c>
      <c r="D548" s="57">
        <v>3600535.16</v>
      </c>
      <c r="E548" s="57">
        <v>0</v>
      </c>
      <c r="F548" s="57"/>
      <c r="G548" s="57">
        <v>11285524.960000001</v>
      </c>
      <c r="H548" s="57">
        <v>0</v>
      </c>
      <c r="I548" s="57">
        <v>0</v>
      </c>
      <c r="J548" s="57"/>
      <c r="K548" s="57">
        <v>20317830.810000002</v>
      </c>
      <c r="L548" s="57">
        <v>3600535.16</v>
      </c>
      <c r="M548" s="57">
        <v>0</v>
      </c>
      <c r="N548" s="57">
        <f t="shared" si="16"/>
        <v>3600535.16</v>
      </c>
      <c r="O548" s="66">
        <f t="shared" si="17"/>
        <v>0.1772</v>
      </c>
      <c r="P548" s="7"/>
      <c r="Q548" s="7"/>
    </row>
    <row r="549" spans="1:244" x14ac:dyDescent="0.2">
      <c r="A549" s="10">
        <v>115923</v>
      </c>
      <c r="B549" s="6" t="s">
        <v>634</v>
      </c>
      <c r="C549" s="57">
        <v>9789054.3599999994</v>
      </c>
      <c r="D549" s="57">
        <v>1528790.44</v>
      </c>
      <c r="E549" s="57">
        <v>0</v>
      </c>
      <c r="F549" s="57"/>
      <c r="G549" s="57">
        <v>3256627.33</v>
      </c>
      <c r="H549" s="57">
        <v>0</v>
      </c>
      <c r="I549" s="57">
        <v>0</v>
      </c>
      <c r="J549" s="57"/>
      <c r="K549" s="57">
        <v>13045681.689999999</v>
      </c>
      <c r="L549" s="57">
        <v>1528790.44</v>
      </c>
      <c r="M549" s="57">
        <v>0</v>
      </c>
      <c r="N549" s="57">
        <f t="shared" si="16"/>
        <v>1528790.44</v>
      </c>
      <c r="O549" s="66">
        <f t="shared" si="17"/>
        <v>0.1172</v>
      </c>
      <c r="P549" s="7"/>
      <c r="Q549" s="7"/>
    </row>
    <row r="550" spans="1:244" x14ac:dyDescent="0.2">
      <c r="A550" s="10">
        <v>115924</v>
      </c>
      <c r="B550" s="6" t="s">
        <v>549</v>
      </c>
      <c r="C550" s="57">
        <v>1851020.54</v>
      </c>
      <c r="D550" s="57">
        <v>2376283.66</v>
      </c>
      <c r="E550" s="57">
        <v>0</v>
      </c>
      <c r="F550" s="57"/>
      <c r="G550" s="57">
        <v>2681544.0499999998</v>
      </c>
      <c r="H550" s="57">
        <v>0</v>
      </c>
      <c r="I550" s="57">
        <v>0</v>
      </c>
      <c r="J550" s="57"/>
      <c r="K550" s="57">
        <v>4532564.59</v>
      </c>
      <c r="L550" s="57">
        <v>2376283.66</v>
      </c>
      <c r="M550" s="57">
        <v>0</v>
      </c>
      <c r="N550" s="57">
        <f t="shared" si="16"/>
        <v>2376283.66</v>
      </c>
      <c r="O550" s="66">
        <f t="shared" si="17"/>
        <v>0.52429999999999999</v>
      </c>
      <c r="P550" s="7"/>
      <c r="Q550" s="7"/>
    </row>
    <row r="551" spans="1:244" x14ac:dyDescent="0.2">
      <c r="A551" s="10">
        <v>115925</v>
      </c>
      <c r="B551" s="6" t="s">
        <v>550</v>
      </c>
      <c r="C551" s="57">
        <v>2271080.4</v>
      </c>
      <c r="D551" s="57">
        <v>801096.71</v>
      </c>
      <c r="E551" s="57">
        <v>0</v>
      </c>
      <c r="F551" s="57"/>
      <c r="G551" s="57">
        <v>1013875.64</v>
      </c>
      <c r="H551" s="57">
        <v>0</v>
      </c>
      <c r="I551" s="57">
        <v>0</v>
      </c>
      <c r="J551" s="57"/>
      <c r="K551" s="57">
        <v>3284956.04</v>
      </c>
      <c r="L551" s="57">
        <v>801096.71</v>
      </c>
      <c r="M551" s="57">
        <v>0</v>
      </c>
      <c r="N551" s="57">
        <f t="shared" si="16"/>
        <v>801096.71</v>
      </c>
      <c r="O551" s="66">
        <f t="shared" si="17"/>
        <v>0.24390000000000001</v>
      </c>
      <c r="P551" s="7"/>
      <c r="Q551" s="7"/>
    </row>
    <row r="552" spans="1:244" x14ac:dyDescent="0.2">
      <c r="A552" s="10">
        <v>115926</v>
      </c>
      <c r="B552" s="6" t="s">
        <v>551</v>
      </c>
      <c r="C552" s="57">
        <v>1108701.95</v>
      </c>
      <c r="D552" s="57">
        <v>1006073.13</v>
      </c>
      <c r="E552" s="57">
        <v>0</v>
      </c>
      <c r="F552" s="57"/>
      <c r="G552" s="57">
        <v>1896194.36</v>
      </c>
      <c r="H552" s="57">
        <v>0</v>
      </c>
      <c r="I552" s="57">
        <v>0</v>
      </c>
      <c r="J552" s="57"/>
      <c r="K552" s="57">
        <v>3004896.31</v>
      </c>
      <c r="L552" s="57">
        <v>1006073.13</v>
      </c>
      <c r="M552" s="57">
        <v>0</v>
      </c>
      <c r="N552" s="57">
        <f t="shared" si="16"/>
        <v>1006073.13</v>
      </c>
      <c r="O552" s="66">
        <f t="shared" si="17"/>
        <v>0.33479999999999999</v>
      </c>
      <c r="P552" s="7"/>
      <c r="Q552" s="7"/>
    </row>
    <row r="553" spans="1:244" x14ac:dyDescent="0.2">
      <c r="A553" s="10">
        <v>115928</v>
      </c>
      <c r="B553" s="6" t="s">
        <v>552</v>
      </c>
      <c r="C553" s="57">
        <v>995274.01</v>
      </c>
      <c r="D553" s="57">
        <v>682934.05</v>
      </c>
      <c r="E553" s="57">
        <v>0</v>
      </c>
      <c r="F553" s="57"/>
      <c r="G553" s="57">
        <v>1446329.16</v>
      </c>
      <c r="H553" s="57">
        <v>0</v>
      </c>
      <c r="I553" s="57">
        <v>0</v>
      </c>
      <c r="J553" s="57"/>
      <c r="K553" s="57">
        <v>2441603.17</v>
      </c>
      <c r="L553" s="57">
        <v>682934.05</v>
      </c>
      <c r="M553" s="57">
        <v>0</v>
      </c>
      <c r="N553" s="57">
        <f t="shared" si="16"/>
        <v>682934.05</v>
      </c>
      <c r="O553" s="66">
        <f t="shared" si="17"/>
        <v>0.2797</v>
      </c>
      <c r="P553" s="7"/>
      <c r="Q553" s="7"/>
    </row>
    <row r="554" spans="1:244" x14ac:dyDescent="0.2">
      <c r="A554" s="10">
        <v>115930</v>
      </c>
      <c r="B554" s="6" t="s">
        <v>627</v>
      </c>
      <c r="C554" s="57">
        <v>1175997.3</v>
      </c>
      <c r="D554" s="57">
        <v>288196.11</v>
      </c>
      <c r="E554" s="57">
        <v>0</v>
      </c>
      <c r="F554" s="57"/>
      <c r="G554" s="57">
        <v>690011.85</v>
      </c>
      <c r="H554" s="57">
        <v>0</v>
      </c>
      <c r="I554" s="57">
        <v>0</v>
      </c>
      <c r="J554" s="57"/>
      <c r="K554" s="57">
        <v>1866009.15</v>
      </c>
      <c r="L554" s="57">
        <v>288196.11</v>
      </c>
      <c r="M554" s="57">
        <v>0</v>
      </c>
      <c r="N554" s="57">
        <f t="shared" si="16"/>
        <v>288196.11</v>
      </c>
      <c r="O554" s="66">
        <f t="shared" si="17"/>
        <v>0.15440000000000001</v>
      </c>
      <c r="P554" s="7"/>
      <c r="Q554" s="7"/>
    </row>
    <row r="555" spans="1:244" x14ac:dyDescent="0.2">
      <c r="A555" s="10">
        <v>115931</v>
      </c>
      <c r="B555" s="6" t="s">
        <v>631</v>
      </c>
      <c r="C555" s="57">
        <v>4619122.8099999996</v>
      </c>
      <c r="D555" s="57">
        <v>3514366.61</v>
      </c>
      <c r="E555" s="57">
        <v>0</v>
      </c>
      <c r="F555" s="57"/>
      <c r="G555" s="57">
        <v>1201344.77</v>
      </c>
      <c r="H555" s="57">
        <v>0</v>
      </c>
      <c r="I555" s="57">
        <v>0</v>
      </c>
      <c r="J555" s="57"/>
      <c r="K555" s="57">
        <v>5820467.5800000001</v>
      </c>
      <c r="L555" s="57">
        <v>3514366.61</v>
      </c>
      <c r="M555" s="57">
        <v>0</v>
      </c>
      <c r="N555" s="57">
        <f t="shared" si="16"/>
        <v>3514366.61</v>
      </c>
      <c r="O555" s="66">
        <f t="shared" si="17"/>
        <v>0.6038</v>
      </c>
      <c r="P555" s="7"/>
      <c r="Q555" s="7"/>
    </row>
    <row r="556" spans="1:244" x14ac:dyDescent="0.2">
      <c r="A556" s="10">
        <v>115932</v>
      </c>
      <c r="B556" s="6" t="s">
        <v>632</v>
      </c>
      <c r="C556" s="57">
        <v>543607.21</v>
      </c>
      <c r="D556" s="57">
        <v>689204.52</v>
      </c>
      <c r="E556" s="57">
        <v>0</v>
      </c>
      <c r="F556" s="57"/>
      <c r="G556" s="57">
        <v>982997.37</v>
      </c>
      <c r="H556" s="57">
        <v>0</v>
      </c>
      <c r="I556" s="57">
        <v>0</v>
      </c>
      <c r="J556" s="57"/>
      <c r="K556" s="57">
        <v>1526604.58</v>
      </c>
      <c r="L556" s="57">
        <v>689204.52</v>
      </c>
      <c r="M556" s="57">
        <v>0</v>
      </c>
      <c r="N556" s="57">
        <f t="shared" si="16"/>
        <v>689204.52</v>
      </c>
      <c r="O556" s="66">
        <f t="shared" si="17"/>
        <v>0.45150000000000001</v>
      </c>
      <c r="P556" s="7"/>
      <c r="Q556" s="7"/>
    </row>
    <row r="557" spans="1:244" ht="12" customHeight="1" x14ac:dyDescent="0.25">
      <c r="A557" s="10">
        <v>115933</v>
      </c>
      <c r="B557" s="6" t="s">
        <v>635</v>
      </c>
      <c r="C557" s="57">
        <v>865588.35</v>
      </c>
      <c r="D557" s="57">
        <v>473545.36</v>
      </c>
      <c r="E557" s="57">
        <v>0</v>
      </c>
      <c r="F557" s="57"/>
      <c r="G557" s="57">
        <v>1138064.52</v>
      </c>
      <c r="H557" s="57">
        <v>0</v>
      </c>
      <c r="I557" s="57">
        <v>0</v>
      </c>
      <c r="J557" s="58"/>
      <c r="K557" s="57">
        <v>2003652.87</v>
      </c>
      <c r="L557" s="57">
        <v>473545.36</v>
      </c>
      <c r="M557" s="57">
        <v>0</v>
      </c>
      <c r="N557" s="57"/>
      <c r="P557" s="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</row>
    <row r="558" spans="1:244" ht="12" customHeight="1" x14ac:dyDescent="0.25">
      <c r="B558" s="6"/>
      <c r="C558" s="60"/>
      <c r="D558" s="60"/>
      <c r="E558" s="60"/>
      <c r="F558" s="60"/>
      <c r="G558" s="60"/>
      <c r="H558" s="60"/>
      <c r="I558" s="60"/>
      <c r="J558" s="61"/>
      <c r="K558" s="60"/>
      <c r="L558" s="60"/>
      <c r="M558" s="60"/>
      <c r="N558" s="60"/>
      <c r="O558" s="59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</row>
    <row r="559" spans="1:244" ht="12" customHeight="1" x14ac:dyDescent="0.25">
      <c r="B559" s="6"/>
      <c r="C559" s="60"/>
      <c r="D559" s="60"/>
      <c r="E559" s="60"/>
      <c r="F559" s="60"/>
      <c r="G559" s="60"/>
      <c r="H559" s="60"/>
      <c r="I559" s="60"/>
      <c r="J559" s="61"/>
      <c r="K559" s="60"/>
      <c r="L559" s="60"/>
      <c r="M559" s="60"/>
      <c r="N559" s="60"/>
      <c r="O559" s="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</row>
    <row r="560" spans="1:244" x14ac:dyDescent="0.2">
      <c r="B560" s="6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59"/>
    </row>
  </sheetData>
  <mergeCells count="3">
    <mergeCell ref="C1:E1"/>
    <mergeCell ref="G1:I1"/>
    <mergeCell ref="K1:O1"/>
  </mergeCells>
  <pageMargins left="0.45" right="0.45" top="0.92708333333333304" bottom="0.75" header="0.3" footer="0.3"/>
  <pageSetup scale="65" orientation="landscape" r:id="rId1"/>
  <headerFooter>
    <oddHeader>&amp;C&amp;"-,Bold"MISSOURI DEPARTMENT OF ELEMENTARY AND SECONDARY EDUCATION
SCHOOL FINANCE SECTION
JUNE 30, 2022 UNRESTRICTED INCIDENTAL + TEACHERS FUND BALANCE PERCENTAGE</oddHeader>
    <oddFooter>&amp;LMay 17, 2023&amp;R&amp;P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J560"/>
  <sheetViews>
    <sheetView view="pageLayout" zoomScaleNormal="100" workbookViewId="0">
      <selection activeCell="O3" sqref="O3"/>
    </sheetView>
  </sheetViews>
  <sheetFormatPr defaultColWidth="9.140625" defaultRowHeight="12" x14ac:dyDescent="0.2"/>
  <cols>
    <col min="1" max="1" width="9.28515625" style="10" bestFit="1" customWidth="1"/>
    <col min="2" max="2" width="30" style="5" bestFit="1" customWidth="1"/>
    <col min="3" max="3" width="14.42578125" style="14" bestFit="1" customWidth="1"/>
    <col min="4" max="4" width="14.140625" style="14" bestFit="1" customWidth="1"/>
    <col min="5" max="5" width="12.140625" style="14" bestFit="1" customWidth="1"/>
    <col min="6" max="6" width="4" style="14" customWidth="1"/>
    <col min="7" max="7" width="14.140625" style="14" bestFit="1" customWidth="1"/>
    <col min="8" max="8" width="12.85546875" style="14" bestFit="1" customWidth="1"/>
    <col min="9" max="9" width="12.140625" style="14" bestFit="1" customWidth="1"/>
    <col min="10" max="10" width="3.28515625" style="14" customWidth="1"/>
    <col min="11" max="11" width="14.42578125" style="14" bestFit="1" customWidth="1"/>
    <col min="12" max="12" width="14.140625" style="14" bestFit="1" customWidth="1"/>
    <col min="13" max="13" width="12.140625" style="14" bestFit="1" customWidth="1"/>
    <col min="14" max="14" width="14.140625" style="14" bestFit="1" customWidth="1"/>
    <col min="15" max="15" width="9.7109375" style="7" bestFit="1" customWidth="1"/>
    <col min="16" max="16384" width="9.140625" style="6"/>
  </cols>
  <sheetData>
    <row r="1" spans="1:16" s="3" customFormat="1" x14ac:dyDescent="0.2">
      <c r="A1" s="9"/>
      <c r="B1" s="2"/>
      <c r="C1" s="70" t="s">
        <v>8</v>
      </c>
      <c r="D1" s="70"/>
      <c r="E1" s="70"/>
      <c r="F1" s="11"/>
      <c r="G1" s="70" t="s">
        <v>9</v>
      </c>
      <c r="H1" s="70"/>
      <c r="I1" s="70"/>
      <c r="J1" s="11"/>
      <c r="K1" s="71" t="s">
        <v>10</v>
      </c>
      <c r="L1" s="71"/>
      <c r="M1" s="71"/>
      <c r="N1" s="71"/>
      <c r="O1" s="71"/>
    </row>
    <row r="2" spans="1:16" s="4" customFormat="1" ht="45" customHeight="1" x14ac:dyDescent="0.2">
      <c r="A2" s="8" t="s">
        <v>2</v>
      </c>
      <c r="B2" s="8" t="s">
        <v>11</v>
      </c>
      <c r="C2" s="12" t="s">
        <v>3</v>
      </c>
      <c r="D2" s="12" t="s">
        <v>4</v>
      </c>
      <c r="E2" s="12" t="s">
        <v>5</v>
      </c>
      <c r="F2" s="13"/>
      <c r="G2" s="12" t="s">
        <v>3</v>
      </c>
      <c r="H2" s="12" t="s">
        <v>4</v>
      </c>
      <c r="I2" s="12" t="s">
        <v>5</v>
      </c>
      <c r="J2" s="13"/>
      <c r="K2" s="12" t="s">
        <v>3</v>
      </c>
      <c r="L2" s="12" t="s">
        <v>4</v>
      </c>
      <c r="M2" s="12" t="s">
        <v>5</v>
      </c>
      <c r="N2" s="12" t="s">
        <v>6</v>
      </c>
      <c r="O2" s="1" t="s">
        <v>1</v>
      </c>
    </row>
    <row r="3" spans="1:16" x14ac:dyDescent="0.2">
      <c r="A3" s="10">
        <v>1090</v>
      </c>
      <c r="B3" s="6" t="s">
        <v>12</v>
      </c>
      <c r="C3" s="57">
        <v>1078912.67</v>
      </c>
      <c r="D3" s="57">
        <v>1202966.98</v>
      </c>
      <c r="E3" s="57">
        <v>173541.19</v>
      </c>
      <c r="F3" s="57"/>
      <c r="G3" s="57">
        <v>1674909.03</v>
      </c>
      <c r="H3" s="57">
        <v>1953.18</v>
      </c>
      <c r="I3" s="57">
        <v>0</v>
      </c>
      <c r="J3" s="57"/>
      <c r="K3" s="57">
        <f>C3+G3</f>
        <v>2753821.7</v>
      </c>
      <c r="L3" s="57">
        <f>D3+H3</f>
        <v>1204920.1599999999</v>
      </c>
      <c r="M3" s="57">
        <f>E3+I3</f>
        <v>173541.19</v>
      </c>
      <c r="N3" s="57">
        <f>L3-M3</f>
        <v>1031378.97</v>
      </c>
      <c r="O3" s="66">
        <f>TRUNC(N3/K3,4)</f>
        <v>0.3745</v>
      </c>
      <c r="P3" s="7"/>
    </row>
    <row r="4" spans="1:16" x14ac:dyDescent="0.2">
      <c r="A4" s="10">
        <v>1091</v>
      </c>
      <c r="B4" s="6" t="s">
        <v>13</v>
      </c>
      <c r="C4" s="57">
        <v>10774515.859999999</v>
      </c>
      <c r="D4" s="57">
        <v>12876741.640000001</v>
      </c>
      <c r="E4" s="57">
        <v>202726.56</v>
      </c>
      <c r="F4" s="57"/>
      <c r="G4" s="57">
        <v>15110660.029999999</v>
      </c>
      <c r="H4" s="57">
        <v>40898.86</v>
      </c>
      <c r="I4" s="57">
        <v>0</v>
      </c>
      <c r="J4" s="57"/>
      <c r="K4" s="57">
        <f t="shared" ref="K4:M67" si="0">C4+G4</f>
        <v>25885175.890000001</v>
      </c>
      <c r="L4" s="57">
        <f t="shared" si="0"/>
        <v>12917640.5</v>
      </c>
      <c r="M4" s="57">
        <f t="shared" si="0"/>
        <v>202726.56</v>
      </c>
      <c r="N4" s="57">
        <f t="shared" ref="N4:N67" si="1">L4-M4</f>
        <v>12714913.939999999</v>
      </c>
      <c r="O4" s="66">
        <f t="shared" ref="O4:O67" si="2">TRUNC(N4/K4,4)</f>
        <v>0.49120000000000003</v>
      </c>
      <c r="P4" s="7"/>
    </row>
    <row r="5" spans="1:16" x14ac:dyDescent="0.2">
      <c r="A5" s="10">
        <v>1092</v>
      </c>
      <c r="B5" s="6" t="s">
        <v>14</v>
      </c>
      <c r="C5" s="57">
        <v>858172.57</v>
      </c>
      <c r="D5" s="57">
        <v>1167770.32</v>
      </c>
      <c r="E5" s="57">
        <v>19735.86</v>
      </c>
      <c r="F5" s="57"/>
      <c r="G5" s="57">
        <v>1467709.59</v>
      </c>
      <c r="H5" s="57">
        <v>0</v>
      </c>
      <c r="I5" s="57">
        <v>0</v>
      </c>
      <c r="J5" s="57"/>
      <c r="K5" s="57">
        <f t="shared" si="0"/>
        <v>2325882.16</v>
      </c>
      <c r="L5" s="57">
        <f t="shared" si="0"/>
        <v>1167770.32</v>
      </c>
      <c r="M5" s="57">
        <f t="shared" si="0"/>
        <v>19735.86</v>
      </c>
      <c r="N5" s="57">
        <f t="shared" si="1"/>
        <v>1148034.46</v>
      </c>
      <c r="O5" s="66">
        <f t="shared" si="2"/>
        <v>0.49349999999999999</v>
      </c>
      <c r="P5" s="7"/>
    </row>
    <row r="6" spans="1:16" x14ac:dyDescent="0.2">
      <c r="A6" s="10">
        <v>2089</v>
      </c>
      <c r="B6" s="6" t="s">
        <v>15</v>
      </c>
      <c r="C6" s="57">
        <v>2096027.04</v>
      </c>
      <c r="D6" s="57">
        <v>781775.4</v>
      </c>
      <c r="E6" s="57">
        <v>0</v>
      </c>
      <c r="F6" s="57"/>
      <c r="G6" s="57">
        <v>2605446.0499999998</v>
      </c>
      <c r="H6" s="57">
        <v>151977.01999999999</v>
      </c>
      <c r="I6" s="57">
        <v>0</v>
      </c>
      <c r="J6" s="57"/>
      <c r="K6" s="57">
        <f t="shared" si="0"/>
        <v>4701473.09</v>
      </c>
      <c r="L6" s="57">
        <f t="shared" si="0"/>
        <v>933752.42</v>
      </c>
      <c r="M6" s="57">
        <f t="shared" si="0"/>
        <v>0</v>
      </c>
      <c r="N6" s="57">
        <f t="shared" si="1"/>
        <v>933752.42</v>
      </c>
      <c r="O6" s="66">
        <f t="shared" si="2"/>
        <v>0.1986</v>
      </c>
      <c r="P6" s="7"/>
    </row>
    <row r="7" spans="1:16" x14ac:dyDescent="0.2">
      <c r="A7" s="10">
        <v>2090</v>
      </c>
      <c r="B7" s="6" t="s">
        <v>16</v>
      </c>
      <c r="C7" s="57">
        <v>925140.56</v>
      </c>
      <c r="D7" s="57">
        <v>3359959.7</v>
      </c>
      <c r="E7" s="57">
        <v>4175.7299999999996</v>
      </c>
      <c r="F7" s="57"/>
      <c r="G7" s="57">
        <v>1354334.94</v>
      </c>
      <c r="H7" s="57">
        <v>0</v>
      </c>
      <c r="I7" s="57">
        <v>0</v>
      </c>
      <c r="J7" s="57"/>
      <c r="K7" s="57">
        <f t="shared" si="0"/>
        <v>2279475.5</v>
      </c>
      <c r="L7" s="57">
        <f t="shared" si="0"/>
        <v>3359959.7</v>
      </c>
      <c r="M7" s="57">
        <f t="shared" si="0"/>
        <v>4175.7299999999996</v>
      </c>
      <c r="N7" s="57">
        <f t="shared" si="1"/>
        <v>3355783.97</v>
      </c>
      <c r="O7" s="66">
        <f t="shared" si="2"/>
        <v>1.4721</v>
      </c>
      <c r="P7" s="7"/>
    </row>
    <row r="8" spans="1:16" x14ac:dyDescent="0.2">
      <c r="A8" s="10">
        <v>2097</v>
      </c>
      <c r="B8" s="6" t="s">
        <v>17</v>
      </c>
      <c r="C8" s="57">
        <v>8272538.9900000002</v>
      </c>
      <c r="D8" s="57">
        <v>4559060.4800000004</v>
      </c>
      <c r="E8" s="57">
        <v>0</v>
      </c>
      <c r="F8" s="57"/>
      <c r="G8" s="57">
        <v>12188966.1</v>
      </c>
      <c r="H8" s="57">
        <v>285081.38</v>
      </c>
      <c r="I8" s="57">
        <v>0</v>
      </c>
      <c r="J8" s="57"/>
      <c r="K8" s="57">
        <f t="shared" si="0"/>
        <v>20461505.09</v>
      </c>
      <c r="L8" s="57">
        <f t="shared" si="0"/>
        <v>4844141.8600000003</v>
      </c>
      <c r="M8" s="57">
        <f t="shared" si="0"/>
        <v>0</v>
      </c>
      <c r="N8" s="57">
        <f t="shared" si="1"/>
        <v>4844141.8600000003</v>
      </c>
      <c r="O8" s="66">
        <f t="shared" si="2"/>
        <v>0.23669999999999999</v>
      </c>
      <c r="P8" s="7"/>
    </row>
    <row r="9" spans="1:16" x14ac:dyDescent="0.2">
      <c r="A9" s="10">
        <v>3031</v>
      </c>
      <c r="B9" s="6" t="s">
        <v>18</v>
      </c>
      <c r="C9" s="57">
        <v>2397509.71</v>
      </c>
      <c r="D9" s="57">
        <v>3630080.94</v>
      </c>
      <c r="E9" s="57">
        <v>0</v>
      </c>
      <c r="F9" s="57"/>
      <c r="G9" s="57">
        <v>2978504.8</v>
      </c>
      <c r="H9" s="57">
        <v>175957.65</v>
      </c>
      <c r="I9" s="57">
        <v>0</v>
      </c>
      <c r="J9" s="57"/>
      <c r="K9" s="57">
        <f t="shared" si="0"/>
        <v>5376014.5099999998</v>
      </c>
      <c r="L9" s="57">
        <f t="shared" si="0"/>
        <v>3806038.59</v>
      </c>
      <c r="M9" s="57">
        <f t="shared" si="0"/>
        <v>0</v>
      </c>
      <c r="N9" s="57">
        <f t="shared" si="1"/>
        <v>3806038.59</v>
      </c>
      <c r="O9" s="66">
        <f t="shared" si="2"/>
        <v>0.70789999999999997</v>
      </c>
      <c r="P9" s="7"/>
    </row>
    <row r="10" spans="1:16" x14ac:dyDescent="0.2">
      <c r="A10" s="10">
        <v>3032</v>
      </c>
      <c r="B10" s="6" t="s">
        <v>19</v>
      </c>
      <c r="C10" s="57">
        <v>1775154.45</v>
      </c>
      <c r="D10" s="57">
        <v>1672811.32</v>
      </c>
      <c r="E10" s="57">
        <v>0</v>
      </c>
      <c r="F10" s="57"/>
      <c r="G10" s="57">
        <v>2485218.64</v>
      </c>
      <c r="H10" s="57">
        <v>0</v>
      </c>
      <c r="I10" s="57">
        <v>0</v>
      </c>
      <c r="J10" s="57"/>
      <c r="K10" s="57">
        <f t="shared" si="0"/>
        <v>4260373.09</v>
      </c>
      <c r="L10" s="57">
        <f t="shared" si="0"/>
        <v>1672811.32</v>
      </c>
      <c r="M10" s="57">
        <f t="shared" si="0"/>
        <v>0</v>
      </c>
      <c r="N10" s="57">
        <f t="shared" si="1"/>
        <v>1672811.32</v>
      </c>
      <c r="O10" s="66">
        <f t="shared" si="2"/>
        <v>0.3926</v>
      </c>
      <c r="P10" s="7"/>
    </row>
    <row r="11" spans="1:16" x14ac:dyDescent="0.2">
      <c r="A11" s="10">
        <v>3033</v>
      </c>
      <c r="B11" s="6" t="s">
        <v>20</v>
      </c>
      <c r="C11" s="57">
        <v>719537.2</v>
      </c>
      <c r="D11" s="57">
        <v>1370898.74</v>
      </c>
      <c r="E11" s="57">
        <v>0</v>
      </c>
      <c r="F11" s="57"/>
      <c r="G11" s="57">
        <v>1239997.43</v>
      </c>
      <c r="H11" s="57">
        <v>0</v>
      </c>
      <c r="I11" s="57">
        <v>0</v>
      </c>
      <c r="J11" s="57"/>
      <c r="K11" s="57">
        <f t="shared" si="0"/>
        <v>1959534.63</v>
      </c>
      <c r="L11" s="57">
        <f t="shared" si="0"/>
        <v>1370898.74</v>
      </c>
      <c r="M11" s="57">
        <f t="shared" si="0"/>
        <v>0</v>
      </c>
      <c r="N11" s="57">
        <f t="shared" si="1"/>
        <v>1370898.74</v>
      </c>
      <c r="O11" s="66">
        <f t="shared" si="2"/>
        <v>0.6996</v>
      </c>
      <c r="P11" s="7"/>
    </row>
    <row r="12" spans="1:16" x14ac:dyDescent="0.2">
      <c r="A12" s="10">
        <v>4106</v>
      </c>
      <c r="B12" s="6" t="s">
        <v>21</v>
      </c>
      <c r="C12" s="57">
        <v>1882547.28</v>
      </c>
      <c r="D12" s="57">
        <v>3036347.22</v>
      </c>
      <c r="E12" s="57">
        <v>0</v>
      </c>
      <c r="F12" s="57"/>
      <c r="G12" s="57">
        <v>2285085.84</v>
      </c>
      <c r="H12" s="57">
        <v>0</v>
      </c>
      <c r="I12" s="57">
        <v>0</v>
      </c>
      <c r="J12" s="57"/>
      <c r="K12" s="57">
        <f t="shared" si="0"/>
        <v>4167633.12</v>
      </c>
      <c r="L12" s="57">
        <f t="shared" si="0"/>
        <v>3036347.22</v>
      </c>
      <c r="M12" s="57">
        <f t="shared" si="0"/>
        <v>0</v>
      </c>
      <c r="N12" s="57">
        <f t="shared" si="1"/>
        <v>3036347.22</v>
      </c>
      <c r="O12" s="66">
        <f t="shared" si="2"/>
        <v>0.72850000000000004</v>
      </c>
      <c r="P12" s="7"/>
    </row>
    <row r="13" spans="1:16" x14ac:dyDescent="0.2">
      <c r="A13" s="10">
        <v>4109</v>
      </c>
      <c r="B13" s="6" t="s">
        <v>22</v>
      </c>
      <c r="C13" s="57">
        <v>2748179.07</v>
      </c>
      <c r="D13" s="57">
        <v>2882610.24</v>
      </c>
      <c r="E13" s="57">
        <v>147763.44</v>
      </c>
      <c r="F13" s="57"/>
      <c r="G13" s="57">
        <v>3350323.43</v>
      </c>
      <c r="H13" s="57">
        <v>0</v>
      </c>
      <c r="I13" s="57">
        <v>0</v>
      </c>
      <c r="J13" s="57"/>
      <c r="K13" s="57">
        <f t="shared" si="0"/>
        <v>6098502.5</v>
      </c>
      <c r="L13" s="57">
        <f t="shared" si="0"/>
        <v>2882610.24</v>
      </c>
      <c r="M13" s="57">
        <f t="shared" si="0"/>
        <v>147763.44</v>
      </c>
      <c r="N13" s="57">
        <f t="shared" si="1"/>
        <v>2734846.8000000003</v>
      </c>
      <c r="O13" s="66">
        <f t="shared" si="2"/>
        <v>0.44840000000000002</v>
      </c>
      <c r="P13" s="7"/>
    </row>
    <row r="14" spans="1:16" x14ac:dyDescent="0.2">
      <c r="A14" s="10">
        <v>4110</v>
      </c>
      <c r="B14" s="6" t="s">
        <v>23</v>
      </c>
      <c r="C14" s="57">
        <v>10424238.630000001</v>
      </c>
      <c r="D14" s="57">
        <v>10492706.84</v>
      </c>
      <c r="E14" s="57">
        <v>9750</v>
      </c>
      <c r="F14" s="57"/>
      <c r="G14" s="57">
        <v>14418135.24</v>
      </c>
      <c r="H14" s="57">
        <v>33801.870000000003</v>
      </c>
      <c r="I14" s="57">
        <v>0</v>
      </c>
      <c r="J14" s="57"/>
      <c r="K14" s="57">
        <f t="shared" si="0"/>
        <v>24842373.870000001</v>
      </c>
      <c r="L14" s="57">
        <f t="shared" si="0"/>
        <v>10526508.709999999</v>
      </c>
      <c r="M14" s="57">
        <f t="shared" si="0"/>
        <v>9750</v>
      </c>
      <c r="N14" s="57">
        <f t="shared" si="1"/>
        <v>10516758.709999999</v>
      </c>
      <c r="O14" s="66">
        <f t="shared" si="2"/>
        <v>0.42330000000000001</v>
      </c>
      <c r="P14" s="7"/>
    </row>
    <row r="15" spans="1:16" x14ac:dyDescent="0.2">
      <c r="A15" s="10">
        <v>5120</v>
      </c>
      <c r="B15" s="6" t="s">
        <v>24</v>
      </c>
      <c r="C15" s="57">
        <v>1923285.63</v>
      </c>
      <c r="D15" s="57">
        <v>1131076.58</v>
      </c>
      <c r="E15" s="57">
        <v>0</v>
      </c>
      <c r="F15" s="57"/>
      <c r="G15" s="57">
        <v>2279056.85</v>
      </c>
      <c r="H15" s="57">
        <v>0</v>
      </c>
      <c r="I15" s="57">
        <v>0</v>
      </c>
      <c r="J15" s="57"/>
      <c r="K15" s="57">
        <f t="shared" si="0"/>
        <v>4202342.4800000004</v>
      </c>
      <c r="L15" s="57">
        <f t="shared" si="0"/>
        <v>1131076.58</v>
      </c>
      <c r="M15" s="57">
        <f t="shared" si="0"/>
        <v>0</v>
      </c>
      <c r="N15" s="57">
        <f t="shared" si="1"/>
        <v>1131076.58</v>
      </c>
      <c r="O15" s="66">
        <f t="shared" si="2"/>
        <v>0.26910000000000001</v>
      </c>
      <c r="P15" s="7"/>
    </row>
    <row r="16" spans="1:16" x14ac:dyDescent="0.2">
      <c r="A16" s="10">
        <v>5121</v>
      </c>
      <c r="B16" s="6" t="s">
        <v>25</v>
      </c>
      <c r="C16" s="57">
        <v>2984516.48</v>
      </c>
      <c r="D16" s="57">
        <v>2381840.29</v>
      </c>
      <c r="E16" s="57">
        <v>0</v>
      </c>
      <c r="F16" s="57"/>
      <c r="G16" s="57">
        <v>4410797.84</v>
      </c>
      <c r="H16" s="57">
        <v>0</v>
      </c>
      <c r="I16" s="57">
        <v>0</v>
      </c>
      <c r="J16" s="57"/>
      <c r="K16" s="57">
        <f t="shared" si="0"/>
        <v>7395314.3200000003</v>
      </c>
      <c r="L16" s="57">
        <f t="shared" si="0"/>
        <v>2381840.29</v>
      </c>
      <c r="M16" s="57">
        <f t="shared" si="0"/>
        <v>0</v>
      </c>
      <c r="N16" s="57">
        <f t="shared" si="1"/>
        <v>2381840.29</v>
      </c>
      <c r="O16" s="66">
        <f t="shared" si="2"/>
        <v>0.32200000000000001</v>
      </c>
      <c r="P16" s="7"/>
    </row>
    <row r="17" spans="1:16" x14ac:dyDescent="0.2">
      <c r="A17" s="10">
        <v>5122</v>
      </c>
      <c r="B17" s="6" t="s">
        <v>26</v>
      </c>
      <c r="C17" s="57">
        <v>1583753.43</v>
      </c>
      <c r="D17" s="57">
        <v>1586563.25</v>
      </c>
      <c r="E17" s="57">
        <v>0</v>
      </c>
      <c r="F17" s="57"/>
      <c r="G17" s="57">
        <v>1719789.76</v>
      </c>
      <c r="H17" s="57">
        <v>0</v>
      </c>
      <c r="I17" s="57">
        <v>0</v>
      </c>
      <c r="J17" s="57"/>
      <c r="K17" s="57">
        <f t="shared" si="0"/>
        <v>3303543.19</v>
      </c>
      <c r="L17" s="57">
        <f t="shared" si="0"/>
        <v>1586563.25</v>
      </c>
      <c r="M17" s="57">
        <f t="shared" si="0"/>
        <v>0</v>
      </c>
      <c r="N17" s="57">
        <f t="shared" si="1"/>
        <v>1586563.25</v>
      </c>
      <c r="O17" s="66">
        <f t="shared" si="2"/>
        <v>0.48020000000000002</v>
      </c>
      <c r="P17" s="7"/>
    </row>
    <row r="18" spans="1:16" x14ac:dyDescent="0.2">
      <c r="A18" s="10">
        <v>5123</v>
      </c>
      <c r="B18" s="6" t="s">
        <v>27</v>
      </c>
      <c r="C18" s="57">
        <v>7491805.9900000002</v>
      </c>
      <c r="D18" s="57">
        <v>6464314.3600000003</v>
      </c>
      <c r="E18" s="57">
        <v>0</v>
      </c>
      <c r="F18" s="57"/>
      <c r="G18" s="57">
        <v>11312286</v>
      </c>
      <c r="H18" s="57">
        <v>0</v>
      </c>
      <c r="I18" s="57">
        <v>0</v>
      </c>
      <c r="J18" s="57"/>
      <c r="K18" s="57">
        <f t="shared" si="0"/>
        <v>18804091.990000002</v>
      </c>
      <c r="L18" s="57">
        <f t="shared" si="0"/>
        <v>6464314.3600000003</v>
      </c>
      <c r="M18" s="57">
        <f t="shared" si="0"/>
        <v>0</v>
      </c>
      <c r="N18" s="57">
        <f t="shared" si="1"/>
        <v>6464314.3600000003</v>
      </c>
      <c r="O18" s="66">
        <f t="shared" si="2"/>
        <v>0.34370000000000001</v>
      </c>
      <c r="P18" s="7"/>
    </row>
    <row r="19" spans="1:16" x14ac:dyDescent="0.2">
      <c r="A19" s="10">
        <v>5124</v>
      </c>
      <c r="B19" s="6" t="s">
        <v>28</v>
      </c>
      <c r="C19" s="57">
        <v>2442316.7200000002</v>
      </c>
      <c r="D19" s="57">
        <v>2346693.8199999998</v>
      </c>
      <c r="E19" s="57">
        <v>0</v>
      </c>
      <c r="F19" s="57"/>
      <c r="G19" s="57">
        <v>3712113.1</v>
      </c>
      <c r="H19" s="57">
        <v>0</v>
      </c>
      <c r="I19" s="57">
        <v>0</v>
      </c>
      <c r="J19" s="57"/>
      <c r="K19" s="57">
        <f t="shared" si="0"/>
        <v>6154429.8200000003</v>
      </c>
      <c r="L19" s="57">
        <f t="shared" si="0"/>
        <v>2346693.8199999998</v>
      </c>
      <c r="M19" s="57">
        <f t="shared" si="0"/>
        <v>0</v>
      </c>
      <c r="N19" s="57">
        <f t="shared" si="1"/>
        <v>2346693.8199999998</v>
      </c>
      <c r="O19" s="66">
        <f t="shared" si="2"/>
        <v>0.38129999999999997</v>
      </c>
      <c r="P19" s="7"/>
    </row>
    <row r="20" spans="1:16" x14ac:dyDescent="0.2">
      <c r="A20" s="10">
        <v>5127</v>
      </c>
      <c r="B20" s="6" t="s">
        <v>29</v>
      </c>
      <c r="C20" s="57">
        <v>1645877.82</v>
      </c>
      <c r="D20" s="57">
        <v>3639263.04</v>
      </c>
      <c r="E20" s="57">
        <v>0</v>
      </c>
      <c r="F20" s="57"/>
      <c r="G20" s="57">
        <v>1934698.63</v>
      </c>
      <c r="H20" s="57">
        <v>0</v>
      </c>
      <c r="I20" s="57">
        <v>0</v>
      </c>
      <c r="J20" s="57"/>
      <c r="K20" s="57">
        <f t="shared" si="0"/>
        <v>3580576.45</v>
      </c>
      <c r="L20" s="57">
        <f t="shared" si="0"/>
        <v>3639263.04</v>
      </c>
      <c r="M20" s="57">
        <f t="shared" si="0"/>
        <v>0</v>
      </c>
      <c r="N20" s="57">
        <f t="shared" si="1"/>
        <v>3639263.04</v>
      </c>
      <c r="O20" s="66">
        <f t="shared" si="2"/>
        <v>1.0163</v>
      </c>
      <c r="P20" s="7"/>
    </row>
    <row r="21" spans="1:16" x14ac:dyDescent="0.2">
      <c r="A21" s="10">
        <v>5128</v>
      </c>
      <c r="B21" s="6" t="s">
        <v>30</v>
      </c>
      <c r="C21" s="57">
        <v>11402070.960000001</v>
      </c>
      <c r="D21" s="57">
        <v>11450330.16</v>
      </c>
      <c r="E21" s="57">
        <v>0</v>
      </c>
      <c r="F21" s="57"/>
      <c r="G21" s="57">
        <v>18049439.420000002</v>
      </c>
      <c r="H21" s="57">
        <v>0</v>
      </c>
      <c r="I21" s="57">
        <v>0</v>
      </c>
      <c r="J21" s="57"/>
      <c r="K21" s="57">
        <f t="shared" si="0"/>
        <v>29451510.380000003</v>
      </c>
      <c r="L21" s="57">
        <f t="shared" si="0"/>
        <v>11450330.16</v>
      </c>
      <c r="M21" s="57">
        <f t="shared" si="0"/>
        <v>0</v>
      </c>
      <c r="N21" s="57">
        <f t="shared" si="1"/>
        <v>11450330.16</v>
      </c>
      <c r="O21" s="66">
        <f t="shared" si="2"/>
        <v>0.38869999999999999</v>
      </c>
      <c r="P21" s="7"/>
    </row>
    <row r="22" spans="1:16" x14ac:dyDescent="0.2">
      <c r="A22" s="10">
        <v>6101</v>
      </c>
      <c r="B22" s="6" t="s">
        <v>31</v>
      </c>
      <c r="C22" s="57">
        <v>1849929.17</v>
      </c>
      <c r="D22" s="57">
        <v>935218.42</v>
      </c>
      <c r="E22" s="57">
        <v>0</v>
      </c>
      <c r="F22" s="57"/>
      <c r="G22" s="57">
        <v>1973681.91</v>
      </c>
      <c r="H22" s="57">
        <v>7620.31</v>
      </c>
      <c r="I22" s="57">
        <v>0</v>
      </c>
      <c r="J22" s="57"/>
      <c r="K22" s="57">
        <f t="shared" si="0"/>
        <v>3823611.08</v>
      </c>
      <c r="L22" s="57">
        <f t="shared" si="0"/>
        <v>942838.7300000001</v>
      </c>
      <c r="M22" s="57">
        <f t="shared" si="0"/>
        <v>0</v>
      </c>
      <c r="N22" s="57">
        <f t="shared" si="1"/>
        <v>942838.7300000001</v>
      </c>
      <c r="O22" s="66">
        <f t="shared" si="2"/>
        <v>0.2465</v>
      </c>
      <c r="P22" s="7"/>
    </row>
    <row r="23" spans="1:16" x14ac:dyDescent="0.2">
      <c r="A23" s="10">
        <v>6103</v>
      </c>
      <c r="B23" s="6" t="s">
        <v>32</v>
      </c>
      <c r="C23" s="57">
        <v>965015.84</v>
      </c>
      <c r="D23" s="57">
        <v>1947159.88</v>
      </c>
      <c r="E23" s="57">
        <v>0</v>
      </c>
      <c r="F23" s="57"/>
      <c r="G23" s="57">
        <v>1339041.75</v>
      </c>
      <c r="H23" s="57">
        <v>10720.09</v>
      </c>
      <c r="I23" s="57">
        <v>0</v>
      </c>
      <c r="J23" s="57"/>
      <c r="K23" s="57">
        <f t="shared" si="0"/>
        <v>2304057.59</v>
      </c>
      <c r="L23" s="57">
        <f t="shared" si="0"/>
        <v>1957879.97</v>
      </c>
      <c r="M23" s="57">
        <f t="shared" si="0"/>
        <v>0</v>
      </c>
      <c r="N23" s="57">
        <f t="shared" si="1"/>
        <v>1957879.97</v>
      </c>
      <c r="O23" s="66">
        <f t="shared" si="2"/>
        <v>0.84970000000000001</v>
      </c>
      <c r="P23" s="7"/>
    </row>
    <row r="24" spans="1:16" x14ac:dyDescent="0.2">
      <c r="A24" s="10">
        <v>6104</v>
      </c>
      <c r="B24" s="6" t="s">
        <v>33</v>
      </c>
      <c r="C24" s="57">
        <v>6273811.54</v>
      </c>
      <c r="D24" s="57">
        <v>5535939.5800000001</v>
      </c>
      <c r="E24" s="57">
        <v>0</v>
      </c>
      <c r="F24" s="57"/>
      <c r="G24" s="57">
        <v>7699237.5700000003</v>
      </c>
      <c r="H24" s="57">
        <v>0</v>
      </c>
      <c r="I24" s="57">
        <v>0</v>
      </c>
      <c r="J24" s="57"/>
      <c r="K24" s="57">
        <f t="shared" si="0"/>
        <v>13973049.109999999</v>
      </c>
      <c r="L24" s="57">
        <f t="shared" si="0"/>
        <v>5535939.5800000001</v>
      </c>
      <c r="M24" s="57">
        <f t="shared" si="0"/>
        <v>0</v>
      </c>
      <c r="N24" s="57">
        <f t="shared" si="1"/>
        <v>5535939.5800000001</v>
      </c>
      <c r="O24" s="66">
        <f t="shared" si="2"/>
        <v>0.39610000000000001</v>
      </c>
      <c r="P24" s="7"/>
    </row>
    <row r="25" spans="1:16" x14ac:dyDescent="0.2">
      <c r="A25" s="10">
        <v>7121</v>
      </c>
      <c r="B25" s="6" t="s">
        <v>34</v>
      </c>
      <c r="C25" s="57">
        <v>1035995.26</v>
      </c>
      <c r="D25" s="57">
        <v>800273.74</v>
      </c>
      <c r="E25" s="57">
        <v>0</v>
      </c>
      <c r="F25" s="57"/>
      <c r="G25" s="57">
        <v>1331407.32</v>
      </c>
      <c r="H25" s="57">
        <v>36.5</v>
      </c>
      <c r="I25" s="57">
        <v>0</v>
      </c>
      <c r="J25" s="57"/>
      <c r="K25" s="57">
        <f t="shared" si="0"/>
        <v>2367402.58</v>
      </c>
      <c r="L25" s="57">
        <f t="shared" si="0"/>
        <v>800310.24</v>
      </c>
      <c r="M25" s="57">
        <f t="shared" si="0"/>
        <v>0</v>
      </c>
      <c r="N25" s="57">
        <f t="shared" si="1"/>
        <v>800310.24</v>
      </c>
      <c r="O25" s="66">
        <f t="shared" si="2"/>
        <v>0.33800000000000002</v>
      </c>
      <c r="P25" s="7"/>
    </row>
    <row r="26" spans="1:16" x14ac:dyDescent="0.2">
      <c r="A26" s="10">
        <v>7122</v>
      </c>
      <c r="B26" s="6" t="s">
        <v>35</v>
      </c>
      <c r="C26" s="57">
        <v>739703.19</v>
      </c>
      <c r="D26" s="57">
        <v>981438.65</v>
      </c>
      <c r="E26" s="57">
        <v>6505.07</v>
      </c>
      <c r="F26" s="57"/>
      <c r="G26" s="57">
        <v>1010875.8</v>
      </c>
      <c r="H26" s="57">
        <v>0</v>
      </c>
      <c r="I26" s="57">
        <v>0</v>
      </c>
      <c r="J26" s="57"/>
      <c r="K26" s="57">
        <f t="shared" si="0"/>
        <v>1750578.99</v>
      </c>
      <c r="L26" s="57">
        <f t="shared" si="0"/>
        <v>981438.65</v>
      </c>
      <c r="M26" s="57">
        <f t="shared" si="0"/>
        <v>6505.07</v>
      </c>
      <c r="N26" s="57">
        <f t="shared" si="1"/>
        <v>974933.58000000007</v>
      </c>
      <c r="O26" s="66">
        <f t="shared" si="2"/>
        <v>0.55689999999999995</v>
      </c>
      <c r="P26" s="7"/>
    </row>
    <row r="27" spans="1:16" x14ac:dyDescent="0.2">
      <c r="A27" s="10">
        <v>7123</v>
      </c>
      <c r="B27" s="6" t="s">
        <v>36</v>
      </c>
      <c r="C27" s="57">
        <v>2661100.0299999998</v>
      </c>
      <c r="D27" s="57">
        <v>2748173.94</v>
      </c>
      <c r="E27" s="57">
        <v>41407.83</v>
      </c>
      <c r="F27" s="57"/>
      <c r="G27" s="57">
        <v>4231419.16</v>
      </c>
      <c r="H27" s="57">
        <v>0</v>
      </c>
      <c r="I27" s="57">
        <v>0</v>
      </c>
      <c r="J27" s="57"/>
      <c r="K27" s="57">
        <f t="shared" si="0"/>
        <v>6892519.1899999995</v>
      </c>
      <c r="L27" s="57">
        <f t="shared" si="0"/>
        <v>2748173.94</v>
      </c>
      <c r="M27" s="57">
        <f t="shared" si="0"/>
        <v>41407.83</v>
      </c>
      <c r="N27" s="57">
        <f t="shared" si="1"/>
        <v>2706766.11</v>
      </c>
      <c r="O27" s="66">
        <f t="shared" si="2"/>
        <v>0.39269999999999999</v>
      </c>
      <c r="P27" s="7"/>
    </row>
    <row r="28" spans="1:16" x14ac:dyDescent="0.2">
      <c r="A28" s="10">
        <v>7124</v>
      </c>
      <c r="B28" s="6" t="s">
        <v>37</v>
      </c>
      <c r="C28" s="57">
        <v>1497375.21</v>
      </c>
      <c r="D28" s="57">
        <v>1398697.82</v>
      </c>
      <c r="E28" s="57">
        <v>0</v>
      </c>
      <c r="F28" s="57"/>
      <c r="G28" s="57">
        <v>2061557.99</v>
      </c>
      <c r="H28" s="57">
        <v>0</v>
      </c>
      <c r="I28" s="57">
        <v>0</v>
      </c>
      <c r="J28" s="57"/>
      <c r="K28" s="57">
        <f t="shared" si="0"/>
        <v>3558933.2</v>
      </c>
      <c r="L28" s="57">
        <f t="shared" si="0"/>
        <v>1398697.82</v>
      </c>
      <c r="M28" s="57">
        <f t="shared" si="0"/>
        <v>0</v>
      </c>
      <c r="N28" s="57">
        <f t="shared" si="1"/>
        <v>1398697.82</v>
      </c>
      <c r="O28" s="66">
        <f t="shared" si="2"/>
        <v>0.39300000000000002</v>
      </c>
      <c r="P28" s="7"/>
    </row>
    <row r="29" spans="1:16" x14ac:dyDescent="0.2">
      <c r="A29" s="10">
        <v>7125</v>
      </c>
      <c r="B29" s="6" t="s">
        <v>38</v>
      </c>
      <c r="C29" s="57">
        <v>703207.5</v>
      </c>
      <c r="D29" s="57">
        <v>838267.18</v>
      </c>
      <c r="E29" s="57">
        <v>4552.72</v>
      </c>
      <c r="F29" s="57"/>
      <c r="G29" s="57">
        <v>1052922.02</v>
      </c>
      <c r="H29" s="57">
        <v>0</v>
      </c>
      <c r="I29" s="57">
        <v>0</v>
      </c>
      <c r="J29" s="57"/>
      <c r="K29" s="57">
        <f t="shared" si="0"/>
        <v>1756129.52</v>
      </c>
      <c r="L29" s="57">
        <f t="shared" si="0"/>
        <v>838267.18</v>
      </c>
      <c r="M29" s="57">
        <f t="shared" si="0"/>
        <v>4552.72</v>
      </c>
      <c r="N29" s="57">
        <f t="shared" si="1"/>
        <v>833714.46000000008</v>
      </c>
      <c r="O29" s="66">
        <f t="shared" si="2"/>
        <v>0.47470000000000001</v>
      </c>
      <c r="P29" s="7"/>
    </row>
    <row r="30" spans="1:16" x14ac:dyDescent="0.2">
      <c r="A30" s="10">
        <v>7126</v>
      </c>
      <c r="B30" s="6" t="s">
        <v>39</v>
      </c>
      <c r="C30" s="57">
        <v>300877.88</v>
      </c>
      <c r="D30" s="57">
        <v>416739.26</v>
      </c>
      <c r="E30" s="57">
        <v>1259</v>
      </c>
      <c r="F30" s="57"/>
      <c r="G30" s="57">
        <v>536423.73</v>
      </c>
      <c r="H30" s="57">
        <v>165849.29999999999</v>
      </c>
      <c r="I30" s="57">
        <v>0</v>
      </c>
      <c r="J30" s="57"/>
      <c r="K30" s="57">
        <f t="shared" si="0"/>
        <v>837301.61</v>
      </c>
      <c r="L30" s="57">
        <f t="shared" si="0"/>
        <v>582588.56000000006</v>
      </c>
      <c r="M30" s="57">
        <f t="shared" si="0"/>
        <v>1259</v>
      </c>
      <c r="N30" s="57">
        <f t="shared" si="1"/>
        <v>581329.56000000006</v>
      </c>
      <c r="O30" s="66">
        <f t="shared" si="2"/>
        <v>0.69420000000000004</v>
      </c>
      <c r="P30" s="7"/>
    </row>
    <row r="31" spans="1:16" x14ac:dyDescent="0.2">
      <c r="A31" s="10">
        <v>7129</v>
      </c>
      <c r="B31" s="6" t="s">
        <v>40</v>
      </c>
      <c r="C31" s="57">
        <v>3665649.12</v>
      </c>
      <c r="D31" s="57">
        <v>3133977.55</v>
      </c>
      <c r="E31" s="57">
        <v>193917.72</v>
      </c>
      <c r="F31" s="57"/>
      <c r="G31" s="57">
        <v>6598532.6500000004</v>
      </c>
      <c r="H31" s="57">
        <v>0</v>
      </c>
      <c r="I31" s="57">
        <v>0</v>
      </c>
      <c r="J31" s="57"/>
      <c r="K31" s="57">
        <f t="shared" si="0"/>
        <v>10264181.77</v>
      </c>
      <c r="L31" s="57">
        <f t="shared" si="0"/>
        <v>3133977.55</v>
      </c>
      <c r="M31" s="57">
        <f t="shared" si="0"/>
        <v>193917.72</v>
      </c>
      <c r="N31" s="57">
        <f t="shared" si="1"/>
        <v>2940059.8299999996</v>
      </c>
      <c r="O31" s="66">
        <f t="shared" si="2"/>
        <v>0.28639999999999999</v>
      </c>
      <c r="P31" s="7"/>
    </row>
    <row r="32" spans="1:16" x14ac:dyDescent="0.2">
      <c r="A32" s="10">
        <v>8106</v>
      </c>
      <c r="B32" s="6" t="s">
        <v>41</v>
      </c>
      <c r="C32" s="57">
        <v>2251001.1</v>
      </c>
      <c r="D32" s="57">
        <v>2025947.48</v>
      </c>
      <c r="E32" s="57">
        <v>0</v>
      </c>
      <c r="F32" s="57"/>
      <c r="G32" s="57">
        <v>2966663.95</v>
      </c>
      <c r="H32" s="57">
        <v>0</v>
      </c>
      <c r="I32" s="57">
        <v>0</v>
      </c>
      <c r="J32" s="57"/>
      <c r="K32" s="57">
        <f t="shared" si="0"/>
        <v>5217665.0500000007</v>
      </c>
      <c r="L32" s="57">
        <f t="shared" si="0"/>
        <v>2025947.48</v>
      </c>
      <c r="M32" s="57">
        <f t="shared" si="0"/>
        <v>0</v>
      </c>
      <c r="N32" s="57">
        <f t="shared" si="1"/>
        <v>2025947.48</v>
      </c>
      <c r="O32" s="66">
        <f t="shared" si="2"/>
        <v>0.38819999999999999</v>
      </c>
      <c r="P32" s="7"/>
    </row>
    <row r="33" spans="1:16" x14ac:dyDescent="0.2">
      <c r="A33" s="10">
        <v>8107</v>
      </c>
      <c r="B33" s="6" t="s">
        <v>42</v>
      </c>
      <c r="C33" s="57">
        <v>4989478.18</v>
      </c>
      <c r="D33" s="57">
        <v>2768224.09</v>
      </c>
      <c r="E33" s="57">
        <v>0</v>
      </c>
      <c r="F33" s="57"/>
      <c r="G33" s="57">
        <v>7362793.3700000001</v>
      </c>
      <c r="H33" s="57">
        <v>0</v>
      </c>
      <c r="I33" s="57">
        <v>0</v>
      </c>
      <c r="J33" s="57"/>
      <c r="K33" s="57">
        <f t="shared" si="0"/>
        <v>12352271.550000001</v>
      </c>
      <c r="L33" s="57">
        <f t="shared" si="0"/>
        <v>2768224.09</v>
      </c>
      <c r="M33" s="57">
        <f t="shared" si="0"/>
        <v>0</v>
      </c>
      <c r="N33" s="57">
        <f t="shared" si="1"/>
        <v>2768224.09</v>
      </c>
      <c r="O33" s="66">
        <f t="shared" si="2"/>
        <v>0.22409999999999999</v>
      </c>
      <c r="P33" s="7"/>
    </row>
    <row r="34" spans="1:16" x14ac:dyDescent="0.2">
      <c r="A34" s="10">
        <v>8111</v>
      </c>
      <c r="B34" s="6" t="s">
        <v>43</v>
      </c>
      <c r="C34" s="57">
        <v>2707738.59</v>
      </c>
      <c r="D34" s="57">
        <v>2890734.3</v>
      </c>
      <c r="E34" s="57">
        <v>0</v>
      </c>
      <c r="F34" s="57"/>
      <c r="G34" s="57">
        <v>4064525.34</v>
      </c>
      <c r="H34" s="57">
        <v>0</v>
      </c>
      <c r="I34" s="57">
        <v>0</v>
      </c>
      <c r="J34" s="57"/>
      <c r="K34" s="57">
        <f t="shared" si="0"/>
        <v>6772263.9299999997</v>
      </c>
      <c r="L34" s="57">
        <f t="shared" si="0"/>
        <v>2890734.3</v>
      </c>
      <c r="M34" s="57">
        <f t="shared" si="0"/>
        <v>0</v>
      </c>
      <c r="N34" s="57">
        <f t="shared" si="1"/>
        <v>2890734.3</v>
      </c>
      <c r="O34" s="66">
        <f t="shared" si="2"/>
        <v>0.42680000000000001</v>
      </c>
      <c r="P34" s="7"/>
    </row>
    <row r="35" spans="1:16" x14ac:dyDescent="0.2">
      <c r="A35" s="10">
        <v>9077</v>
      </c>
      <c r="B35" s="6" t="s">
        <v>44</v>
      </c>
      <c r="C35" s="57">
        <v>2182409.52</v>
      </c>
      <c r="D35" s="57">
        <v>1538705.26</v>
      </c>
      <c r="E35" s="57">
        <v>0</v>
      </c>
      <c r="F35" s="57"/>
      <c r="G35" s="57">
        <v>2726948.64</v>
      </c>
      <c r="H35" s="57">
        <v>0</v>
      </c>
      <c r="I35" s="57">
        <v>0</v>
      </c>
      <c r="J35" s="57"/>
      <c r="K35" s="57">
        <f t="shared" si="0"/>
        <v>4909358.16</v>
      </c>
      <c r="L35" s="57">
        <f t="shared" si="0"/>
        <v>1538705.26</v>
      </c>
      <c r="M35" s="57">
        <f t="shared" si="0"/>
        <v>0</v>
      </c>
      <c r="N35" s="57">
        <f t="shared" si="1"/>
        <v>1538705.26</v>
      </c>
      <c r="O35" s="66">
        <f t="shared" si="2"/>
        <v>0.31340000000000001</v>
      </c>
      <c r="P35" s="7"/>
    </row>
    <row r="36" spans="1:16" x14ac:dyDescent="0.2">
      <c r="A36" s="10">
        <v>9078</v>
      </c>
      <c r="B36" s="6" t="s">
        <v>45</v>
      </c>
      <c r="C36" s="57">
        <v>877899.71</v>
      </c>
      <c r="D36" s="57">
        <v>1250673.79</v>
      </c>
      <c r="E36" s="57">
        <v>0</v>
      </c>
      <c r="F36" s="57"/>
      <c r="G36" s="57">
        <v>1174716.56</v>
      </c>
      <c r="H36" s="57">
        <v>87.1</v>
      </c>
      <c r="I36" s="57">
        <v>0</v>
      </c>
      <c r="J36" s="57"/>
      <c r="K36" s="57">
        <f t="shared" si="0"/>
        <v>2052616.27</v>
      </c>
      <c r="L36" s="57">
        <f t="shared" si="0"/>
        <v>1250760.8900000001</v>
      </c>
      <c r="M36" s="57">
        <f t="shared" si="0"/>
        <v>0</v>
      </c>
      <c r="N36" s="57">
        <f t="shared" si="1"/>
        <v>1250760.8900000001</v>
      </c>
      <c r="O36" s="66">
        <f t="shared" si="2"/>
        <v>0.60929999999999995</v>
      </c>
      <c r="P36" s="7"/>
    </row>
    <row r="37" spans="1:16" x14ac:dyDescent="0.2">
      <c r="A37" s="10">
        <v>9079</v>
      </c>
      <c r="B37" s="6" t="s">
        <v>46</v>
      </c>
      <c r="C37" s="57">
        <v>1533580.68</v>
      </c>
      <c r="D37" s="57">
        <v>202666.11</v>
      </c>
      <c r="E37" s="57">
        <v>0</v>
      </c>
      <c r="F37" s="57"/>
      <c r="G37" s="57">
        <v>1260398.51</v>
      </c>
      <c r="H37" s="57">
        <v>179427.11</v>
      </c>
      <c r="I37" s="57">
        <v>0</v>
      </c>
      <c r="J37" s="57"/>
      <c r="K37" s="57">
        <f t="shared" si="0"/>
        <v>2793979.19</v>
      </c>
      <c r="L37" s="57">
        <f t="shared" si="0"/>
        <v>382093.22</v>
      </c>
      <c r="M37" s="57">
        <f t="shared" si="0"/>
        <v>0</v>
      </c>
      <c r="N37" s="57">
        <f t="shared" si="1"/>
        <v>382093.22</v>
      </c>
      <c r="O37" s="66">
        <f t="shared" si="2"/>
        <v>0.13669999999999999</v>
      </c>
      <c r="P37" s="7"/>
    </row>
    <row r="38" spans="1:16" x14ac:dyDescent="0.2">
      <c r="A38" s="10">
        <v>9080</v>
      </c>
      <c r="B38" s="6" t="s">
        <v>47</v>
      </c>
      <c r="C38" s="57">
        <v>3571470.85</v>
      </c>
      <c r="D38" s="57">
        <v>4101722.67</v>
      </c>
      <c r="E38" s="57">
        <v>46493.06</v>
      </c>
      <c r="F38" s="57"/>
      <c r="G38" s="57">
        <v>5126864.1900000004</v>
      </c>
      <c r="H38" s="57">
        <v>351129.17</v>
      </c>
      <c r="I38" s="57">
        <v>0</v>
      </c>
      <c r="J38" s="57"/>
      <c r="K38" s="57">
        <f t="shared" si="0"/>
        <v>8698335.040000001</v>
      </c>
      <c r="L38" s="57">
        <f t="shared" si="0"/>
        <v>4452851.84</v>
      </c>
      <c r="M38" s="57">
        <f t="shared" si="0"/>
        <v>46493.06</v>
      </c>
      <c r="N38" s="57">
        <f t="shared" si="1"/>
        <v>4406358.78</v>
      </c>
      <c r="O38" s="66">
        <f t="shared" si="2"/>
        <v>0.50649999999999995</v>
      </c>
      <c r="P38" s="7"/>
    </row>
    <row r="39" spans="1:16" x14ac:dyDescent="0.2">
      <c r="A39" s="10">
        <v>10087</v>
      </c>
      <c r="B39" s="6" t="s">
        <v>48</v>
      </c>
      <c r="C39" s="57">
        <v>6885072.7800000003</v>
      </c>
      <c r="D39" s="57">
        <v>3137313.14</v>
      </c>
      <c r="E39" s="57">
        <v>19502.759999999998</v>
      </c>
      <c r="F39" s="57"/>
      <c r="G39" s="57">
        <v>12148206.91</v>
      </c>
      <c r="H39" s="57">
        <v>0.01</v>
      </c>
      <c r="I39" s="57">
        <v>0</v>
      </c>
      <c r="J39" s="57"/>
      <c r="K39" s="57">
        <f t="shared" si="0"/>
        <v>19033279.690000001</v>
      </c>
      <c r="L39" s="57">
        <f t="shared" si="0"/>
        <v>3137313.15</v>
      </c>
      <c r="M39" s="57">
        <f t="shared" si="0"/>
        <v>19502.759999999998</v>
      </c>
      <c r="N39" s="57">
        <f t="shared" si="1"/>
        <v>3117810.39</v>
      </c>
      <c r="O39" s="66">
        <f t="shared" si="2"/>
        <v>0.1638</v>
      </c>
      <c r="P39" s="7"/>
    </row>
    <row r="40" spans="1:16" x14ac:dyDescent="0.2">
      <c r="A40" s="10">
        <v>10089</v>
      </c>
      <c r="B40" s="6" t="s">
        <v>49</v>
      </c>
      <c r="C40" s="57">
        <v>4981167.43</v>
      </c>
      <c r="D40" s="57">
        <v>6258491.0300000003</v>
      </c>
      <c r="E40" s="57">
        <v>21070.11</v>
      </c>
      <c r="F40" s="57"/>
      <c r="G40" s="57">
        <v>7817035.8899999997</v>
      </c>
      <c r="H40" s="57">
        <v>0</v>
      </c>
      <c r="I40" s="57">
        <v>0</v>
      </c>
      <c r="J40" s="57"/>
      <c r="K40" s="57">
        <f t="shared" si="0"/>
        <v>12798203.32</v>
      </c>
      <c r="L40" s="57">
        <f t="shared" si="0"/>
        <v>6258491.0300000003</v>
      </c>
      <c r="M40" s="57">
        <f t="shared" si="0"/>
        <v>21070.11</v>
      </c>
      <c r="N40" s="57">
        <f t="shared" si="1"/>
        <v>6237420.9199999999</v>
      </c>
      <c r="O40" s="66">
        <f t="shared" si="2"/>
        <v>0.48730000000000001</v>
      </c>
      <c r="P40" s="7"/>
    </row>
    <row r="41" spans="1:16" x14ac:dyDescent="0.2">
      <c r="A41" s="10">
        <v>10090</v>
      </c>
      <c r="B41" s="6" t="s">
        <v>50</v>
      </c>
      <c r="C41" s="57">
        <v>1711477.59</v>
      </c>
      <c r="D41" s="57">
        <v>1894475</v>
      </c>
      <c r="E41" s="57">
        <v>16262.19</v>
      </c>
      <c r="F41" s="57"/>
      <c r="G41" s="57">
        <v>2645826.9700000002</v>
      </c>
      <c r="H41" s="57">
        <v>0</v>
      </c>
      <c r="I41" s="57">
        <v>0</v>
      </c>
      <c r="J41" s="57"/>
      <c r="K41" s="57">
        <f t="shared" si="0"/>
        <v>4357304.5600000005</v>
      </c>
      <c r="L41" s="57">
        <f t="shared" si="0"/>
        <v>1894475</v>
      </c>
      <c r="M41" s="57">
        <f t="shared" si="0"/>
        <v>16262.19</v>
      </c>
      <c r="N41" s="57">
        <f t="shared" si="1"/>
        <v>1878212.81</v>
      </c>
      <c r="O41" s="66">
        <f t="shared" si="2"/>
        <v>0.43099999999999999</v>
      </c>
      <c r="P41" s="7"/>
    </row>
    <row r="42" spans="1:16" x14ac:dyDescent="0.2">
      <c r="A42" s="10">
        <v>10091</v>
      </c>
      <c r="B42" s="6" t="s">
        <v>51</v>
      </c>
      <c r="C42" s="57">
        <v>4359164.5999999996</v>
      </c>
      <c r="D42" s="57">
        <v>4334133.13</v>
      </c>
      <c r="E42" s="57">
        <v>465203.41</v>
      </c>
      <c r="F42" s="57"/>
      <c r="G42" s="57">
        <v>7306103.6200000001</v>
      </c>
      <c r="H42" s="57">
        <v>0</v>
      </c>
      <c r="I42" s="57">
        <v>0</v>
      </c>
      <c r="J42" s="57"/>
      <c r="K42" s="57">
        <f t="shared" si="0"/>
        <v>11665268.219999999</v>
      </c>
      <c r="L42" s="57">
        <f t="shared" si="0"/>
        <v>4334133.13</v>
      </c>
      <c r="M42" s="57">
        <f t="shared" si="0"/>
        <v>465203.41</v>
      </c>
      <c r="N42" s="57">
        <f t="shared" si="1"/>
        <v>3868929.7199999997</v>
      </c>
      <c r="O42" s="66">
        <f t="shared" si="2"/>
        <v>0.33160000000000001</v>
      </c>
      <c r="P42" s="7"/>
    </row>
    <row r="43" spans="1:16" x14ac:dyDescent="0.2">
      <c r="A43" s="10">
        <v>10092</v>
      </c>
      <c r="B43" s="6" t="s">
        <v>52</v>
      </c>
      <c r="C43" s="57">
        <v>2611967.52</v>
      </c>
      <c r="D43" s="57">
        <v>1892838.49</v>
      </c>
      <c r="E43" s="57">
        <v>0</v>
      </c>
      <c r="F43" s="57"/>
      <c r="G43" s="57">
        <v>3453967.59</v>
      </c>
      <c r="H43" s="57">
        <v>0</v>
      </c>
      <c r="I43" s="57">
        <v>0</v>
      </c>
      <c r="J43" s="57"/>
      <c r="K43" s="57">
        <f t="shared" si="0"/>
        <v>6065935.1099999994</v>
      </c>
      <c r="L43" s="57">
        <f t="shared" si="0"/>
        <v>1892838.49</v>
      </c>
      <c r="M43" s="57">
        <f t="shared" si="0"/>
        <v>0</v>
      </c>
      <c r="N43" s="57">
        <f t="shared" si="1"/>
        <v>1892838.49</v>
      </c>
      <c r="O43" s="66">
        <f t="shared" si="2"/>
        <v>0.312</v>
      </c>
      <c r="P43" s="7"/>
    </row>
    <row r="44" spans="1:16" x14ac:dyDescent="0.2">
      <c r="A44" s="10">
        <v>10093</v>
      </c>
      <c r="B44" s="6" t="s">
        <v>53</v>
      </c>
      <c r="C44" s="57">
        <v>93275709.629999995</v>
      </c>
      <c r="D44" s="57">
        <v>93959783.150000006</v>
      </c>
      <c r="E44" s="57">
        <v>0</v>
      </c>
      <c r="F44" s="57"/>
      <c r="G44" s="57">
        <v>151009510.49000001</v>
      </c>
      <c r="H44" s="57">
        <v>6270692.1299999999</v>
      </c>
      <c r="I44" s="57">
        <v>0</v>
      </c>
      <c r="J44" s="57"/>
      <c r="K44" s="57">
        <f t="shared" si="0"/>
        <v>244285220.12</v>
      </c>
      <c r="L44" s="57">
        <f t="shared" si="0"/>
        <v>100230475.28</v>
      </c>
      <c r="M44" s="57">
        <f t="shared" si="0"/>
        <v>0</v>
      </c>
      <c r="N44" s="57">
        <f t="shared" si="1"/>
        <v>100230475.28</v>
      </c>
      <c r="O44" s="66">
        <f t="shared" si="2"/>
        <v>0.4103</v>
      </c>
      <c r="P44" s="7"/>
    </row>
    <row r="45" spans="1:16" x14ac:dyDescent="0.2">
      <c r="A45" s="10">
        <v>11076</v>
      </c>
      <c r="B45" s="6" t="s">
        <v>54</v>
      </c>
      <c r="C45" s="57">
        <v>3282015.3</v>
      </c>
      <c r="D45" s="57">
        <v>3667755.35</v>
      </c>
      <c r="E45" s="57">
        <v>0</v>
      </c>
      <c r="F45" s="57"/>
      <c r="G45" s="57">
        <v>4566524.92</v>
      </c>
      <c r="H45" s="57">
        <v>0</v>
      </c>
      <c r="I45" s="57">
        <v>0</v>
      </c>
      <c r="J45" s="57"/>
      <c r="K45" s="57">
        <f t="shared" si="0"/>
        <v>7848540.2199999997</v>
      </c>
      <c r="L45" s="57">
        <f t="shared" si="0"/>
        <v>3667755.35</v>
      </c>
      <c r="M45" s="57">
        <f t="shared" si="0"/>
        <v>0</v>
      </c>
      <c r="N45" s="57">
        <f t="shared" si="1"/>
        <v>3667755.35</v>
      </c>
      <c r="O45" s="66">
        <f t="shared" si="2"/>
        <v>0.46729999999999999</v>
      </c>
      <c r="P45" s="7"/>
    </row>
    <row r="46" spans="1:16" x14ac:dyDescent="0.2">
      <c r="A46" s="10">
        <v>11078</v>
      </c>
      <c r="B46" s="6" t="s">
        <v>55</v>
      </c>
      <c r="C46" s="57">
        <v>3044449.84</v>
      </c>
      <c r="D46" s="57">
        <v>3007588.93</v>
      </c>
      <c r="E46" s="57">
        <v>1675</v>
      </c>
      <c r="F46" s="57"/>
      <c r="G46" s="57">
        <v>4536899.97</v>
      </c>
      <c r="H46" s="57">
        <v>412461.85</v>
      </c>
      <c r="I46" s="57">
        <v>0</v>
      </c>
      <c r="J46" s="57"/>
      <c r="K46" s="57">
        <f t="shared" si="0"/>
        <v>7581349.8099999996</v>
      </c>
      <c r="L46" s="57">
        <f t="shared" si="0"/>
        <v>3420050.7800000003</v>
      </c>
      <c r="M46" s="57">
        <f t="shared" si="0"/>
        <v>1675</v>
      </c>
      <c r="N46" s="57">
        <f t="shared" si="1"/>
        <v>3418375.7800000003</v>
      </c>
      <c r="O46" s="66">
        <f t="shared" si="2"/>
        <v>0.45079999999999998</v>
      </c>
      <c r="P46" s="7"/>
    </row>
    <row r="47" spans="1:16" x14ac:dyDescent="0.2">
      <c r="A47" s="10">
        <v>11079</v>
      </c>
      <c r="B47" s="6" t="s">
        <v>56</v>
      </c>
      <c r="C47" s="57">
        <v>2003790.45</v>
      </c>
      <c r="D47" s="57">
        <v>1878534.27</v>
      </c>
      <c r="E47" s="57">
        <v>0</v>
      </c>
      <c r="F47" s="57"/>
      <c r="G47" s="57">
        <v>2178084.2799999998</v>
      </c>
      <c r="H47" s="57">
        <v>68965.259999999995</v>
      </c>
      <c r="I47" s="57">
        <v>0</v>
      </c>
      <c r="J47" s="57"/>
      <c r="K47" s="57">
        <f t="shared" si="0"/>
        <v>4181874.7299999995</v>
      </c>
      <c r="L47" s="57">
        <f t="shared" si="0"/>
        <v>1947499.53</v>
      </c>
      <c r="M47" s="57">
        <f t="shared" si="0"/>
        <v>0</v>
      </c>
      <c r="N47" s="57">
        <f t="shared" si="1"/>
        <v>1947499.53</v>
      </c>
      <c r="O47" s="66">
        <f t="shared" si="2"/>
        <v>0.4657</v>
      </c>
      <c r="P47" s="7"/>
    </row>
    <row r="48" spans="1:16" x14ac:dyDescent="0.2">
      <c r="A48" s="10">
        <v>11082</v>
      </c>
      <c r="B48" s="6" t="s">
        <v>57</v>
      </c>
      <c r="C48" s="57">
        <v>51625766.719999999</v>
      </c>
      <c r="D48" s="57">
        <v>31739843.66</v>
      </c>
      <c r="E48" s="57">
        <v>116316.94</v>
      </c>
      <c r="F48" s="57"/>
      <c r="G48" s="57">
        <v>69272549.409999996</v>
      </c>
      <c r="H48" s="57">
        <v>0</v>
      </c>
      <c r="I48" s="57">
        <v>0</v>
      </c>
      <c r="J48" s="57"/>
      <c r="K48" s="57">
        <f t="shared" si="0"/>
        <v>120898316.13</v>
      </c>
      <c r="L48" s="57">
        <f t="shared" si="0"/>
        <v>31739843.66</v>
      </c>
      <c r="M48" s="57">
        <f t="shared" si="0"/>
        <v>116316.94</v>
      </c>
      <c r="N48" s="57">
        <f t="shared" si="1"/>
        <v>31623526.719999999</v>
      </c>
      <c r="O48" s="66">
        <f t="shared" si="2"/>
        <v>0.26150000000000001</v>
      </c>
      <c r="P48" s="7"/>
    </row>
    <row r="49" spans="1:16" x14ac:dyDescent="0.2">
      <c r="A49" s="10">
        <v>12108</v>
      </c>
      <c r="B49" s="6" t="s">
        <v>58</v>
      </c>
      <c r="C49" s="57">
        <v>2652645.54</v>
      </c>
      <c r="D49" s="57">
        <v>2115791.15</v>
      </c>
      <c r="E49" s="57">
        <v>0</v>
      </c>
      <c r="F49" s="57"/>
      <c r="G49" s="57">
        <v>3576586.98</v>
      </c>
      <c r="H49" s="57">
        <v>0</v>
      </c>
      <c r="I49" s="57">
        <v>0</v>
      </c>
      <c r="J49" s="57"/>
      <c r="K49" s="57">
        <f t="shared" si="0"/>
        <v>6229232.5199999996</v>
      </c>
      <c r="L49" s="57">
        <f t="shared" si="0"/>
        <v>2115791.15</v>
      </c>
      <c r="M49" s="57">
        <f t="shared" si="0"/>
        <v>0</v>
      </c>
      <c r="N49" s="57">
        <f t="shared" si="1"/>
        <v>2115791.15</v>
      </c>
      <c r="O49" s="66">
        <f t="shared" si="2"/>
        <v>0.33960000000000001</v>
      </c>
      <c r="P49" s="7"/>
    </row>
    <row r="50" spans="1:16" x14ac:dyDescent="0.2">
      <c r="A50" s="10">
        <v>12109</v>
      </c>
      <c r="B50" s="6" t="s">
        <v>59</v>
      </c>
      <c r="C50" s="57">
        <v>23058887.030000001</v>
      </c>
      <c r="D50" s="57">
        <v>23815889.280000001</v>
      </c>
      <c r="E50" s="57">
        <v>24021.85</v>
      </c>
      <c r="F50" s="57"/>
      <c r="G50" s="57">
        <v>28621208.940000001</v>
      </c>
      <c r="H50" s="57">
        <v>0</v>
      </c>
      <c r="I50" s="57">
        <v>0</v>
      </c>
      <c r="J50" s="57"/>
      <c r="K50" s="57">
        <f t="shared" si="0"/>
        <v>51680095.969999999</v>
      </c>
      <c r="L50" s="57">
        <f t="shared" si="0"/>
        <v>23815889.280000001</v>
      </c>
      <c r="M50" s="57">
        <f t="shared" si="0"/>
        <v>24021.85</v>
      </c>
      <c r="N50" s="57">
        <f t="shared" si="1"/>
        <v>23791867.43</v>
      </c>
      <c r="O50" s="66">
        <f t="shared" si="2"/>
        <v>0.46029999999999999</v>
      </c>
      <c r="P50" s="7"/>
    </row>
    <row r="51" spans="1:16" x14ac:dyDescent="0.2">
      <c r="A51" s="10">
        <v>12110</v>
      </c>
      <c r="B51" s="6" t="s">
        <v>60</v>
      </c>
      <c r="C51" s="57">
        <v>3690009.66</v>
      </c>
      <c r="D51" s="57">
        <v>1534692.46</v>
      </c>
      <c r="E51" s="57">
        <v>0</v>
      </c>
      <c r="F51" s="57"/>
      <c r="G51" s="57">
        <v>5179037.4400000004</v>
      </c>
      <c r="H51" s="57">
        <v>0</v>
      </c>
      <c r="I51" s="57">
        <v>0</v>
      </c>
      <c r="J51" s="57"/>
      <c r="K51" s="57">
        <f t="shared" si="0"/>
        <v>8869047.1000000015</v>
      </c>
      <c r="L51" s="57">
        <f t="shared" si="0"/>
        <v>1534692.46</v>
      </c>
      <c r="M51" s="57">
        <f t="shared" si="0"/>
        <v>0</v>
      </c>
      <c r="N51" s="57">
        <f t="shared" si="1"/>
        <v>1534692.46</v>
      </c>
      <c r="O51" s="66">
        <f t="shared" si="2"/>
        <v>0.17299999999999999</v>
      </c>
      <c r="P51" s="7"/>
    </row>
    <row r="52" spans="1:16" x14ac:dyDescent="0.2">
      <c r="A52" s="10">
        <v>13054</v>
      </c>
      <c r="B52" s="6" t="s">
        <v>61</v>
      </c>
      <c r="C52" s="57">
        <v>766063.64</v>
      </c>
      <c r="D52" s="57">
        <v>442754.09</v>
      </c>
      <c r="E52" s="57">
        <v>0</v>
      </c>
      <c r="F52" s="57"/>
      <c r="G52" s="57">
        <v>569744.44999999995</v>
      </c>
      <c r="H52" s="57">
        <v>179940.77</v>
      </c>
      <c r="I52" s="57">
        <v>0</v>
      </c>
      <c r="J52" s="57"/>
      <c r="K52" s="57">
        <f t="shared" si="0"/>
        <v>1335808.0899999999</v>
      </c>
      <c r="L52" s="57">
        <f t="shared" si="0"/>
        <v>622694.86</v>
      </c>
      <c r="M52" s="57">
        <f t="shared" si="0"/>
        <v>0</v>
      </c>
      <c r="N52" s="57">
        <f t="shared" si="1"/>
        <v>622694.86</v>
      </c>
      <c r="O52" s="66">
        <f t="shared" si="2"/>
        <v>0.46610000000000001</v>
      </c>
      <c r="P52" s="7"/>
    </row>
    <row r="53" spans="1:16" x14ac:dyDescent="0.2">
      <c r="A53" s="10">
        <v>13055</v>
      </c>
      <c r="B53" s="6" t="s">
        <v>62</v>
      </c>
      <c r="C53" s="57">
        <v>2843605.21</v>
      </c>
      <c r="D53" s="57">
        <v>2572539.41</v>
      </c>
      <c r="E53" s="57">
        <v>23149.62</v>
      </c>
      <c r="F53" s="57"/>
      <c r="G53" s="57">
        <v>4643544.99</v>
      </c>
      <c r="H53" s="57">
        <v>0</v>
      </c>
      <c r="I53" s="57">
        <v>0</v>
      </c>
      <c r="J53" s="57"/>
      <c r="K53" s="57">
        <f t="shared" si="0"/>
        <v>7487150.2000000002</v>
      </c>
      <c r="L53" s="57">
        <f t="shared" si="0"/>
        <v>2572539.41</v>
      </c>
      <c r="M53" s="57">
        <f t="shared" si="0"/>
        <v>23149.62</v>
      </c>
      <c r="N53" s="57">
        <f t="shared" si="1"/>
        <v>2549389.79</v>
      </c>
      <c r="O53" s="66">
        <f t="shared" si="2"/>
        <v>0.34050000000000002</v>
      </c>
      <c r="P53" s="7"/>
    </row>
    <row r="54" spans="1:16" x14ac:dyDescent="0.2">
      <c r="A54" s="10">
        <v>13057</v>
      </c>
      <c r="B54" s="6" t="s">
        <v>63</v>
      </c>
      <c r="C54" s="57">
        <v>194019.56</v>
      </c>
      <c r="D54" s="57">
        <v>1000099.35</v>
      </c>
      <c r="E54" s="57">
        <v>4417.6000000000004</v>
      </c>
      <c r="F54" s="57"/>
      <c r="G54" s="57">
        <v>478786.57</v>
      </c>
      <c r="H54" s="57">
        <v>461.83</v>
      </c>
      <c r="I54" s="57">
        <v>0</v>
      </c>
      <c r="J54" s="57"/>
      <c r="K54" s="57">
        <f t="shared" si="0"/>
        <v>672806.13</v>
      </c>
      <c r="L54" s="57">
        <f t="shared" si="0"/>
        <v>1000561.1799999999</v>
      </c>
      <c r="M54" s="57">
        <f t="shared" si="0"/>
        <v>4417.6000000000004</v>
      </c>
      <c r="N54" s="57">
        <f t="shared" si="1"/>
        <v>996143.58</v>
      </c>
      <c r="O54" s="66">
        <f t="shared" si="2"/>
        <v>1.4804999999999999</v>
      </c>
      <c r="P54" s="7"/>
    </row>
    <row r="55" spans="1:16" x14ac:dyDescent="0.2">
      <c r="A55" s="10">
        <v>13058</v>
      </c>
      <c r="B55" s="6" t="s">
        <v>64</v>
      </c>
      <c r="C55" s="57">
        <v>430652.72</v>
      </c>
      <c r="D55" s="57">
        <v>310629.96000000002</v>
      </c>
      <c r="E55" s="57">
        <v>0</v>
      </c>
      <c r="F55" s="57"/>
      <c r="G55" s="57">
        <v>625368.1</v>
      </c>
      <c r="H55" s="57">
        <v>0</v>
      </c>
      <c r="I55" s="57">
        <v>0</v>
      </c>
      <c r="J55" s="57"/>
      <c r="K55" s="57">
        <f t="shared" si="0"/>
        <v>1056020.8199999998</v>
      </c>
      <c r="L55" s="57">
        <f t="shared" si="0"/>
        <v>310629.96000000002</v>
      </c>
      <c r="M55" s="57">
        <f t="shared" si="0"/>
        <v>0</v>
      </c>
      <c r="N55" s="57">
        <f t="shared" si="1"/>
        <v>310629.96000000002</v>
      </c>
      <c r="O55" s="66">
        <f t="shared" si="2"/>
        <v>0.29409999999999997</v>
      </c>
      <c r="P55" s="7"/>
    </row>
    <row r="56" spans="1:16" s="64" customFormat="1" x14ac:dyDescent="0.2">
      <c r="A56" s="63">
        <v>13059</v>
      </c>
      <c r="B56" s="64" t="s">
        <v>65</v>
      </c>
      <c r="C56" s="65">
        <v>1703714.32</v>
      </c>
      <c r="D56" s="65">
        <v>1681035.03</v>
      </c>
      <c r="E56" s="65">
        <v>0</v>
      </c>
      <c r="F56" s="65"/>
      <c r="G56" s="65">
        <v>3076703.09</v>
      </c>
      <c r="H56" s="65">
        <v>0</v>
      </c>
      <c r="I56" s="65">
        <v>0</v>
      </c>
      <c r="J56" s="65"/>
      <c r="K56" s="65">
        <f>C56+G56</f>
        <v>4780417.41</v>
      </c>
      <c r="L56" s="65">
        <f t="shared" si="0"/>
        <v>1681035.03</v>
      </c>
      <c r="M56" s="65">
        <f t="shared" si="0"/>
        <v>0</v>
      </c>
      <c r="N56" s="65">
        <f t="shared" si="1"/>
        <v>1681035.03</v>
      </c>
      <c r="O56" s="66">
        <f t="shared" si="2"/>
        <v>0.35160000000000002</v>
      </c>
      <c r="P56" s="66"/>
    </row>
    <row r="57" spans="1:16" x14ac:dyDescent="0.2">
      <c r="A57" s="10">
        <v>13060</v>
      </c>
      <c r="B57" s="6" t="s">
        <v>66</v>
      </c>
      <c r="C57" s="57">
        <v>307610.40999999997</v>
      </c>
      <c r="D57" s="57">
        <v>137573.74</v>
      </c>
      <c r="E57" s="57">
        <v>0</v>
      </c>
      <c r="F57" s="57"/>
      <c r="G57" s="57">
        <v>472302.3</v>
      </c>
      <c r="H57" s="57">
        <v>0</v>
      </c>
      <c r="I57" s="57">
        <v>0</v>
      </c>
      <c r="J57" s="57"/>
      <c r="K57" s="57">
        <f t="shared" si="0"/>
        <v>779912.71</v>
      </c>
      <c r="L57" s="57">
        <f t="shared" si="0"/>
        <v>137573.74</v>
      </c>
      <c r="M57" s="57">
        <f t="shared" si="0"/>
        <v>0</v>
      </c>
      <c r="N57" s="57">
        <f t="shared" si="1"/>
        <v>137573.74</v>
      </c>
      <c r="O57" s="66">
        <f t="shared" si="2"/>
        <v>0.17630000000000001</v>
      </c>
      <c r="P57" s="7"/>
    </row>
    <row r="58" spans="1:16" x14ac:dyDescent="0.2">
      <c r="A58" s="10">
        <v>13061</v>
      </c>
      <c r="B58" s="6" t="s">
        <v>67</v>
      </c>
      <c r="C58" s="57">
        <v>1608193.71</v>
      </c>
      <c r="D58" s="57">
        <v>2531530.4</v>
      </c>
      <c r="E58" s="57">
        <v>13366.59</v>
      </c>
      <c r="F58" s="57"/>
      <c r="G58" s="57">
        <v>1988110.56</v>
      </c>
      <c r="H58" s="57">
        <v>0</v>
      </c>
      <c r="I58" s="57">
        <v>0</v>
      </c>
      <c r="J58" s="57"/>
      <c r="K58" s="57">
        <f t="shared" si="0"/>
        <v>3596304.27</v>
      </c>
      <c r="L58" s="57">
        <f t="shared" si="0"/>
        <v>2531530.4</v>
      </c>
      <c r="M58" s="57">
        <f t="shared" si="0"/>
        <v>13366.59</v>
      </c>
      <c r="N58" s="57">
        <f t="shared" si="1"/>
        <v>2518163.81</v>
      </c>
      <c r="O58" s="66">
        <f t="shared" si="2"/>
        <v>0.70020000000000004</v>
      </c>
      <c r="P58" s="7"/>
    </row>
    <row r="59" spans="1:16" x14ac:dyDescent="0.2">
      <c r="A59" s="10">
        <v>13062</v>
      </c>
      <c r="B59" s="6" t="s">
        <v>68</v>
      </c>
      <c r="C59" s="57">
        <v>199590.17</v>
      </c>
      <c r="D59" s="57">
        <v>568258.27</v>
      </c>
      <c r="E59" s="57">
        <v>0</v>
      </c>
      <c r="F59" s="57"/>
      <c r="G59" s="57">
        <v>475592.19</v>
      </c>
      <c r="H59" s="57">
        <v>0</v>
      </c>
      <c r="I59" s="57">
        <v>0</v>
      </c>
      <c r="J59" s="57"/>
      <c r="K59" s="57">
        <f t="shared" si="0"/>
        <v>675182.36</v>
      </c>
      <c r="L59" s="57">
        <f t="shared" si="0"/>
        <v>568258.27</v>
      </c>
      <c r="M59" s="57">
        <f t="shared" si="0"/>
        <v>0</v>
      </c>
      <c r="N59" s="57">
        <f t="shared" si="1"/>
        <v>568258.27</v>
      </c>
      <c r="O59" s="66">
        <f t="shared" si="2"/>
        <v>0.84160000000000001</v>
      </c>
      <c r="P59" s="7"/>
    </row>
    <row r="60" spans="1:16" x14ac:dyDescent="0.2">
      <c r="A60" s="10">
        <v>14126</v>
      </c>
      <c r="B60" s="6" t="s">
        <v>69</v>
      </c>
      <c r="C60" s="57">
        <v>4995016.82</v>
      </c>
      <c r="D60" s="57">
        <v>3892508.61</v>
      </c>
      <c r="E60" s="57">
        <v>22143</v>
      </c>
      <c r="F60" s="57"/>
      <c r="G60" s="57">
        <v>6628660.8099999996</v>
      </c>
      <c r="H60" s="57">
        <v>0.03</v>
      </c>
      <c r="I60" s="57">
        <v>0</v>
      </c>
      <c r="J60" s="57"/>
      <c r="K60" s="57">
        <f t="shared" si="0"/>
        <v>11623677.629999999</v>
      </c>
      <c r="L60" s="57">
        <f t="shared" si="0"/>
        <v>3892508.6399999997</v>
      </c>
      <c r="M60" s="57">
        <f t="shared" si="0"/>
        <v>22143</v>
      </c>
      <c r="N60" s="57">
        <f t="shared" si="1"/>
        <v>3870365.6399999997</v>
      </c>
      <c r="O60" s="66">
        <f t="shared" si="2"/>
        <v>0.33289999999999997</v>
      </c>
      <c r="P60" s="7"/>
    </row>
    <row r="61" spans="1:16" x14ac:dyDescent="0.2">
      <c r="A61" s="10">
        <v>14127</v>
      </c>
      <c r="B61" s="6" t="s">
        <v>70</v>
      </c>
      <c r="C61" s="57">
        <v>3023248.59</v>
      </c>
      <c r="D61" s="57">
        <v>3350409.4</v>
      </c>
      <c r="E61" s="57">
        <v>0</v>
      </c>
      <c r="F61" s="57"/>
      <c r="G61" s="57">
        <v>3438911.26</v>
      </c>
      <c r="H61" s="57">
        <v>250279.1</v>
      </c>
      <c r="I61" s="57">
        <v>0</v>
      </c>
      <c r="J61" s="57"/>
      <c r="K61" s="57">
        <f t="shared" si="0"/>
        <v>6462159.8499999996</v>
      </c>
      <c r="L61" s="57">
        <f t="shared" si="0"/>
        <v>3600688.5</v>
      </c>
      <c r="M61" s="57">
        <f t="shared" si="0"/>
        <v>0</v>
      </c>
      <c r="N61" s="57">
        <f t="shared" si="1"/>
        <v>3600688.5</v>
      </c>
      <c r="O61" s="66">
        <f t="shared" si="2"/>
        <v>0.55710000000000004</v>
      </c>
      <c r="P61" s="7"/>
    </row>
    <row r="62" spans="1:16" x14ac:dyDescent="0.2">
      <c r="A62" s="10">
        <v>14129</v>
      </c>
      <c r="B62" s="6" t="s">
        <v>71</v>
      </c>
      <c r="C62" s="57">
        <v>9998113.2599999998</v>
      </c>
      <c r="D62" s="57">
        <v>11467720.99</v>
      </c>
      <c r="E62" s="57">
        <v>0</v>
      </c>
      <c r="F62" s="57"/>
      <c r="G62" s="57">
        <v>13890743.84</v>
      </c>
      <c r="H62" s="57">
        <v>0</v>
      </c>
      <c r="I62" s="57">
        <v>0</v>
      </c>
      <c r="J62" s="57"/>
      <c r="K62" s="57">
        <f t="shared" si="0"/>
        <v>23888857.100000001</v>
      </c>
      <c r="L62" s="57">
        <f t="shared" si="0"/>
        <v>11467720.99</v>
      </c>
      <c r="M62" s="57">
        <f t="shared" si="0"/>
        <v>0</v>
      </c>
      <c r="N62" s="57">
        <f t="shared" si="1"/>
        <v>11467720.99</v>
      </c>
      <c r="O62" s="66">
        <f t="shared" si="2"/>
        <v>0.48</v>
      </c>
      <c r="P62" s="7"/>
    </row>
    <row r="63" spans="1:16" x14ac:dyDescent="0.2">
      <c r="A63" s="10">
        <v>14130</v>
      </c>
      <c r="B63" s="6" t="s">
        <v>72</v>
      </c>
      <c r="C63" s="57">
        <v>4453038.26</v>
      </c>
      <c r="D63" s="57">
        <v>4631498.08</v>
      </c>
      <c r="E63" s="57">
        <v>0</v>
      </c>
      <c r="F63" s="57"/>
      <c r="G63" s="57">
        <v>5690271.6699999999</v>
      </c>
      <c r="H63" s="57">
        <v>1334475.04</v>
      </c>
      <c r="I63" s="57">
        <v>0</v>
      </c>
      <c r="J63" s="57"/>
      <c r="K63" s="57">
        <f t="shared" si="0"/>
        <v>10143309.93</v>
      </c>
      <c r="L63" s="57">
        <f t="shared" si="0"/>
        <v>5965973.1200000001</v>
      </c>
      <c r="M63" s="57">
        <f t="shared" si="0"/>
        <v>0</v>
      </c>
      <c r="N63" s="57">
        <f t="shared" si="1"/>
        <v>5965973.1200000001</v>
      </c>
      <c r="O63" s="66">
        <f t="shared" si="2"/>
        <v>0.58809999999999996</v>
      </c>
      <c r="P63" s="7"/>
    </row>
    <row r="64" spans="1:16" x14ac:dyDescent="0.2">
      <c r="A64" s="10">
        <v>15001</v>
      </c>
      <c r="B64" s="6" t="s">
        <v>73</v>
      </c>
      <c r="C64" s="57">
        <v>1947944.9</v>
      </c>
      <c r="D64" s="57">
        <v>1237370.1499999999</v>
      </c>
      <c r="E64" s="57">
        <v>18819.11</v>
      </c>
      <c r="F64" s="57"/>
      <c r="G64" s="57">
        <v>2300602.08</v>
      </c>
      <c r="H64" s="57">
        <v>268948.45</v>
      </c>
      <c r="I64" s="57">
        <v>0</v>
      </c>
      <c r="J64" s="57"/>
      <c r="K64" s="57">
        <f t="shared" si="0"/>
        <v>4248546.9800000004</v>
      </c>
      <c r="L64" s="57">
        <f t="shared" si="0"/>
        <v>1506318.5999999999</v>
      </c>
      <c r="M64" s="57">
        <f t="shared" si="0"/>
        <v>18819.11</v>
      </c>
      <c r="N64" s="57">
        <f t="shared" si="1"/>
        <v>1487499.4899999998</v>
      </c>
      <c r="O64" s="66">
        <f t="shared" si="2"/>
        <v>0.35010000000000002</v>
      </c>
      <c r="P64" s="7"/>
    </row>
    <row r="65" spans="1:16" x14ac:dyDescent="0.2">
      <c r="A65" s="10">
        <v>15002</v>
      </c>
      <c r="B65" s="6" t="s">
        <v>74</v>
      </c>
      <c r="C65" s="57">
        <v>19788063</v>
      </c>
      <c r="D65" s="57">
        <v>18104292.84</v>
      </c>
      <c r="E65" s="57">
        <v>0</v>
      </c>
      <c r="F65" s="57"/>
      <c r="G65" s="57">
        <v>28219449.550000001</v>
      </c>
      <c r="H65" s="57">
        <v>0</v>
      </c>
      <c r="I65" s="57">
        <v>0</v>
      </c>
      <c r="J65" s="57"/>
      <c r="K65" s="57">
        <f t="shared" si="0"/>
        <v>48007512.549999997</v>
      </c>
      <c r="L65" s="57">
        <f t="shared" si="0"/>
        <v>18104292.84</v>
      </c>
      <c r="M65" s="57">
        <f t="shared" si="0"/>
        <v>0</v>
      </c>
      <c r="N65" s="57">
        <f t="shared" si="1"/>
        <v>18104292.84</v>
      </c>
      <c r="O65" s="66">
        <f t="shared" si="2"/>
        <v>0.37709999999999999</v>
      </c>
      <c r="P65" s="7"/>
    </row>
    <row r="66" spans="1:16" x14ac:dyDescent="0.2">
      <c r="A66" s="10">
        <v>15003</v>
      </c>
      <c r="B66" s="6" t="s">
        <v>75</v>
      </c>
      <c r="C66" s="57">
        <v>1314434.23</v>
      </c>
      <c r="D66" s="57">
        <v>1536024.13</v>
      </c>
      <c r="E66" s="57">
        <v>0</v>
      </c>
      <c r="F66" s="57"/>
      <c r="G66" s="57">
        <v>1758948.7</v>
      </c>
      <c r="H66" s="57">
        <v>812053.59</v>
      </c>
      <c r="I66" s="57">
        <v>0</v>
      </c>
      <c r="J66" s="57"/>
      <c r="K66" s="57">
        <f t="shared" si="0"/>
        <v>3073382.9299999997</v>
      </c>
      <c r="L66" s="57">
        <f t="shared" si="0"/>
        <v>2348077.7199999997</v>
      </c>
      <c r="M66" s="57">
        <f t="shared" si="0"/>
        <v>0</v>
      </c>
      <c r="N66" s="57">
        <f t="shared" si="1"/>
        <v>2348077.7199999997</v>
      </c>
      <c r="O66" s="66">
        <f t="shared" si="2"/>
        <v>0.76400000000000001</v>
      </c>
      <c r="P66" s="7"/>
    </row>
    <row r="67" spans="1:16" x14ac:dyDescent="0.2">
      <c r="A67" s="10">
        <v>15004</v>
      </c>
      <c r="B67" s="6" t="s">
        <v>76</v>
      </c>
      <c r="C67" s="57">
        <v>1582821.6</v>
      </c>
      <c r="D67" s="57">
        <v>1624531.97</v>
      </c>
      <c r="E67" s="57">
        <v>0</v>
      </c>
      <c r="F67" s="57"/>
      <c r="G67" s="57">
        <v>1997547.36</v>
      </c>
      <c r="H67" s="57">
        <v>0</v>
      </c>
      <c r="I67" s="57">
        <v>0</v>
      </c>
      <c r="J67" s="57"/>
      <c r="K67" s="57">
        <f t="shared" si="0"/>
        <v>3580368.96</v>
      </c>
      <c r="L67" s="57">
        <f t="shared" si="0"/>
        <v>1624531.97</v>
      </c>
      <c r="M67" s="57">
        <f t="shared" si="0"/>
        <v>0</v>
      </c>
      <c r="N67" s="57">
        <f t="shared" si="1"/>
        <v>1624531.97</v>
      </c>
      <c r="O67" s="66">
        <f t="shared" si="2"/>
        <v>0.45369999999999999</v>
      </c>
      <c r="P67" s="7"/>
    </row>
    <row r="68" spans="1:16" x14ac:dyDescent="0.2">
      <c r="A68" s="10">
        <v>16090</v>
      </c>
      <c r="B68" s="6" t="s">
        <v>77</v>
      </c>
      <c r="C68" s="57">
        <v>23861365.329999998</v>
      </c>
      <c r="D68" s="57">
        <v>11058355.24</v>
      </c>
      <c r="E68" s="57">
        <v>0</v>
      </c>
      <c r="F68" s="57"/>
      <c r="G68" s="57">
        <v>31374823.420000002</v>
      </c>
      <c r="H68" s="57">
        <v>0</v>
      </c>
      <c r="I68" s="57">
        <v>0</v>
      </c>
      <c r="J68" s="57"/>
      <c r="K68" s="57">
        <f t="shared" ref="K68:M130" si="3">C68+G68</f>
        <v>55236188.75</v>
      </c>
      <c r="L68" s="57">
        <f t="shared" si="3"/>
        <v>11058355.24</v>
      </c>
      <c r="M68" s="57">
        <f t="shared" si="3"/>
        <v>0</v>
      </c>
      <c r="N68" s="57">
        <f t="shared" ref="N68:N131" si="4">L68-M68</f>
        <v>11058355.24</v>
      </c>
      <c r="O68" s="66">
        <f t="shared" ref="O68:O131" si="5">TRUNC(N68/K68,4)</f>
        <v>0.20019999999999999</v>
      </c>
      <c r="P68" s="7"/>
    </row>
    <row r="69" spans="1:16" x14ac:dyDescent="0.2">
      <c r="A69" s="10">
        <v>16092</v>
      </c>
      <c r="B69" s="6" t="s">
        <v>78</v>
      </c>
      <c r="C69" s="57">
        <v>1090331.47</v>
      </c>
      <c r="D69" s="57">
        <v>741158.09</v>
      </c>
      <c r="E69" s="57">
        <v>0</v>
      </c>
      <c r="F69" s="57"/>
      <c r="G69" s="57">
        <v>1681099.44</v>
      </c>
      <c r="H69" s="57">
        <v>36743.15</v>
      </c>
      <c r="I69" s="57">
        <v>0</v>
      </c>
      <c r="J69" s="57"/>
      <c r="K69" s="57">
        <f t="shared" si="3"/>
        <v>2771430.91</v>
      </c>
      <c r="L69" s="57">
        <f t="shared" si="3"/>
        <v>777901.24</v>
      </c>
      <c r="M69" s="57">
        <f t="shared" si="3"/>
        <v>0</v>
      </c>
      <c r="N69" s="57">
        <f t="shared" si="4"/>
        <v>777901.24</v>
      </c>
      <c r="O69" s="66">
        <f t="shared" si="5"/>
        <v>0.28060000000000002</v>
      </c>
      <c r="P69" s="7"/>
    </row>
    <row r="70" spans="1:16" x14ac:dyDescent="0.2">
      <c r="A70" s="10">
        <v>16094</v>
      </c>
      <c r="B70" s="6" t="s">
        <v>79</v>
      </c>
      <c r="C70" s="57">
        <v>1410320.35</v>
      </c>
      <c r="D70" s="57">
        <v>858954.29</v>
      </c>
      <c r="E70" s="57">
        <v>0</v>
      </c>
      <c r="F70" s="57"/>
      <c r="G70" s="57">
        <v>2053583.54</v>
      </c>
      <c r="H70" s="57">
        <v>0</v>
      </c>
      <c r="I70" s="57">
        <v>0</v>
      </c>
      <c r="J70" s="57"/>
      <c r="K70" s="57">
        <f t="shared" si="3"/>
        <v>3463903.89</v>
      </c>
      <c r="L70" s="57">
        <f t="shared" si="3"/>
        <v>858954.29</v>
      </c>
      <c r="M70" s="57">
        <f t="shared" si="3"/>
        <v>0</v>
      </c>
      <c r="N70" s="57">
        <f t="shared" si="4"/>
        <v>858954.29</v>
      </c>
      <c r="O70" s="66">
        <f t="shared" si="5"/>
        <v>0.24790000000000001</v>
      </c>
      <c r="P70" s="7"/>
    </row>
    <row r="71" spans="1:16" x14ac:dyDescent="0.2">
      <c r="A71" s="10">
        <v>16096</v>
      </c>
      <c r="B71" s="6" t="s">
        <v>80</v>
      </c>
      <c r="C71" s="57">
        <v>19591934.23</v>
      </c>
      <c r="D71" s="57">
        <v>12700720.119999999</v>
      </c>
      <c r="E71" s="57">
        <v>0</v>
      </c>
      <c r="F71" s="57"/>
      <c r="G71" s="57">
        <v>31551302.059999999</v>
      </c>
      <c r="H71" s="57">
        <v>0</v>
      </c>
      <c r="I71" s="57">
        <v>0</v>
      </c>
      <c r="J71" s="57"/>
      <c r="K71" s="57">
        <f t="shared" si="3"/>
        <v>51143236.289999999</v>
      </c>
      <c r="L71" s="57">
        <f t="shared" si="3"/>
        <v>12700720.119999999</v>
      </c>
      <c r="M71" s="57">
        <f t="shared" si="3"/>
        <v>0</v>
      </c>
      <c r="N71" s="57">
        <f t="shared" si="4"/>
        <v>12700720.119999999</v>
      </c>
      <c r="O71" s="66">
        <f t="shared" si="5"/>
        <v>0.24829999999999999</v>
      </c>
      <c r="P71" s="7"/>
    </row>
    <row r="72" spans="1:16" x14ac:dyDescent="0.2">
      <c r="A72" s="10">
        <v>16097</v>
      </c>
      <c r="B72" s="6" t="s">
        <v>81</v>
      </c>
      <c r="C72" s="57">
        <v>1945507.95</v>
      </c>
      <c r="D72" s="57">
        <v>489911.15</v>
      </c>
      <c r="E72" s="57">
        <v>0</v>
      </c>
      <c r="F72" s="57"/>
      <c r="G72" s="57">
        <v>2076845.05</v>
      </c>
      <c r="H72" s="57">
        <v>0</v>
      </c>
      <c r="I72" s="57">
        <v>0</v>
      </c>
      <c r="J72" s="57"/>
      <c r="K72" s="57">
        <f t="shared" si="3"/>
        <v>4022353</v>
      </c>
      <c r="L72" s="57">
        <f t="shared" si="3"/>
        <v>489911.15</v>
      </c>
      <c r="M72" s="57">
        <f t="shared" si="3"/>
        <v>0</v>
      </c>
      <c r="N72" s="57">
        <f t="shared" si="4"/>
        <v>489911.15</v>
      </c>
      <c r="O72" s="66">
        <f t="shared" si="5"/>
        <v>0.1217</v>
      </c>
      <c r="P72" s="7"/>
    </row>
    <row r="73" spans="1:16" x14ac:dyDescent="0.2">
      <c r="A73" s="10">
        <v>17121</v>
      </c>
      <c r="B73" s="6" t="s">
        <v>82</v>
      </c>
      <c r="C73" s="57">
        <v>599883.11</v>
      </c>
      <c r="D73" s="57">
        <v>850675.01</v>
      </c>
      <c r="E73" s="57">
        <v>0</v>
      </c>
      <c r="F73" s="57"/>
      <c r="G73" s="57">
        <v>1246615.8500000001</v>
      </c>
      <c r="H73" s="57">
        <v>181571.36</v>
      </c>
      <c r="I73" s="57">
        <v>0</v>
      </c>
      <c r="J73" s="57"/>
      <c r="K73" s="57">
        <f t="shared" si="3"/>
        <v>1846498.96</v>
      </c>
      <c r="L73" s="57">
        <f t="shared" si="3"/>
        <v>1032246.37</v>
      </c>
      <c r="M73" s="57">
        <f t="shared" si="3"/>
        <v>0</v>
      </c>
      <c r="N73" s="57">
        <f t="shared" si="4"/>
        <v>1032246.37</v>
      </c>
      <c r="O73" s="66">
        <f t="shared" si="5"/>
        <v>0.55900000000000005</v>
      </c>
      <c r="P73" s="7"/>
    </row>
    <row r="74" spans="1:16" x14ac:dyDescent="0.2">
      <c r="A74" s="10">
        <v>17122</v>
      </c>
      <c r="B74" s="6" t="s">
        <v>83</v>
      </c>
      <c r="C74" s="57">
        <v>646927.88</v>
      </c>
      <c r="D74" s="57">
        <v>1702710.85</v>
      </c>
      <c r="E74" s="57">
        <v>205869.99</v>
      </c>
      <c r="F74" s="57"/>
      <c r="G74" s="57">
        <v>1283889.26</v>
      </c>
      <c r="H74" s="57">
        <v>0</v>
      </c>
      <c r="I74" s="57">
        <v>0</v>
      </c>
      <c r="J74" s="57"/>
      <c r="K74" s="57">
        <f t="shared" si="3"/>
        <v>1930817.1400000001</v>
      </c>
      <c r="L74" s="57">
        <f t="shared" si="3"/>
        <v>1702710.85</v>
      </c>
      <c r="M74" s="57">
        <f t="shared" si="3"/>
        <v>205869.99</v>
      </c>
      <c r="N74" s="57">
        <f t="shared" si="4"/>
        <v>1496840.86</v>
      </c>
      <c r="O74" s="66">
        <f t="shared" si="5"/>
        <v>0.7752</v>
      </c>
      <c r="P74" s="7"/>
    </row>
    <row r="75" spans="1:16" x14ac:dyDescent="0.2">
      <c r="A75" s="10">
        <v>17124</v>
      </c>
      <c r="B75" s="6" t="s">
        <v>84</v>
      </c>
      <c r="C75" s="57">
        <v>469084.47</v>
      </c>
      <c r="D75" s="57">
        <v>938850.95</v>
      </c>
      <c r="E75" s="57">
        <v>0</v>
      </c>
      <c r="F75" s="57"/>
      <c r="G75" s="57">
        <v>868901.49</v>
      </c>
      <c r="H75" s="57">
        <v>0</v>
      </c>
      <c r="I75" s="57">
        <v>0</v>
      </c>
      <c r="J75" s="57"/>
      <c r="K75" s="57">
        <f t="shared" si="3"/>
        <v>1337985.96</v>
      </c>
      <c r="L75" s="57">
        <f t="shared" si="3"/>
        <v>938850.95</v>
      </c>
      <c r="M75" s="57">
        <f t="shared" si="3"/>
        <v>0</v>
      </c>
      <c r="N75" s="57">
        <f t="shared" si="4"/>
        <v>938850.95</v>
      </c>
      <c r="O75" s="66">
        <f t="shared" si="5"/>
        <v>0.7016</v>
      </c>
      <c r="P75" s="7"/>
    </row>
    <row r="76" spans="1:16" x14ac:dyDescent="0.2">
      <c r="A76" s="10">
        <v>17125</v>
      </c>
      <c r="B76" s="6" t="s">
        <v>85</v>
      </c>
      <c r="C76" s="57">
        <v>3785114.82</v>
      </c>
      <c r="D76" s="57">
        <v>6016127.8899999997</v>
      </c>
      <c r="E76" s="57">
        <v>0</v>
      </c>
      <c r="F76" s="57"/>
      <c r="G76" s="57">
        <v>6431474.4000000004</v>
      </c>
      <c r="H76" s="57">
        <v>0</v>
      </c>
      <c r="I76" s="57">
        <v>0</v>
      </c>
      <c r="J76" s="57"/>
      <c r="K76" s="57">
        <f t="shared" si="3"/>
        <v>10216589.220000001</v>
      </c>
      <c r="L76" s="57">
        <f t="shared" si="3"/>
        <v>6016127.8899999997</v>
      </c>
      <c r="M76" s="57">
        <f t="shared" si="3"/>
        <v>0</v>
      </c>
      <c r="N76" s="57">
        <f t="shared" si="4"/>
        <v>6016127.8899999997</v>
      </c>
      <c r="O76" s="66">
        <f t="shared" si="5"/>
        <v>0.58879999999999999</v>
      </c>
      <c r="P76" s="7"/>
    </row>
    <row r="77" spans="1:16" x14ac:dyDescent="0.2">
      <c r="A77" s="10">
        <v>17126</v>
      </c>
      <c r="B77" s="6" t="s">
        <v>86</v>
      </c>
      <c r="C77" s="57">
        <v>975186.59</v>
      </c>
      <c r="D77" s="57">
        <v>2802118.95</v>
      </c>
      <c r="E77" s="57">
        <v>0</v>
      </c>
      <c r="F77" s="57"/>
      <c r="G77" s="57">
        <v>1713462.49</v>
      </c>
      <c r="H77" s="57">
        <v>0</v>
      </c>
      <c r="I77" s="57">
        <v>0</v>
      </c>
      <c r="J77" s="57"/>
      <c r="K77" s="57">
        <f t="shared" si="3"/>
        <v>2688649.08</v>
      </c>
      <c r="L77" s="57">
        <f t="shared" si="3"/>
        <v>2802118.95</v>
      </c>
      <c r="M77" s="57">
        <f t="shared" si="3"/>
        <v>0</v>
      </c>
      <c r="N77" s="57">
        <f t="shared" si="4"/>
        <v>2802118.95</v>
      </c>
      <c r="O77" s="66">
        <f t="shared" si="5"/>
        <v>1.0422</v>
      </c>
      <c r="P77" s="7"/>
    </row>
    <row r="78" spans="1:16" x14ac:dyDescent="0.2">
      <c r="A78" s="10">
        <v>18047</v>
      </c>
      <c r="B78" s="6" t="s">
        <v>87</v>
      </c>
      <c r="C78" s="57">
        <v>3775554.08</v>
      </c>
      <c r="D78" s="57">
        <v>1717475.81</v>
      </c>
      <c r="E78" s="57">
        <v>0</v>
      </c>
      <c r="F78" s="57"/>
      <c r="G78" s="57">
        <v>4200566.5</v>
      </c>
      <c r="H78" s="57">
        <v>114.12</v>
      </c>
      <c r="I78" s="57">
        <v>0</v>
      </c>
      <c r="J78" s="57"/>
      <c r="K78" s="57">
        <f t="shared" si="3"/>
        <v>7976120.5800000001</v>
      </c>
      <c r="L78" s="57">
        <f t="shared" si="3"/>
        <v>1717589.9300000002</v>
      </c>
      <c r="M78" s="57">
        <f t="shared" si="3"/>
        <v>0</v>
      </c>
      <c r="N78" s="57">
        <f t="shared" si="4"/>
        <v>1717589.9300000002</v>
      </c>
      <c r="O78" s="66">
        <f t="shared" si="5"/>
        <v>0.21529999999999999</v>
      </c>
      <c r="P78" s="7"/>
    </row>
    <row r="79" spans="1:16" x14ac:dyDescent="0.2">
      <c r="A79" s="10">
        <v>18050</v>
      </c>
      <c r="B79" s="6" t="s">
        <v>88</v>
      </c>
      <c r="C79" s="57">
        <v>2662565.9300000002</v>
      </c>
      <c r="D79" s="57">
        <v>2432889.61</v>
      </c>
      <c r="E79" s="57">
        <v>0</v>
      </c>
      <c r="F79" s="57"/>
      <c r="G79" s="57">
        <v>2839551.95</v>
      </c>
      <c r="H79" s="57">
        <v>0</v>
      </c>
      <c r="I79" s="57">
        <v>0</v>
      </c>
      <c r="J79" s="57"/>
      <c r="K79" s="57">
        <f t="shared" si="3"/>
        <v>5502117.8800000008</v>
      </c>
      <c r="L79" s="57">
        <f t="shared" si="3"/>
        <v>2432889.61</v>
      </c>
      <c r="M79" s="57">
        <f t="shared" si="3"/>
        <v>0</v>
      </c>
      <c r="N79" s="57">
        <f t="shared" si="4"/>
        <v>2432889.61</v>
      </c>
      <c r="O79" s="66">
        <f t="shared" si="5"/>
        <v>0.44209999999999999</v>
      </c>
      <c r="P79" s="7"/>
    </row>
    <row r="80" spans="1:16" x14ac:dyDescent="0.2">
      <c r="A80" s="10">
        <v>19139</v>
      </c>
      <c r="B80" s="6" t="s">
        <v>89</v>
      </c>
      <c r="C80" s="57">
        <v>1942106.84</v>
      </c>
      <c r="D80" s="57">
        <v>2061966.04</v>
      </c>
      <c r="E80" s="57">
        <v>0</v>
      </c>
      <c r="F80" s="57"/>
      <c r="G80" s="57">
        <v>3169382.62</v>
      </c>
      <c r="H80" s="57">
        <v>0</v>
      </c>
      <c r="I80" s="57">
        <v>0</v>
      </c>
      <c r="J80" s="57"/>
      <c r="K80" s="57">
        <f t="shared" si="3"/>
        <v>5111489.46</v>
      </c>
      <c r="L80" s="57">
        <f t="shared" si="3"/>
        <v>2061966.04</v>
      </c>
      <c r="M80" s="57">
        <f t="shared" si="3"/>
        <v>0</v>
      </c>
      <c r="N80" s="57">
        <f t="shared" si="4"/>
        <v>2061966.04</v>
      </c>
      <c r="O80" s="66">
        <f t="shared" si="5"/>
        <v>0.40329999999999999</v>
      </c>
      <c r="P80" s="7"/>
    </row>
    <row r="81" spans="1:16" x14ac:dyDescent="0.2">
      <c r="A81" s="10">
        <v>19140</v>
      </c>
      <c r="B81" s="6" t="s">
        <v>90</v>
      </c>
      <c r="C81" s="57">
        <v>910051.45</v>
      </c>
      <c r="D81" s="57">
        <v>1229414.27</v>
      </c>
      <c r="E81" s="57">
        <v>0</v>
      </c>
      <c r="F81" s="57"/>
      <c r="G81" s="57">
        <v>864312.67</v>
      </c>
      <c r="H81" s="57">
        <v>0</v>
      </c>
      <c r="I81" s="57">
        <v>0</v>
      </c>
      <c r="J81" s="57"/>
      <c r="K81" s="57">
        <f t="shared" si="3"/>
        <v>1774364.12</v>
      </c>
      <c r="L81" s="57">
        <f t="shared" si="3"/>
        <v>1229414.27</v>
      </c>
      <c r="M81" s="57">
        <f t="shared" si="3"/>
        <v>0</v>
      </c>
      <c r="N81" s="57">
        <f t="shared" si="4"/>
        <v>1229414.27</v>
      </c>
      <c r="O81" s="66">
        <f t="shared" si="5"/>
        <v>0.69279999999999997</v>
      </c>
      <c r="P81" s="7"/>
    </row>
    <row r="82" spans="1:16" x14ac:dyDescent="0.2">
      <c r="A82" s="10">
        <v>19142</v>
      </c>
      <c r="B82" s="6" t="s">
        <v>91</v>
      </c>
      <c r="C82" s="57">
        <v>28721563.52</v>
      </c>
      <c r="D82" s="57">
        <v>20485807.260000002</v>
      </c>
      <c r="E82" s="57">
        <v>0</v>
      </c>
      <c r="F82" s="57"/>
      <c r="G82" s="57">
        <v>40937591.659999996</v>
      </c>
      <c r="H82" s="57">
        <v>0</v>
      </c>
      <c r="I82" s="57">
        <v>0</v>
      </c>
      <c r="J82" s="57"/>
      <c r="K82" s="57">
        <f t="shared" si="3"/>
        <v>69659155.179999992</v>
      </c>
      <c r="L82" s="57">
        <f t="shared" si="3"/>
        <v>20485807.260000002</v>
      </c>
      <c r="M82" s="57">
        <f t="shared" si="3"/>
        <v>0</v>
      </c>
      <c r="N82" s="57">
        <f t="shared" si="4"/>
        <v>20485807.260000002</v>
      </c>
      <c r="O82" s="66">
        <f t="shared" si="5"/>
        <v>0.29399999999999998</v>
      </c>
      <c r="P82" s="7"/>
    </row>
    <row r="83" spans="1:16" x14ac:dyDescent="0.2">
      <c r="A83" s="10">
        <v>19144</v>
      </c>
      <c r="B83" s="6" t="s">
        <v>92</v>
      </c>
      <c r="C83" s="57">
        <v>3342927.1</v>
      </c>
      <c r="D83" s="57">
        <v>2064840.58</v>
      </c>
      <c r="E83" s="57">
        <v>167788.64</v>
      </c>
      <c r="F83" s="57"/>
      <c r="G83" s="57">
        <v>4664487.41</v>
      </c>
      <c r="H83" s="57">
        <v>0</v>
      </c>
      <c r="I83" s="57">
        <v>0</v>
      </c>
      <c r="J83" s="57"/>
      <c r="K83" s="57">
        <f t="shared" si="3"/>
        <v>8007414.5099999998</v>
      </c>
      <c r="L83" s="57">
        <f t="shared" si="3"/>
        <v>2064840.58</v>
      </c>
      <c r="M83" s="57">
        <f t="shared" si="3"/>
        <v>167788.64</v>
      </c>
      <c r="N83" s="57">
        <f t="shared" si="4"/>
        <v>1897051.94</v>
      </c>
      <c r="O83" s="66">
        <f t="shared" si="5"/>
        <v>0.2369</v>
      </c>
      <c r="P83" s="7"/>
    </row>
    <row r="84" spans="1:16" x14ac:dyDescent="0.2">
      <c r="A84" s="10">
        <v>19147</v>
      </c>
      <c r="B84" s="6" t="s">
        <v>93</v>
      </c>
      <c r="C84" s="57">
        <v>795966.25</v>
      </c>
      <c r="D84" s="57">
        <v>968992.41</v>
      </c>
      <c r="E84" s="57">
        <v>0</v>
      </c>
      <c r="F84" s="57"/>
      <c r="G84" s="57">
        <v>1384179.5</v>
      </c>
      <c r="H84" s="57">
        <v>49283.86</v>
      </c>
      <c r="I84" s="57">
        <v>0</v>
      </c>
      <c r="J84" s="57"/>
      <c r="K84" s="57">
        <f t="shared" si="3"/>
        <v>2180145.75</v>
      </c>
      <c r="L84" s="57">
        <f t="shared" si="3"/>
        <v>1018276.27</v>
      </c>
      <c r="M84" s="57">
        <f t="shared" si="3"/>
        <v>0</v>
      </c>
      <c r="N84" s="57">
        <f t="shared" si="4"/>
        <v>1018276.27</v>
      </c>
      <c r="O84" s="66">
        <f t="shared" si="5"/>
        <v>0.46700000000000003</v>
      </c>
      <c r="P84" s="7"/>
    </row>
    <row r="85" spans="1:16" x14ac:dyDescent="0.2">
      <c r="A85" s="10">
        <v>19148</v>
      </c>
      <c r="B85" s="6" t="s">
        <v>94</v>
      </c>
      <c r="C85" s="57">
        <v>7965340.4100000001</v>
      </c>
      <c r="D85" s="57">
        <v>6746705.6100000003</v>
      </c>
      <c r="E85" s="57">
        <v>0</v>
      </c>
      <c r="F85" s="57"/>
      <c r="G85" s="57">
        <v>13485521.609999999</v>
      </c>
      <c r="H85" s="57">
        <v>0</v>
      </c>
      <c r="I85" s="57">
        <v>0</v>
      </c>
      <c r="J85" s="57"/>
      <c r="K85" s="57">
        <f t="shared" si="3"/>
        <v>21450862.02</v>
      </c>
      <c r="L85" s="57">
        <f t="shared" si="3"/>
        <v>6746705.6100000003</v>
      </c>
      <c r="M85" s="57">
        <f t="shared" si="3"/>
        <v>0</v>
      </c>
      <c r="N85" s="57">
        <f t="shared" si="4"/>
        <v>6746705.6100000003</v>
      </c>
      <c r="O85" s="66">
        <f t="shared" si="5"/>
        <v>0.3145</v>
      </c>
      <c r="P85" s="7"/>
    </row>
    <row r="86" spans="1:16" x14ac:dyDescent="0.2">
      <c r="A86" s="10">
        <v>19149</v>
      </c>
      <c r="B86" s="6" t="s">
        <v>95</v>
      </c>
      <c r="C86" s="57">
        <v>10645883.609999999</v>
      </c>
      <c r="D86" s="57">
        <v>7479996.9500000002</v>
      </c>
      <c r="E86" s="57">
        <v>0</v>
      </c>
      <c r="F86" s="57"/>
      <c r="G86" s="57">
        <v>15929345.109999999</v>
      </c>
      <c r="H86" s="57">
        <v>0</v>
      </c>
      <c r="I86" s="57">
        <v>0</v>
      </c>
      <c r="J86" s="57"/>
      <c r="K86" s="57">
        <f t="shared" si="3"/>
        <v>26575228.719999999</v>
      </c>
      <c r="L86" s="57">
        <f t="shared" si="3"/>
        <v>7479996.9500000002</v>
      </c>
      <c r="M86" s="57">
        <f t="shared" si="3"/>
        <v>0</v>
      </c>
      <c r="N86" s="57">
        <f t="shared" si="4"/>
        <v>7479996.9500000002</v>
      </c>
      <c r="O86" s="66">
        <f t="shared" si="5"/>
        <v>0.28139999999999998</v>
      </c>
      <c r="P86" s="7"/>
    </row>
    <row r="87" spans="1:16" x14ac:dyDescent="0.2">
      <c r="A87" s="10">
        <v>19150</v>
      </c>
      <c r="B87" s="6" t="s">
        <v>96</v>
      </c>
      <c r="C87" s="57">
        <v>1479473.68</v>
      </c>
      <c r="D87" s="57">
        <v>844089.32</v>
      </c>
      <c r="E87" s="57">
        <v>0</v>
      </c>
      <c r="F87" s="57"/>
      <c r="G87" s="57">
        <v>2109287.7799999998</v>
      </c>
      <c r="H87" s="57">
        <v>0</v>
      </c>
      <c r="I87" s="57">
        <v>0</v>
      </c>
      <c r="J87" s="57"/>
      <c r="K87" s="57">
        <f t="shared" si="3"/>
        <v>3588761.46</v>
      </c>
      <c r="L87" s="57">
        <f t="shared" si="3"/>
        <v>844089.32</v>
      </c>
      <c r="M87" s="57">
        <f t="shared" si="3"/>
        <v>0</v>
      </c>
      <c r="N87" s="57">
        <f t="shared" si="4"/>
        <v>844089.32</v>
      </c>
      <c r="O87" s="66">
        <f t="shared" si="5"/>
        <v>0.23519999999999999</v>
      </c>
      <c r="P87" s="7"/>
    </row>
    <row r="88" spans="1:16" x14ac:dyDescent="0.2">
      <c r="A88" s="10">
        <v>19151</v>
      </c>
      <c r="B88" s="6" t="s">
        <v>97</v>
      </c>
      <c r="C88" s="57">
        <v>2253851.86</v>
      </c>
      <c r="D88" s="57">
        <v>738924.58</v>
      </c>
      <c r="E88" s="57">
        <v>0</v>
      </c>
      <c r="F88" s="57"/>
      <c r="G88" s="57">
        <v>3437486.09</v>
      </c>
      <c r="H88" s="57">
        <v>0</v>
      </c>
      <c r="I88" s="57">
        <v>0</v>
      </c>
      <c r="J88" s="57"/>
      <c r="K88" s="57">
        <f t="shared" si="3"/>
        <v>5691337.9499999993</v>
      </c>
      <c r="L88" s="57">
        <f t="shared" si="3"/>
        <v>738924.58</v>
      </c>
      <c r="M88" s="57">
        <f t="shared" si="3"/>
        <v>0</v>
      </c>
      <c r="N88" s="57">
        <f t="shared" si="4"/>
        <v>738924.58</v>
      </c>
      <c r="O88" s="66">
        <f t="shared" si="5"/>
        <v>0.1298</v>
      </c>
      <c r="P88" s="7"/>
    </row>
    <row r="89" spans="1:16" x14ac:dyDescent="0.2">
      <c r="A89" s="10">
        <v>19152</v>
      </c>
      <c r="B89" s="6" t="s">
        <v>98</v>
      </c>
      <c r="C89" s="57">
        <v>20520426.550000001</v>
      </c>
      <c r="D89" s="57">
        <v>13546330.720000001</v>
      </c>
      <c r="E89" s="57">
        <v>0</v>
      </c>
      <c r="F89" s="57"/>
      <c r="G89" s="57">
        <v>29714543.079999998</v>
      </c>
      <c r="H89" s="57">
        <v>0</v>
      </c>
      <c r="I89" s="57">
        <v>0</v>
      </c>
      <c r="J89" s="57"/>
      <c r="K89" s="57">
        <f t="shared" si="3"/>
        <v>50234969.629999995</v>
      </c>
      <c r="L89" s="57">
        <f t="shared" si="3"/>
        <v>13546330.720000001</v>
      </c>
      <c r="M89" s="57">
        <f t="shared" si="3"/>
        <v>0</v>
      </c>
      <c r="N89" s="57">
        <f t="shared" si="4"/>
        <v>13546330.720000001</v>
      </c>
      <c r="O89" s="66">
        <f t="shared" si="5"/>
        <v>0.26960000000000001</v>
      </c>
      <c r="P89" s="7"/>
    </row>
    <row r="90" spans="1:16" x14ac:dyDescent="0.2">
      <c r="A90" s="10">
        <v>20001</v>
      </c>
      <c r="B90" s="6" t="s">
        <v>99</v>
      </c>
      <c r="C90" s="57">
        <v>5795254.1600000001</v>
      </c>
      <c r="D90" s="57">
        <v>4819314.1500000004</v>
      </c>
      <c r="E90" s="57">
        <v>300083.86</v>
      </c>
      <c r="F90" s="57"/>
      <c r="G90" s="57">
        <v>7072709.2999999998</v>
      </c>
      <c r="H90" s="57">
        <v>0</v>
      </c>
      <c r="I90" s="57">
        <v>0</v>
      </c>
      <c r="J90" s="57"/>
      <c r="K90" s="57">
        <f t="shared" si="3"/>
        <v>12867963.460000001</v>
      </c>
      <c r="L90" s="57">
        <f t="shared" si="3"/>
        <v>4819314.1500000004</v>
      </c>
      <c r="M90" s="57">
        <f t="shared" si="3"/>
        <v>300083.86</v>
      </c>
      <c r="N90" s="57">
        <f t="shared" si="4"/>
        <v>4519230.29</v>
      </c>
      <c r="O90" s="66">
        <f t="shared" si="5"/>
        <v>0.35120000000000001</v>
      </c>
      <c r="P90" s="7"/>
    </row>
    <row r="91" spans="1:16" x14ac:dyDescent="0.2">
      <c r="A91" s="10">
        <v>20002</v>
      </c>
      <c r="B91" s="6" t="s">
        <v>100</v>
      </c>
      <c r="C91" s="57">
        <v>5619275.5499999998</v>
      </c>
      <c r="D91" s="57">
        <v>2975295.28</v>
      </c>
      <c r="E91" s="57">
        <v>0</v>
      </c>
      <c r="F91" s="57"/>
      <c r="G91" s="57">
        <v>6750675.2800000003</v>
      </c>
      <c r="H91" s="57">
        <v>0</v>
      </c>
      <c r="I91" s="57">
        <v>0</v>
      </c>
      <c r="J91" s="57"/>
      <c r="K91" s="57">
        <f t="shared" si="3"/>
        <v>12369950.83</v>
      </c>
      <c r="L91" s="57">
        <f t="shared" si="3"/>
        <v>2975295.28</v>
      </c>
      <c r="M91" s="57">
        <f t="shared" si="3"/>
        <v>0</v>
      </c>
      <c r="N91" s="57">
        <f t="shared" si="4"/>
        <v>2975295.28</v>
      </c>
      <c r="O91" s="66">
        <f t="shared" si="5"/>
        <v>0.24049999999999999</v>
      </c>
      <c r="P91" s="7"/>
    </row>
    <row r="92" spans="1:16" x14ac:dyDescent="0.2">
      <c r="A92" s="10">
        <v>21148</v>
      </c>
      <c r="B92" s="6" t="s">
        <v>101</v>
      </c>
      <c r="C92" s="57">
        <v>1136978.73</v>
      </c>
      <c r="D92" s="57">
        <v>715327.61</v>
      </c>
      <c r="E92" s="57">
        <v>0</v>
      </c>
      <c r="F92" s="57"/>
      <c r="G92" s="57">
        <v>1680238.78</v>
      </c>
      <c r="H92" s="57">
        <v>0</v>
      </c>
      <c r="I92" s="57">
        <v>0</v>
      </c>
      <c r="J92" s="57"/>
      <c r="K92" s="57">
        <f t="shared" si="3"/>
        <v>2817217.51</v>
      </c>
      <c r="L92" s="57">
        <f t="shared" si="3"/>
        <v>715327.61</v>
      </c>
      <c r="M92" s="57">
        <f t="shared" si="3"/>
        <v>0</v>
      </c>
      <c r="N92" s="57">
        <f t="shared" si="4"/>
        <v>715327.61</v>
      </c>
      <c r="O92" s="66">
        <f t="shared" si="5"/>
        <v>0.25390000000000001</v>
      </c>
      <c r="P92" s="7"/>
    </row>
    <row r="93" spans="1:16" x14ac:dyDescent="0.2">
      <c r="A93" s="10">
        <v>21149</v>
      </c>
      <c r="B93" s="6" t="s">
        <v>102</v>
      </c>
      <c r="C93" s="57">
        <v>1375716.06</v>
      </c>
      <c r="D93" s="57">
        <v>3190403.65</v>
      </c>
      <c r="E93" s="57">
        <v>0</v>
      </c>
      <c r="F93" s="57"/>
      <c r="G93" s="57">
        <v>1972285.41</v>
      </c>
      <c r="H93" s="57">
        <v>0</v>
      </c>
      <c r="I93" s="57">
        <v>0</v>
      </c>
      <c r="J93" s="57"/>
      <c r="K93" s="57">
        <f t="shared" si="3"/>
        <v>3348001.4699999997</v>
      </c>
      <c r="L93" s="57">
        <f t="shared" si="3"/>
        <v>3190403.65</v>
      </c>
      <c r="M93" s="57">
        <f t="shared" si="3"/>
        <v>0</v>
      </c>
      <c r="N93" s="57">
        <f t="shared" si="4"/>
        <v>3190403.65</v>
      </c>
      <c r="O93" s="66">
        <f t="shared" si="5"/>
        <v>0.95289999999999997</v>
      </c>
      <c r="P93" s="7"/>
    </row>
    <row r="94" spans="1:16" x14ac:dyDescent="0.2">
      <c r="A94" s="10">
        <v>21150</v>
      </c>
      <c r="B94" s="6" t="s">
        <v>103</v>
      </c>
      <c r="C94" s="57">
        <v>1060334.31</v>
      </c>
      <c r="D94" s="57">
        <v>1832329.32</v>
      </c>
      <c r="E94" s="57">
        <v>0</v>
      </c>
      <c r="F94" s="57"/>
      <c r="G94" s="57">
        <v>1527671.33</v>
      </c>
      <c r="H94" s="57">
        <v>0</v>
      </c>
      <c r="I94" s="57">
        <v>0</v>
      </c>
      <c r="J94" s="57"/>
      <c r="K94" s="57">
        <f t="shared" si="3"/>
        <v>2588005.64</v>
      </c>
      <c r="L94" s="57">
        <f t="shared" si="3"/>
        <v>1832329.32</v>
      </c>
      <c r="M94" s="57">
        <f t="shared" si="3"/>
        <v>0</v>
      </c>
      <c r="N94" s="57">
        <f t="shared" si="4"/>
        <v>1832329.32</v>
      </c>
      <c r="O94" s="66">
        <f t="shared" si="5"/>
        <v>0.70799999999999996</v>
      </c>
      <c r="P94" s="7"/>
    </row>
    <row r="95" spans="1:16" x14ac:dyDescent="0.2">
      <c r="A95" s="10">
        <v>21151</v>
      </c>
      <c r="B95" s="6" t="s">
        <v>104</v>
      </c>
      <c r="C95" s="57">
        <v>2470100.06</v>
      </c>
      <c r="D95" s="57">
        <v>3052850.36</v>
      </c>
      <c r="E95" s="57">
        <v>0</v>
      </c>
      <c r="F95" s="57"/>
      <c r="G95" s="57">
        <v>3636822.02</v>
      </c>
      <c r="H95" s="57">
        <v>562971.77</v>
      </c>
      <c r="I95" s="57">
        <v>0</v>
      </c>
      <c r="J95" s="57"/>
      <c r="K95" s="57">
        <f t="shared" si="3"/>
        <v>6106922.0800000001</v>
      </c>
      <c r="L95" s="57">
        <f t="shared" si="3"/>
        <v>3615822.13</v>
      </c>
      <c r="M95" s="57">
        <f t="shared" si="3"/>
        <v>0</v>
      </c>
      <c r="N95" s="57">
        <f t="shared" si="4"/>
        <v>3615822.13</v>
      </c>
      <c r="O95" s="66">
        <f t="shared" si="5"/>
        <v>0.59199999999999997</v>
      </c>
      <c r="P95" s="7"/>
    </row>
    <row r="96" spans="1:16" x14ac:dyDescent="0.2">
      <c r="A96" s="10">
        <v>22088</v>
      </c>
      <c r="B96" s="6" t="s">
        <v>105</v>
      </c>
      <c r="C96" s="57">
        <v>1240817.6599999999</v>
      </c>
      <c r="D96" s="57">
        <v>1079003.52</v>
      </c>
      <c r="E96" s="57">
        <v>0</v>
      </c>
      <c r="F96" s="57"/>
      <c r="G96" s="57">
        <v>1565982.51</v>
      </c>
      <c r="H96" s="57">
        <v>0</v>
      </c>
      <c r="I96" s="57">
        <v>0</v>
      </c>
      <c r="J96" s="57"/>
      <c r="K96" s="57">
        <f t="shared" si="3"/>
        <v>2806800.17</v>
      </c>
      <c r="L96" s="57">
        <f t="shared" si="3"/>
        <v>1079003.52</v>
      </c>
      <c r="M96" s="57">
        <f t="shared" si="3"/>
        <v>0</v>
      </c>
      <c r="N96" s="57">
        <f t="shared" si="4"/>
        <v>1079003.52</v>
      </c>
      <c r="O96" s="66">
        <f t="shared" si="5"/>
        <v>0.38440000000000002</v>
      </c>
      <c r="P96" s="7"/>
    </row>
    <row r="97" spans="1:16" x14ac:dyDescent="0.2">
      <c r="A97" s="10">
        <v>22089</v>
      </c>
      <c r="B97" s="6" t="s">
        <v>542</v>
      </c>
      <c r="C97" s="57">
        <v>21433747.309999999</v>
      </c>
      <c r="D97" s="57">
        <v>24546471.280000001</v>
      </c>
      <c r="E97" s="57">
        <v>0</v>
      </c>
      <c r="F97" s="57"/>
      <c r="G97" s="57">
        <v>41675938.93</v>
      </c>
      <c r="H97" s="57">
        <v>0</v>
      </c>
      <c r="I97" s="57">
        <v>0</v>
      </c>
      <c r="J97" s="57"/>
      <c r="K97" s="57">
        <f t="shared" si="3"/>
        <v>63109686.239999995</v>
      </c>
      <c r="L97" s="57">
        <f t="shared" si="3"/>
        <v>24546471.280000001</v>
      </c>
      <c r="M97" s="57">
        <f t="shared" si="3"/>
        <v>0</v>
      </c>
      <c r="N97" s="57">
        <f t="shared" si="4"/>
        <v>24546471.280000001</v>
      </c>
      <c r="O97" s="66">
        <f t="shared" si="5"/>
        <v>0.38890000000000002</v>
      </c>
      <c r="P97" s="7"/>
    </row>
    <row r="98" spans="1:16" x14ac:dyDescent="0.2">
      <c r="A98" s="10">
        <v>22090</v>
      </c>
      <c r="B98" s="6" t="s">
        <v>106</v>
      </c>
      <c r="C98" s="57">
        <v>2863365.14</v>
      </c>
      <c r="D98" s="57">
        <v>2005737.45</v>
      </c>
      <c r="E98" s="57">
        <v>0</v>
      </c>
      <c r="F98" s="57"/>
      <c r="G98" s="57">
        <v>4075402.97</v>
      </c>
      <c r="H98" s="57">
        <v>0</v>
      </c>
      <c r="I98" s="57">
        <v>0</v>
      </c>
      <c r="J98" s="57"/>
      <c r="K98" s="57">
        <f t="shared" si="3"/>
        <v>6938768.1100000003</v>
      </c>
      <c r="L98" s="57">
        <f t="shared" si="3"/>
        <v>2005737.45</v>
      </c>
      <c r="M98" s="57">
        <f t="shared" si="3"/>
        <v>0</v>
      </c>
      <c r="N98" s="57">
        <f t="shared" si="4"/>
        <v>2005737.45</v>
      </c>
      <c r="O98" s="66">
        <f t="shared" si="5"/>
        <v>0.28899999999999998</v>
      </c>
      <c r="P98" s="7"/>
    </row>
    <row r="99" spans="1:16" x14ac:dyDescent="0.2">
      <c r="A99" s="10">
        <v>22091</v>
      </c>
      <c r="B99" s="6" t="s">
        <v>107</v>
      </c>
      <c r="C99" s="57">
        <v>1656091.96</v>
      </c>
      <c r="D99" s="57">
        <v>551175.56000000006</v>
      </c>
      <c r="E99" s="57">
        <v>0</v>
      </c>
      <c r="F99" s="57"/>
      <c r="G99" s="57">
        <v>2292347.0299999998</v>
      </c>
      <c r="H99" s="57">
        <v>0</v>
      </c>
      <c r="I99" s="57">
        <v>0</v>
      </c>
      <c r="J99" s="57"/>
      <c r="K99" s="57">
        <f t="shared" si="3"/>
        <v>3948438.9899999998</v>
      </c>
      <c r="L99" s="57">
        <f t="shared" si="3"/>
        <v>551175.56000000006</v>
      </c>
      <c r="M99" s="57">
        <f t="shared" si="3"/>
        <v>0</v>
      </c>
      <c r="N99" s="57">
        <f t="shared" si="4"/>
        <v>551175.56000000006</v>
      </c>
      <c r="O99" s="66">
        <f t="shared" si="5"/>
        <v>0.13950000000000001</v>
      </c>
      <c r="P99" s="7"/>
    </row>
    <row r="100" spans="1:16" x14ac:dyDescent="0.2">
      <c r="A100" s="10">
        <v>22092</v>
      </c>
      <c r="B100" s="6" t="s">
        <v>108</v>
      </c>
      <c r="C100" s="57">
        <v>4814111.12</v>
      </c>
      <c r="D100" s="57">
        <v>4321846.09</v>
      </c>
      <c r="E100" s="57">
        <v>10590</v>
      </c>
      <c r="F100" s="57"/>
      <c r="G100" s="57">
        <v>6194179.6100000003</v>
      </c>
      <c r="H100" s="57">
        <v>0</v>
      </c>
      <c r="I100" s="57">
        <v>0</v>
      </c>
      <c r="J100" s="57"/>
      <c r="K100" s="57">
        <f t="shared" si="3"/>
        <v>11008290.73</v>
      </c>
      <c r="L100" s="57">
        <f t="shared" si="3"/>
        <v>4321846.09</v>
      </c>
      <c r="M100" s="57">
        <f t="shared" si="3"/>
        <v>10590</v>
      </c>
      <c r="N100" s="57">
        <f t="shared" si="4"/>
        <v>4311256.09</v>
      </c>
      <c r="O100" s="66">
        <f t="shared" si="5"/>
        <v>0.3916</v>
      </c>
      <c r="P100" s="7"/>
    </row>
    <row r="101" spans="1:16" x14ac:dyDescent="0.2">
      <c r="A101" s="10">
        <v>22093</v>
      </c>
      <c r="B101" s="6" t="s">
        <v>109</v>
      </c>
      <c r="C101" s="57">
        <v>20650681.66</v>
      </c>
      <c r="D101" s="57">
        <v>18433402.120000001</v>
      </c>
      <c r="E101" s="57">
        <v>0</v>
      </c>
      <c r="F101" s="57"/>
      <c r="G101" s="57">
        <v>38303480.039999999</v>
      </c>
      <c r="H101" s="57">
        <v>0</v>
      </c>
      <c r="I101" s="57">
        <v>0</v>
      </c>
      <c r="J101" s="57"/>
      <c r="K101" s="57">
        <f t="shared" si="3"/>
        <v>58954161.700000003</v>
      </c>
      <c r="L101" s="57">
        <f t="shared" si="3"/>
        <v>18433402.120000001</v>
      </c>
      <c r="M101" s="57">
        <f t="shared" si="3"/>
        <v>0</v>
      </c>
      <c r="N101" s="57">
        <f t="shared" si="4"/>
        <v>18433402.120000001</v>
      </c>
      <c r="O101" s="66">
        <f t="shared" si="5"/>
        <v>0.31259999999999999</v>
      </c>
      <c r="P101" s="7"/>
    </row>
    <row r="102" spans="1:16" x14ac:dyDescent="0.2">
      <c r="A102" s="10">
        <v>22094</v>
      </c>
      <c r="B102" s="6" t="s">
        <v>110</v>
      </c>
      <c r="C102" s="57">
        <v>2886000.02</v>
      </c>
      <c r="D102" s="57">
        <v>4351926.37</v>
      </c>
      <c r="E102" s="57">
        <v>0</v>
      </c>
      <c r="F102" s="57"/>
      <c r="G102" s="57">
        <v>3913212.86</v>
      </c>
      <c r="H102" s="57">
        <v>0</v>
      </c>
      <c r="I102" s="57">
        <v>0</v>
      </c>
      <c r="J102" s="57"/>
      <c r="K102" s="57">
        <f t="shared" si="3"/>
        <v>6799212.8799999999</v>
      </c>
      <c r="L102" s="57">
        <f t="shared" si="3"/>
        <v>4351926.37</v>
      </c>
      <c r="M102" s="57">
        <f t="shared" si="3"/>
        <v>0</v>
      </c>
      <c r="N102" s="57">
        <f t="shared" si="4"/>
        <v>4351926.37</v>
      </c>
      <c r="O102" s="66">
        <f t="shared" si="5"/>
        <v>0.64</v>
      </c>
      <c r="P102" s="7"/>
    </row>
    <row r="103" spans="1:16" x14ac:dyDescent="0.2">
      <c r="A103" s="10">
        <v>23101</v>
      </c>
      <c r="B103" s="6" t="s">
        <v>111</v>
      </c>
      <c r="C103" s="57">
        <v>3918128.27</v>
      </c>
      <c r="D103" s="57">
        <v>3227198.88</v>
      </c>
      <c r="E103" s="57">
        <v>107088.39</v>
      </c>
      <c r="F103" s="57"/>
      <c r="G103" s="57">
        <v>6782027.21</v>
      </c>
      <c r="H103" s="57">
        <v>0</v>
      </c>
      <c r="I103" s="57">
        <v>0</v>
      </c>
      <c r="J103" s="57"/>
      <c r="K103" s="57">
        <f t="shared" si="3"/>
        <v>10700155.48</v>
      </c>
      <c r="L103" s="57">
        <f t="shared" si="3"/>
        <v>3227198.88</v>
      </c>
      <c r="M103" s="57">
        <f t="shared" si="3"/>
        <v>107088.39</v>
      </c>
      <c r="N103" s="57">
        <f t="shared" si="4"/>
        <v>3120110.4899999998</v>
      </c>
      <c r="O103" s="66">
        <f t="shared" si="5"/>
        <v>0.29149999999999998</v>
      </c>
      <c r="P103" s="7"/>
    </row>
    <row r="104" spans="1:16" x14ac:dyDescent="0.2">
      <c r="A104" s="10">
        <v>24086</v>
      </c>
      <c r="B104" s="6" t="s">
        <v>112</v>
      </c>
      <c r="C104" s="57">
        <v>15236836.52</v>
      </c>
      <c r="D104" s="57">
        <v>11296594.59</v>
      </c>
      <c r="E104" s="57">
        <v>0</v>
      </c>
      <c r="F104" s="57"/>
      <c r="G104" s="57">
        <v>22988655.25</v>
      </c>
      <c r="H104" s="57">
        <v>0</v>
      </c>
      <c r="I104" s="57">
        <v>0</v>
      </c>
      <c r="J104" s="57"/>
      <c r="K104" s="57">
        <f t="shared" si="3"/>
        <v>38225491.769999996</v>
      </c>
      <c r="L104" s="57">
        <f t="shared" si="3"/>
        <v>11296594.59</v>
      </c>
      <c r="M104" s="57">
        <f t="shared" si="3"/>
        <v>0</v>
      </c>
      <c r="N104" s="57">
        <f t="shared" si="4"/>
        <v>11296594.59</v>
      </c>
      <c r="O104" s="66">
        <f t="shared" si="5"/>
        <v>0.29549999999999998</v>
      </c>
      <c r="P104" s="7"/>
    </row>
    <row r="105" spans="1:16" x14ac:dyDescent="0.2">
      <c r="A105" s="10">
        <v>24087</v>
      </c>
      <c r="B105" s="6" t="s">
        <v>113</v>
      </c>
      <c r="C105" s="57">
        <v>11382618.800000001</v>
      </c>
      <c r="D105" s="57">
        <v>4832368.62</v>
      </c>
      <c r="E105" s="57">
        <v>0</v>
      </c>
      <c r="F105" s="57"/>
      <c r="G105" s="57">
        <v>16911084.120000001</v>
      </c>
      <c r="H105" s="57">
        <v>481672.64</v>
      </c>
      <c r="I105" s="57">
        <v>0</v>
      </c>
      <c r="J105" s="57"/>
      <c r="K105" s="57">
        <f t="shared" si="3"/>
        <v>28293702.920000002</v>
      </c>
      <c r="L105" s="57">
        <f t="shared" si="3"/>
        <v>5314041.26</v>
      </c>
      <c r="M105" s="57">
        <f t="shared" si="3"/>
        <v>0</v>
      </c>
      <c r="N105" s="57">
        <f t="shared" si="4"/>
        <v>5314041.26</v>
      </c>
      <c r="O105" s="66">
        <f t="shared" si="5"/>
        <v>0.18779999999999999</v>
      </c>
      <c r="P105" s="7"/>
    </row>
    <row r="106" spans="1:16" x14ac:dyDescent="0.2">
      <c r="A106" s="10">
        <v>24089</v>
      </c>
      <c r="B106" s="6" t="s">
        <v>114</v>
      </c>
      <c r="C106" s="57">
        <v>13001016.27</v>
      </c>
      <c r="D106" s="57">
        <v>8481825.6500000004</v>
      </c>
      <c r="E106" s="57">
        <v>0</v>
      </c>
      <c r="F106" s="57"/>
      <c r="G106" s="57">
        <v>17406253.23</v>
      </c>
      <c r="H106" s="57">
        <v>0</v>
      </c>
      <c r="I106" s="57">
        <v>0</v>
      </c>
      <c r="J106" s="57"/>
      <c r="K106" s="57">
        <f t="shared" si="3"/>
        <v>30407269.5</v>
      </c>
      <c r="L106" s="57">
        <f t="shared" si="3"/>
        <v>8481825.6500000004</v>
      </c>
      <c r="M106" s="57">
        <f t="shared" si="3"/>
        <v>0</v>
      </c>
      <c r="N106" s="57">
        <f t="shared" si="4"/>
        <v>8481825.6500000004</v>
      </c>
      <c r="O106" s="66">
        <f t="shared" si="5"/>
        <v>0.27889999999999998</v>
      </c>
      <c r="P106" s="7"/>
    </row>
    <row r="107" spans="1:16" x14ac:dyDescent="0.2">
      <c r="A107" s="10">
        <v>24090</v>
      </c>
      <c r="B107" s="6" t="s">
        <v>115</v>
      </c>
      <c r="C107" s="57">
        <v>60602751.649999999</v>
      </c>
      <c r="D107" s="57">
        <v>41762256.899999999</v>
      </c>
      <c r="E107" s="57">
        <v>55870.54</v>
      </c>
      <c r="F107" s="57"/>
      <c r="G107" s="57">
        <v>86380029.989999995</v>
      </c>
      <c r="H107" s="57">
        <v>0</v>
      </c>
      <c r="I107" s="57">
        <v>0</v>
      </c>
      <c r="J107" s="57"/>
      <c r="K107" s="57">
        <f t="shared" si="3"/>
        <v>146982781.63999999</v>
      </c>
      <c r="L107" s="57">
        <f t="shared" si="3"/>
        <v>41762256.899999999</v>
      </c>
      <c r="M107" s="57">
        <f t="shared" si="3"/>
        <v>55870.54</v>
      </c>
      <c r="N107" s="57">
        <f t="shared" si="4"/>
        <v>41706386.359999999</v>
      </c>
      <c r="O107" s="66">
        <f t="shared" si="5"/>
        <v>0.28370000000000001</v>
      </c>
      <c r="P107" s="7"/>
    </row>
    <row r="108" spans="1:16" x14ac:dyDescent="0.2">
      <c r="A108" s="10">
        <v>24091</v>
      </c>
      <c r="B108" s="6" t="s">
        <v>116</v>
      </c>
      <c r="C108" s="57">
        <v>354604.4</v>
      </c>
      <c r="D108" s="57">
        <v>384085.38</v>
      </c>
      <c r="E108" s="57">
        <v>0</v>
      </c>
      <c r="F108" s="57"/>
      <c r="G108" s="57">
        <v>330857.56</v>
      </c>
      <c r="H108" s="57">
        <v>93508.32</v>
      </c>
      <c r="I108" s="57">
        <v>0</v>
      </c>
      <c r="J108" s="57"/>
      <c r="K108" s="57">
        <f t="shared" si="3"/>
        <v>685461.96</v>
      </c>
      <c r="L108" s="57">
        <f t="shared" si="3"/>
        <v>477593.7</v>
      </c>
      <c r="M108" s="57">
        <f t="shared" si="3"/>
        <v>0</v>
      </c>
      <c r="N108" s="57">
        <f t="shared" si="4"/>
        <v>477593.7</v>
      </c>
      <c r="O108" s="66">
        <f t="shared" si="5"/>
        <v>0.69669999999999999</v>
      </c>
      <c r="P108" s="7"/>
    </row>
    <row r="109" spans="1:16" x14ac:dyDescent="0.2">
      <c r="A109" s="10">
        <v>24093</v>
      </c>
      <c r="B109" s="6" t="s">
        <v>117</v>
      </c>
      <c r="C109" s="57">
        <v>106572443.65000001</v>
      </c>
      <c r="D109" s="57">
        <v>64830907.609999999</v>
      </c>
      <c r="E109" s="57">
        <v>0</v>
      </c>
      <c r="F109" s="57"/>
      <c r="G109" s="57">
        <v>146047548.02000001</v>
      </c>
      <c r="H109" s="57">
        <v>0</v>
      </c>
      <c r="I109" s="57">
        <v>0</v>
      </c>
      <c r="J109" s="57"/>
      <c r="K109" s="57">
        <f t="shared" si="3"/>
        <v>252619991.67000002</v>
      </c>
      <c r="L109" s="57">
        <f t="shared" si="3"/>
        <v>64830907.609999999</v>
      </c>
      <c r="M109" s="57">
        <f t="shared" si="3"/>
        <v>0</v>
      </c>
      <c r="N109" s="57">
        <f t="shared" si="4"/>
        <v>64830907.609999999</v>
      </c>
      <c r="O109" s="66">
        <f t="shared" si="5"/>
        <v>0.25659999999999999</v>
      </c>
      <c r="P109" s="7"/>
    </row>
    <row r="110" spans="1:16" x14ac:dyDescent="0.2">
      <c r="A110" s="10">
        <v>25001</v>
      </c>
      <c r="B110" s="6" t="s">
        <v>118</v>
      </c>
      <c r="C110" s="57">
        <v>6879546.3200000003</v>
      </c>
      <c r="D110" s="57">
        <v>6075170.3700000001</v>
      </c>
      <c r="E110" s="57">
        <v>0</v>
      </c>
      <c r="F110" s="57"/>
      <c r="G110" s="57">
        <v>10315230.58</v>
      </c>
      <c r="H110" s="57">
        <v>0</v>
      </c>
      <c r="I110" s="57">
        <v>0</v>
      </c>
      <c r="J110" s="57"/>
      <c r="K110" s="57">
        <f t="shared" si="3"/>
        <v>17194776.899999999</v>
      </c>
      <c r="L110" s="57">
        <f t="shared" si="3"/>
        <v>6075170.3700000001</v>
      </c>
      <c r="M110" s="57">
        <f t="shared" si="3"/>
        <v>0</v>
      </c>
      <c r="N110" s="57">
        <f t="shared" si="4"/>
        <v>6075170.3700000001</v>
      </c>
      <c r="O110" s="66">
        <f t="shared" si="5"/>
        <v>0.3533</v>
      </c>
      <c r="P110" s="7"/>
    </row>
    <row r="111" spans="1:16" x14ac:dyDescent="0.2">
      <c r="A111" s="10">
        <v>25002</v>
      </c>
      <c r="B111" s="6" t="s">
        <v>119</v>
      </c>
      <c r="C111" s="57">
        <v>4251469.92</v>
      </c>
      <c r="D111" s="57">
        <v>2733418.17</v>
      </c>
      <c r="E111" s="57">
        <v>0</v>
      </c>
      <c r="F111" s="57"/>
      <c r="G111" s="57">
        <v>5973759.79</v>
      </c>
      <c r="H111" s="57">
        <v>0</v>
      </c>
      <c r="I111" s="57">
        <v>0</v>
      </c>
      <c r="J111" s="57"/>
      <c r="K111" s="57">
        <f t="shared" si="3"/>
        <v>10225229.710000001</v>
      </c>
      <c r="L111" s="57">
        <f t="shared" si="3"/>
        <v>2733418.17</v>
      </c>
      <c r="M111" s="57">
        <f t="shared" si="3"/>
        <v>0</v>
      </c>
      <c r="N111" s="57">
        <f t="shared" si="4"/>
        <v>2733418.17</v>
      </c>
      <c r="O111" s="66">
        <f t="shared" si="5"/>
        <v>0.26729999999999998</v>
      </c>
      <c r="P111" s="7"/>
    </row>
    <row r="112" spans="1:16" x14ac:dyDescent="0.2">
      <c r="A112" s="10">
        <v>25003</v>
      </c>
      <c r="B112" s="6" t="s">
        <v>120</v>
      </c>
      <c r="C112" s="57">
        <v>3377135.37</v>
      </c>
      <c r="D112" s="57">
        <v>1789663.47</v>
      </c>
      <c r="E112" s="57">
        <v>0</v>
      </c>
      <c r="F112" s="57"/>
      <c r="G112" s="57">
        <v>4565112.03</v>
      </c>
      <c r="H112" s="57">
        <v>0</v>
      </c>
      <c r="I112" s="57">
        <v>0</v>
      </c>
      <c r="J112" s="57"/>
      <c r="K112" s="57">
        <f t="shared" si="3"/>
        <v>7942247.4000000004</v>
      </c>
      <c r="L112" s="57">
        <f t="shared" si="3"/>
        <v>1789663.47</v>
      </c>
      <c r="M112" s="57">
        <f t="shared" si="3"/>
        <v>0</v>
      </c>
      <c r="N112" s="57">
        <f t="shared" si="4"/>
        <v>1789663.47</v>
      </c>
      <c r="O112" s="66">
        <f t="shared" si="5"/>
        <v>0.2253</v>
      </c>
      <c r="P112" s="7"/>
    </row>
    <row r="113" spans="1:16" x14ac:dyDescent="0.2">
      <c r="A113" s="10">
        <v>26001</v>
      </c>
      <c r="B113" s="6" t="s">
        <v>121</v>
      </c>
      <c r="C113" s="57">
        <v>2830739.38</v>
      </c>
      <c r="D113" s="57">
        <v>1815152.54</v>
      </c>
      <c r="E113" s="57">
        <v>0</v>
      </c>
      <c r="F113" s="57"/>
      <c r="G113" s="57">
        <v>3456071.58</v>
      </c>
      <c r="H113" s="57">
        <v>0</v>
      </c>
      <c r="I113" s="57">
        <v>0</v>
      </c>
      <c r="J113" s="57"/>
      <c r="K113" s="57">
        <f t="shared" si="3"/>
        <v>6286810.96</v>
      </c>
      <c r="L113" s="57">
        <f t="shared" si="3"/>
        <v>1815152.54</v>
      </c>
      <c r="M113" s="57">
        <f t="shared" si="3"/>
        <v>0</v>
      </c>
      <c r="N113" s="57">
        <f t="shared" si="4"/>
        <v>1815152.54</v>
      </c>
      <c r="O113" s="66">
        <f t="shared" si="5"/>
        <v>0.28870000000000001</v>
      </c>
      <c r="P113" s="7"/>
    </row>
    <row r="114" spans="1:16" x14ac:dyDescent="0.2">
      <c r="A114" s="10">
        <v>26002</v>
      </c>
      <c r="B114" s="6" t="s">
        <v>122</v>
      </c>
      <c r="C114" s="57">
        <v>5249448.28</v>
      </c>
      <c r="D114" s="57">
        <v>2714283.41</v>
      </c>
      <c r="E114" s="57">
        <v>20238.07</v>
      </c>
      <c r="F114" s="57"/>
      <c r="G114" s="57">
        <v>6545438.9500000002</v>
      </c>
      <c r="H114" s="57">
        <v>0</v>
      </c>
      <c r="I114" s="57">
        <v>0</v>
      </c>
      <c r="J114" s="57"/>
      <c r="K114" s="57">
        <f t="shared" si="3"/>
        <v>11794887.23</v>
      </c>
      <c r="L114" s="57">
        <f t="shared" si="3"/>
        <v>2714283.41</v>
      </c>
      <c r="M114" s="57">
        <f t="shared" si="3"/>
        <v>20238.07</v>
      </c>
      <c r="N114" s="57">
        <f t="shared" si="4"/>
        <v>2694045.3400000003</v>
      </c>
      <c r="O114" s="66">
        <f t="shared" si="5"/>
        <v>0.22839999999999999</v>
      </c>
      <c r="P114" s="7"/>
    </row>
    <row r="115" spans="1:16" x14ac:dyDescent="0.2">
      <c r="A115" s="10">
        <v>26005</v>
      </c>
      <c r="B115" s="6" t="s">
        <v>123</v>
      </c>
      <c r="C115" s="57">
        <v>2713206.19</v>
      </c>
      <c r="D115" s="57">
        <v>1904547.62</v>
      </c>
      <c r="E115" s="57">
        <v>0</v>
      </c>
      <c r="F115" s="57"/>
      <c r="G115" s="57">
        <v>3257538.44</v>
      </c>
      <c r="H115" s="57">
        <v>0</v>
      </c>
      <c r="I115" s="57">
        <v>0</v>
      </c>
      <c r="J115" s="57"/>
      <c r="K115" s="57">
        <f t="shared" si="3"/>
        <v>5970744.6299999999</v>
      </c>
      <c r="L115" s="57">
        <f t="shared" si="3"/>
        <v>1904547.62</v>
      </c>
      <c r="M115" s="57">
        <f t="shared" si="3"/>
        <v>0</v>
      </c>
      <c r="N115" s="57">
        <f t="shared" si="4"/>
        <v>1904547.62</v>
      </c>
      <c r="O115" s="66">
        <f t="shared" si="5"/>
        <v>0.31890000000000002</v>
      </c>
      <c r="P115" s="7"/>
    </row>
    <row r="116" spans="1:16" x14ac:dyDescent="0.2">
      <c r="A116" s="10">
        <v>26006</v>
      </c>
      <c r="B116" s="6" t="s">
        <v>124</v>
      </c>
      <c r="C116" s="57">
        <v>44812190.560000002</v>
      </c>
      <c r="D116" s="57">
        <v>30571412.670000002</v>
      </c>
      <c r="E116" s="57">
        <v>0</v>
      </c>
      <c r="F116" s="57"/>
      <c r="G116" s="57">
        <v>62246723.979999997</v>
      </c>
      <c r="H116" s="57">
        <v>0</v>
      </c>
      <c r="I116" s="57">
        <v>0</v>
      </c>
      <c r="J116" s="57"/>
      <c r="K116" s="57">
        <f t="shared" si="3"/>
        <v>107058914.53999999</v>
      </c>
      <c r="L116" s="57">
        <f t="shared" si="3"/>
        <v>30571412.670000002</v>
      </c>
      <c r="M116" s="57">
        <f t="shared" si="3"/>
        <v>0</v>
      </c>
      <c r="N116" s="57">
        <f t="shared" si="4"/>
        <v>30571412.670000002</v>
      </c>
      <c r="O116" s="66">
        <f t="shared" si="5"/>
        <v>0.28549999999999998</v>
      </c>
      <c r="P116" s="7"/>
    </row>
    <row r="117" spans="1:16" x14ac:dyDescent="0.2">
      <c r="A117" s="10">
        <v>27055</v>
      </c>
      <c r="B117" s="6" t="s">
        <v>125</v>
      </c>
      <c r="C117" s="57">
        <v>510584.27</v>
      </c>
      <c r="D117" s="57">
        <v>423039.29</v>
      </c>
      <c r="E117" s="57">
        <v>0</v>
      </c>
      <c r="F117" s="57"/>
      <c r="G117" s="57">
        <v>1113382.58</v>
      </c>
      <c r="H117" s="57">
        <v>0</v>
      </c>
      <c r="I117" s="57">
        <v>0</v>
      </c>
      <c r="J117" s="57"/>
      <c r="K117" s="57">
        <f t="shared" si="3"/>
        <v>1623966.85</v>
      </c>
      <c r="L117" s="57">
        <f t="shared" si="3"/>
        <v>423039.29</v>
      </c>
      <c r="M117" s="57">
        <f t="shared" si="3"/>
        <v>0</v>
      </c>
      <c r="N117" s="57">
        <f t="shared" si="4"/>
        <v>423039.29</v>
      </c>
      <c r="O117" s="66">
        <f t="shared" si="5"/>
        <v>0.26040000000000002</v>
      </c>
      <c r="P117" s="7"/>
    </row>
    <row r="118" spans="1:16" x14ac:dyDescent="0.2">
      <c r="A118" s="10">
        <v>27056</v>
      </c>
      <c r="B118" s="6" t="s">
        <v>126</v>
      </c>
      <c r="C118" s="57">
        <v>766014.02</v>
      </c>
      <c r="D118" s="57">
        <v>1056202.18</v>
      </c>
      <c r="E118" s="57">
        <v>0</v>
      </c>
      <c r="F118" s="57"/>
      <c r="G118" s="57">
        <v>1264792.48</v>
      </c>
      <c r="H118" s="57">
        <v>67927.48</v>
      </c>
      <c r="I118" s="57">
        <v>0</v>
      </c>
      <c r="J118" s="57"/>
      <c r="K118" s="57">
        <f t="shared" si="3"/>
        <v>2030806.5</v>
      </c>
      <c r="L118" s="57">
        <f t="shared" si="3"/>
        <v>1124129.6599999999</v>
      </c>
      <c r="M118" s="57">
        <f t="shared" si="3"/>
        <v>0</v>
      </c>
      <c r="N118" s="57">
        <f t="shared" si="4"/>
        <v>1124129.6599999999</v>
      </c>
      <c r="O118" s="66">
        <f t="shared" si="5"/>
        <v>0.55349999999999999</v>
      </c>
      <c r="P118" s="7"/>
    </row>
    <row r="119" spans="1:16" x14ac:dyDescent="0.2">
      <c r="A119" s="10">
        <v>27057</v>
      </c>
      <c r="B119" s="6" t="s">
        <v>127</v>
      </c>
      <c r="C119" s="57">
        <v>744295.25</v>
      </c>
      <c r="D119" s="57">
        <v>1311623.48</v>
      </c>
      <c r="E119" s="57">
        <v>0</v>
      </c>
      <c r="F119" s="57"/>
      <c r="G119" s="57">
        <v>1204320.8799999999</v>
      </c>
      <c r="H119" s="57">
        <v>0</v>
      </c>
      <c r="I119" s="57">
        <v>0</v>
      </c>
      <c r="J119" s="57"/>
      <c r="K119" s="57">
        <f t="shared" si="3"/>
        <v>1948616.13</v>
      </c>
      <c r="L119" s="57">
        <f t="shared" si="3"/>
        <v>1311623.48</v>
      </c>
      <c r="M119" s="57">
        <f t="shared" si="3"/>
        <v>0</v>
      </c>
      <c r="N119" s="57">
        <f t="shared" si="4"/>
        <v>1311623.48</v>
      </c>
      <c r="O119" s="66">
        <f t="shared" si="5"/>
        <v>0.67310000000000003</v>
      </c>
      <c r="P119" s="7"/>
    </row>
    <row r="120" spans="1:16" x14ac:dyDescent="0.2">
      <c r="A120" s="10">
        <v>27058</v>
      </c>
      <c r="B120" s="6" t="s">
        <v>128</v>
      </c>
      <c r="C120" s="57">
        <v>1315264.96</v>
      </c>
      <c r="D120" s="57">
        <v>1203502.8</v>
      </c>
      <c r="E120" s="57">
        <v>0</v>
      </c>
      <c r="F120" s="57"/>
      <c r="G120" s="57">
        <v>1455284.96</v>
      </c>
      <c r="H120" s="57">
        <v>0</v>
      </c>
      <c r="I120" s="57">
        <v>0</v>
      </c>
      <c r="J120" s="57"/>
      <c r="K120" s="57">
        <f t="shared" si="3"/>
        <v>2770549.92</v>
      </c>
      <c r="L120" s="57">
        <f t="shared" si="3"/>
        <v>1203502.8</v>
      </c>
      <c r="M120" s="57">
        <f t="shared" si="3"/>
        <v>0</v>
      </c>
      <c r="N120" s="57">
        <f t="shared" si="4"/>
        <v>1203502.8</v>
      </c>
      <c r="O120" s="66">
        <f t="shared" si="5"/>
        <v>0.43430000000000002</v>
      </c>
      <c r="P120" s="7"/>
    </row>
    <row r="121" spans="1:16" x14ac:dyDescent="0.2">
      <c r="A121" s="10">
        <v>27059</v>
      </c>
      <c r="B121" s="6" t="s">
        <v>129</v>
      </c>
      <c r="C121" s="57">
        <v>1284184.3</v>
      </c>
      <c r="D121" s="57">
        <v>1176531.98</v>
      </c>
      <c r="E121" s="57">
        <v>0</v>
      </c>
      <c r="F121" s="57"/>
      <c r="G121" s="57">
        <v>1860164.47</v>
      </c>
      <c r="H121" s="57">
        <v>0</v>
      </c>
      <c r="I121" s="57">
        <v>0</v>
      </c>
      <c r="J121" s="57"/>
      <c r="K121" s="57">
        <f t="shared" si="3"/>
        <v>3144348.77</v>
      </c>
      <c r="L121" s="57">
        <f t="shared" si="3"/>
        <v>1176531.98</v>
      </c>
      <c r="M121" s="57">
        <f t="shared" si="3"/>
        <v>0</v>
      </c>
      <c r="N121" s="57">
        <f t="shared" si="4"/>
        <v>1176531.98</v>
      </c>
      <c r="O121" s="66">
        <f t="shared" si="5"/>
        <v>0.37409999999999999</v>
      </c>
      <c r="P121" s="7"/>
    </row>
    <row r="122" spans="1:16" x14ac:dyDescent="0.2">
      <c r="A122" s="10">
        <v>27061</v>
      </c>
      <c r="B122" s="6" t="s">
        <v>130</v>
      </c>
      <c r="C122" s="57">
        <v>7240118.7199999997</v>
      </c>
      <c r="D122" s="57">
        <v>4567377.3099999996</v>
      </c>
      <c r="E122" s="57">
        <v>0</v>
      </c>
      <c r="F122" s="57"/>
      <c r="G122" s="57">
        <v>10101293.85</v>
      </c>
      <c r="H122" s="57">
        <v>0.08</v>
      </c>
      <c r="I122" s="57">
        <v>0</v>
      </c>
      <c r="J122" s="57"/>
      <c r="K122" s="57">
        <f t="shared" si="3"/>
        <v>17341412.57</v>
      </c>
      <c r="L122" s="57">
        <f t="shared" si="3"/>
        <v>4567377.3899999997</v>
      </c>
      <c r="M122" s="57">
        <f t="shared" si="3"/>
        <v>0</v>
      </c>
      <c r="N122" s="57">
        <f t="shared" si="4"/>
        <v>4567377.3899999997</v>
      </c>
      <c r="O122" s="66">
        <f t="shared" si="5"/>
        <v>0.26329999999999998</v>
      </c>
      <c r="P122" s="7"/>
    </row>
    <row r="123" spans="1:16" x14ac:dyDescent="0.2">
      <c r="A123" s="10">
        <v>28101</v>
      </c>
      <c r="B123" s="6" t="s">
        <v>131</v>
      </c>
      <c r="C123" s="57">
        <v>3712402.49</v>
      </c>
      <c r="D123" s="57">
        <v>4379311.5199999996</v>
      </c>
      <c r="E123" s="57">
        <v>0</v>
      </c>
      <c r="F123" s="57"/>
      <c r="G123" s="57">
        <v>5375882.04</v>
      </c>
      <c r="H123" s="57">
        <v>0</v>
      </c>
      <c r="I123" s="57">
        <v>0</v>
      </c>
      <c r="J123" s="57"/>
      <c r="K123" s="57">
        <f t="shared" si="3"/>
        <v>9088284.5300000012</v>
      </c>
      <c r="L123" s="57">
        <f t="shared" si="3"/>
        <v>4379311.5199999996</v>
      </c>
      <c r="M123" s="57">
        <f t="shared" si="3"/>
        <v>0</v>
      </c>
      <c r="N123" s="57">
        <f t="shared" si="4"/>
        <v>4379311.5199999996</v>
      </c>
      <c r="O123" s="66">
        <f t="shared" si="5"/>
        <v>0.48180000000000001</v>
      </c>
      <c r="P123" s="7"/>
    </row>
    <row r="124" spans="1:16" x14ac:dyDescent="0.2">
      <c r="A124" s="10">
        <v>28102</v>
      </c>
      <c r="B124" s="6" t="s">
        <v>132</v>
      </c>
      <c r="C124" s="57">
        <v>4807909.9400000004</v>
      </c>
      <c r="D124" s="57">
        <v>5598191.1699999999</v>
      </c>
      <c r="E124" s="57">
        <v>0</v>
      </c>
      <c r="F124" s="57"/>
      <c r="G124" s="57">
        <v>7874630.2400000002</v>
      </c>
      <c r="H124" s="57">
        <v>0</v>
      </c>
      <c r="I124" s="57">
        <v>0</v>
      </c>
      <c r="J124" s="57"/>
      <c r="K124" s="57">
        <f t="shared" si="3"/>
        <v>12682540.18</v>
      </c>
      <c r="L124" s="57">
        <f t="shared" si="3"/>
        <v>5598191.1699999999</v>
      </c>
      <c r="M124" s="57">
        <f t="shared" si="3"/>
        <v>0</v>
      </c>
      <c r="N124" s="57">
        <f t="shared" si="4"/>
        <v>5598191.1699999999</v>
      </c>
      <c r="O124" s="66">
        <f t="shared" si="5"/>
        <v>0.44140000000000001</v>
      </c>
      <c r="P124" s="7"/>
    </row>
    <row r="125" spans="1:16" x14ac:dyDescent="0.2">
      <c r="A125" s="10">
        <v>28103</v>
      </c>
      <c r="B125" s="6" t="s">
        <v>133</v>
      </c>
      <c r="C125" s="57">
        <v>3962708.36</v>
      </c>
      <c r="D125" s="57">
        <v>5051664.45</v>
      </c>
      <c r="E125" s="57">
        <v>0</v>
      </c>
      <c r="F125" s="57"/>
      <c r="G125" s="57">
        <v>5331440.8</v>
      </c>
      <c r="H125" s="57">
        <v>114436.43</v>
      </c>
      <c r="I125" s="57">
        <v>0</v>
      </c>
      <c r="J125" s="57"/>
      <c r="K125" s="57">
        <f t="shared" si="3"/>
        <v>9294149.1600000001</v>
      </c>
      <c r="L125" s="57">
        <f t="shared" si="3"/>
        <v>5166100.88</v>
      </c>
      <c r="M125" s="57">
        <f t="shared" si="3"/>
        <v>0</v>
      </c>
      <c r="N125" s="57">
        <f t="shared" si="4"/>
        <v>5166100.88</v>
      </c>
      <c r="O125" s="66">
        <f t="shared" si="5"/>
        <v>0.55579999999999996</v>
      </c>
      <c r="P125" s="7"/>
    </row>
    <row r="126" spans="1:16" x14ac:dyDescent="0.2">
      <c r="A126" s="10">
        <v>29001</v>
      </c>
      <c r="B126" s="6" t="s">
        <v>134</v>
      </c>
      <c r="C126" s="57">
        <v>1464210.04</v>
      </c>
      <c r="D126" s="57">
        <v>1659137.05</v>
      </c>
      <c r="E126" s="57">
        <v>0</v>
      </c>
      <c r="F126" s="57"/>
      <c r="G126" s="57">
        <v>1928010.81</v>
      </c>
      <c r="H126" s="57">
        <v>0</v>
      </c>
      <c r="I126" s="57">
        <v>0</v>
      </c>
      <c r="J126" s="57"/>
      <c r="K126" s="57">
        <f t="shared" si="3"/>
        <v>3392220.85</v>
      </c>
      <c r="L126" s="57">
        <f t="shared" si="3"/>
        <v>1659137.05</v>
      </c>
      <c r="M126" s="57">
        <f t="shared" si="3"/>
        <v>0</v>
      </c>
      <c r="N126" s="57">
        <f t="shared" si="4"/>
        <v>1659137.05</v>
      </c>
      <c r="O126" s="66">
        <f t="shared" si="5"/>
        <v>0.48909999999999998</v>
      </c>
      <c r="P126" s="7"/>
    </row>
    <row r="127" spans="1:16" x14ac:dyDescent="0.2">
      <c r="A127" s="10">
        <v>29002</v>
      </c>
      <c r="B127" s="6" t="s">
        <v>135</v>
      </c>
      <c r="C127" s="57">
        <v>763348.05</v>
      </c>
      <c r="D127" s="57">
        <v>1198797.1200000001</v>
      </c>
      <c r="E127" s="57">
        <v>0</v>
      </c>
      <c r="F127" s="57"/>
      <c r="G127" s="57">
        <v>1158298.48</v>
      </c>
      <c r="H127" s="57">
        <v>0</v>
      </c>
      <c r="I127" s="57">
        <v>0</v>
      </c>
      <c r="J127" s="57"/>
      <c r="K127" s="57">
        <f t="shared" si="3"/>
        <v>1921646.53</v>
      </c>
      <c r="L127" s="57">
        <f t="shared" si="3"/>
        <v>1198797.1200000001</v>
      </c>
      <c r="M127" s="57">
        <f t="shared" si="3"/>
        <v>0</v>
      </c>
      <c r="N127" s="57">
        <f t="shared" si="4"/>
        <v>1198797.1200000001</v>
      </c>
      <c r="O127" s="66">
        <f t="shared" si="5"/>
        <v>0.62380000000000002</v>
      </c>
      <c r="P127" s="7"/>
    </row>
    <row r="128" spans="1:16" x14ac:dyDescent="0.2">
      <c r="A128" s="10">
        <v>29003</v>
      </c>
      <c r="B128" s="6" t="s">
        <v>136</v>
      </c>
      <c r="C128" s="57">
        <v>629189.1</v>
      </c>
      <c r="D128" s="57">
        <v>639598.97</v>
      </c>
      <c r="E128" s="57">
        <v>0</v>
      </c>
      <c r="F128" s="57"/>
      <c r="G128" s="57">
        <v>1094184.6000000001</v>
      </c>
      <c r="H128" s="57">
        <v>0</v>
      </c>
      <c r="I128" s="57">
        <v>0</v>
      </c>
      <c r="J128" s="57"/>
      <c r="K128" s="57">
        <f t="shared" si="3"/>
        <v>1723373.7000000002</v>
      </c>
      <c r="L128" s="57">
        <f t="shared" si="3"/>
        <v>639598.97</v>
      </c>
      <c r="M128" s="57">
        <f t="shared" si="3"/>
        <v>0</v>
      </c>
      <c r="N128" s="57">
        <f t="shared" si="4"/>
        <v>639598.97</v>
      </c>
      <c r="O128" s="66">
        <f t="shared" si="5"/>
        <v>0.37109999999999999</v>
      </c>
      <c r="P128" s="7"/>
    </row>
    <row r="129" spans="1:16" x14ac:dyDescent="0.2">
      <c r="A129" s="10">
        <v>29004</v>
      </c>
      <c r="B129" s="6" t="s">
        <v>137</v>
      </c>
      <c r="C129" s="57">
        <v>1973913.82</v>
      </c>
      <c r="D129" s="57">
        <v>1325161.32</v>
      </c>
      <c r="E129" s="57">
        <v>0</v>
      </c>
      <c r="F129" s="57"/>
      <c r="G129" s="57">
        <v>2321956.85</v>
      </c>
      <c r="H129" s="57">
        <v>147511.04000000001</v>
      </c>
      <c r="I129" s="57">
        <v>0</v>
      </c>
      <c r="J129" s="57"/>
      <c r="K129" s="57">
        <f t="shared" si="3"/>
        <v>4295870.67</v>
      </c>
      <c r="L129" s="57">
        <f t="shared" si="3"/>
        <v>1472672.36</v>
      </c>
      <c r="M129" s="57">
        <f t="shared" si="3"/>
        <v>0</v>
      </c>
      <c r="N129" s="57">
        <f t="shared" si="4"/>
        <v>1472672.36</v>
      </c>
      <c r="O129" s="66">
        <f t="shared" si="5"/>
        <v>0.34279999999999999</v>
      </c>
      <c r="P129" s="7"/>
    </row>
    <row r="130" spans="1:16" x14ac:dyDescent="0.2">
      <c r="A130" s="10">
        <v>30093</v>
      </c>
      <c r="B130" s="6" t="s">
        <v>138</v>
      </c>
      <c r="C130" s="57">
        <v>7618750.6299999999</v>
      </c>
      <c r="D130" s="57">
        <v>3941960.36</v>
      </c>
      <c r="E130" s="57">
        <v>467175.16</v>
      </c>
      <c r="F130" s="57"/>
      <c r="G130" s="57">
        <v>9983044.1300000008</v>
      </c>
      <c r="H130" s="57">
        <v>850894.2</v>
      </c>
      <c r="I130" s="57">
        <v>0</v>
      </c>
      <c r="J130" s="57"/>
      <c r="K130" s="57">
        <f t="shared" si="3"/>
        <v>17601794.760000002</v>
      </c>
      <c r="L130" s="57">
        <f t="shared" si="3"/>
        <v>4792854.5599999996</v>
      </c>
      <c r="M130" s="57">
        <f t="shared" si="3"/>
        <v>467175.16</v>
      </c>
      <c r="N130" s="57">
        <f t="shared" si="4"/>
        <v>4325679.3999999994</v>
      </c>
      <c r="O130" s="66">
        <f t="shared" si="5"/>
        <v>0.2457</v>
      </c>
      <c r="P130" s="7"/>
    </row>
    <row r="131" spans="1:16" x14ac:dyDescent="0.2">
      <c r="A131" s="10">
        <v>31116</v>
      </c>
      <c r="B131" s="6" t="s">
        <v>139</v>
      </c>
      <c r="C131" s="57">
        <v>864400.21</v>
      </c>
      <c r="D131" s="57">
        <v>639265.26</v>
      </c>
      <c r="E131" s="57">
        <v>0</v>
      </c>
      <c r="F131" s="57"/>
      <c r="G131" s="57">
        <v>1412455.78</v>
      </c>
      <c r="H131" s="57">
        <v>0</v>
      </c>
      <c r="I131" s="57">
        <v>0</v>
      </c>
      <c r="J131" s="57"/>
      <c r="K131" s="57">
        <f t="shared" ref="K131:M194" si="6">C131+G131</f>
        <v>2276855.9900000002</v>
      </c>
      <c r="L131" s="57">
        <f t="shared" si="6"/>
        <v>639265.26</v>
      </c>
      <c r="M131" s="57">
        <f t="shared" si="6"/>
        <v>0</v>
      </c>
      <c r="N131" s="57">
        <f t="shared" si="4"/>
        <v>639265.26</v>
      </c>
      <c r="O131" s="66">
        <f t="shared" si="5"/>
        <v>0.28070000000000001</v>
      </c>
      <c r="P131" s="7"/>
    </row>
    <row r="132" spans="1:16" x14ac:dyDescent="0.2">
      <c r="A132" s="10">
        <v>31117</v>
      </c>
      <c r="B132" s="6" t="s">
        <v>140</v>
      </c>
      <c r="C132" s="57">
        <v>727412.69</v>
      </c>
      <c r="D132" s="57">
        <v>991544.53</v>
      </c>
      <c r="E132" s="57">
        <v>0</v>
      </c>
      <c r="F132" s="57"/>
      <c r="G132" s="57">
        <v>1441306.6</v>
      </c>
      <c r="H132" s="57">
        <v>0</v>
      </c>
      <c r="I132" s="57">
        <v>0</v>
      </c>
      <c r="J132" s="57"/>
      <c r="K132" s="57">
        <f t="shared" si="6"/>
        <v>2168719.29</v>
      </c>
      <c r="L132" s="57">
        <f t="shared" si="6"/>
        <v>991544.53</v>
      </c>
      <c r="M132" s="57">
        <f t="shared" si="6"/>
        <v>0</v>
      </c>
      <c r="N132" s="57">
        <f t="shared" ref="N132:N195" si="7">L132-M132</f>
        <v>991544.53</v>
      </c>
      <c r="O132" s="66">
        <f t="shared" ref="O132:O195" si="8">TRUNC(N132/K132,4)</f>
        <v>0.4572</v>
      </c>
      <c r="P132" s="7"/>
    </row>
    <row r="133" spans="1:16" x14ac:dyDescent="0.2">
      <c r="A133" s="10">
        <v>31118</v>
      </c>
      <c r="B133" s="6" t="s">
        <v>141</v>
      </c>
      <c r="C133" s="57">
        <v>473938.2</v>
      </c>
      <c r="D133" s="57">
        <v>925920.89</v>
      </c>
      <c r="E133" s="57">
        <v>0</v>
      </c>
      <c r="F133" s="57"/>
      <c r="G133" s="57">
        <v>1017437.28</v>
      </c>
      <c r="H133" s="57">
        <v>280902.86</v>
      </c>
      <c r="I133" s="57">
        <v>0</v>
      </c>
      <c r="J133" s="57"/>
      <c r="K133" s="57">
        <f t="shared" si="6"/>
        <v>1491375.48</v>
      </c>
      <c r="L133" s="57">
        <f t="shared" si="6"/>
        <v>1206823.75</v>
      </c>
      <c r="M133" s="57">
        <f t="shared" si="6"/>
        <v>0</v>
      </c>
      <c r="N133" s="57">
        <f t="shared" si="7"/>
        <v>1206823.75</v>
      </c>
      <c r="O133" s="66">
        <f t="shared" si="8"/>
        <v>0.80920000000000003</v>
      </c>
      <c r="P133" s="7"/>
    </row>
    <row r="134" spans="1:16" x14ac:dyDescent="0.2">
      <c r="A134" s="10">
        <v>31121</v>
      </c>
      <c r="B134" s="6" t="s">
        <v>142</v>
      </c>
      <c r="C134" s="57">
        <v>2779553.9</v>
      </c>
      <c r="D134" s="57">
        <v>2090577.37</v>
      </c>
      <c r="E134" s="57">
        <v>0</v>
      </c>
      <c r="F134" s="57"/>
      <c r="G134" s="57">
        <v>3535567.04</v>
      </c>
      <c r="H134" s="57">
        <v>0</v>
      </c>
      <c r="I134" s="57">
        <v>0</v>
      </c>
      <c r="J134" s="57"/>
      <c r="K134" s="57">
        <f t="shared" si="6"/>
        <v>6315120.9399999995</v>
      </c>
      <c r="L134" s="57">
        <f t="shared" si="6"/>
        <v>2090577.37</v>
      </c>
      <c r="M134" s="57">
        <f t="shared" si="6"/>
        <v>0</v>
      </c>
      <c r="N134" s="57">
        <f t="shared" si="7"/>
        <v>2090577.37</v>
      </c>
      <c r="O134" s="66">
        <f t="shared" si="8"/>
        <v>0.33100000000000002</v>
      </c>
      <c r="P134" s="7"/>
    </row>
    <row r="135" spans="1:16" x14ac:dyDescent="0.2">
      <c r="A135" s="10">
        <v>31122</v>
      </c>
      <c r="B135" s="6" t="s">
        <v>143</v>
      </c>
      <c r="C135" s="57">
        <v>1224806.76</v>
      </c>
      <c r="D135" s="57">
        <v>1557512.49</v>
      </c>
      <c r="E135" s="57">
        <v>0</v>
      </c>
      <c r="F135" s="57"/>
      <c r="G135" s="57">
        <v>1669096.37</v>
      </c>
      <c r="H135" s="57">
        <v>278185.09999999998</v>
      </c>
      <c r="I135" s="57">
        <v>0</v>
      </c>
      <c r="J135" s="57"/>
      <c r="K135" s="57">
        <f t="shared" si="6"/>
        <v>2893903.13</v>
      </c>
      <c r="L135" s="57">
        <f t="shared" si="6"/>
        <v>1835697.5899999999</v>
      </c>
      <c r="M135" s="57">
        <f t="shared" si="6"/>
        <v>0</v>
      </c>
      <c r="N135" s="57">
        <f t="shared" si="7"/>
        <v>1835697.5899999999</v>
      </c>
      <c r="O135" s="66">
        <f t="shared" si="8"/>
        <v>0.63429999999999997</v>
      </c>
      <c r="P135" s="7"/>
    </row>
    <row r="136" spans="1:16" x14ac:dyDescent="0.2">
      <c r="A136" s="10">
        <v>32054</v>
      </c>
      <c r="B136" s="6" t="s">
        <v>144</v>
      </c>
      <c r="C136" s="57">
        <v>1202569.98</v>
      </c>
      <c r="D136" s="57">
        <v>1445625.78</v>
      </c>
      <c r="E136" s="57">
        <v>0</v>
      </c>
      <c r="F136" s="57"/>
      <c r="G136" s="57">
        <v>1360107.56</v>
      </c>
      <c r="H136" s="57">
        <v>0</v>
      </c>
      <c r="I136" s="57">
        <v>0</v>
      </c>
      <c r="J136" s="57"/>
      <c r="K136" s="57">
        <f t="shared" si="6"/>
        <v>2562677.54</v>
      </c>
      <c r="L136" s="57">
        <f t="shared" si="6"/>
        <v>1445625.78</v>
      </c>
      <c r="M136" s="57">
        <f t="shared" si="6"/>
        <v>0</v>
      </c>
      <c r="N136" s="57">
        <f t="shared" si="7"/>
        <v>1445625.78</v>
      </c>
      <c r="O136" s="66">
        <f t="shared" si="8"/>
        <v>0.56410000000000005</v>
      </c>
      <c r="P136" s="7"/>
    </row>
    <row r="137" spans="1:16" x14ac:dyDescent="0.2">
      <c r="A137" s="10">
        <v>32055</v>
      </c>
      <c r="B137" s="6" t="s">
        <v>145</v>
      </c>
      <c r="C137" s="57">
        <v>2569770.14</v>
      </c>
      <c r="D137" s="57">
        <v>2018940.47</v>
      </c>
      <c r="E137" s="57">
        <v>0</v>
      </c>
      <c r="F137" s="57"/>
      <c r="G137" s="57">
        <v>3478039.11</v>
      </c>
      <c r="H137" s="57">
        <v>9385.25</v>
      </c>
      <c r="I137" s="57">
        <v>0</v>
      </c>
      <c r="J137" s="57"/>
      <c r="K137" s="57">
        <f t="shared" si="6"/>
        <v>6047809.25</v>
      </c>
      <c r="L137" s="57">
        <f t="shared" si="6"/>
        <v>2028325.72</v>
      </c>
      <c r="M137" s="57">
        <f t="shared" si="6"/>
        <v>0</v>
      </c>
      <c r="N137" s="57">
        <f t="shared" si="7"/>
        <v>2028325.72</v>
      </c>
      <c r="O137" s="66">
        <f t="shared" si="8"/>
        <v>0.33529999999999999</v>
      </c>
      <c r="P137" s="7"/>
    </row>
    <row r="138" spans="1:16" x14ac:dyDescent="0.2">
      <c r="A138" s="10">
        <v>32056</v>
      </c>
      <c r="B138" s="6" t="s">
        <v>146</v>
      </c>
      <c r="C138" s="57">
        <v>858438.4</v>
      </c>
      <c r="D138" s="57">
        <v>4123834.74</v>
      </c>
      <c r="E138" s="57">
        <v>0</v>
      </c>
      <c r="F138" s="57"/>
      <c r="G138" s="57">
        <v>1424195.66</v>
      </c>
      <c r="H138" s="57">
        <v>0</v>
      </c>
      <c r="I138" s="57">
        <v>0</v>
      </c>
      <c r="J138" s="57"/>
      <c r="K138" s="57">
        <f t="shared" si="6"/>
        <v>2282634.06</v>
      </c>
      <c r="L138" s="57">
        <f t="shared" si="6"/>
        <v>4123834.74</v>
      </c>
      <c r="M138" s="57">
        <f t="shared" si="6"/>
        <v>0</v>
      </c>
      <c r="N138" s="57">
        <f t="shared" si="7"/>
        <v>4123834.74</v>
      </c>
      <c r="O138" s="66">
        <f t="shared" si="8"/>
        <v>1.8066</v>
      </c>
      <c r="P138" s="7"/>
    </row>
    <row r="139" spans="1:16" x14ac:dyDescent="0.2">
      <c r="A139" s="10">
        <v>32058</v>
      </c>
      <c r="B139" s="6" t="s">
        <v>147</v>
      </c>
      <c r="C139" s="57">
        <v>1520160.65</v>
      </c>
      <c r="D139" s="57">
        <v>1545440.51</v>
      </c>
      <c r="E139" s="57">
        <v>0</v>
      </c>
      <c r="F139" s="57"/>
      <c r="G139" s="57">
        <v>1446227.9</v>
      </c>
      <c r="H139" s="57">
        <v>147124.37</v>
      </c>
      <c r="I139" s="57">
        <v>0</v>
      </c>
      <c r="J139" s="57"/>
      <c r="K139" s="57">
        <f t="shared" si="6"/>
        <v>2966388.55</v>
      </c>
      <c r="L139" s="57">
        <f t="shared" si="6"/>
        <v>1692564.88</v>
      </c>
      <c r="M139" s="57">
        <f t="shared" si="6"/>
        <v>0</v>
      </c>
      <c r="N139" s="57">
        <f t="shared" si="7"/>
        <v>1692564.88</v>
      </c>
      <c r="O139" s="66">
        <f t="shared" si="8"/>
        <v>0.57050000000000001</v>
      </c>
      <c r="P139" s="7"/>
    </row>
    <row r="140" spans="1:16" x14ac:dyDescent="0.2">
      <c r="A140" s="10">
        <v>33090</v>
      </c>
      <c r="B140" s="6" t="s">
        <v>148</v>
      </c>
      <c r="C140" s="57">
        <v>4805847.2300000004</v>
      </c>
      <c r="D140" s="57">
        <v>2122076.54</v>
      </c>
      <c r="E140" s="57">
        <v>0</v>
      </c>
      <c r="F140" s="57"/>
      <c r="G140" s="57">
        <v>7611408.7800000003</v>
      </c>
      <c r="H140" s="57">
        <v>0</v>
      </c>
      <c r="I140" s="57">
        <v>0</v>
      </c>
      <c r="J140" s="57"/>
      <c r="K140" s="57">
        <f t="shared" si="6"/>
        <v>12417256.010000002</v>
      </c>
      <c r="L140" s="57">
        <f t="shared" si="6"/>
        <v>2122076.54</v>
      </c>
      <c r="M140" s="57">
        <f t="shared" si="6"/>
        <v>0</v>
      </c>
      <c r="N140" s="57">
        <f t="shared" si="7"/>
        <v>2122076.54</v>
      </c>
      <c r="O140" s="66">
        <f t="shared" si="8"/>
        <v>0.17080000000000001</v>
      </c>
      <c r="P140" s="7"/>
    </row>
    <row r="141" spans="1:16" x14ac:dyDescent="0.2">
      <c r="A141" s="10">
        <v>33091</v>
      </c>
      <c r="B141" s="6" t="s">
        <v>149</v>
      </c>
      <c r="C141" s="57">
        <v>693674.83</v>
      </c>
      <c r="D141" s="57">
        <v>1458582.47</v>
      </c>
      <c r="E141" s="57">
        <v>0</v>
      </c>
      <c r="F141" s="57"/>
      <c r="G141" s="57">
        <v>1200078.25</v>
      </c>
      <c r="H141" s="57">
        <v>0</v>
      </c>
      <c r="I141" s="57">
        <v>0</v>
      </c>
      <c r="J141" s="57"/>
      <c r="K141" s="57">
        <f t="shared" si="6"/>
        <v>1893753.08</v>
      </c>
      <c r="L141" s="57">
        <f t="shared" si="6"/>
        <v>1458582.47</v>
      </c>
      <c r="M141" s="57">
        <f t="shared" si="6"/>
        <v>0</v>
      </c>
      <c r="N141" s="57">
        <f t="shared" si="7"/>
        <v>1458582.47</v>
      </c>
      <c r="O141" s="66">
        <f t="shared" si="8"/>
        <v>0.7702</v>
      </c>
      <c r="P141" s="7"/>
    </row>
    <row r="142" spans="1:16" x14ac:dyDescent="0.2">
      <c r="A142" s="10">
        <v>33092</v>
      </c>
      <c r="B142" s="6" t="s">
        <v>150</v>
      </c>
      <c r="C142" s="57">
        <v>1056356.8500000001</v>
      </c>
      <c r="D142" s="57">
        <v>2293509.21</v>
      </c>
      <c r="E142" s="57">
        <v>0</v>
      </c>
      <c r="F142" s="57"/>
      <c r="G142" s="57">
        <v>1544477.03</v>
      </c>
      <c r="H142" s="57">
        <v>0</v>
      </c>
      <c r="I142" s="57">
        <v>0</v>
      </c>
      <c r="J142" s="57"/>
      <c r="K142" s="57">
        <f t="shared" si="6"/>
        <v>2600833.88</v>
      </c>
      <c r="L142" s="57">
        <f t="shared" si="6"/>
        <v>2293509.21</v>
      </c>
      <c r="M142" s="57">
        <f t="shared" si="6"/>
        <v>0</v>
      </c>
      <c r="N142" s="57">
        <f t="shared" si="7"/>
        <v>2293509.21</v>
      </c>
      <c r="O142" s="66">
        <f t="shared" si="8"/>
        <v>0.88180000000000003</v>
      </c>
      <c r="P142" s="7"/>
    </row>
    <row r="143" spans="1:16" x14ac:dyDescent="0.2">
      <c r="A143" s="10">
        <v>33093</v>
      </c>
      <c r="B143" s="6" t="s">
        <v>151</v>
      </c>
      <c r="C143" s="57">
        <v>1211471.01</v>
      </c>
      <c r="D143" s="57">
        <v>1323281.72</v>
      </c>
      <c r="E143" s="57">
        <v>0</v>
      </c>
      <c r="F143" s="57"/>
      <c r="G143" s="57">
        <v>2475714.6</v>
      </c>
      <c r="H143" s="57">
        <v>0</v>
      </c>
      <c r="I143" s="57">
        <v>0</v>
      </c>
      <c r="J143" s="57"/>
      <c r="K143" s="57">
        <f t="shared" si="6"/>
        <v>3687185.6100000003</v>
      </c>
      <c r="L143" s="57">
        <f t="shared" si="6"/>
        <v>1323281.72</v>
      </c>
      <c r="M143" s="57">
        <f t="shared" si="6"/>
        <v>0</v>
      </c>
      <c r="N143" s="57">
        <f t="shared" si="7"/>
        <v>1323281.72</v>
      </c>
      <c r="O143" s="66">
        <f t="shared" si="8"/>
        <v>0.35880000000000001</v>
      </c>
      <c r="P143" s="7"/>
    </row>
    <row r="144" spans="1:16" x14ac:dyDescent="0.2">
      <c r="A144" s="10">
        <v>33094</v>
      </c>
      <c r="B144" s="6" t="s">
        <v>152</v>
      </c>
      <c r="C144" s="57">
        <v>722290.17</v>
      </c>
      <c r="D144" s="57">
        <v>1515875.08</v>
      </c>
      <c r="E144" s="57">
        <v>0</v>
      </c>
      <c r="F144" s="57"/>
      <c r="G144" s="57">
        <v>1711895.26</v>
      </c>
      <c r="H144" s="57">
        <v>0</v>
      </c>
      <c r="I144" s="57">
        <v>0</v>
      </c>
      <c r="J144" s="57"/>
      <c r="K144" s="57">
        <f t="shared" si="6"/>
        <v>2434185.4300000002</v>
      </c>
      <c r="L144" s="57">
        <f t="shared" si="6"/>
        <v>1515875.08</v>
      </c>
      <c r="M144" s="57">
        <f t="shared" si="6"/>
        <v>0</v>
      </c>
      <c r="N144" s="57">
        <f t="shared" si="7"/>
        <v>1515875.08</v>
      </c>
      <c r="O144" s="66">
        <f t="shared" si="8"/>
        <v>0.62270000000000003</v>
      </c>
      <c r="P144" s="7"/>
    </row>
    <row r="145" spans="1:16" x14ac:dyDescent="0.2">
      <c r="A145" s="10">
        <v>34121</v>
      </c>
      <c r="B145" s="6" t="s">
        <v>153</v>
      </c>
      <c r="C145" s="57">
        <v>465499.78</v>
      </c>
      <c r="D145" s="57">
        <v>333477.21000000002</v>
      </c>
      <c r="E145" s="57">
        <v>0</v>
      </c>
      <c r="F145" s="57"/>
      <c r="G145" s="57">
        <v>638733.55000000005</v>
      </c>
      <c r="H145" s="57">
        <v>1393.6</v>
      </c>
      <c r="I145" s="57">
        <v>0</v>
      </c>
      <c r="J145" s="57"/>
      <c r="K145" s="57">
        <f t="shared" si="6"/>
        <v>1104233.33</v>
      </c>
      <c r="L145" s="57">
        <f t="shared" si="6"/>
        <v>334870.81</v>
      </c>
      <c r="M145" s="57">
        <f t="shared" si="6"/>
        <v>0</v>
      </c>
      <c r="N145" s="57">
        <f t="shared" si="7"/>
        <v>334870.81</v>
      </c>
      <c r="O145" s="66">
        <f t="shared" si="8"/>
        <v>0.30320000000000003</v>
      </c>
      <c r="P145" s="7"/>
    </row>
    <row r="146" spans="1:16" x14ac:dyDescent="0.2">
      <c r="A146" s="10">
        <v>34122</v>
      </c>
      <c r="B146" s="6" t="s">
        <v>154</v>
      </c>
      <c r="C146" s="57">
        <v>607143.51</v>
      </c>
      <c r="D146" s="57">
        <v>629589.14</v>
      </c>
      <c r="E146" s="57">
        <v>0</v>
      </c>
      <c r="F146" s="57"/>
      <c r="G146" s="57">
        <v>720702.16</v>
      </c>
      <c r="H146" s="57">
        <v>0</v>
      </c>
      <c r="I146" s="57">
        <v>0</v>
      </c>
      <c r="J146" s="57"/>
      <c r="K146" s="57">
        <f t="shared" si="6"/>
        <v>1327845.67</v>
      </c>
      <c r="L146" s="57">
        <f t="shared" si="6"/>
        <v>629589.14</v>
      </c>
      <c r="M146" s="57">
        <f t="shared" si="6"/>
        <v>0</v>
      </c>
      <c r="N146" s="57">
        <f t="shared" si="7"/>
        <v>629589.14</v>
      </c>
      <c r="O146" s="66">
        <f t="shared" si="8"/>
        <v>0.47410000000000002</v>
      </c>
      <c r="P146" s="7"/>
    </row>
    <row r="147" spans="1:16" x14ac:dyDescent="0.2">
      <c r="A147" s="10">
        <v>34124</v>
      </c>
      <c r="B147" s="6" t="s">
        <v>155</v>
      </c>
      <c r="C147" s="57">
        <v>5331516.7</v>
      </c>
      <c r="D147" s="57">
        <v>3518568.22</v>
      </c>
      <c r="E147" s="57">
        <v>68952.81</v>
      </c>
      <c r="F147" s="57"/>
      <c r="G147" s="57">
        <v>7699461.3099999996</v>
      </c>
      <c r="H147" s="57">
        <v>335883.36</v>
      </c>
      <c r="I147" s="57">
        <v>0</v>
      </c>
      <c r="J147" s="57"/>
      <c r="K147" s="57">
        <f t="shared" si="6"/>
        <v>13030978.01</v>
      </c>
      <c r="L147" s="57">
        <f t="shared" si="6"/>
        <v>3854451.58</v>
      </c>
      <c r="M147" s="57">
        <f t="shared" si="6"/>
        <v>68952.81</v>
      </c>
      <c r="N147" s="57">
        <f t="shared" si="7"/>
        <v>3785498.77</v>
      </c>
      <c r="O147" s="66">
        <f t="shared" si="8"/>
        <v>0.29039999999999999</v>
      </c>
      <c r="P147" s="7"/>
    </row>
    <row r="148" spans="1:16" x14ac:dyDescent="0.2">
      <c r="A148" s="10">
        <v>35092</v>
      </c>
      <c r="B148" s="6" t="s">
        <v>156</v>
      </c>
      <c r="C148" s="57">
        <v>4535718.24</v>
      </c>
      <c r="D148" s="57">
        <v>2569650.02</v>
      </c>
      <c r="E148" s="57">
        <v>0</v>
      </c>
      <c r="F148" s="57"/>
      <c r="G148" s="57">
        <v>5341629.25</v>
      </c>
      <c r="H148" s="57">
        <v>294911.49</v>
      </c>
      <c r="I148" s="57">
        <v>0</v>
      </c>
      <c r="J148" s="57"/>
      <c r="K148" s="57">
        <f t="shared" si="6"/>
        <v>9877347.4900000002</v>
      </c>
      <c r="L148" s="57">
        <f t="shared" si="6"/>
        <v>2864561.51</v>
      </c>
      <c r="M148" s="57">
        <f t="shared" si="6"/>
        <v>0</v>
      </c>
      <c r="N148" s="57">
        <f t="shared" si="7"/>
        <v>2864561.51</v>
      </c>
      <c r="O148" s="66">
        <f t="shared" si="8"/>
        <v>0.28999999999999998</v>
      </c>
      <c r="P148" s="7"/>
    </row>
    <row r="149" spans="1:16" ht="11.25" customHeight="1" x14ac:dyDescent="0.2">
      <c r="A149" s="10">
        <v>35093</v>
      </c>
      <c r="B149" s="6" t="s">
        <v>157</v>
      </c>
      <c r="C149" s="57">
        <v>2313193.0699999998</v>
      </c>
      <c r="D149" s="57">
        <v>2220854.52</v>
      </c>
      <c r="E149" s="57">
        <v>66631.3</v>
      </c>
      <c r="F149" s="57"/>
      <c r="G149" s="57">
        <v>2981881.99</v>
      </c>
      <c r="H149" s="57">
        <v>34641.53</v>
      </c>
      <c r="I149" s="57">
        <v>0</v>
      </c>
      <c r="J149" s="57"/>
      <c r="K149" s="57">
        <f t="shared" si="6"/>
        <v>5295075.0600000005</v>
      </c>
      <c r="L149" s="57">
        <f t="shared" si="6"/>
        <v>2255496.0499999998</v>
      </c>
      <c r="M149" s="57">
        <f t="shared" si="6"/>
        <v>66631.3</v>
      </c>
      <c r="N149" s="57">
        <f t="shared" si="7"/>
        <v>2188864.75</v>
      </c>
      <c r="O149" s="66">
        <f t="shared" si="8"/>
        <v>0.4133</v>
      </c>
      <c r="P149" s="7"/>
    </row>
    <row r="150" spans="1:16" s="64" customFormat="1" x14ac:dyDescent="0.2">
      <c r="A150" s="63">
        <v>35094</v>
      </c>
      <c r="B150" s="64" t="s">
        <v>158</v>
      </c>
      <c r="C150" s="65">
        <v>1988288.21</v>
      </c>
      <c r="D150" s="65">
        <v>1797984.28</v>
      </c>
      <c r="E150" s="65">
        <v>0</v>
      </c>
      <c r="F150" s="65"/>
      <c r="G150" s="65">
        <v>3004715.55</v>
      </c>
      <c r="H150" s="65">
        <v>2769.95</v>
      </c>
      <c r="I150" s="65">
        <v>0</v>
      </c>
      <c r="J150" s="65"/>
      <c r="K150" s="65">
        <f t="shared" si="6"/>
        <v>4993003.76</v>
      </c>
      <c r="L150" s="65">
        <f t="shared" si="6"/>
        <v>1800754.23</v>
      </c>
      <c r="M150" s="65">
        <f t="shared" si="6"/>
        <v>0</v>
      </c>
      <c r="N150" s="65">
        <f t="shared" si="7"/>
        <v>1800754.23</v>
      </c>
      <c r="O150" s="66">
        <f t="shared" si="8"/>
        <v>0.36059999999999998</v>
      </c>
      <c r="P150" s="66"/>
    </row>
    <row r="151" spans="1:16" x14ac:dyDescent="0.2">
      <c r="A151" s="10">
        <v>35097</v>
      </c>
      <c r="B151" s="6" t="s">
        <v>159</v>
      </c>
      <c r="C151" s="57">
        <v>1975608.42</v>
      </c>
      <c r="D151" s="57">
        <v>3071825.07</v>
      </c>
      <c r="E151" s="57">
        <v>0</v>
      </c>
      <c r="F151" s="57"/>
      <c r="G151" s="57">
        <v>1782492.64</v>
      </c>
      <c r="H151" s="57">
        <v>37670.33</v>
      </c>
      <c r="I151" s="57">
        <v>0</v>
      </c>
      <c r="J151" s="57"/>
      <c r="K151" s="57">
        <f t="shared" si="6"/>
        <v>3758101.0599999996</v>
      </c>
      <c r="L151" s="57">
        <f t="shared" si="6"/>
        <v>3109495.4</v>
      </c>
      <c r="M151" s="57">
        <f t="shared" si="6"/>
        <v>0</v>
      </c>
      <c r="N151" s="57">
        <f t="shared" si="7"/>
        <v>3109495.4</v>
      </c>
      <c r="O151" s="66">
        <f t="shared" si="8"/>
        <v>0.82740000000000002</v>
      </c>
      <c r="P151" s="7"/>
    </row>
    <row r="152" spans="1:16" x14ac:dyDescent="0.2">
      <c r="A152" s="10">
        <v>35098</v>
      </c>
      <c r="B152" s="6" t="s">
        <v>160</v>
      </c>
      <c r="C152" s="57">
        <v>3249293.72</v>
      </c>
      <c r="D152" s="57">
        <v>2662268.2000000002</v>
      </c>
      <c r="E152" s="57">
        <v>0</v>
      </c>
      <c r="F152" s="57"/>
      <c r="G152" s="57">
        <v>4172171.78</v>
      </c>
      <c r="H152" s="57">
        <v>381191.28</v>
      </c>
      <c r="I152" s="57">
        <v>0</v>
      </c>
      <c r="J152" s="57"/>
      <c r="K152" s="57">
        <f t="shared" si="6"/>
        <v>7421465.5</v>
      </c>
      <c r="L152" s="57">
        <f t="shared" si="6"/>
        <v>3043459.4800000004</v>
      </c>
      <c r="M152" s="57">
        <f t="shared" si="6"/>
        <v>0</v>
      </c>
      <c r="N152" s="57">
        <f t="shared" si="7"/>
        <v>3043459.4800000004</v>
      </c>
      <c r="O152" s="66">
        <f t="shared" si="8"/>
        <v>0.41</v>
      </c>
      <c r="P152" s="7"/>
    </row>
    <row r="153" spans="1:16" x14ac:dyDescent="0.2">
      <c r="A153" s="10">
        <v>35099</v>
      </c>
      <c r="B153" s="6" t="s">
        <v>161</v>
      </c>
      <c r="C153" s="57">
        <v>1484962.02</v>
      </c>
      <c r="D153" s="57">
        <v>868442.09</v>
      </c>
      <c r="E153" s="57">
        <v>0</v>
      </c>
      <c r="F153" s="57"/>
      <c r="G153" s="57">
        <v>1731613.84</v>
      </c>
      <c r="H153" s="57">
        <v>0</v>
      </c>
      <c r="I153" s="57">
        <v>0</v>
      </c>
      <c r="J153" s="57"/>
      <c r="K153" s="57">
        <f t="shared" si="6"/>
        <v>3216575.8600000003</v>
      </c>
      <c r="L153" s="57">
        <f t="shared" si="6"/>
        <v>868442.09</v>
      </c>
      <c r="M153" s="57">
        <f t="shared" si="6"/>
        <v>0</v>
      </c>
      <c r="N153" s="57">
        <f t="shared" si="7"/>
        <v>868442.09</v>
      </c>
      <c r="O153" s="66">
        <f t="shared" si="8"/>
        <v>0.26989999999999997</v>
      </c>
      <c r="P153" s="7"/>
    </row>
    <row r="154" spans="1:16" x14ac:dyDescent="0.2">
      <c r="A154" s="10">
        <v>35102</v>
      </c>
      <c r="B154" s="6" t="s">
        <v>162</v>
      </c>
      <c r="C154" s="57">
        <v>9211726.1600000001</v>
      </c>
      <c r="D154" s="57">
        <v>8861443.8800000008</v>
      </c>
      <c r="E154" s="57">
        <v>187206.04</v>
      </c>
      <c r="F154" s="57"/>
      <c r="G154" s="57">
        <v>10818127.199999999</v>
      </c>
      <c r="H154" s="57">
        <v>691810.42</v>
      </c>
      <c r="I154" s="57">
        <v>0</v>
      </c>
      <c r="J154" s="57"/>
      <c r="K154" s="57">
        <f t="shared" si="6"/>
        <v>20029853.359999999</v>
      </c>
      <c r="L154" s="57">
        <f t="shared" si="6"/>
        <v>9553254.3000000007</v>
      </c>
      <c r="M154" s="57">
        <f t="shared" si="6"/>
        <v>187206.04</v>
      </c>
      <c r="N154" s="57">
        <f t="shared" si="7"/>
        <v>9366048.2600000016</v>
      </c>
      <c r="O154" s="66">
        <f t="shared" si="8"/>
        <v>0.46760000000000002</v>
      </c>
      <c r="P154" s="7"/>
    </row>
    <row r="155" spans="1:16" x14ac:dyDescent="0.2">
      <c r="A155" s="10">
        <v>36123</v>
      </c>
      <c r="B155" s="6" t="s">
        <v>163</v>
      </c>
      <c r="C155" s="57">
        <v>1193761.8400000001</v>
      </c>
      <c r="D155" s="57">
        <v>2837705.07</v>
      </c>
      <c r="E155" s="57">
        <v>0</v>
      </c>
      <c r="F155" s="57"/>
      <c r="G155" s="57">
        <v>1040072.57</v>
      </c>
      <c r="H155" s="57">
        <v>0</v>
      </c>
      <c r="I155" s="57">
        <v>0</v>
      </c>
      <c r="J155" s="57"/>
      <c r="K155" s="57">
        <f t="shared" si="6"/>
        <v>2233834.41</v>
      </c>
      <c r="L155" s="57">
        <f t="shared" si="6"/>
        <v>2837705.07</v>
      </c>
      <c r="M155" s="57">
        <f t="shared" si="6"/>
        <v>0</v>
      </c>
      <c r="N155" s="57">
        <f t="shared" si="7"/>
        <v>2837705.07</v>
      </c>
      <c r="O155" s="66">
        <f t="shared" si="8"/>
        <v>1.2703</v>
      </c>
      <c r="P155" s="7"/>
    </row>
    <row r="156" spans="1:16" x14ac:dyDescent="0.2">
      <c r="A156" s="10">
        <v>36126</v>
      </c>
      <c r="B156" s="6" t="s">
        <v>164</v>
      </c>
      <c r="C156" s="57">
        <v>15538560.800000001</v>
      </c>
      <c r="D156" s="57">
        <v>15149132.710000001</v>
      </c>
      <c r="E156" s="57">
        <v>0</v>
      </c>
      <c r="F156" s="57"/>
      <c r="G156" s="57">
        <v>22928588.620000001</v>
      </c>
      <c r="H156" s="57">
        <v>0</v>
      </c>
      <c r="I156" s="57">
        <v>0</v>
      </c>
      <c r="J156" s="57"/>
      <c r="K156" s="57">
        <f t="shared" si="6"/>
        <v>38467149.420000002</v>
      </c>
      <c r="L156" s="57">
        <f t="shared" si="6"/>
        <v>15149132.710000001</v>
      </c>
      <c r="M156" s="57">
        <f t="shared" si="6"/>
        <v>0</v>
      </c>
      <c r="N156" s="57">
        <f t="shared" si="7"/>
        <v>15149132.710000001</v>
      </c>
      <c r="O156" s="66">
        <f t="shared" si="8"/>
        <v>0.39379999999999998</v>
      </c>
      <c r="P156" s="7"/>
    </row>
    <row r="157" spans="1:16" x14ac:dyDescent="0.2">
      <c r="A157" s="10">
        <v>36131</v>
      </c>
      <c r="B157" s="6" t="s">
        <v>165</v>
      </c>
      <c r="C157" s="57">
        <v>12201210.779999999</v>
      </c>
      <c r="D157" s="57">
        <v>9107656.1300000008</v>
      </c>
      <c r="E157" s="57">
        <v>0</v>
      </c>
      <c r="F157" s="57"/>
      <c r="G157" s="57">
        <v>21338334.809999999</v>
      </c>
      <c r="H157" s="57">
        <v>0</v>
      </c>
      <c r="I157" s="57">
        <v>0</v>
      </c>
      <c r="J157" s="57"/>
      <c r="K157" s="57">
        <f t="shared" si="6"/>
        <v>33539545.589999996</v>
      </c>
      <c r="L157" s="57">
        <f t="shared" si="6"/>
        <v>9107656.1300000008</v>
      </c>
      <c r="M157" s="57">
        <f t="shared" si="6"/>
        <v>0</v>
      </c>
      <c r="N157" s="57">
        <f t="shared" si="7"/>
        <v>9107656.1300000008</v>
      </c>
      <c r="O157" s="66">
        <f t="shared" si="8"/>
        <v>0.27150000000000002</v>
      </c>
      <c r="P157" s="7"/>
    </row>
    <row r="158" spans="1:16" x14ac:dyDescent="0.2">
      <c r="A158" s="10">
        <v>36133</v>
      </c>
      <c r="B158" s="6" t="s">
        <v>628</v>
      </c>
      <c r="C158" s="57">
        <v>1891137.65</v>
      </c>
      <c r="D158" s="57">
        <v>2219929.9500000002</v>
      </c>
      <c r="E158" s="57">
        <v>0</v>
      </c>
      <c r="F158" s="57"/>
      <c r="G158" s="57">
        <v>3069679.49</v>
      </c>
      <c r="H158" s="57">
        <v>199107.47</v>
      </c>
      <c r="I158" s="57">
        <v>0</v>
      </c>
      <c r="J158" s="57"/>
      <c r="K158" s="57">
        <f t="shared" si="6"/>
        <v>4960817.1400000006</v>
      </c>
      <c r="L158" s="57">
        <f t="shared" si="6"/>
        <v>2419037.4200000004</v>
      </c>
      <c r="M158" s="57">
        <f t="shared" si="6"/>
        <v>0</v>
      </c>
      <c r="N158" s="57">
        <f t="shared" si="7"/>
        <v>2419037.4200000004</v>
      </c>
      <c r="O158" s="66">
        <f t="shared" si="8"/>
        <v>0.48759999999999998</v>
      </c>
      <c r="P158" s="7"/>
    </row>
    <row r="159" spans="1:16" x14ac:dyDescent="0.2">
      <c r="A159" s="10">
        <v>36134</v>
      </c>
      <c r="B159" s="6" t="s">
        <v>167</v>
      </c>
      <c r="C159" s="57">
        <v>894015.69</v>
      </c>
      <c r="D159" s="57">
        <v>1160377.6399999999</v>
      </c>
      <c r="E159" s="57">
        <v>2500</v>
      </c>
      <c r="F159" s="57"/>
      <c r="G159" s="57">
        <v>1962704.74</v>
      </c>
      <c r="H159" s="57">
        <v>0</v>
      </c>
      <c r="I159" s="57">
        <v>0</v>
      </c>
      <c r="J159" s="57"/>
      <c r="K159" s="57">
        <f t="shared" si="6"/>
        <v>2856720.4299999997</v>
      </c>
      <c r="L159" s="57">
        <f t="shared" si="6"/>
        <v>1160377.6399999999</v>
      </c>
      <c r="M159" s="57">
        <f t="shared" si="6"/>
        <v>2500</v>
      </c>
      <c r="N159" s="57">
        <f t="shared" si="7"/>
        <v>1157877.6399999999</v>
      </c>
      <c r="O159" s="66">
        <f t="shared" si="8"/>
        <v>0.40529999999999999</v>
      </c>
      <c r="P159" s="7"/>
    </row>
    <row r="160" spans="1:16" x14ac:dyDescent="0.2">
      <c r="A160" s="10">
        <v>36135</v>
      </c>
      <c r="B160" s="6" t="s">
        <v>168</v>
      </c>
      <c r="C160" s="57">
        <v>635250.05000000005</v>
      </c>
      <c r="D160" s="57">
        <v>688886.77</v>
      </c>
      <c r="E160" s="57">
        <v>0</v>
      </c>
      <c r="F160" s="57"/>
      <c r="G160" s="57">
        <v>521713.31</v>
      </c>
      <c r="H160" s="57">
        <v>0</v>
      </c>
      <c r="I160" s="57">
        <v>0</v>
      </c>
      <c r="J160" s="57"/>
      <c r="K160" s="57">
        <f t="shared" si="6"/>
        <v>1156963.3600000001</v>
      </c>
      <c r="L160" s="57">
        <f t="shared" si="6"/>
        <v>688886.77</v>
      </c>
      <c r="M160" s="57">
        <f t="shared" si="6"/>
        <v>0</v>
      </c>
      <c r="N160" s="57">
        <f t="shared" si="7"/>
        <v>688886.77</v>
      </c>
      <c r="O160" s="66">
        <f t="shared" si="8"/>
        <v>0.59540000000000004</v>
      </c>
      <c r="P160" s="7"/>
    </row>
    <row r="161" spans="1:16" x14ac:dyDescent="0.2">
      <c r="A161" s="10">
        <v>36136</v>
      </c>
      <c r="B161" s="6" t="s">
        <v>169</v>
      </c>
      <c r="C161" s="57">
        <v>11161488.48</v>
      </c>
      <c r="D161" s="57">
        <v>6555963.9500000002</v>
      </c>
      <c r="E161" s="57">
        <v>148843.70000000001</v>
      </c>
      <c r="F161" s="57"/>
      <c r="G161" s="57">
        <v>13901788.58</v>
      </c>
      <c r="H161" s="57">
        <v>0</v>
      </c>
      <c r="I161" s="57">
        <v>0</v>
      </c>
      <c r="J161" s="57"/>
      <c r="K161" s="57">
        <f t="shared" si="6"/>
        <v>25063277.060000002</v>
      </c>
      <c r="L161" s="57">
        <f t="shared" si="6"/>
        <v>6555963.9500000002</v>
      </c>
      <c r="M161" s="57">
        <f t="shared" si="6"/>
        <v>148843.70000000001</v>
      </c>
      <c r="N161" s="57">
        <f t="shared" si="7"/>
        <v>6407120.25</v>
      </c>
      <c r="O161" s="66">
        <f t="shared" si="8"/>
        <v>0.25559999999999999</v>
      </c>
      <c r="P161" s="7"/>
    </row>
    <row r="162" spans="1:16" x14ac:dyDescent="0.2">
      <c r="A162" s="10">
        <v>36137</v>
      </c>
      <c r="B162" s="6" t="s">
        <v>553</v>
      </c>
      <c r="C162" s="57">
        <v>7300055.4100000001</v>
      </c>
      <c r="D162" s="57">
        <v>7346717.0599999996</v>
      </c>
      <c r="E162" s="57">
        <v>0</v>
      </c>
      <c r="F162" s="57"/>
      <c r="G162" s="57">
        <v>14112588.57</v>
      </c>
      <c r="H162" s="57">
        <v>0</v>
      </c>
      <c r="I162" s="57">
        <v>0</v>
      </c>
      <c r="J162" s="57"/>
      <c r="K162" s="57">
        <f t="shared" si="6"/>
        <v>21412643.98</v>
      </c>
      <c r="L162" s="57">
        <f t="shared" si="6"/>
        <v>7346717.0599999996</v>
      </c>
      <c r="M162" s="57">
        <f t="shared" si="6"/>
        <v>0</v>
      </c>
      <c r="N162" s="57">
        <f t="shared" si="7"/>
        <v>7346717.0599999996</v>
      </c>
      <c r="O162" s="66">
        <f t="shared" si="8"/>
        <v>0.34310000000000002</v>
      </c>
      <c r="P162" s="7"/>
    </row>
    <row r="163" spans="1:16" x14ac:dyDescent="0.2">
      <c r="A163" s="10">
        <v>36138</v>
      </c>
      <c r="B163" s="6" t="s">
        <v>170</v>
      </c>
      <c r="C163" s="57">
        <v>2223301.59</v>
      </c>
      <c r="D163" s="57">
        <v>2747522.6</v>
      </c>
      <c r="E163" s="57">
        <v>678239.31</v>
      </c>
      <c r="F163" s="57"/>
      <c r="G163" s="57">
        <v>3388176.5</v>
      </c>
      <c r="H163" s="57">
        <v>0</v>
      </c>
      <c r="I163" s="57">
        <v>0</v>
      </c>
      <c r="J163" s="57"/>
      <c r="K163" s="57">
        <f t="shared" si="6"/>
        <v>5611478.0899999999</v>
      </c>
      <c r="L163" s="57">
        <f t="shared" si="6"/>
        <v>2747522.6</v>
      </c>
      <c r="M163" s="57">
        <f t="shared" si="6"/>
        <v>678239.31</v>
      </c>
      <c r="N163" s="57">
        <f t="shared" si="7"/>
        <v>2069283.29</v>
      </c>
      <c r="O163" s="66">
        <f t="shared" si="8"/>
        <v>0.36870000000000003</v>
      </c>
      <c r="P163" s="7"/>
    </row>
    <row r="164" spans="1:16" x14ac:dyDescent="0.2">
      <c r="A164" s="10">
        <v>36139</v>
      </c>
      <c r="B164" s="6" t="s">
        <v>171</v>
      </c>
      <c r="C164" s="57">
        <v>18078743.27</v>
      </c>
      <c r="D164" s="57">
        <v>20318710.870000001</v>
      </c>
      <c r="E164" s="57">
        <v>576376.73</v>
      </c>
      <c r="F164" s="57"/>
      <c r="G164" s="57">
        <v>29556712.190000001</v>
      </c>
      <c r="H164" s="57">
        <v>1025.49</v>
      </c>
      <c r="I164" s="57">
        <v>0</v>
      </c>
      <c r="J164" s="57"/>
      <c r="K164" s="57">
        <f t="shared" si="6"/>
        <v>47635455.460000001</v>
      </c>
      <c r="L164" s="57">
        <f t="shared" si="6"/>
        <v>20319736.359999999</v>
      </c>
      <c r="M164" s="57">
        <f t="shared" si="6"/>
        <v>576376.73</v>
      </c>
      <c r="N164" s="57">
        <f t="shared" si="7"/>
        <v>19743359.629999999</v>
      </c>
      <c r="O164" s="66">
        <f t="shared" si="8"/>
        <v>0.41439999999999999</v>
      </c>
      <c r="P164" s="7"/>
    </row>
    <row r="165" spans="1:16" x14ac:dyDescent="0.2">
      <c r="A165" s="10">
        <v>37037</v>
      </c>
      <c r="B165" s="6" t="s">
        <v>172</v>
      </c>
      <c r="C165" s="57">
        <v>7643381.7599999998</v>
      </c>
      <c r="D165" s="57">
        <v>5357961.5199999996</v>
      </c>
      <c r="E165" s="57">
        <v>44226.11</v>
      </c>
      <c r="F165" s="57"/>
      <c r="G165" s="57">
        <v>9220781.4499999993</v>
      </c>
      <c r="H165" s="57">
        <v>0</v>
      </c>
      <c r="I165" s="57">
        <v>0</v>
      </c>
      <c r="J165" s="57"/>
      <c r="K165" s="57">
        <f t="shared" si="6"/>
        <v>16864163.210000001</v>
      </c>
      <c r="L165" s="57">
        <f t="shared" si="6"/>
        <v>5357961.5199999996</v>
      </c>
      <c r="M165" s="57">
        <f t="shared" si="6"/>
        <v>44226.11</v>
      </c>
      <c r="N165" s="57">
        <f t="shared" si="7"/>
        <v>5313735.4099999992</v>
      </c>
      <c r="O165" s="66">
        <f t="shared" si="8"/>
        <v>0.315</v>
      </c>
      <c r="P165" s="7"/>
    </row>
    <row r="166" spans="1:16" x14ac:dyDescent="0.2">
      <c r="A166" s="10">
        <v>37039</v>
      </c>
      <c r="B166" s="6" t="s">
        <v>173</v>
      </c>
      <c r="C166" s="57">
        <v>3984304.42</v>
      </c>
      <c r="D166" s="57">
        <v>3210558.65</v>
      </c>
      <c r="E166" s="57">
        <v>0</v>
      </c>
      <c r="F166" s="57"/>
      <c r="G166" s="57">
        <v>5918712.46</v>
      </c>
      <c r="H166" s="57">
        <v>0</v>
      </c>
      <c r="I166" s="57">
        <v>0</v>
      </c>
      <c r="J166" s="57"/>
      <c r="K166" s="57">
        <f t="shared" si="6"/>
        <v>9903016.879999999</v>
      </c>
      <c r="L166" s="57">
        <f t="shared" si="6"/>
        <v>3210558.65</v>
      </c>
      <c r="M166" s="57">
        <f t="shared" si="6"/>
        <v>0</v>
      </c>
      <c r="N166" s="57">
        <f t="shared" si="7"/>
        <v>3210558.65</v>
      </c>
      <c r="O166" s="66">
        <f t="shared" si="8"/>
        <v>0.32419999999999999</v>
      </c>
      <c r="P166" s="7"/>
    </row>
    <row r="167" spans="1:16" x14ac:dyDescent="0.2">
      <c r="A167" s="10">
        <v>38044</v>
      </c>
      <c r="B167" s="6" t="s">
        <v>174</v>
      </c>
      <c r="C167" s="57">
        <v>1811511.83</v>
      </c>
      <c r="D167" s="57">
        <v>1570717.31</v>
      </c>
      <c r="E167" s="57">
        <v>0</v>
      </c>
      <c r="F167" s="57"/>
      <c r="G167" s="57">
        <v>2838979.57</v>
      </c>
      <c r="H167" s="57">
        <v>0</v>
      </c>
      <c r="I167" s="57">
        <v>0</v>
      </c>
      <c r="J167" s="57"/>
      <c r="K167" s="57">
        <f t="shared" si="6"/>
        <v>4650491.4000000004</v>
      </c>
      <c r="L167" s="57">
        <f t="shared" si="6"/>
        <v>1570717.31</v>
      </c>
      <c r="M167" s="57">
        <f t="shared" si="6"/>
        <v>0</v>
      </c>
      <c r="N167" s="57">
        <f t="shared" si="7"/>
        <v>1570717.31</v>
      </c>
      <c r="O167" s="66">
        <f t="shared" si="8"/>
        <v>0.3377</v>
      </c>
      <c r="P167" s="7"/>
    </row>
    <row r="168" spans="1:16" x14ac:dyDescent="0.2">
      <c r="A168" s="10">
        <v>38045</v>
      </c>
      <c r="B168" s="6" t="s">
        <v>175</v>
      </c>
      <c r="C168" s="57">
        <v>1947482.91</v>
      </c>
      <c r="D168" s="57">
        <v>1614574.97</v>
      </c>
      <c r="E168" s="57">
        <v>153993.79</v>
      </c>
      <c r="F168" s="57"/>
      <c r="G168" s="57">
        <v>2341791.65</v>
      </c>
      <c r="H168" s="57">
        <v>0</v>
      </c>
      <c r="I168" s="57">
        <v>0</v>
      </c>
      <c r="J168" s="57"/>
      <c r="K168" s="57">
        <f t="shared" si="6"/>
        <v>4289274.5599999996</v>
      </c>
      <c r="L168" s="57">
        <f t="shared" si="6"/>
        <v>1614574.97</v>
      </c>
      <c r="M168" s="57">
        <f t="shared" si="6"/>
        <v>153993.79</v>
      </c>
      <c r="N168" s="57">
        <f t="shared" si="7"/>
        <v>1460581.18</v>
      </c>
      <c r="O168" s="66">
        <f t="shared" si="8"/>
        <v>0.34050000000000002</v>
      </c>
      <c r="P168" s="7"/>
    </row>
    <row r="169" spans="1:16" x14ac:dyDescent="0.2">
      <c r="A169" s="10">
        <v>38046</v>
      </c>
      <c r="B169" s="6" t="s">
        <v>176</v>
      </c>
      <c r="C169" s="57">
        <v>2226763.79</v>
      </c>
      <c r="D169" s="57">
        <v>1792264.09</v>
      </c>
      <c r="E169" s="57">
        <v>0</v>
      </c>
      <c r="F169" s="57"/>
      <c r="G169" s="57">
        <v>2593733.86</v>
      </c>
      <c r="H169" s="57">
        <v>0</v>
      </c>
      <c r="I169" s="57">
        <v>0</v>
      </c>
      <c r="J169" s="57"/>
      <c r="K169" s="57">
        <f t="shared" si="6"/>
        <v>4820497.6500000004</v>
      </c>
      <c r="L169" s="57">
        <f t="shared" si="6"/>
        <v>1792264.09</v>
      </c>
      <c r="M169" s="57">
        <f t="shared" si="6"/>
        <v>0</v>
      </c>
      <c r="N169" s="57">
        <f t="shared" si="7"/>
        <v>1792264.09</v>
      </c>
      <c r="O169" s="66">
        <f t="shared" si="8"/>
        <v>0.37180000000000002</v>
      </c>
      <c r="P169" s="7"/>
    </row>
    <row r="170" spans="1:16" x14ac:dyDescent="0.2">
      <c r="A170" s="10">
        <v>39133</v>
      </c>
      <c r="B170" s="6" t="s">
        <v>177</v>
      </c>
      <c r="C170" s="57">
        <v>19243227.890000001</v>
      </c>
      <c r="D170" s="57">
        <v>11965929.449999999</v>
      </c>
      <c r="E170" s="57">
        <v>0</v>
      </c>
      <c r="F170" s="57"/>
      <c r="G170" s="57">
        <v>28397388.210000001</v>
      </c>
      <c r="H170" s="57">
        <v>0</v>
      </c>
      <c r="I170" s="57">
        <v>0</v>
      </c>
      <c r="J170" s="57"/>
      <c r="K170" s="57">
        <f t="shared" si="6"/>
        <v>47640616.100000001</v>
      </c>
      <c r="L170" s="57">
        <f t="shared" si="6"/>
        <v>11965929.449999999</v>
      </c>
      <c r="M170" s="57">
        <f t="shared" si="6"/>
        <v>0</v>
      </c>
      <c r="N170" s="57">
        <f t="shared" si="7"/>
        <v>11965929.449999999</v>
      </c>
      <c r="O170" s="66">
        <f t="shared" si="8"/>
        <v>0.25109999999999999</v>
      </c>
      <c r="P170" s="7"/>
    </row>
    <row r="171" spans="1:16" x14ac:dyDescent="0.2">
      <c r="A171" s="10">
        <v>39134</v>
      </c>
      <c r="B171" s="6" t="s">
        <v>178</v>
      </c>
      <c r="C171" s="57">
        <v>16540817.779999999</v>
      </c>
      <c r="D171" s="57">
        <v>15534602.32</v>
      </c>
      <c r="E171" s="57">
        <v>0</v>
      </c>
      <c r="F171" s="57"/>
      <c r="G171" s="57">
        <v>34381369.259999998</v>
      </c>
      <c r="H171" s="57">
        <v>0</v>
      </c>
      <c r="I171" s="57">
        <v>0</v>
      </c>
      <c r="J171" s="57"/>
      <c r="K171" s="57">
        <f t="shared" si="6"/>
        <v>50922187.039999999</v>
      </c>
      <c r="L171" s="57">
        <f t="shared" si="6"/>
        <v>15534602.32</v>
      </c>
      <c r="M171" s="57">
        <f t="shared" si="6"/>
        <v>0</v>
      </c>
      <c r="N171" s="57">
        <f t="shared" si="7"/>
        <v>15534602.32</v>
      </c>
      <c r="O171" s="66">
        <f t="shared" si="8"/>
        <v>0.30499999999999999</v>
      </c>
      <c r="P171" s="7"/>
    </row>
    <row r="172" spans="1:16" x14ac:dyDescent="0.2">
      <c r="A172" s="10">
        <v>39135</v>
      </c>
      <c r="B172" s="6" t="s">
        <v>179</v>
      </c>
      <c r="C172" s="57">
        <v>3171671.04</v>
      </c>
      <c r="D172" s="57">
        <v>4073620.88</v>
      </c>
      <c r="E172" s="57">
        <v>260640.42</v>
      </c>
      <c r="F172" s="57"/>
      <c r="G172" s="57">
        <v>4105885.25</v>
      </c>
      <c r="H172" s="57">
        <v>0</v>
      </c>
      <c r="I172" s="57">
        <v>0</v>
      </c>
      <c r="J172" s="57"/>
      <c r="K172" s="57">
        <f t="shared" si="6"/>
        <v>7277556.29</v>
      </c>
      <c r="L172" s="57">
        <f t="shared" si="6"/>
        <v>4073620.88</v>
      </c>
      <c r="M172" s="57">
        <f t="shared" si="6"/>
        <v>260640.42</v>
      </c>
      <c r="N172" s="57">
        <f t="shared" si="7"/>
        <v>3812980.46</v>
      </c>
      <c r="O172" s="66">
        <f t="shared" si="8"/>
        <v>0.52390000000000003</v>
      </c>
      <c r="P172" s="7"/>
    </row>
    <row r="173" spans="1:16" x14ac:dyDescent="0.2">
      <c r="A173" s="10">
        <v>39136</v>
      </c>
      <c r="B173" s="6" t="s">
        <v>180</v>
      </c>
      <c r="C173" s="57">
        <v>1372231.66</v>
      </c>
      <c r="D173" s="57">
        <v>983118.54</v>
      </c>
      <c r="E173" s="57">
        <v>0</v>
      </c>
      <c r="F173" s="57"/>
      <c r="G173" s="57">
        <v>1670668.06</v>
      </c>
      <c r="H173" s="57">
        <v>0</v>
      </c>
      <c r="I173" s="57">
        <v>0</v>
      </c>
      <c r="J173" s="57"/>
      <c r="K173" s="57">
        <f t="shared" si="6"/>
        <v>3042899.7199999997</v>
      </c>
      <c r="L173" s="57">
        <f t="shared" si="6"/>
        <v>983118.54</v>
      </c>
      <c r="M173" s="57">
        <f t="shared" si="6"/>
        <v>0</v>
      </c>
      <c r="N173" s="57">
        <f t="shared" si="7"/>
        <v>983118.54</v>
      </c>
      <c r="O173" s="66">
        <f t="shared" si="8"/>
        <v>0.32300000000000001</v>
      </c>
      <c r="P173" s="7"/>
    </row>
    <row r="174" spans="1:16" x14ac:dyDescent="0.2">
      <c r="A174" s="10">
        <v>39137</v>
      </c>
      <c r="B174" s="6" t="s">
        <v>181</v>
      </c>
      <c r="C174" s="57">
        <v>5155370.1100000003</v>
      </c>
      <c r="D174" s="57">
        <v>3254904.86</v>
      </c>
      <c r="E174" s="57">
        <v>0</v>
      </c>
      <c r="F174" s="57"/>
      <c r="G174" s="57">
        <v>7902701.4199999999</v>
      </c>
      <c r="H174" s="57">
        <v>0</v>
      </c>
      <c r="I174" s="57">
        <v>0</v>
      </c>
      <c r="J174" s="57"/>
      <c r="K174" s="57">
        <f t="shared" si="6"/>
        <v>13058071.530000001</v>
      </c>
      <c r="L174" s="57">
        <f t="shared" si="6"/>
        <v>3254904.86</v>
      </c>
      <c r="M174" s="57">
        <f t="shared" si="6"/>
        <v>0</v>
      </c>
      <c r="N174" s="57">
        <f t="shared" si="7"/>
        <v>3254904.86</v>
      </c>
      <c r="O174" s="66">
        <f t="shared" si="8"/>
        <v>0.2492</v>
      </c>
      <c r="P174" s="7"/>
    </row>
    <row r="175" spans="1:16" x14ac:dyDescent="0.2">
      <c r="A175" s="10">
        <v>39139</v>
      </c>
      <c r="B175" s="6" t="s">
        <v>182</v>
      </c>
      <c r="C175" s="57">
        <v>10669047.109999999</v>
      </c>
      <c r="D175" s="57">
        <v>5606856.5700000003</v>
      </c>
      <c r="E175" s="57">
        <v>0</v>
      </c>
      <c r="F175" s="57"/>
      <c r="G175" s="57">
        <v>13225684.59</v>
      </c>
      <c r="H175" s="57">
        <v>0</v>
      </c>
      <c r="I175" s="57">
        <v>0</v>
      </c>
      <c r="J175" s="57"/>
      <c r="K175" s="57">
        <f t="shared" si="6"/>
        <v>23894731.699999999</v>
      </c>
      <c r="L175" s="57">
        <f t="shared" si="6"/>
        <v>5606856.5700000003</v>
      </c>
      <c r="M175" s="57">
        <f t="shared" si="6"/>
        <v>0</v>
      </c>
      <c r="N175" s="57">
        <f t="shared" si="7"/>
        <v>5606856.5700000003</v>
      </c>
      <c r="O175" s="66">
        <f t="shared" si="8"/>
        <v>0.2346</v>
      </c>
      <c r="P175" s="7"/>
    </row>
    <row r="176" spans="1:16" x14ac:dyDescent="0.2">
      <c r="A176" s="10">
        <v>39141</v>
      </c>
      <c r="B176" s="6" t="s">
        <v>183</v>
      </c>
      <c r="C176" s="57">
        <v>105712049.31999999</v>
      </c>
      <c r="D176" s="57">
        <v>66677941.909999996</v>
      </c>
      <c r="E176" s="57">
        <v>1523879.05</v>
      </c>
      <c r="F176" s="57"/>
      <c r="G176" s="57">
        <v>190500065.62</v>
      </c>
      <c r="H176" s="57">
        <v>0</v>
      </c>
      <c r="I176" s="57">
        <v>0</v>
      </c>
      <c r="J176" s="57"/>
      <c r="K176" s="57">
        <f t="shared" si="6"/>
        <v>296212114.94</v>
      </c>
      <c r="L176" s="57">
        <f t="shared" si="6"/>
        <v>66677941.909999996</v>
      </c>
      <c r="M176" s="57">
        <f t="shared" si="6"/>
        <v>1523879.05</v>
      </c>
      <c r="N176" s="57">
        <f t="shared" si="7"/>
        <v>65154062.859999999</v>
      </c>
      <c r="O176" s="66">
        <f t="shared" si="8"/>
        <v>0.21990000000000001</v>
      </c>
      <c r="P176" s="7"/>
    </row>
    <row r="177" spans="1:16" x14ac:dyDescent="0.2">
      <c r="A177" s="10">
        <v>39142</v>
      </c>
      <c r="B177" s="6" t="s">
        <v>184</v>
      </c>
      <c r="C177" s="57">
        <v>3578284.96</v>
      </c>
      <c r="D177" s="57">
        <v>2989497.69</v>
      </c>
      <c r="E177" s="57">
        <v>0</v>
      </c>
      <c r="F177" s="57"/>
      <c r="G177" s="57">
        <v>6786741.3399999999</v>
      </c>
      <c r="H177" s="57">
        <v>0</v>
      </c>
      <c r="I177" s="57">
        <v>0</v>
      </c>
      <c r="J177" s="57"/>
      <c r="K177" s="57">
        <f t="shared" si="6"/>
        <v>10365026.300000001</v>
      </c>
      <c r="L177" s="57">
        <f t="shared" si="6"/>
        <v>2989497.69</v>
      </c>
      <c r="M177" s="57">
        <f t="shared" si="6"/>
        <v>0</v>
      </c>
      <c r="N177" s="57">
        <f t="shared" si="7"/>
        <v>2989497.69</v>
      </c>
      <c r="O177" s="66">
        <f t="shared" si="8"/>
        <v>0.28839999999999999</v>
      </c>
      <c r="P177" s="7"/>
    </row>
    <row r="178" spans="1:16" x14ac:dyDescent="0.2">
      <c r="A178" s="10">
        <v>40100</v>
      </c>
      <c r="B178" s="6" t="s">
        <v>554</v>
      </c>
      <c r="C178" s="57">
        <v>1067930.97</v>
      </c>
      <c r="D178" s="57">
        <v>1413033.48</v>
      </c>
      <c r="E178" s="57">
        <v>0</v>
      </c>
      <c r="F178" s="57"/>
      <c r="G178" s="57">
        <v>1249952.55</v>
      </c>
      <c r="H178" s="57">
        <v>0</v>
      </c>
      <c r="I178" s="57">
        <v>0</v>
      </c>
      <c r="J178" s="57"/>
      <c r="K178" s="57">
        <f t="shared" si="6"/>
        <v>2317883.52</v>
      </c>
      <c r="L178" s="57">
        <f t="shared" si="6"/>
        <v>1413033.48</v>
      </c>
      <c r="M178" s="57">
        <f t="shared" si="6"/>
        <v>0</v>
      </c>
      <c r="N178" s="57">
        <f t="shared" si="7"/>
        <v>1413033.48</v>
      </c>
      <c r="O178" s="66">
        <f t="shared" si="8"/>
        <v>0.60960000000000003</v>
      </c>
      <c r="P178" s="7"/>
    </row>
    <row r="179" spans="1:16" x14ac:dyDescent="0.2">
      <c r="A179" s="10">
        <v>40101</v>
      </c>
      <c r="B179" s="6" t="s">
        <v>185</v>
      </c>
      <c r="C179" s="57">
        <v>450197.1</v>
      </c>
      <c r="D179" s="57">
        <v>331694.96000000002</v>
      </c>
      <c r="E179" s="57">
        <v>0</v>
      </c>
      <c r="F179" s="57"/>
      <c r="G179" s="57">
        <v>305055.76</v>
      </c>
      <c r="H179" s="57">
        <v>137382.13</v>
      </c>
      <c r="I179" s="57">
        <v>0</v>
      </c>
      <c r="J179" s="57"/>
      <c r="K179" s="57">
        <f t="shared" si="6"/>
        <v>755252.86</v>
      </c>
      <c r="L179" s="57">
        <f t="shared" si="6"/>
        <v>469077.09</v>
      </c>
      <c r="M179" s="57">
        <f t="shared" si="6"/>
        <v>0</v>
      </c>
      <c r="N179" s="57">
        <f t="shared" si="7"/>
        <v>469077.09</v>
      </c>
      <c r="O179" s="66">
        <f t="shared" si="8"/>
        <v>0.621</v>
      </c>
      <c r="P179" s="7"/>
    </row>
    <row r="180" spans="1:16" x14ac:dyDescent="0.2">
      <c r="A180" s="10">
        <v>40103</v>
      </c>
      <c r="B180" s="6" t="s">
        <v>186</v>
      </c>
      <c r="C180" s="57">
        <v>801225.76</v>
      </c>
      <c r="D180" s="57">
        <v>832203.74</v>
      </c>
      <c r="E180" s="57">
        <v>0</v>
      </c>
      <c r="F180" s="57"/>
      <c r="G180" s="57">
        <v>1047930.75</v>
      </c>
      <c r="H180" s="57">
        <v>0</v>
      </c>
      <c r="I180" s="57">
        <v>0</v>
      </c>
      <c r="J180" s="57"/>
      <c r="K180" s="57">
        <f t="shared" si="6"/>
        <v>1849156.51</v>
      </c>
      <c r="L180" s="57">
        <f t="shared" si="6"/>
        <v>832203.74</v>
      </c>
      <c r="M180" s="57">
        <f t="shared" si="6"/>
        <v>0</v>
      </c>
      <c r="N180" s="57">
        <f t="shared" si="7"/>
        <v>832203.74</v>
      </c>
      <c r="O180" s="66">
        <f t="shared" si="8"/>
        <v>0.45</v>
      </c>
      <c r="P180" s="7"/>
    </row>
    <row r="181" spans="1:16" x14ac:dyDescent="0.2">
      <c r="A181" s="10">
        <v>40104</v>
      </c>
      <c r="B181" s="6" t="s">
        <v>187</v>
      </c>
      <c r="C181" s="57">
        <v>412884.47999999998</v>
      </c>
      <c r="D181" s="57">
        <v>675654.28</v>
      </c>
      <c r="E181" s="57">
        <v>0</v>
      </c>
      <c r="F181" s="57"/>
      <c r="G181" s="57">
        <v>638786.31999999995</v>
      </c>
      <c r="H181" s="57">
        <v>104815.56</v>
      </c>
      <c r="I181" s="57">
        <v>0</v>
      </c>
      <c r="J181" s="57"/>
      <c r="K181" s="57">
        <f t="shared" si="6"/>
        <v>1051670.7999999998</v>
      </c>
      <c r="L181" s="57">
        <f t="shared" si="6"/>
        <v>780469.84000000008</v>
      </c>
      <c r="M181" s="57">
        <f t="shared" si="6"/>
        <v>0</v>
      </c>
      <c r="N181" s="57">
        <f t="shared" si="7"/>
        <v>780469.84000000008</v>
      </c>
      <c r="O181" s="66">
        <f t="shared" si="8"/>
        <v>0.74209999999999998</v>
      </c>
      <c r="P181" s="7"/>
    </row>
    <row r="182" spans="1:16" x14ac:dyDescent="0.2">
      <c r="A182" s="10">
        <v>40107</v>
      </c>
      <c r="B182" s="6" t="s">
        <v>188</v>
      </c>
      <c r="C182" s="57">
        <v>4301485.6500000004</v>
      </c>
      <c r="D182" s="57">
        <v>4377746.05</v>
      </c>
      <c r="E182" s="57">
        <v>0</v>
      </c>
      <c r="F182" s="57"/>
      <c r="G182" s="57">
        <v>7182131.9800000004</v>
      </c>
      <c r="H182" s="57">
        <v>0</v>
      </c>
      <c r="I182" s="57">
        <v>0</v>
      </c>
      <c r="J182" s="57"/>
      <c r="K182" s="57">
        <f t="shared" si="6"/>
        <v>11483617.630000001</v>
      </c>
      <c r="L182" s="57">
        <f t="shared" si="6"/>
        <v>4377746.05</v>
      </c>
      <c r="M182" s="57">
        <f t="shared" si="6"/>
        <v>0</v>
      </c>
      <c r="N182" s="57">
        <f t="shared" si="7"/>
        <v>4377746.05</v>
      </c>
      <c r="O182" s="66">
        <f t="shared" si="8"/>
        <v>0.38119999999999998</v>
      </c>
      <c r="P182" s="7"/>
    </row>
    <row r="183" spans="1:16" x14ac:dyDescent="0.2">
      <c r="A183" s="10">
        <v>41001</v>
      </c>
      <c r="B183" s="6" t="s">
        <v>189</v>
      </c>
      <c r="C183" s="57">
        <v>637397.26</v>
      </c>
      <c r="D183" s="57">
        <v>723456.28</v>
      </c>
      <c r="E183" s="57">
        <v>10010.120000000001</v>
      </c>
      <c r="F183" s="57"/>
      <c r="G183" s="57">
        <v>837844.27</v>
      </c>
      <c r="H183" s="57">
        <v>0</v>
      </c>
      <c r="I183" s="57">
        <v>0</v>
      </c>
      <c r="J183" s="57"/>
      <c r="K183" s="57">
        <f t="shared" si="6"/>
        <v>1475241.53</v>
      </c>
      <c r="L183" s="57">
        <f t="shared" si="6"/>
        <v>723456.28</v>
      </c>
      <c r="M183" s="57">
        <f t="shared" si="6"/>
        <v>10010.120000000001</v>
      </c>
      <c r="N183" s="57">
        <f t="shared" si="7"/>
        <v>713446.16</v>
      </c>
      <c r="O183" s="66">
        <f t="shared" si="8"/>
        <v>0.48359999999999997</v>
      </c>
      <c r="P183" s="7"/>
    </row>
    <row r="184" spans="1:16" x14ac:dyDescent="0.2">
      <c r="A184" s="10">
        <v>41002</v>
      </c>
      <c r="B184" s="6" t="s">
        <v>190</v>
      </c>
      <c r="C184" s="57">
        <v>4087187.78</v>
      </c>
      <c r="D184" s="57">
        <v>3245262.21</v>
      </c>
      <c r="E184" s="57">
        <v>1215.56</v>
      </c>
      <c r="F184" s="57"/>
      <c r="G184" s="57">
        <v>5485717.2800000003</v>
      </c>
      <c r="H184" s="57">
        <v>0</v>
      </c>
      <c r="I184" s="57">
        <v>0</v>
      </c>
      <c r="J184" s="57"/>
      <c r="K184" s="57">
        <f t="shared" si="6"/>
        <v>9572905.0600000005</v>
      </c>
      <c r="L184" s="57">
        <f t="shared" si="6"/>
        <v>3245262.21</v>
      </c>
      <c r="M184" s="57">
        <f t="shared" si="6"/>
        <v>1215.56</v>
      </c>
      <c r="N184" s="57">
        <f t="shared" si="7"/>
        <v>3244046.65</v>
      </c>
      <c r="O184" s="66">
        <f t="shared" si="8"/>
        <v>0.33879999999999999</v>
      </c>
      <c r="P184" s="7"/>
    </row>
    <row r="185" spans="1:16" x14ac:dyDescent="0.2">
      <c r="A185" s="10">
        <v>41003</v>
      </c>
      <c r="B185" s="6" t="s">
        <v>191</v>
      </c>
      <c r="C185" s="57">
        <v>1238551.3799999999</v>
      </c>
      <c r="D185" s="57">
        <v>1252576.42</v>
      </c>
      <c r="E185" s="57">
        <v>0</v>
      </c>
      <c r="F185" s="57"/>
      <c r="G185" s="57">
        <v>1569445.21</v>
      </c>
      <c r="H185" s="57">
        <v>0</v>
      </c>
      <c r="I185" s="57">
        <v>0</v>
      </c>
      <c r="J185" s="57"/>
      <c r="K185" s="57">
        <f t="shared" si="6"/>
        <v>2807996.59</v>
      </c>
      <c r="L185" s="57">
        <f t="shared" si="6"/>
        <v>1252576.42</v>
      </c>
      <c r="M185" s="57">
        <f t="shared" si="6"/>
        <v>0</v>
      </c>
      <c r="N185" s="57">
        <f t="shared" si="7"/>
        <v>1252576.42</v>
      </c>
      <c r="O185" s="66">
        <f t="shared" si="8"/>
        <v>0.44600000000000001</v>
      </c>
      <c r="P185" s="7"/>
    </row>
    <row r="186" spans="1:16" x14ac:dyDescent="0.2">
      <c r="A186" s="10">
        <v>41004</v>
      </c>
      <c r="B186" s="6" t="s">
        <v>192</v>
      </c>
      <c r="C186" s="57">
        <v>765564.8</v>
      </c>
      <c r="D186" s="57">
        <v>501745.16</v>
      </c>
      <c r="E186" s="57">
        <v>0</v>
      </c>
      <c r="F186" s="57"/>
      <c r="G186" s="57">
        <v>1127239.93</v>
      </c>
      <c r="H186" s="57">
        <v>0</v>
      </c>
      <c r="I186" s="57">
        <v>0</v>
      </c>
      <c r="J186" s="57"/>
      <c r="K186" s="57">
        <f t="shared" si="6"/>
        <v>1892804.73</v>
      </c>
      <c r="L186" s="57">
        <f t="shared" si="6"/>
        <v>501745.16</v>
      </c>
      <c r="M186" s="57">
        <f t="shared" si="6"/>
        <v>0</v>
      </c>
      <c r="N186" s="57">
        <f t="shared" si="7"/>
        <v>501745.16</v>
      </c>
      <c r="O186" s="66">
        <f t="shared" si="8"/>
        <v>0.26500000000000001</v>
      </c>
      <c r="P186" s="7"/>
    </row>
    <row r="187" spans="1:16" x14ac:dyDescent="0.2">
      <c r="A187" s="10">
        <v>41005</v>
      </c>
      <c r="B187" s="6" t="s">
        <v>193</v>
      </c>
      <c r="C187" s="57">
        <v>851055.87</v>
      </c>
      <c r="D187" s="57">
        <v>123311.58</v>
      </c>
      <c r="E187" s="57">
        <v>428.75</v>
      </c>
      <c r="F187" s="57"/>
      <c r="G187" s="57">
        <v>494575.16</v>
      </c>
      <c r="H187" s="57">
        <v>304639.15000000002</v>
      </c>
      <c r="I187" s="57">
        <v>0</v>
      </c>
      <c r="J187" s="57"/>
      <c r="K187" s="57">
        <f t="shared" si="6"/>
        <v>1345631.03</v>
      </c>
      <c r="L187" s="57">
        <f t="shared" si="6"/>
        <v>427950.73000000004</v>
      </c>
      <c r="M187" s="57">
        <f t="shared" si="6"/>
        <v>428.75</v>
      </c>
      <c r="N187" s="57">
        <f t="shared" si="7"/>
        <v>427521.98000000004</v>
      </c>
      <c r="O187" s="66">
        <f t="shared" si="8"/>
        <v>0.31769999999999998</v>
      </c>
      <c r="P187" s="7"/>
    </row>
    <row r="188" spans="1:16" x14ac:dyDescent="0.2">
      <c r="A188" s="10">
        <v>42111</v>
      </c>
      <c r="B188" s="6" t="s">
        <v>194</v>
      </c>
      <c r="C188" s="57">
        <v>2641307.83</v>
      </c>
      <c r="D188" s="57">
        <v>2683875.21</v>
      </c>
      <c r="E188" s="57">
        <v>0</v>
      </c>
      <c r="F188" s="57"/>
      <c r="G188" s="57">
        <v>4128316.28</v>
      </c>
      <c r="H188" s="57">
        <v>0</v>
      </c>
      <c r="I188" s="57">
        <v>0</v>
      </c>
      <c r="J188" s="57"/>
      <c r="K188" s="57">
        <f t="shared" si="6"/>
        <v>6769624.1099999994</v>
      </c>
      <c r="L188" s="57">
        <f t="shared" si="6"/>
        <v>2683875.21</v>
      </c>
      <c r="M188" s="57">
        <f t="shared" si="6"/>
        <v>0</v>
      </c>
      <c r="N188" s="57">
        <f t="shared" si="7"/>
        <v>2683875.21</v>
      </c>
      <c r="O188" s="66">
        <f t="shared" si="8"/>
        <v>0.39639999999999997</v>
      </c>
      <c r="P188" s="7"/>
    </row>
    <row r="189" spans="1:16" x14ac:dyDescent="0.2">
      <c r="A189" s="10">
        <v>42113</v>
      </c>
      <c r="B189" s="6" t="s">
        <v>195</v>
      </c>
      <c r="C189" s="57">
        <v>287628.59999999998</v>
      </c>
      <c r="D189" s="57">
        <v>636762.44999999995</v>
      </c>
      <c r="E189" s="57">
        <v>0</v>
      </c>
      <c r="F189" s="57"/>
      <c r="G189" s="57">
        <v>527311.59</v>
      </c>
      <c r="H189" s="57">
        <v>0</v>
      </c>
      <c r="I189" s="57">
        <v>0</v>
      </c>
      <c r="J189" s="57"/>
      <c r="K189" s="57">
        <f t="shared" si="6"/>
        <v>814940.19</v>
      </c>
      <c r="L189" s="57">
        <f t="shared" si="6"/>
        <v>636762.44999999995</v>
      </c>
      <c r="M189" s="57">
        <f t="shared" si="6"/>
        <v>0</v>
      </c>
      <c r="N189" s="57">
        <f t="shared" si="7"/>
        <v>636762.44999999995</v>
      </c>
      <c r="O189" s="66">
        <f t="shared" si="8"/>
        <v>0.78129999999999999</v>
      </c>
      <c r="P189" s="7"/>
    </row>
    <row r="190" spans="1:16" x14ac:dyDescent="0.2">
      <c r="A190" s="10">
        <v>42117</v>
      </c>
      <c r="B190" s="6" t="s">
        <v>196</v>
      </c>
      <c r="C190" s="57">
        <v>1079211.26</v>
      </c>
      <c r="D190" s="57">
        <v>742190.52</v>
      </c>
      <c r="E190" s="57">
        <v>0</v>
      </c>
      <c r="F190" s="57"/>
      <c r="G190" s="57">
        <v>1050872.56</v>
      </c>
      <c r="H190" s="57">
        <v>0</v>
      </c>
      <c r="I190" s="57">
        <v>0</v>
      </c>
      <c r="J190" s="57"/>
      <c r="K190" s="57">
        <f t="shared" si="6"/>
        <v>2130083.8200000003</v>
      </c>
      <c r="L190" s="57">
        <f t="shared" si="6"/>
        <v>742190.52</v>
      </c>
      <c r="M190" s="57">
        <f t="shared" si="6"/>
        <v>0</v>
      </c>
      <c r="N190" s="57">
        <f t="shared" si="7"/>
        <v>742190.52</v>
      </c>
      <c r="O190" s="66">
        <f t="shared" si="8"/>
        <v>0.34839999999999999</v>
      </c>
      <c r="P190" s="7"/>
    </row>
    <row r="191" spans="1:16" x14ac:dyDescent="0.2">
      <c r="A191" s="10">
        <v>42118</v>
      </c>
      <c r="B191" s="6" t="s">
        <v>197</v>
      </c>
      <c r="C191" s="57">
        <v>415975.24</v>
      </c>
      <c r="D191" s="57">
        <v>702579.6</v>
      </c>
      <c r="E191" s="57">
        <v>0</v>
      </c>
      <c r="F191" s="57"/>
      <c r="G191" s="57">
        <v>1017674.06</v>
      </c>
      <c r="H191" s="57">
        <v>0</v>
      </c>
      <c r="I191" s="57">
        <v>0</v>
      </c>
      <c r="J191" s="57"/>
      <c r="K191" s="57">
        <f t="shared" si="6"/>
        <v>1433649.3</v>
      </c>
      <c r="L191" s="57">
        <f t="shared" si="6"/>
        <v>702579.6</v>
      </c>
      <c r="M191" s="57">
        <f t="shared" si="6"/>
        <v>0</v>
      </c>
      <c r="N191" s="57">
        <f t="shared" si="7"/>
        <v>702579.6</v>
      </c>
      <c r="O191" s="66">
        <f t="shared" si="8"/>
        <v>0.49</v>
      </c>
      <c r="P191" s="7"/>
    </row>
    <row r="192" spans="1:16" x14ac:dyDescent="0.2">
      <c r="A192" s="10">
        <v>42119</v>
      </c>
      <c r="B192" s="6" t="s">
        <v>198</v>
      </c>
      <c r="C192" s="57">
        <v>303931.46000000002</v>
      </c>
      <c r="D192" s="57">
        <v>845272.73</v>
      </c>
      <c r="E192" s="57">
        <v>0</v>
      </c>
      <c r="F192" s="57"/>
      <c r="G192" s="57">
        <v>512593.03</v>
      </c>
      <c r="H192" s="57">
        <v>661339.92000000004</v>
      </c>
      <c r="I192" s="57">
        <v>0</v>
      </c>
      <c r="J192" s="57"/>
      <c r="K192" s="57">
        <f t="shared" si="6"/>
        <v>816524.49</v>
      </c>
      <c r="L192" s="57">
        <f t="shared" si="6"/>
        <v>1506612.65</v>
      </c>
      <c r="M192" s="57">
        <f t="shared" si="6"/>
        <v>0</v>
      </c>
      <c r="N192" s="57">
        <f t="shared" si="7"/>
        <v>1506612.65</v>
      </c>
      <c r="O192" s="66">
        <f t="shared" si="8"/>
        <v>1.8451</v>
      </c>
      <c r="P192" s="7"/>
    </row>
    <row r="193" spans="1:16" x14ac:dyDescent="0.2">
      <c r="A193" s="10">
        <v>42121</v>
      </c>
      <c r="B193" s="6" t="s">
        <v>199</v>
      </c>
      <c r="C193" s="57">
        <v>608856.4</v>
      </c>
      <c r="D193" s="57">
        <v>626476.6</v>
      </c>
      <c r="E193" s="57">
        <v>0</v>
      </c>
      <c r="F193" s="57"/>
      <c r="G193" s="57">
        <v>922366.03</v>
      </c>
      <c r="H193" s="57">
        <v>0</v>
      </c>
      <c r="I193" s="57">
        <v>0</v>
      </c>
      <c r="J193" s="57"/>
      <c r="K193" s="57">
        <f t="shared" si="6"/>
        <v>1531222.4300000002</v>
      </c>
      <c r="L193" s="57">
        <f t="shared" si="6"/>
        <v>626476.6</v>
      </c>
      <c r="M193" s="57">
        <f t="shared" si="6"/>
        <v>0</v>
      </c>
      <c r="N193" s="57">
        <f t="shared" si="7"/>
        <v>626476.6</v>
      </c>
      <c r="O193" s="66">
        <f t="shared" si="8"/>
        <v>0.40910000000000002</v>
      </c>
      <c r="P193" s="7"/>
    </row>
    <row r="194" spans="1:16" x14ac:dyDescent="0.2">
      <c r="A194" s="10">
        <v>42124</v>
      </c>
      <c r="B194" s="6" t="s">
        <v>200</v>
      </c>
      <c r="C194" s="57">
        <v>8871095.2400000002</v>
      </c>
      <c r="D194" s="57">
        <v>3808269.72</v>
      </c>
      <c r="E194" s="57">
        <v>0</v>
      </c>
      <c r="F194" s="57"/>
      <c r="G194" s="57">
        <v>11828238.32</v>
      </c>
      <c r="H194" s="57">
        <v>0</v>
      </c>
      <c r="I194" s="57">
        <v>0</v>
      </c>
      <c r="J194" s="57"/>
      <c r="K194" s="57">
        <f t="shared" si="6"/>
        <v>20699333.560000002</v>
      </c>
      <c r="L194" s="57">
        <f t="shared" si="6"/>
        <v>3808269.72</v>
      </c>
      <c r="M194" s="57">
        <f t="shared" si="6"/>
        <v>0</v>
      </c>
      <c r="N194" s="57">
        <f t="shared" si="7"/>
        <v>3808269.72</v>
      </c>
      <c r="O194" s="66">
        <f t="shared" si="8"/>
        <v>0.18390000000000001</v>
      </c>
      <c r="P194" s="7"/>
    </row>
    <row r="195" spans="1:16" x14ac:dyDescent="0.2">
      <c r="A195" s="10">
        <v>43001</v>
      </c>
      <c r="B195" s="6" t="s">
        <v>201</v>
      </c>
      <c r="C195" s="57">
        <v>3290673.99</v>
      </c>
      <c r="D195" s="57">
        <v>3664110.13</v>
      </c>
      <c r="E195" s="57">
        <v>0</v>
      </c>
      <c r="F195" s="57"/>
      <c r="G195" s="57">
        <v>4017770.85</v>
      </c>
      <c r="H195" s="57">
        <v>0</v>
      </c>
      <c r="I195" s="57">
        <v>0</v>
      </c>
      <c r="J195" s="57"/>
      <c r="K195" s="57">
        <f t="shared" ref="K195:M258" si="9">C195+G195</f>
        <v>7308444.8399999999</v>
      </c>
      <c r="L195" s="57">
        <f t="shared" si="9"/>
        <v>3664110.13</v>
      </c>
      <c r="M195" s="57">
        <f t="shared" si="9"/>
        <v>0</v>
      </c>
      <c r="N195" s="57">
        <f t="shared" si="7"/>
        <v>3664110.13</v>
      </c>
      <c r="O195" s="66">
        <f t="shared" si="8"/>
        <v>0.50129999999999997</v>
      </c>
      <c r="P195" s="7"/>
    </row>
    <row r="196" spans="1:16" x14ac:dyDescent="0.2">
      <c r="A196" s="10">
        <v>43002</v>
      </c>
      <c r="B196" s="6" t="s">
        <v>202</v>
      </c>
      <c r="C196" s="57">
        <v>1215460.3400000001</v>
      </c>
      <c r="D196" s="57">
        <v>1758557.3</v>
      </c>
      <c r="E196" s="57">
        <v>27539.74</v>
      </c>
      <c r="F196" s="57"/>
      <c r="G196" s="57">
        <v>2311238.91</v>
      </c>
      <c r="H196" s="57">
        <v>0</v>
      </c>
      <c r="I196" s="57">
        <v>0</v>
      </c>
      <c r="J196" s="57"/>
      <c r="K196" s="57">
        <f t="shared" si="9"/>
        <v>3526699.25</v>
      </c>
      <c r="L196" s="57">
        <f t="shared" si="9"/>
        <v>1758557.3</v>
      </c>
      <c r="M196" s="57">
        <f t="shared" si="9"/>
        <v>27539.74</v>
      </c>
      <c r="N196" s="57">
        <f t="shared" ref="N196:N259" si="10">L196-M196</f>
        <v>1731017.56</v>
      </c>
      <c r="O196" s="66">
        <f t="shared" ref="O196:O259" si="11">TRUNC(N196/K196,4)</f>
        <v>0.49080000000000001</v>
      </c>
      <c r="P196" s="7"/>
    </row>
    <row r="197" spans="1:16" x14ac:dyDescent="0.2">
      <c r="A197" s="10">
        <v>43003</v>
      </c>
      <c r="B197" s="6" t="s">
        <v>203</v>
      </c>
      <c r="C197" s="57">
        <v>1574602.09</v>
      </c>
      <c r="D197" s="57">
        <v>1841503.91</v>
      </c>
      <c r="E197" s="57">
        <v>0</v>
      </c>
      <c r="F197" s="57"/>
      <c r="G197" s="57">
        <v>2095575.21</v>
      </c>
      <c r="H197" s="57">
        <v>0</v>
      </c>
      <c r="I197" s="57">
        <v>0</v>
      </c>
      <c r="J197" s="57"/>
      <c r="K197" s="57">
        <f t="shared" si="9"/>
        <v>3670177.3</v>
      </c>
      <c r="L197" s="57">
        <f t="shared" si="9"/>
        <v>1841503.91</v>
      </c>
      <c r="M197" s="57">
        <f t="shared" si="9"/>
        <v>0</v>
      </c>
      <c r="N197" s="57">
        <f t="shared" si="10"/>
        <v>1841503.91</v>
      </c>
      <c r="O197" s="66">
        <f t="shared" si="11"/>
        <v>0.50170000000000003</v>
      </c>
      <c r="P197" s="7"/>
    </row>
    <row r="198" spans="1:16" x14ac:dyDescent="0.2">
      <c r="A198" s="10">
        <v>43004</v>
      </c>
      <c r="B198" s="6" t="s">
        <v>204</v>
      </c>
      <c r="C198" s="57">
        <v>1853741.25</v>
      </c>
      <c r="D198" s="57">
        <v>948529.93</v>
      </c>
      <c r="E198" s="57">
        <v>0</v>
      </c>
      <c r="F198" s="57"/>
      <c r="G198" s="57">
        <v>1922444.57</v>
      </c>
      <c r="H198" s="57">
        <v>0</v>
      </c>
      <c r="I198" s="57">
        <v>0</v>
      </c>
      <c r="J198" s="57"/>
      <c r="K198" s="57">
        <f t="shared" si="9"/>
        <v>3776185.8200000003</v>
      </c>
      <c r="L198" s="57">
        <f t="shared" si="9"/>
        <v>948529.93</v>
      </c>
      <c r="M198" s="57">
        <f t="shared" si="9"/>
        <v>0</v>
      </c>
      <c r="N198" s="57">
        <f t="shared" si="10"/>
        <v>948529.93</v>
      </c>
      <c r="O198" s="66">
        <f t="shared" si="11"/>
        <v>0.25109999999999999</v>
      </c>
      <c r="P198" s="7"/>
    </row>
    <row r="199" spans="1:16" x14ac:dyDescent="0.2">
      <c r="A199" s="10">
        <v>44078</v>
      </c>
      <c r="B199" s="6" t="s">
        <v>205</v>
      </c>
      <c r="C199" s="57">
        <v>555100.9</v>
      </c>
      <c r="D199" s="57">
        <v>3492467.28</v>
      </c>
      <c r="E199" s="57">
        <v>0</v>
      </c>
      <c r="F199" s="57"/>
      <c r="G199" s="57">
        <v>903997.63</v>
      </c>
      <c r="H199" s="57">
        <v>1972587.31</v>
      </c>
      <c r="I199" s="57">
        <v>0</v>
      </c>
      <c r="J199" s="57"/>
      <c r="K199" s="57">
        <f t="shared" si="9"/>
        <v>1459098.53</v>
      </c>
      <c r="L199" s="57">
        <f t="shared" si="9"/>
        <v>5465054.5899999999</v>
      </c>
      <c r="M199" s="57">
        <f t="shared" si="9"/>
        <v>0</v>
      </c>
      <c r="N199" s="57">
        <f t="shared" si="10"/>
        <v>5465054.5899999999</v>
      </c>
      <c r="O199" s="66">
        <f t="shared" si="11"/>
        <v>3.7454999999999998</v>
      </c>
      <c r="P199" s="7"/>
    </row>
    <row r="200" spans="1:16" x14ac:dyDescent="0.2">
      <c r="A200" s="10">
        <v>44083</v>
      </c>
      <c r="B200" s="6" t="s">
        <v>206</v>
      </c>
      <c r="C200" s="57">
        <v>1786205.95</v>
      </c>
      <c r="D200" s="57">
        <v>2985917.28</v>
      </c>
      <c r="E200" s="57">
        <v>0</v>
      </c>
      <c r="F200" s="57"/>
      <c r="G200" s="57">
        <v>2100583.12</v>
      </c>
      <c r="H200" s="57">
        <v>357375.6</v>
      </c>
      <c r="I200" s="57">
        <v>0</v>
      </c>
      <c r="J200" s="57"/>
      <c r="K200" s="57">
        <f t="shared" si="9"/>
        <v>3886789.0700000003</v>
      </c>
      <c r="L200" s="57">
        <f t="shared" si="9"/>
        <v>3343292.88</v>
      </c>
      <c r="M200" s="57">
        <f t="shared" si="9"/>
        <v>0</v>
      </c>
      <c r="N200" s="57">
        <f t="shared" si="10"/>
        <v>3343292.88</v>
      </c>
      <c r="O200" s="66">
        <f t="shared" si="11"/>
        <v>0.86009999999999998</v>
      </c>
      <c r="P200" s="7"/>
    </row>
    <row r="201" spans="1:16" x14ac:dyDescent="0.2">
      <c r="A201" s="10">
        <v>44084</v>
      </c>
      <c r="B201" s="6" t="s">
        <v>207</v>
      </c>
      <c r="C201" s="57">
        <v>1484577.29</v>
      </c>
      <c r="D201" s="57">
        <v>2742105.48</v>
      </c>
      <c r="E201" s="57">
        <v>0</v>
      </c>
      <c r="F201" s="57"/>
      <c r="G201" s="57">
        <v>2161810.29</v>
      </c>
      <c r="H201" s="57">
        <v>0</v>
      </c>
      <c r="I201" s="57">
        <v>0</v>
      </c>
      <c r="J201" s="57"/>
      <c r="K201" s="57">
        <f t="shared" si="9"/>
        <v>3646387.58</v>
      </c>
      <c r="L201" s="57">
        <f t="shared" si="9"/>
        <v>2742105.48</v>
      </c>
      <c r="M201" s="57">
        <f t="shared" si="9"/>
        <v>0</v>
      </c>
      <c r="N201" s="57">
        <f t="shared" si="10"/>
        <v>2742105.48</v>
      </c>
      <c r="O201" s="66">
        <f t="shared" si="11"/>
        <v>0.752</v>
      </c>
      <c r="P201" s="7"/>
    </row>
    <row r="202" spans="1:16" x14ac:dyDescent="0.2">
      <c r="A202" s="10">
        <v>45076</v>
      </c>
      <c r="B202" s="6" t="s">
        <v>208</v>
      </c>
      <c r="C202" s="57">
        <v>1679069.63</v>
      </c>
      <c r="D202" s="57">
        <v>1668474.33</v>
      </c>
      <c r="E202" s="57">
        <v>177685.49</v>
      </c>
      <c r="F202" s="57"/>
      <c r="G202" s="57">
        <v>2772160.33</v>
      </c>
      <c r="H202" s="57">
        <v>0</v>
      </c>
      <c r="I202" s="57">
        <v>0</v>
      </c>
      <c r="J202" s="57"/>
      <c r="K202" s="57">
        <f t="shared" si="9"/>
        <v>4451229.96</v>
      </c>
      <c r="L202" s="57">
        <f t="shared" si="9"/>
        <v>1668474.33</v>
      </c>
      <c r="M202" s="57">
        <f t="shared" si="9"/>
        <v>177685.49</v>
      </c>
      <c r="N202" s="57">
        <f t="shared" si="10"/>
        <v>1490788.84</v>
      </c>
      <c r="O202" s="66">
        <f t="shared" si="11"/>
        <v>0.33489999999999998</v>
      </c>
      <c r="P202" s="7"/>
    </row>
    <row r="203" spans="1:16" x14ac:dyDescent="0.2">
      <c r="A203" s="10">
        <v>45077</v>
      </c>
      <c r="B203" s="6" t="s">
        <v>209</v>
      </c>
      <c r="C203" s="57">
        <v>2236956.63</v>
      </c>
      <c r="D203" s="57">
        <v>2084100.97</v>
      </c>
      <c r="E203" s="57">
        <v>882.33</v>
      </c>
      <c r="F203" s="57"/>
      <c r="G203" s="57">
        <v>3699497.96</v>
      </c>
      <c r="H203" s="57">
        <v>0</v>
      </c>
      <c r="I203" s="57">
        <v>0</v>
      </c>
      <c r="J203" s="57"/>
      <c r="K203" s="57">
        <f t="shared" si="9"/>
        <v>5936454.5899999999</v>
      </c>
      <c r="L203" s="57">
        <f t="shared" si="9"/>
        <v>2084100.97</v>
      </c>
      <c r="M203" s="57">
        <f t="shared" si="9"/>
        <v>882.33</v>
      </c>
      <c r="N203" s="57">
        <f t="shared" si="10"/>
        <v>2083218.64</v>
      </c>
      <c r="O203" s="66">
        <f t="shared" si="11"/>
        <v>0.35089999999999999</v>
      </c>
      <c r="P203" s="7"/>
    </row>
    <row r="204" spans="1:16" x14ac:dyDescent="0.2">
      <c r="A204" s="10">
        <v>45078</v>
      </c>
      <c r="B204" s="6" t="s">
        <v>210</v>
      </c>
      <c r="C204" s="57">
        <v>1616366.03</v>
      </c>
      <c r="D204" s="57">
        <v>1421724.64</v>
      </c>
      <c r="E204" s="57">
        <v>0</v>
      </c>
      <c r="F204" s="57"/>
      <c r="G204" s="57">
        <v>2070717.74</v>
      </c>
      <c r="H204" s="57">
        <v>27105.18</v>
      </c>
      <c r="I204" s="57">
        <v>0</v>
      </c>
      <c r="J204" s="57"/>
      <c r="K204" s="57">
        <f t="shared" si="9"/>
        <v>3687083.77</v>
      </c>
      <c r="L204" s="57">
        <f t="shared" si="9"/>
        <v>1448829.8199999998</v>
      </c>
      <c r="M204" s="57">
        <f t="shared" si="9"/>
        <v>0</v>
      </c>
      <c r="N204" s="57">
        <f t="shared" si="10"/>
        <v>1448829.8199999998</v>
      </c>
      <c r="O204" s="66">
        <f t="shared" si="11"/>
        <v>0.39290000000000003</v>
      </c>
      <c r="P204" s="7"/>
    </row>
    <row r="205" spans="1:16" x14ac:dyDescent="0.2">
      <c r="A205" s="10">
        <v>46128</v>
      </c>
      <c r="B205" s="6" t="s">
        <v>211</v>
      </c>
      <c r="C205" s="57">
        <v>1080099.05</v>
      </c>
      <c r="D205" s="57">
        <v>1241627.22</v>
      </c>
      <c r="E205" s="57">
        <v>0</v>
      </c>
      <c r="F205" s="57"/>
      <c r="G205" s="57">
        <v>2167500.2799999998</v>
      </c>
      <c r="H205" s="57">
        <v>0</v>
      </c>
      <c r="I205" s="57">
        <v>0</v>
      </c>
      <c r="J205" s="57"/>
      <c r="K205" s="57">
        <f t="shared" si="9"/>
        <v>3247599.33</v>
      </c>
      <c r="L205" s="57">
        <f t="shared" si="9"/>
        <v>1241627.22</v>
      </c>
      <c r="M205" s="57">
        <f t="shared" si="9"/>
        <v>0</v>
      </c>
      <c r="N205" s="57">
        <f t="shared" si="10"/>
        <v>1241627.22</v>
      </c>
      <c r="O205" s="66">
        <f t="shared" si="11"/>
        <v>0.38229999999999997</v>
      </c>
      <c r="P205" s="7"/>
    </row>
    <row r="206" spans="1:16" x14ac:dyDescent="0.2">
      <c r="A206" s="10">
        <v>46130</v>
      </c>
      <c r="B206" s="6" t="s">
        <v>212</v>
      </c>
      <c r="C206" s="57">
        <v>5427735.2199999997</v>
      </c>
      <c r="D206" s="57">
        <v>5466146.4199999999</v>
      </c>
      <c r="E206" s="57">
        <v>0</v>
      </c>
      <c r="F206" s="57"/>
      <c r="G206" s="57">
        <v>6555105.2199999997</v>
      </c>
      <c r="H206" s="57">
        <v>0</v>
      </c>
      <c r="I206" s="57">
        <v>0</v>
      </c>
      <c r="J206" s="57"/>
      <c r="K206" s="57">
        <f t="shared" si="9"/>
        <v>11982840.439999999</v>
      </c>
      <c r="L206" s="57">
        <f t="shared" si="9"/>
        <v>5466146.4199999999</v>
      </c>
      <c r="M206" s="57">
        <f t="shared" si="9"/>
        <v>0</v>
      </c>
      <c r="N206" s="57">
        <f t="shared" si="10"/>
        <v>5466146.4199999999</v>
      </c>
      <c r="O206" s="66">
        <f t="shared" si="11"/>
        <v>0.45610000000000001</v>
      </c>
      <c r="P206" s="7"/>
    </row>
    <row r="207" spans="1:16" x14ac:dyDescent="0.2">
      <c r="A207" s="10">
        <v>46131</v>
      </c>
      <c r="B207" s="6" t="s">
        <v>213</v>
      </c>
      <c r="C207" s="57">
        <v>4955179.84</v>
      </c>
      <c r="D207" s="57">
        <v>2713684.38</v>
      </c>
      <c r="E207" s="57">
        <v>19592.439999999999</v>
      </c>
      <c r="F207" s="57"/>
      <c r="G207" s="57">
        <v>7950327.8300000001</v>
      </c>
      <c r="H207" s="57">
        <v>0</v>
      </c>
      <c r="I207" s="57">
        <v>0</v>
      </c>
      <c r="J207" s="57"/>
      <c r="K207" s="57">
        <f t="shared" si="9"/>
        <v>12905507.67</v>
      </c>
      <c r="L207" s="57">
        <f t="shared" si="9"/>
        <v>2713684.38</v>
      </c>
      <c r="M207" s="57">
        <f t="shared" si="9"/>
        <v>19592.439999999999</v>
      </c>
      <c r="N207" s="57">
        <f t="shared" si="10"/>
        <v>2694091.94</v>
      </c>
      <c r="O207" s="66">
        <f t="shared" si="11"/>
        <v>0.2087</v>
      </c>
      <c r="P207" s="7"/>
    </row>
    <row r="208" spans="1:16" x14ac:dyDescent="0.2">
      <c r="A208" s="10">
        <v>46132</v>
      </c>
      <c r="B208" s="6" t="s">
        <v>214</v>
      </c>
      <c r="C208" s="57">
        <v>1627529.98</v>
      </c>
      <c r="D208" s="57">
        <v>3498018.86</v>
      </c>
      <c r="E208" s="57">
        <v>0</v>
      </c>
      <c r="F208" s="57"/>
      <c r="G208" s="57">
        <v>3192832.83</v>
      </c>
      <c r="H208" s="57">
        <v>0</v>
      </c>
      <c r="I208" s="57">
        <v>0</v>
      </c>
      <c r="J208" s="57"/>
      <c r="K208" s="57">
        <f t="shared" si="9"/>
        <v>4820362.8100000005</v>
      </c>
      <c r="L208" s="57">
        <f t="shared" si="9"/>
        <v>3498018.86</v>
      </c>
      <c r="M208" s="57">
        <f t="shared" si="9"/>
        <v>0</v>
      </c>
      <c r="N208" s="57">
        <f t="shared" si="10"/>
        <v>3498018.86</v>
      </c>
      <c r="O208" s="66">
        <f t="shared" si="11"/>
        <v>0.72560000000000002</v>
      </c>
      <c r="P208" s="7"/>
    </row>
    <row r="209" spans="1:16" x14ac:dyDescent="0.2">
      <c r="A209" s="10">
        <v>46134</v>
      </c>
      <c r="B209" s="6" t="s">
        <v>215</v>
      </c>
      <c r="C209" s="57">
        <v>12024867.619999999</v>
      </c>
      <c r="D209" s="57">
        <v>9800976.2899999991</v>
      </c>
      <c r="E209" s="57">
        <v>0</v>
      </c>
      <c r="F209" s="57"/>
      <c r="G209" s="57">
        <v>16727855.210000001</v>
      </c>
      <c r="H209" s="57">
        <v>0</v>
      </c>
      <c r="I209" s="57">
        <v>0</v>
      </c>
      <c r="J209" s="57"/>
      <c r="K209" s="57">
        <f t="shared" si="9"/>
        <v>28752722.829999998</v>
      </c>
      <c r="L209" s="57">
        <f t="shared" si="9"/>
        <v>9800976.2899999991</v>
      </c>
      <c r="M209" s="57">
        <f t="shared" si="9"/>
        <v>0</v>
      </c>
      <c r="N209" s="57">
        <f t="shared" si="10"/>
        <v>9800976.2899999991</v>
      </c>
      <c r="O209" s="66">
        <f t="shared" si="11"/>
        <v>0.34079999999999999</v>
      </c>
      <c r="P209" s="7"/>
    </row>
    <row r="210" spans="1:16" x14ac:dyDescent="0.2">
      <c r="A210" s="10">
        <v>46135</v>
      </c>
      <c r="B210" s="6" t="s">
        <v>216</v>
      </c>
      <c r="C210" s="57">
        <v>2024938.18</v>
      </c>
      <c r="D210" s="57">
        <v>924794.98</v>
      </c>
      <c r="E210" s="57">
        <v>0</v>
      </c>
      <c r="F210" s="57"/>
      <c r="G210" s="57">
        <v>1539139.73</v>
      </c>
      <c r="H210" s="57">
        <v>0</v>
      </c>
      <c r="I210" s="57">
        <v>0</v>
      </c>
      <c r="J210" s="57"/>
      <c r="K210" s="57">
        <f t="shared" si="9"/>
        <v>3564077.91</v>
      </c>
      <c r="L210" s="57">
        <f t="shared" si="9"/>
        <v>924794.98</v>
      </c>
      <c r="M210" s="57">
        <f t="shared" si="9"/>
        <v>0</v>
      </c>
      <c r="N210" s="57">
        <f t="shared" si="10"/>
        <v>924794.98</v>
      </c>
      <c r="O210" s="66">
        <f t="shared" si="11"/>
        <v>0.25940000000000002</v>
      </c>
      <c r="P210" s="7"/>
    </row>
    <row r="211" spans="1:16" x14ac:dyDescent="0.2">
      <c r="A211" s="10">
        <v>46137</v>
      </c>
      <c r="B211" s="6" t="s">
        <v>217</v>
      </c>
      <c r="C211" s="57">
        <v>960010.01</v>
      </c>
      <c r="D211" s="57">
        <v>1021637.37</v>
      </c>
      <c r="E211" s="57">
        <v>0</v>
      </c>
      <c r="F211" s="57"/>
      <c r="G211" s="57">
        <v>2118174.1800000002</v>
      </c>
      <c r="H211" s="57">
        <v>0</v>
      </c>
      <c r="I211" s="57">
        <v>0</v>
      </c>
      <c r="J211" s="57"/>
      <c r="K211" s="57">
        <f t="shared" si="9"/>
        <v>3078184.1900000004</v>
      </c>
      <c r="L211" s="57">
        <f t="shared" si="9"/>
        <v>1021637.37</v>
      </c>
      <c r="M211" s="57">
        <f t="shared" si="9"/>
        <v>0</v>
      </c>
      <c r="N211" s="57">
        <f t="shared" si="10"/>
        <v>1021637.37</v>
      </c>
      <c r="O211" s="66">
        <f t="shared" si="11"/>
        <v>0.33179999999999998</v>
      </c>
      <c r="P211" s="7"/>
    </row>
    <row r="212" spans="1:16" x14ac:dyDescent="0.2">
      <c r="A212" s="10">
        <v>46140</v>
      </c>
      <c r="B212" s="6" t="s">
        <v>218</v>
      </c>
      <c r="C212" s="57">
        <v>1910915.09</v>
      </c>
      <c r="D212" s="57">
        <v>2027741</v>
      </c>
      <c r="E212" s="57">
        <v>0</v>
      </c>
      <c r="F212" s="57"/>
      <c r="G212" s="57">
        <v>4239948.21</v>
      </c>
      <c r="H212" s="57">
        <v>0</v>
      </c>
      <c r="I212" s="57">
        <v>0</v>
      </c>
      <c r="J212" s="57"/>
      <c r="K212" s="57">
        <f t="shared" si="9"/>
        <v>6150863.2999999998</v>
      </c>
      <c r="L212" s="57">
        <f t="shared" si="9"/>
        <v>2027741</v>
      </c>
      <c r="M212" s="57">
        <f t="shared" si="9"/>
        <v>0</v>
      </c>
      <c r="N212" s="57">
        <f t="shared" si="10"/>
        <v>2027741</v>
      </c>
      <c r="O212" s="66">
        <f t="shared" si="11"/>
        <v>0.3296</v>
      </c>
      <c r="P212" s="7"/>
    </row>
    <row r="213" spans="1:16" x14ac:dyDescent="0.2">
      <c r="A213" s="10">
        <v>47060</v>
      </c>
      <c r="B213" s="6" t="s">
        <v>219</v>
      </c>
      <c r="C213" s="57">
        <v>1747930.35</v>
      </c>
      <c r="D213" s="57">
        <v>1845937.34</v>
      </c>
      <c r="E213" s="57">
        <v>506714.44</v>
      </c>
      <c r="F213" s="57"/>
      <c r="G213" s="57">
        <v>1944682.85</v>
      </c>
      <c r="H213" s="57">
        <v>777167.35</v>
      </c>
      <c r="I213" s="57">
        <v>0</v>
      </c>
      <c r="J213" s="57"/>
      <c r="K213" s="57">
        <f t="shared" si="9"/>
        <v>3692613.2</v>
      </c>
      <c r="L213" s="57">
        <f t="shared" si="9"/>
        <v>2623104.69</v>
      </c>
      <c r="M213" s="57">
        <f t="shared" si="9"/>
        <v>506714.44</v>
      </c>
      <c r="N213" s="57">
        <f t="shared" si="10"/>
        <v>2116390.25</v>
      </c>
      <c r="O213" s="66">
        <f t="shared" si="11"/>
        <v>0.57310000000000005</v>
      </c>
      <c r="P213" s="7"/>
    </row>
    <row r="214" spans="1:16" x14ac:dyDescent="0.2">
      <c r="A214" s="10">
        <v>47062</v>
      </c>
      <c r="B214" s="6" t="s">
        <v>220</v>
      </c>
      <c r="C214" s="57">
        <v>4751789.3600000003</v>
      </c>
      <c r="D214" s="57">
        <v>4886450.8</v>
      </c>
      <c r="E214" s="57">
        <v>0</v>
      </c>
      <c r="F214" s="57"/>
      <c r="G214" s="57">
        <v>6698994.3099999996</v>
      </c>
      <c r="H214" s="57">
        <v>0</v>
      </c>
      <c r="I214" s="57">
        <v>0</v>
      </c>
      <c r="J214" s="57"/>
      <c r="K214" s="57">
        <f t="shared" si="9"/>
        <v>11450783.67</v>
      </c>
      <c r="L214" s="57">
        <f t="shared" si="9"/>
        <v>4886450.8</v>
      </c>
      <c r="M214" s="57">
        <f t="shared" si="9"/>
        <v>0</v>
      </c>
      <c r="N214" s="57">
        <f t="shared" si="10"/>
        <v>4886450.8</v>
      </c>
      <c r="O214" s="66">
        <f t="shared" si="11"/>
        <v>0.42670000000000002</v>
      </c>
      <c r="P214" s="7"/>
    </row>
    <row r="215" spans="1:16" x14ac:dyDescent="0.2">
      <c r="A215" s="10">
        <v>47064</v>
      </c>
      <c r="B215" s="6" t="s">
        <v>221</v>
      </c>
      <c r="C215" s="57">
        <v>679031.98</v>
      </c>
      <c r="D215" s="57">
        <v>1347610.75</v>
      </c>
      <c r="E215" s="57">
        <v>0</v>
      </c>
      <c r="F215" s="57"/>
      <c r="G215" s="57">
        <v>895990.55</v>
      </c>
      <c r="H215" s="57">
        <v>0</v>
      </c>
      <c r="I215" s="57">
        <v>0</v>
      </c>
      <c r="J215" s="57"/>
      <c r="K215" s="57">
        <f t="shared" si="9"/>
        <v>1575022.53</v>
      </c>
      <c r="L215" s="57">
        <f t="shared" si="9"/>
        <v>1347610.75</v>
      </c>
      <c r="M215" s="57">
        <f t="shared" si="9"/>
        <v>0</v>
      </c>
      <c r="N215" s="57">
        <f t="shared" si="10"/>
        <v>1347610.75</v>
      </c>
      <c r="O215" s="66">
        <f t="shared" si="11"/>
        <v>0.85560000000000003</v>
      </c>
      <c r="P215" s="7"/>
    </row>
    <row r="216" spans="1:16" x14ac:dyDescent="0.2">
      <c r="A216" s="10">
        <v>47065</v>
      </c>
      <c r="B216" s="6" t="s">
        <v>222</v>
      </c>
      <c r="C216" s="57">
        <v>1803149.48</v>
      </c>
      <c r="D216" s="57">
        <v>1685068.01</v>
      </c>
      <c r="E216" s="57">
        <v>18225.96</v>
      </c>
      <c r="F216" s="57"/>
      <c r="G216" s="57">
        <v>2306666.25</v>
      </c>
      <c r="H216" s="57">
        <v>0</v>
      </c>
      <c r="I216" s="57">
        <v>0</v>
      </c>
      <c r="J216" s="57"/>
      <c r="K216" s="57">
        <f t="shared" si="9"/>
        <v>4109815.73</v>
      </c>
      <c r="L216" s="57">
        <f t="shared" si="9"/>
        <v>1685068.01</v>
      </c>
      <c r="M216" s="57">
        <f t="shared" si="9"/>
        <v>18225.96</v>
      </c>
      <c r="N216" s="57">
        <f t="shared" si="10"/>
        <v>1666842.05</v>
      </c>
      <c r="O216" s="66">
        <f t="shared" si="11"/>
        <v>0.40550000000000003</v>
      </c>
      <c r="P216" s="7"/>
    </row>
    <row r="217" spans="1:16" x14ac:dyDescent="0.2">
      <c r="A217" s="10">
        <v>48066</v>
      </c>
      <c r="B217" s="6" t="s">
        <v>223</v>
      </c>
      <c r="C217" s="57">
        <v>20993366</v>
      </c>
      <c r="D217" s="57">
        <v>13001148.359999999</v>
      </c>
      <c r="E217" s="57">
        <v>0</v>
      </c>
      <c r="F217" s="57"/>
      <c r="G217" s="57">
        <v>33363049.109999999</v>
      </c>
      <c r="H217" s="57">
        <v>0</v>
      </c>
      <c r="I217" s="57">
        <v>0</v>
      </c>
      <c r="J217" s="57"/>
      <c r="K217" s="57">
        <f t="shared" si="9"/>
        <v>54356415.109999999</v>
      </c>
      <c r="L217" s="57">
        <f t="shared" si="9"/>
        <v>13001148.359999999</v>
      </c>
      <c r="M217" s="57">
        <f t="shared" si="9"/>
        <v>0</v>
      </c>
      <c r="N217" s="57">
        <f t="shared" si="10"/>
        <v>13001148.359999999</v>
      </c>
      <c r="O217" s="66">
        <f t="shared" si="11"/>
        <v>0.23910000000000001</v>
      </c>
      <c r="P217" s="7"/>
    </row>
    <row r="218" spans="1:16" x14ac:dyDescent="0.2">
      <c r="A218" s="10">
        <v>48068</v>
      </c>
      <c r="B218" s="6" t="s">
        <v>224</v>
      </c>
      <c r="C218" s="57">
        <v>70824261.569999993</v>
      </c>
      <c r="D218" s="57">
        <v>34690959.100000001</v>
      </c>
      <c r="E218" s="57">
        <v>975000</v>
      </c>
      <c r="F218" s="57"/>
      <c r="G218" s="57">
        <v>100302959.40000001</v>
      </c>
      <c r="H218" s="57">
        <v>0</v>
      </c>
      <c r="I218" s="57">
        <v>0</v>
      </c>
      <c r="J218" s="57"/>
      <c r="K218" s="57">
        <f t="shared" si="9"/>
        <v>171127220.97</v>
      </c>
      <c r="L218" s="57">
        <f t="shared" si="9"/>
        <v>34690959.100000001</v>
      </c>
      <c r="M218" s="57">
        <f t="shared" si="9"/>
        <v>975000</v>
      </c>
      <c r="N218" s="57">
        <f t="shared" si="10"/>
        <v>33715959.100000001</v>
      </c>
      <c r="O218" s="66">
        <f t="shared" si="11"/>
        <v>0.19700000000000001</v>
      </c>
      <c r="P218" s="7"/>
    </row>
    <row r="219" spans="1:16" x14ac:dyDescent="0.2">
      <c r="A219" s="10">
        <v>48069</v>
      </c>
      <c r="B219" s="6" t="s">
        <v>225</v>
      </c>
      <c r="C219" s="57">
        <v>16684286.439999999</v>
      </c>
      <c r="D219" s="57">
        <v>12674488.49</v>
      </c>
      <c r="E219" s="57">
        <v>103066.46</v>
      </c>
      <c r="F219" s="57"/>
      <c r="G219" s="57">
        <v>29609923.350000001</v>
      </c>
      <c r="H219" s="57">
        <v>0</v>
      </c>
      <c r="I219" s="57">
        <v>0</v>
      </c>
      <c r="J219" s="57"/>
      <c r="K219" s="57">
        <f t="shared" si="9"/>
        <v>46294209.789999999</v>
      </c>
      <c r="L219" s="57">
        <f t="shared" si="9"/>
        <v>12674488.49</v>
      </c>
      <c r="M219" s="57">
        <f t="shared" si="9"/>
        <v>103066.46</v>
      </c>
      <c r="N219" s="57">
        <f t="shared" si="10"/>
        <v>12571422.029999999</v>
      </c>
      <c r="O219" s="66">
        <f t="shared" si="11"/>
        <v>0.27150000000000002</v>
      </c>
      <c r="P219" s="7"/>
    </row>
    <row r="220" spans="1:16" x14ac:dyDescent="0.2">
      <c r="A220" s="10">
        <v>48070</v>
      </c>
      <c r="B220" s="6" t="s">
        <v>226</v>
      </c>
      <c r="C220" s="57">
        <v>6884793.3099999996</v>
      </c>
      <c r="D220" s="57">
        <v>2476558.89</v>
      </c>
      <c r="E220" s="57">
        <v>0</v>
      </c>
      <c r="F220" s="57"/>
      <c r="G220" s="57">
        <v>12201094.720000001</v>
      </c>
      <c r="H220" s="57">
        <v>0</v>
      </c>
      <c r="I220" s="57">
        <v>0</v>
      </c>
      <c r="J220" s="57"/>
      <c r="K220" s="57">
        <f t="shared" si="9"/>
        <v>19085888.030000001</v>
      </c>
      <c r="L220" s="57">
        <f t="shared" si="9"/>
        <v>2476558.89</v>
      </c>
      <c r="M220" s="57">
        <f t="shared" si="9"/>
        <v>0</v>
      </c>
      <c r="N220" s="57">
        <f t="shared" si="10"/>
        <v>2476558.89</v>
      </c>
      <c r="O220" s="66">
        <f t="shared" si="11"/>
        <v>0.12970000000000001</v>
      </c>
      <c r="P220" s="7"/>
    </row>
    <row r="221" spans="1:16" x14ac:dyDescent="0.2">
      <c r="A221" s="10">
        <v>48071</v>
      </c>
      <c r="B221" s="6" t="s">
        <v>227</v>
      </c>
      <c r="C221" s="57">
        <v>90823692.120000005</v>
      </c>
      <c r="D221" s="57">
        <v>66481322.450000003</v>
      </c>
      <c r="E221" s="57">
        <v>0</v>
      </c>
      <c r="F221" s="57"/>
      <c r="G221" s="57">
        <v>134598730.36000001</v>
      </c>
      <c r="H221" s="57">
        <v>0</v>
      </c>
      <c r="I221" s="57">
        <v>0</v>
      </c>
      <c r="J221" s="57"/>
      <c r="K221" s="57">
        <f t="shared" si="9"/>
        <v>225422422.48000002</v>
      </c>
      <c r="L221" s="57">
        <f t="shared" si="9"/>
        <v>66481322.450000003</v>
      </c>
      <c r="M221" s="57">
        <f t="shared" si="9"/>
        <v>0</v>
      </c>
      <c r="N221" s="57">
        <f t="shared" si="10"/>
        <v>66481322.450000003</v>
      </c>
      <c r="O221" s="66">
        <f t="shared" si="11"/>
        <v>0.2949</v>
      </c>
      <c r="P221" s="7"/>
    </row>
    <row r="222" spans="1:16" x14ac:dyDescent="0.2">
      <c r="A222" s="10">
        <v>48072</v>
      </c>
      <c r="B222" s="6" t="s">
        <v>228</v>
      </c>
      <c r="C222" s="57">
        <v>26720407.77</v>
      </c>
      <c r="D222" s="57">
        <v>31127235.440000001</v>
      </c>
      <c r="E222" s="57">
        <v>27983.31</v>
      </c>
      <c r="F222" s="57"/>
      <c r="G222" s="57">
        <v>37279098.560000002</v>
      </c>
      <c r="H222" s="57">
        <v>0</v>
      </c>
      <c r="I222" s="57">
        <v>0</v>
      </c>
      <c r="J222" s="57"/>
      <c r="K222" s="57">
        <f t="shared" si="9"/>
        <v>63999506.329999998</v>
      </c>
      <c r="L222" s="57">
        <f t="shared" si="9"/>
        <v>31127235.440000001</v>
      </c>
      <c r="M222" s="57">
        <f t="shared" si="9"/>
        <v>27983.31</v>
      </c>
      <c r="N222" s="57">
        <f t="shared" si="10"/>
        <v>31099252.130000003</v>
      </c>
      <c r="O222" s="66">
        <f t="shared" si="11"/>
        <v>0.4859</v>
      </c>
      <c r="P222" s="7"/>
    </row>
    <row r="223" spans="1:16" x14ac:dyDescent="0.2">
      <c r="A223" s="10">
        <v>48073</v>
      </c>
      <c r="B223" s="6" t="s">
        <v>229</v>
      </c>
      <c r="C223" s="57">
        <v>43583614.479999997</v>
      </c>
      <c r="D223" s="57">
        <v>30581841.18</v>
      </c>
      <c r="E223" s="57">
        <v>180000</v>
      </c>
      <c r="F223" s="57"/>
      <c r="G223" s="57">
        <v>62313038.539999999</v>
      </c>
      <c r="H223" s="57">
        <v>420000</v>
      </c>
      <c r="I223" s="57">
        <v>420000</v>
      </c>
      <c r="J223" s="57"/>
      <c r="K223" s="57">
        <f t="shared" si="9"/>
        <v>105896653.02</v>
      </c>
      <c r="L223" s="57">
        <f t="shared" si="9"/>
        <v>31001841.18</v>
      </c>
      <c r="M223" s="57">
        <f t="shared" si="9"/>
        <v>600000</v>
      </c>
      <c r="N223" s="57">
        <f t="shared" si="10"/>
        <v>30401841.18</v>
      </c>
      <c r="O223" s="66">
        <f t="shared" si="11"/>
        <v>0.28699999999999998</v>
      </c>
      <c r="P223" s="7"/>
    </row>
    <row r="224" spans="1:16" x14ac:dyDescent="0.2">
      <c r="A224" s="10">
        <v>48074</v>
      </c>
      <c r="B224" s="6" t="s">
        <v>230</v>
      </c>
      <c r="C224" s="57">
        <v>22308453.260000002</v>
      </c>
      <c r="D224" s="57">
        <v>13862807.869999999</v>
      </c>
      <c r="E224" s="57">
        <v>0</v>
      </c>
      <c r="F224" s="57"/>
      <c r="G224" s="57">
        <v>30779653.32</v>
      </c>
      <c r="H224" s="57">
        <v>0</v>
      </c>
      <c r="I224" s="57">
        <v>0</v>
      </c>
      <c r="J224" s="57"/>
      <c r="K224" s="57">
        <f t="shared" si="9"/>
        <v>53088106.579999998</v>
      </c>
      <c r="L224" s="57">
        <f t="shared" si="9"/>
        <v>13862807.869999999</v>
      </c>
      <c r="M224" s="57">
        <f t="shared" si="9"/>
        <v>0</v>
      </c>
      <c r="N224" s="57">
        <f t="shared" si="10"/>
        <v>13862807.869999999</v>
      </c>
      <c r="O224" s="66">
        <f t="shared" si="11"/>
        <v>0.2611</v>
      </c>
      <c r="P224" s="7"/>
    </row>
    <row r="225" spans="1:16" x14ac:dyDescent="0.2">
      <c r="A225" s="10">
        <v>48075</v>
      </c>
      <c r="B225" s="6" t="s">
        <v>231</v>
      </c>
      <c r="C225" s="57">
        <v>2932044.73</v>
      </c>
      <c r="D225" s="57">
        <v>1342336.02</v>
      </c>
      <c r="E225" s="57">
        <v>11203.87</v>
      </c>
      <c r="F225" s="57"/>
      <c r="G225" s="57">
        <v>4521324.55</v>
      </c>
      <c r="H225" s="57">
        <v>0</v>
      </c>
      <c r="I225" s="57">
        <v>0</v>
      </c>
      <c r="J225" s="57"/>
      <c r="K225" s="57">
        <f t="shared" si="9"/>
        <v>7453369.2799999993</v>
      </c>
      <c r="L225" s="57">
        <f t="shared" si="9"/>
        <v>1342336.02</v>
      </c>
      <c r="M225" s="57">
        <f t="shared" si="9"/>
        <v>11203.87</v>
      </c>
      <c r="N225" s="57">
        <f t="shared" si="10"/>
        <v>1331132.1499999999</v>
      </c>
      <c r="O225" s="66">
        <f t="shared" si="11"/>
        <v>0.17849999999999999</v>
      </c>
      <c r="P225" s="7"/>
    </row>
    <row r="226" spans="1:16" x14ac:dyDescent="0.2">
      <c r="A226" s="10">
        <v>48077</v>
      </c>
      <c r="B226" s="6" t="s">
        <v>232</v>
      </c>
      <c r="C226" s="57">
        <v>73791672.209999993</v>
      </c>
      <c r="D226" s="57">
        <v>32271330.780000001</v>
      </c>
      <c r="E226" s="57">
        <v>2276520.2000000002</v>
      </c>
      <c r="F226" s="57"/>
      <c r="G226" s="57">
        <v>92100199.209999993</v>
      </c>
      <c r="H226" s="57">
        <v>676182.18</v>
      </c>
      <c r="I226" s="57">
        <v>0</v>
      </c>
      <c r="J226" s="57"/>
      <c r="K226" s="57">
        <f t="shared" si="9"/>
        <v>165891871.41999999</v>
      </c>
      <c r="L226" s="57">
        <f t="shared" si="9"/>
        <v>32947512.960000001</v>
      </c>
      <c r="M226" s="57">
        <f t="shared" si="9"/>
        <v>2276520.2000000002</v>
      </c>
      <c r="N226" s="57">
        <f t="shared" si="10"/>
        <v>30670992.760000002</v>
      </c>
      <c r="O226" s="66">
        <f t="shared" si="11"/>
        <v>0.18479999999999999</v>
      </c>
      <c r="P226" s="7"/>
    </row>
    <row r="227" spans="1:16" x14ac:dyDescent="0.2">
      <c r="A227" s="10">
        <v>48078</v>
      </c>
      <c r="B227" s="6" t="s">
        <v>233</v>
      </c>
      <c r="C227" s="57">
        <v>128346457.59999999</v>
      </c>
      <c r="D227" s="57">
        <v>79550896.790000007</v>
      </c>
      <c r="E227" s="57">
        <v>280000</v>
      </c>
      <c r="F227" s="57"/>
      <c r="G227" s="57">
        <v>109635025.73</v>
      </c>
      <c r="H227" s="57">
        <v>0</v>
      </c>
      <c r="I227" s="57">
        <v>0</v>
      </c>
      <c r="J227" s="57"/>
      <c r="K227" s="57">
        <f t="shared" si="9"/>
        <v>237981483.32999998</v>
      </c>
      <c r="L227" s="57">
        <f t="shared" si="9"/>
        <v>79550896.790000007</v>
      </c>
      <c r="M227" s="57">
        <f t="shared" si="9"/>
        <v>280000</v>
      </c>
      <c r="N227" s="57">
        <f t="shared" si="10"/>
        <v>79270896.790000007</v>
      </c>
      <c r="O227" s="66">
        <f t="shared" si="11"/>
        <v>0.33300000000000002</v>
      </c>
      <c r="P227" s="7"/>
    </row>
    <row r="228" spans="1:16" x14ac:dyDescent="0.2">
      <c r="A228" s="10">
        <v>48080</v>
      </c>
      <c r="B228" s="6" t="s">
        <v>234</v>
      </c>
      <c r="C228" s="57">
        <v>17773570.66</v>
      </c>
      <c r="D228" s="57">
        <v>11823622.199999999</v>
      </c>
      <c r="E228" s="57">
        <v>0</v>
      </c>
      <c r="F228" s="57"/>
      <c r="G228" s="57">
        <v>21605880.460000001</v>
      </c>
      <c r="H228" s="57">
        <v>0.02</v>
      </c>
      <c r="I228" s="57">
        <v>0</v>
      </c>
      <c r="J228" s="57"/>
      <c r="K228" s="57">
        <f t="shared" si="9"/>
        <v>39379451.120000005</v>
      </c>
      <c r="L228" s="57">
        <f t="shared" si="9"/>
        <v>11823622.219999999</v>
      </c>
      <c r="M228" s="57">
        <f t="shared" si="9"/>
        <v>0</v>
      </c>
      <c r="N228" s="57">
        <f t="shared" si="10"/>
        <v>11823622.219999999</v>
      </c>
      <c r="O228" s="66">
        <f t="shared" si="11"/>
        <v>0.30020000000000002</v>
      </c>
      <c r="P228" s="7"/>
    </row>
    <row r="229" spans="1:16" x14ac:dyDescent="0.2">
      <c r="A229" s="10">
        <v>48901</v>
      </c>
      <c r="B229" s="6" t="s">
        <v>235</v>
      </c>
      <c r="C229" s="57">
        <v>6669437.1600000001</v>
      </c>
      <c r="D229" s="57">
        <v>4643365.18</v>
      </c>
      <c r="E229" s="57">
        <v>0</v>
      </c>
      <c r="F229" s="57"/>
      <c r="G229" s="57">
        <v>7329510.1799999997</v>
      </c>
      <c r="H229" s="57">
        <v>8740.7999999999993</v>
      </c>
      <c r="I229" s="57">
        <v>0</v>
      </c>
      <c r="J229" s="57"/>
      <c r="K229" s="57">
        <f t="shared" si="9"/>
        <v>13998947.34</v>
      </c>
      <c r="L229" s="57">
        <f t="shared" si="9"/>
        <v>4652105.9799999995</v>
      </c>
      <c r="M229" s="57">
        <f t="shared" si="9"/>
        <v>0</v>
      </c>
      <c r="N229" s="57">
        <f t="shared" si="10"/>
        <v>4652105.9799999995</v>
      </c>
      <c r="O229" s="66">
        <f t="shared" si="11"/>
        <v>0.33229999999999998</v>
      </c>
      <c r="P229" s="7"/>
    </row>
    <row r="230" spans="1:16" x14ac:dyDescent="0.2">
      <c r="A230" s="10">
        <v>48902</v>
      </c>
      <c r="B230" s="6" t="s">
        <v>556</v>
      </c>
      <c r="C230" s="57">
        <v>10200170.390000001</v>
      </c>
      <c r="D230" s="57">
        <v>9199595.6199999992</v>
      </c>
      <c r="E230" s="57">
        <v>0</v>
      </c>
      <c r="F230" s="57"/>
      <c r="G230" s="57">
        <v>9628004.2400000002</v>
      </c>
      <c r="H230" s="57">
        <v>0</v>
      </c>
      <c r="I230" s="57">
        <v>0</v>
      </c>
      <c r="J230" s="57"/>
      <c r="K230" s="57">
        <f t="shared" si="9"/>
        <v>19828174.630000003</v>
      </c>
      <c r="L230" s="57">
        <f t="shared" si="9"/>
        <v>9199595.6199999992</v>
      </c>
      <c r="M230" s="57">
        <f t="shared" si="9"/>
        <v>0</v>
      </c>
      <c r="N230" s="57">
        <f t="shared" si="10"/>
        <v>9199595.6199999992</v>
      </c>
      <c r="O230" s="66">
        <f t="shared" si="11"/>
        <v>0.46389999999999998</v>
      </c>
      <c r="P230" s="7"/>
    </row>
    <row r="231" spans="1:16" x14ac:dyDescent="0.2">
      <c r="A231" s="10">
        <v>48904</v>
      </c>
      <c r="B231" s="6" t="s">
        <v>236</v>
      </c>
      <c r="C231" s="57">
        <v>5152940.5</v>
      </c>
      <c r="D231" s="57">
        <v>6024254.54</v>
      </c>
      <c r="E231" s="57">
        <v>0</v>
      </c>
      <c r="F231" s="57"/>
      <c r="G231" s="57">
        <v>6456808.6100000003</v>
      </c>
      <c r="H231" s="57">
        <v>0</v>
      </c>
      <c r="I231" s="57">
        <v>0</v>
      </c>
      <c r="J231" s="57"/>
      <c r="K231" s="57">
        <f t="shared" si="9"/>
        <v>11609749.109999999</v>
      </c>
      <c r="L231" s="57">
        <f t="shared" si="9"/>
        <v>6024254.54</v>
      </c>
      <c r="M231" s="57">
        <f t="shared" si="9"/>
        <v>0</v>
      </c>
      <c r="N231" s="57">
        <f t="shared" si="10"/>
        <v>6024254.54</v>
      </c>
      <c r="O231" s="66">
        <f t="shared" si="11"/>
        <v>0.51880000000000004</v>
      </c>
      <c r="P231" s="7"/>
    </row>
    <row r="232" spans="1:16" x14ac:dyDescent="0.2">
      <c r="A232" s="10">
        <v>48905</v>
      </c>
      <c r="B232" s="6" t="s">
        <v>557</v>
      </c>
      <c r="C232" s="57">
        <v>2534177.9700000002</v>
      </c>
      <c r="D232" s="57">
        <v>2457562.2799999998</v>
      </c>
      <c r="E232" s="57">
        <v>0</v>
      </c>
      <c r="F232" s="57"/>
      <c r="G232" s="57">
        <v>1329723.06</v>
      </c>
      <c r="H232" s="57">
        <v>0</v>
      </c>
      <c r="I232" s="57">
        <v>0</v>
      </c>
      <c r="J232" s="57"/>
      <c r="K232" s="57">
        <f t="shared" si="9"/>
        <v>3863901.0300000003</v>
      </c>
      <c r="L232" s="57">
        <f t="shared" si="9"/>
        <v>2457562.2799999998</v>
      </c>
      <c r="M232" s="57">
        <f t="shared" si="9"/>
        <v>0</v>
      </c>
      <c r="N232" s="57">
        <f t="shared" si="10"/>
        <v>2457562.2799999998</v>
      </c>
      <c r="O232" s="66">
        <f t="shared" si="11"/>
        <v>0.63600000000000001</v>
      </c>
      <c r="P232" s="7"/>
    </row>
    <row r="233" spans="1:16" x14ac:dyDescent="0.2">
      <c r="A233" s="10">
        <v>48909</v>
      </c>
      <c r="B233" s="6" t="s">
        <v>237</v>
      </c>
      <c r="C233" s="57">
        <v>2861432.2</v>
      </c>
      <c r="D233" s="57">
        <v>3844495.05</v>
      </c>
      <c r="E233" s="57">
        <v>0</v>
      </c>
      <c r="F233" s="57"/>
      <c r="G233" s="57">
        <v>3217363.68</v>
      </c>
      <c r="H233" s="57">
        <v>0.11</v>
      </c>
      <c r="I233" s="57">
        <v>0</v>
      </c>
      <c r="J233" s="57"/>
      <c r="K233" s="57">
        <f t="shared" si="9"/>
        <v>6078795.8800000008</v>
      </c>
      <c r="L233" s="57">
        <f t="shared" si="9"/>
        <v>3844495.1599999997</v>
      </c>
      <c r="M233" s="57">
        <f t="shared" si="9"/>
        <v>0</v>
      </c>
      <c r="N233" s="57">
        <f t="shared" si="10"/>
        <v>3844495.1599999997</v>
      </c>
      <c r="O233" s="66">
        <f t="shared" si="11"/>
        <v>0.63239999999999996</v>
      </c>
      <c r="P233" s="7"/>
    </row>
    <row r="234" spans="1:16" x14ac:dyDescent="0.2">
      <c r="A234" s="10">
        <v>48910</v>
      </c>
      <c r="B234" s="6" t="s">
        <v>238</v>
      </c>
      <c r="C234" s="57">
        <v>2782839.66</v>
      </c>
      <c r="D234" s="57">
        <v>1939516.6</v>
      </c>
      <c r="E234" s="57">
        <v>0</v>
      </c>
      <c r="F234" s="57"/>
      <c r="G234" s="57">
        <v>3103442.01</v>
      </c>
      <c r="H234" s="57">
        <v>1458032.91</v>
      </c>
      <c r="I234" s="57">
        <v>0</v>
      </c>
      <c r="J234" s="57"/>
      <c r="K234" s="57">
        <f t="shared" si="9"/>
        <v>5886281.6699999999</v>
      </c>
      <c r="L234" s="57">
        <f t="shared" si="9"/>
        <v>3397549.51</v>
      </c>
      <c r="M234" s="57">
        <f t="shared" si="9"/>
        <v>0</v>
      </c>
      <c r="N234" s="57">
        <f t="shared" si="10"/>
        <v>3397549.51</v>
      </c>
      <c r="O234" s="66">
        <f t="shared" si="11"/>
        <v>0.57709999999999995</v>
      </c>
      <c r="P234" s="7"/>
    </row>
    <row r="235" spans="1:16" x14ac:dyDescent="0.2">
      <c r="A235" s="10">
        <v>48912</v>
      </c>
      <c r="B235" s="6" t="s">
        <v>559</v>
      </c>
      <c r="C235" s="57">
        <v>4503499.71</v>
      </c>
      <c r="D235" s="57">
        <v>5868035.9500000002</v>
      </c>
      <c r="E235" s="57">
        <v>0</v>
      </c>
      <c r="F235" s="57"/>
      <c r="G235" s="57">
        <v>5745246.71</v>
      </c>
      <c r="H235" s="57">
        <v>0</v>
      </c>
      <c r="I235" s="57">
        <v>0</v>
      </c>
      <c r="J235" s="57"/>
      <c r="K235" s="57">
        <f t="shared" si="9"/>
        <v>10248746.42</v>
      </c>
      <c r="L235" s="57">
        <f t="shared" si="9"/>
        <v>5868035.9500000002</v>
      </c>
      <c r="M235" s="57">
        <f t="shared" si="9"/>
        <v>0</v>
      </c>
      <c r="N235" s="57">
        <f t="shared" si="10"/>
        <v>5868035.9500000002</v>
      </c>
      <c r="O235" s="66">
        <f t="shared" si="11"/>
        <v>0.57250000000000001</v>
      </c>
      <c r="P235" s="7"/>
    </row>
    <row r="236" spans="1:16" x14ac:dyDescent="0.2">
      <c r="A236" s="10">
        <v>48913</v>
      </c>
      <c r="B236" s="6" t="s">
        <v>239</v>
      </c>
      <c r="C236" s="57">
        <v>2064739.9</v>
      </c>
      <c r="D236" s="57">
        <v>962301.04</v>
      </c>
      <c r="E236" s="57">
        <v>0</v>
      </c>
      <c r="F236" s="57"/>
      <c r="G236" s="57">
        <v>1210418.26</v>
      </c>
      <c r="H236" s="57">
        <v>0</v>
      </c>
      <c r="I236" s="57">
        <v>0</v>
      </c>
      <c r="J236" s="57"/>
      <c r="K236" s="57">
        <f t="shared" si="9"/>
        <v>3275158.16</v>
      </c>
      <c r="L236" s="57">
        <f t="shared" si="9"/>
        <v>962301.04</v>
      </c>
      <c r="M236" s="57">
        <f t="shared" si="9"/>
        <v>0</v>
      </c>
      <c r="N236" s="57">
        <f t="shared" si="10"/>
        <v>962301.04</v>
      </c>
      <c r="O236" s="66">
        <f t="shared" si="11"/>
        <v>0.29380000000000001</v>
      </c>
      <c r="P236" s="7"/>
    </row>
    <row r="237" spans="1:16" x14ac:dyDescent="0.2">
      <c r="A237" s="10">
        <v>48914</v>
      </c>
      <c r="B237" s="6" t="s">
        <v>240</v>
      </c>
      <c r="C237" s="57">
        <v>5501377.0199999996</v>
      </c>
      <c r="D237" s="57">
        <v>5628475.96</v>
      </c>
      <c r="E237" s="57">
        <v>0</v>
      </c>
      <c r="F237" s="57"/>
      <c r="G237" s="57">
        <v>6896859.6799999997</v>
      </c>
      <c r="H237" s="57">
        <v>0</v>
      </c>
      <c r="I237" s="57">
        <v>0</v>
      </c>
      <c r="J237" s="57"/>
      <c r="K237" s="57">
        <f t="shared" si="9"/>
        <v>12398236.699999999</v>
      </c>
      <c r="L237" s="57">
        <f t="shared" si="9"/>
        <v>5628475.96</v>
      </c>
      <c r="M237" s="57">
        <f t="shared" si="9"/>
        <v>0</v>
      </c>
      <c r="N237" s="57">
        <f t="shared" si="10"/>
        <v>5628475.96</v>
      </c>
      <c r="O237" s="66">
        <f t="shared" si="11"/>
        <v>0.45390000000000003</v>
      </c>
      <c r="P237" s="7"/>
    </row>
    <row r="238" spans="1:16" x14ac:dyDescent="0.2">
      <c r="A238" s="10">
        <v>48915</v>
      </c>
      <c r="B238" s="6" t="s">
        <v>241</v>
      </c>
      <c r="C238" s="57">
        <v>1746244</v>
      </c>
      <c r="D238" s="57">
        <v>3580505.38</v>
      </c>
      <c r="E238" s="57">
        <v>0</v>
      </c>
      <c r="F238" s="57"/>
      <c r="G238" s="57">
        <v>2230468.27</v>
      </c>
      <c r="H238" s="57">
        <v>0</v>
      </c>
      <c r="I238" s="57">
        <v>0</v>
      </c>
      <c r="J238" s="57"/>
      <c r="K238" s="57">
        <f t="shared" si="9"/>
        <v>3976712.27</v>
      </c>
      <c r="L238" s="57">
        <f t="shared" si="9"/>
        <v>3580505.38</v>
      </c>
      <c r="M238" s="57">
        <f t="shared" si="9"/>
        <v>0</v>
      </c>
      <c r="N238" s="57">
        <f t="shared" si="10"/>
        <v>3580505.38</v>
      </c>
      <c r="O238" s="66">
        <f t="shared" si="11"/>
        <v>0.90029999999999999</v>
      </c>
      <c r="P238" s="7"/>
    </row>
    <row r="239" spans="1:16" x14ac:dyDescent="0.2">
      <c r="A239" s="10">
        <v>48916</v>
      </c>
      <c r="B239" s="6" t="s">
        <v>560</v>
      </c>
      <c r="C239" s="57">
        <v>4723011.07</v>
      </c>
      <c r="D239" s="57">
        <v>2490155.02</v>
      </c>
      <c r="E239" s="57">
        <v>0</v>
      </c>
      <c r="F239" s="57"/>
      <c r="G239" s="57">
        <v>4297480.67</v>
      </c>
      <c r="H239" s="57">
        <v>0</v>
      </c>
      <c r="I239" s="57">
        <v>0</v>
      </c>
      <c r="J239" s="57"/>
      <c r="K239" s="57">
        <f t="shared" si="9"/>
        <v>9020491.7400000002</v>
      </c>
      <c r="L239" s="57">
        <f t="shared" si="9"/>
        <v>2490155.02</v>
      </c>
      <c r="M239" s="57">
        <f t="shared" si="9"/>
        <v>0</v>
      </c>
      <c r="N239" s="57">
        <f t="shared" si="10"/>
        <v>2490155.02</v>
      </c>
      <c r="O239" s="66">
        <f t="shared" si="11"/>
        <v>0.27600000000000002</v>
      </c>
      <c r="P239" s="7"/>
    </row>
    <row r="240" spans="1:16" x14ac:dyDescent="0.2">
      <c r="A240" s="10">
        <v>48918</v>
      </c>
      <c r="B240" s="6" t="s">
        <v>242</v>
      </c>
      <c r="C240" s="57">
        <v>3553234.53</v>
      </c>
      <c r="D240" s="57">
        <v>2549069.7999999998</v>
      </c>
      <c r="E240" s="57">
        <v>0</v>
      </c>
      <c r="F240" s="57"/>
      <c r="G240" s="57">
        <v>4215822.41</v>
      </c>
      <c r="H240" s="57">
        <v>0</v>
      </c>
      <c r="I240" s="57">
        <v>0</v>
      </c>
      <c r="J240" s="57"/>
      <c r="K240" s="57">
        <f t="shared" si="9"/>
        <v>7769056.9399999995</v>
      </c>
      <c r="L240" s="57">
        <f t="shared" si="9"/>
        <v>2549069.7999999998</v>
      </c>
      <c r="M240" s="57">
        <f t="shared" si="9"/>
        <v>0</v>
      </c>
      <c r="N240" s="57">
        <f t="shared" si="10"/>
        <v>2549069.7999999998</v>
      </c>
      <c r="O240" s="66">
        <f t="shared" si="11"/>
        <v>0.3281</v>
      </c>
      <c r="P240" s="7"/>
    </row>
    <row r="241" spans="1:16" x14ac:dyDescent="0.2">
      <c r="A241" s="10">
        <v>48922</v>
      </c>
      <c r="B241" s="6" t="s">
        <v>561</v>
      </c>
      <c r="C241" s="57">
        <v>8301651.7300000004</v>
      </c>
      <c r="D241" s="57">
        <v>14329019.85</v>
      </c>
      <c r="E241" s="57">
        <v>0</v>
      </c>
      <c r="F241" s="57"/>
      <c r="G241" s="57">
        <v>11790815.32</v>
      </c>
      <c r="H241" s="57">
        <v>0</v>
      </c>
      <c r="I241" s="57">
        <v>0</v>
      </c>
      <c r="J241" s="57"/>
      <c r="K241" s="57">
        <f t="shared" si="9"/>
        <v>20092467.050000001</v>
      </c>
      <c r="L241" s="57">
        <f t="shared" si="9"/>
        <v>14329019.85</v>
      </c>
      <c r="M241" s="57">
        <f t="shared" si="9"/>
        <v>0</v>
      </c>
      <c r="N241" s="57">
        <f t="shared" si="10"/>
        <v>14329019.85</v>
      </c>
      <c r="O241" s="66">
        <f t="shared" si="11"/>
        <v>0.71309999999999996</v>
      </c>
      <c r="P241" s="7"/>
    </row>
    <row r="242" spans="1:16" x14ac:dyDescent="0.2">
      <c r="A242" s="10">
        <v>48923</v>
      </c>
      <c r="B242" s="6" t="s">
        <v>244</v>
      </c>
      <c r="C242" s="57">
        <v>1636779.27</v>
      </c>
      <c r="D242" s="57">
        <v>636596.47</v>
      </c>
      <c r="E242" s="57">
        <v>0</v>
      </c>
      <c r="F242" s="57"/>
      <c r="G242" s="57">
        <v>728069.03</v>
      </c>
      <c r="H242" s="57">
        <v>0</v>
      </c>
      <c r="I242" s="57">
        <v>0</v>
      </c>
      <c r="J242" s="57"/>
      <c r="K242" s="57">
        <f t="shared" si="9"/>
        <v>2364848.2999999998</v>
      </c>
      <c r="L242" s="57">
        <f t="shared" si="9"/>
        <v>636596.47</v>
      </c>
      <c r="M242" s="57">
        <f t="shared" si="9"/>
        <v>0</v>
      </c>
      <c r="N242" s="57">
        <f t="shared" si="10"/>
        <v>636596.47</v>
      </c>
      <c r="O242" s="66">
        <f t="shared" si="11"/>
        <v>0.26910000000000001</v>
      </c>
      <c r="P242" s="7"/>
    </row>
    <row r="243" spans="1:16" x14ac:dyDescent="0.2">
      <c r="A243" s="10">
        <v>48924</v>
      </c>
      <c r="B243" s="6" t="s">
        <v>245</v>
      </c>
      <c r="C243" s="57">
        <v>11038732.52</v>
      </c>
      <c r="D243" s="57">
        <v>11295084.02</v>
      </c>
      <c r="E243" s="57">
        <v>0</v>
      </c>
      <c r="F243" s="57"/>
      <c r="G243" s="57">
        <v>5827262.9900000002</v>
      </c>
      <c r="H243" s="57">
        <v>0</v>
      </c>
      <c r="I243" s="57">
        <v>0</v>
      </c>
      <c r="J243" s="57"/>
      <c r="K243" s="57">
        <f t="shared" si="9"/>
        <v>16865995.509999998</v>
      </c>
      <c r="L243" s="57">
        <f t="shared" si="9"/>
        <v>11295084.02</v>
      </c>
      <c r="M243" s="57">
        <f t="shared" si="9"/>
        <v>0</v>
      </c>
      <c r="N243" s="57">
        <f t="shared" si="10"/>
        <v>11295084.02</v>
      </c>
      <c r="O243" s="66">
        <f t="shared" si="11"/>
        <v>0.66959999999999997</v>
      </c>
      <c r="P243" s="7"/>
    </row>
    <row r="244" spans="1:16" x14ac:dyDescent="0.2">
      <c r="A244" s="10">
        <v>48925</v>
      </c>
      <c r="B244" s="6" t="s">
        <v>246</v>
      </c>
      <c r="C244" s="57">
        <v>808382.51</v>
      </c>
      <c r="D244" s="57">
        <v>524745.66</v>
      </c>
      <c r="E244" s="57">
        <v>0</v>
      </c>
      <c r="F244" s="57"/>
      <c r="G244" s="57">
        <v>719370.58</v>
      </c>
      <c r="H244" s="57">
        <v>0</v>
      </c>
      <c r="I244" s="57">
        <v>0</v>
      </c>
      <c r="J244" s="57"/>
      <c r="K244" s="57">
        <f t="shared" si="9"/>
        <v>1527753.0899999999</v>
      </c>
      <c r="L244" s="57">
        <f t="shared" si="9"/>
        <v>524745.66</v>
      </c>
      <c r="M244" s="57">
        <f t="shared" si="9"/>
        <v>0</v>
      </c>
      <c r="N244" s="57">
        <f t="shared" si="10"/>
        <v>524745.66</v>
      </c>
      <c r="O244" s="66">
        <f t="shared" si="11"/>
        <v>0.34339999999999998</v>
      </c>
      <c r="P244" s="7"/>
    </row>
    <row r="245" spans="1:16" x14ac:dyDescent="0.2">
      <c r="A245" s="10">
        <v>48926</v>
      </c>
      <c r="B245" s="6" t="s">
        <v>562</v>
      </c>
      <c r="C245" s="57">
        <v>7521193.2999999998</v>
      </c>
      <c r="D245" s="57">
        <v>2016822.35</v>
      </c>
      <c r="E245" s="57">
        <v>0</v>
      </c>
      <c r="F245" s="57"/>
      <c r="G245" s="57">
        <v>7064069.0599999996</v>
      </c>
      <c r="H245" s="57">
        <v>0.4</v>
      </c>
      <c r="I245" s="57">
        <v>0</v>
      </c>
      <c r="J245" s="57"/>
      <c r="K245" s="57">
        <f t="shared" si="9"/>
        <v>14585262.359999999</v>
      </c>
      <c r="L245" s="57">
        <f t="shared" si="9"/>
        <v>2016822.75</v>
      </c>
      <c r="M245" s="57">
        <f t="shared" si="9"/>
        <v>0</v>
      </c>
      <c r="N245" s="57">
        <f t="shared" si="10"/>
        <v>2016822.75</v>
      </c>
      <c r="O245" s="66">
        <f t="shared" si="11"/>
        <v>0.13819999999999999</v>
      </c>
      <c r="P245" s="7"/>
    </row>
    <row r="246" spans="1:16" x14ac:dyDescent="0.2">
      <c r="A246" s="10">
        <v>48927</v>
      </c>
      <c r="B246" s="6" t="s">
        <v>543</v>
      </c>
      <c r="C246" s="57">
        <v>1782110.23</v>
      </c>
      <c r="D246" s="57">
        <v>1125065.1200000001</v>
      </c>
      <c r="E246" s="57">
        <v>0</v>
      </c>
      <c r="F246" s="57"/>
      <c r="G246" s="57">
        <v>1666417.33</v>
      </c>
      <c r="H246" s="57">
        <v>0</v>
      </c>
      <c r="I246" s="57">
        <v>0</v>
      </c>
      <c r="J246" s="57"/>
      <c r="K246" s="57">
        <f t="shared" si="9"/>
        <v>3448527.56</v>
      </c>
      <c r="L246" s="57">
        <f t="shared" si="9"/>
        <v>1125065.1200000001</v>
      </c>
      <c r="M246" s="57">
        <f t="shared" si="9"/>
        <v>0</v>
      </c>
      <c r="N246" s="57">
        <f t="shared" si="10"/>
        <v>1125065.1200000001</v>
      </c>
      <c r="O246" s="66">
        <f t="shared" si="11"/>
        <v>0.32619999999999999</v>
      </c>
      <c r="P246" s="7"/>
    </row>
    <row r="247" spans="1:16" x14ac:dyDescent="0.2">
      <c r="A247" s="10">
        <v>48928</v>
      </c>
      <c r="B247" s="6" t="s">
        <v>563</v>
      </c>
      <c r="C247" s="57">
        <v>3176261.81</v>
      </c>
      <c r="D247" s="57">
        <v>1164489.25</v>
      </c>
      <c r="E247" s="57">
        <v>0</v>
      </c>
      <c r="F247" s="57"/>
      <c r="G247" s="57">
        <v>2680851.85</v>
      </c>
      <c r="H247" s="57">
        <v>25546.26</v>
      </c>
      <c r="I247" s="57">
        <v>0</v>
      </c>
      <c r="J247" s="57"/>
      <c r="K247" s="57">
        <f t="shared" si="9"/>
        <v>5857113.6600000001</v>
      </c>
      <c r="L247" s="57">
        <f t="shared" si="9"/>
        <v>1190035.51</v>
      </c>
      <c r="M247" s="57">
        <f t="shared" si="9"/>
        <v>0</v>
      </c>
      <c r="N247" s="57">
        <f t="shared" si="10"/>
        <v>1190035.51</v>
      </c>
      <c r="O247" s="66">
        <f t="shared" si="11"/>
        <v>0.2031</v>
      </c>
      <c r="P247" s="7"/>
    </row>
    <row r="248" spans="1:16" x14ac:dyDescent="0.2">
      <c r="A248" s="10">
        <v>48929</v>
      </c>
      <c r="B248" s="6" t="s">
        <v>630</v>
      </c>
      <c r="C248" s="57">
        <v>1461268.34</v>
      </c>
      <c r="D248" s="57">
        <v>635702.35</v>
      </c>
      <c r="E248" s="57">
        <v>0</v>
      </c>
      <c r="F248" s="57"/>
      <c r="G248" s="57">
        <v>1226554.02</v>
      </c>
      <c r="H248" s="57">
        <v>82075.61</v>
      </c>
      <c r="I248" s="57">
        <v>0</v>
      </c>
      <c r="J248" s="57"/>
      <c r="K248" s="57">
        <f t="shared" si="9"/>
        <v>2687822.3600000003</v>
      </c>
      <c r="L248" s="57">
        <f t="shared" si="9"/>
        <v>717777.96</v>
      </c>
      <c r="M248" s="57">
        <f t="shared" si="9"/>
        <v>0</v>
      </c>
      <c r="N248" s="57">
        <f t="shared" si="10"/>
        <v>717777.96</v>
      </c>
      <c r="O248" s="66">
        <f t="shared" si="11"/>
        <v>0.26700000000000002</v>
      </c>
      <c r="P248" s="7"/>
    </row>
    <row r="249" spans="1:16" x14ac:dyDescent="0.2">
      <c r="A249" s="10">
        <v>49132</v>
      </c>
      <c r="B249" s="6" t="s">
        <v>247</v>
      </c>
      <c r="C249" s="57">
        <v>10695624.51</v>
      </c>
      <c r="D249" s="57">
        <v>4392320.07</v>
      </c>
      <c r="E249" s="57">
        <v>0</v>
      </c>
      <c r="F249" s="57"/>
      <c r="G249" s="57">
        <v>19334146.18</v>
      </c>
      <c r="H249" s="57">
        <v>0</v>
      </c>
      <c r="I249" s="57">
        <v>0</v>
      </c>
      <c r="J249" s="57"/>
      <c r="K249" s="57">
        <f t="shared" si="9"/>
        <v>30029770.689999998</v>
      </c>
      <c r="L249" s="57">
        <f t="shared" si="9"/>
        <v>4392320.07</v>
      </c>
      <c r="M249" s="57">
        <f t="shared" si="9"/>
        <v>0</v>
      </c>
      <c r="N249" s="57">
        <f t="shared" si="10"/>
        <v>4392320.07</v>
      </c>
      <c r="O249" s="66">
        <f t="shared" si="11"/>
        <v>0.1462</v>
      </c>
      <c r="P249" s="7"/>
    </row>
    <row r="250" spans="1:16" x14ac:dyDescent="0.2">
      <c r="A250" s="10">
        <v>49135</v>
      </c>
      <c r="B250" s="6" t="s">
        <v>248</v>
      </c>
      <c r="C250" s="57">
        <v>730022.6</v>
      </c>
      <c r="D250" s="57">
        <v>1372440.67</v>
      </c>
      <c r="E250" s="57">
        <v>0</v>
      </c>
      <c r="F250" s="57"/>
      <c r="G250" s="57">
        <v>1226279.43</v>
      </c>
      <c r="H250" s="57">
        <v>0</v>
      </c>
      <c r="I250" s="57">
        <v>0</v>
      </c>
      <c r="J250" s="57"/>
      <c r="K250" s="57">
        <f t="shared" si="9"/>
        <v>1956302.0299999998</v>
      </c>
      <c r="L250" s="57">
        <f t="shared" si="9"/>
        <v>1372440.67</v>
      </c>
      <c r="M250" s="57">
        <f t="shared" si="9"/>
        <v>0</v>
      </c>
      <c r="N250" s="57">
        <f t="shared" si="10"/>
        <v>1372440.67</v>
      </c>
      <c r="O250" s="66">
        <f t="shared" si="11"/>
        <v>0.70150000000000001</v>
      </c>
      <c r="P250" s="7"/>
    </row>
    <row r="251" spans="1:16" x14ac:dyDescent="0.2">
      <c r="A251" s="10">
        <v>49137</v>
      </c>
      <c r="B251" s="6" t="s">
        <v>249</v>
      </c>
      <c r="C251" s="57">
        <v>2216404.14</v>
      </c>
      <c r="D251" s="57">
        <v>1159028.57</v>
      </c>
      <c r="E251" s="57">
        <v>20671.849999999999</v>
      </c>
      <c r="F251" s="57"/>
      <c r="G251" s="57">
        <v>2811399.02</v>
      </c>
      <c r="H251" s="57">
        <v>0</v>
      </c>
      <c r="I251" s="57">
        <v>0</v>
      </c>
      <c r="J251" s="57"/>
      <c r="K251" s="57">
        <f t="shared" si="9"/>
        <v>5027803.16</v>
      </c>
      <c r="L251" s="57">
        <f t="shared" si="9"/>
        <v>1159028.57</v>
      </c>
      <c r="M251" s="57">
        <f t="shared" si="9"/>
        <v>20671.849999999999</v>
      </c>
      <c r="N251" s="57">
        <f t="shared" si="10"/>
        <v>1138356.72</v>
      </c>
      <c r="O251" s="66">
        <f t="shared" si="11"/>
        <v>0.22639999999999999</v>
      </c>
      <c r="P251" s="7"/>
    </row>
    <row r="252" spans="1:16" x14ac:dyDescent="0.2">
      <c r="A252" s="10">
        <v>49140</v>
      </c>
      <c r="B252" s="6" t="s">
        <v>250</v>
      </c>
      <c r="C252" s="57">
        <v>3618197.52</v>
      </c>
      <c r="D252" s="57">
        <v>2435893.5499999998</v>
      </c>
      <c r="E252" s="57">
        <v>0</v>
      </c>
      <c r="F252" s="57"/>
      <c r="G252" s="57">
        <v>4313303.22</v>
      </c>
      <c r="H252" s="57">
        <v>0</v>
      </c>
      <c r="I252" s="57">
        <v>0</v>
      </c>
      <c r="J252" s="57"/>
      <c r="K252" s="57">
        <f t="shared" si="9"/>
        <v>7931500.7400000002</v>
      </c>
      <c r="L252" s="57">
        <f t="shared" si="9"/>
        <v>2435893.5499999998</v>
      </c>
      <c r="M252" s="57">
        <f t="shared" si="9"/>
        <v>0</v>
      </c>
      <c r="N252" s="57">
        <f t="shared" si="10"/>
        <v>2435893.5499999998</v>
      </c>
      <c r="O252" s="66">
        <f t="shared" si="11"/>
        <v>0.30709999999999998</v>
      </c>
      <c r="P252" s="7"/>
    </row>
    <row r="253" spans="1:16" x14ac:dyDescent="0.2">
      <c r="A253" s="10">
        <v>49142</v>
      </c>
      <c r="B253" s="6" t="s">
        <v>251</v>
      </c>
      <c r="C253" s="57">
        <v>24308557.399999999</v>
      </c>
      <c r="D253" s="57">
        <v>17550316.469999999</v>
      </c>
      <c r="E253" s="57">
        <v>0</v>
      </c>
      <c r="F253" s="57"/>
      <c r="G253" s="57">
        <v>30540084.640000001</v>
      </c>
      <c r="H253" s="57">
        <v>0</v>
      </c>
      <c r="I253" s="57">
        <v>0</v>
      </c>
      <c r="J253" s="57"/>
      <c r="K253" s="57">
        <f t="shared" si="9"/>
        <v>54848642.039999999</v>
      </c>
      <c r="L253" s="57">
        <f t="shared" si="9"/>
        <v>17550316.469999999</v>
      </c>
      <c r="M253" s="57">
        <f t="shared" si="9"/>
        <v>0</v>
      </c>
      <c r="N253" s="57">
        <f t="shared" si="10"/>
        <v>17550316.469999999</v>
      </c>
      <c r="O253" s="66">
        <f t="shared" si="11"/>
        <v>0.31990000000000002</v>
      </c>
      <c r="P253" s="7"/>
    </row>
    <row r="254" spans="1:16" x14ac:dyDescent="0.2">
      <c r="A254" s="10">
        <v>49144</v>
      </c>
      <c r="B254" s="6" t="s">
        <v>252</v>
      </c>
      <c r="C254" s="57">
        <v>18010087.699999999</v>
      </c>
      <c r="D254" s="57">
        <v>10019767.109999999</v>
      </c>
      <c r="E254" s="57">
        <v>0</v>
      </c>
      <c r="F254" s="57"/>
      <c r="G254" s="57">
        <v>23568645.550000001</v>
      </c>
      <c r="H254" s="57">
        <v>0</v>
      </c>
      <c r="I254" s="57">
        <v>0</v>
      </c>
      <c r="J254" s="57"/>
      <c r="K254" s="57">
        <f t="shared" si="9"/>
        <v>41578733.25</v>
      </c>
      <c r="L254" s="57">
        <f t="shared" si="9"/>
        <v>10019767.109999999</v>
      </c>
      <c r="M254" s="57">
        <f t="shared" si="9"/>
        <v>0</v>
      </c>
      <c r="N254" s="57">
        <f t="shared" si="10"/>
        <v>10019767.109999999</v>
      </c>
      <c r="O254" s="66">
        <f t="shared" si="11"/>
        <v>0.2409</v>
      </c>
      <c r="P254" s="7"/>
    </row>
    <row r="255" spans="1:16" x14ac:dyDescent="0.2">
      <c r="A255" s="10">
        <v>49148</v>
      </c>
      <c r="B255" s="6" t="s">
        <v>253</v>
      </c>
      <c r="C255" s="57">
        <v>30491889.82</v>
      </c>
      <c r="D255" s="57">
        <v>36358694.960000001</v>
      </c>
      <c r="E255" s="57">
        <v>899406.01</v>
      </c>
      <c r="F255" s="57"/>
      <c r="G255" s="57">
        <v>41494571.119999997</v>
      </c>
      <c r="H255" s="57">
        <v>0</v>
      </c>
      <c r="I255" s="57">
        <v>0</v>
      </c>
      <c r="J255" s="57"/>
      <c r="K255" s="57">
        <f t="shared" si="9"/>
        <v>71986460.939999998</v>
      </c>
      <c r="L255" s="57">
        <f t="shared" si="9"/>
        <v>36358694.960000001</v>
      </c>
      <c r="M255" s="57">
        <f t="shared" si="9"/>
        <v>899406.01</v>
      </c>
      <c r="N255" s="57">
        <f t="shared" si="10"/>
        <v>35459288.950000003</v>
      </c>
      <c r="O255" s="66">
        <f t="shared" si="11"/>
        <v>0.49249999999999999</v>
      </c>
      <c r="P255" s="7"/>
    </row>
    <row r="256" spans="1:16" x14ac:dyDescent="0.2">
      <c r="A256" s="10">
        <v>50001</v>
      </c>
      <c r="B256" s="6" t="s">
        <v>254</v>
      </c>
      <c r="C256" s="57">
        <v>23297843.170000002</v>
      </c>
      <c r="D256" s="57">
        <v>20924198.079999998</v>
      </c>
      <c r="E256" s="57">
        <v>0</v>
      </c>
      <c r="F256" s="57"/>
      <c r="G256" s="57">
        <v>39977814.090000004</v>
      </c>
      <c r="H256" s="57">
        <v>0</v>
      </c>
      <c r="I256" s="57">
        <v>0</v>
      </c>
      <c r="J256" s="57"/>
      <c r="K256" s="57">
        <f t="shared" si="9"/>
        <v>63275657.260000005</v>
      </c>
      <c r="L256" s="57">
        <f t="shared" si="9"/>
        <v>20924198.079999998</v>
      </c>
      <c r="M256" s="57">
        <f t="shared" si="9"/>
        <v>0</v>
      </c>
      <c r="N256" s="57">
        <f t="shared" si="10"/>
        <v>20924198.079999998</v>
      </c>
      <c r="O256" s="66">
        <f t="shared" si="11"/>
        <v>0.3306</v>
      </c>
      <c r="P256" s="7"/>
    </row>
    <row r="257" spans="1:16" x14ac:dyDescent="0.2">
      <c r="A257" s="10">
        <v>50002</v>
      </c>
      <c r="B257" s="6" t="s">
        <v>255</v>
      </c>
      <c r="C257" s="57">
        <v>3889566.93</v>
      </c>
      <c r="D257" s="57">
        <v>2870022.25</v>
      </c>
      <c r="E257" s="57">
        <v>0</v>
      </c>
      <c r="F257" s="57"/>
      <c r="G257" s="57">
        <v>3657156.17</v>
      </c>
      <c r="H257" s="57">
        <v>0</v>
      </c>
      <c r="I257" s="57">
        <v>0</v>
      </c>
      <c r="J257" s="57"/>
      <c r="K257" s="57">
        <f t="shared" si="9"/>
        <v>7546723.0999999996</v>
      </c>
      <c r="L257" s="57">
        <f t="shared" si="9"/>
        <v>2870022.25</v>
      </c>
      <c r="M257" s="57">
        <f t="shared" si="9"/>
        <v>0</v>
      </c>
      <c r="N257" s="57">
        <f t="shared" si="10"/>
        <v>2870022.25</v>
      </c>
      <c r="O257" s="66">
        <f t="shared" si="11"/>
        <v>0.38030000000000003</v>
      </c>
      <c r="P257" s="7"/>
    </row>
    <row r="258" spans="1:16" x14ac:dyDescent="0.2">
      <c r="A258" s="10">
        <v>50003</v>
      </c>
      <c r="B258" s="6" t="s">
        <v>256</v>
      </c>
      <c r="C258" s="57">
        <v>11676187.449999999</v>
      </c>
      <c r="D258" s="57">
        <v>8922772.25</v>
      </c>
      <c r="E258" s="57">
        <v>38033.58</v>
      </c>
      <c r="F258" s="57"/>
      <c r="G258" s="57">
        <v>19765026.780000001</v>
      </c>
      <c r="H258" s="57">
        <v>0</v>
      </c>
      <c r="I258" s="57">
        <v>0</v>
      </c>
      <c r="J258" s="57"/>
      <c r="K258" s="57">
        <f t="shared" si="9"/>
        <v>31441214.23</v>
      </c>
      <c r="L258" s="57">
        <f t="shared" si="9"/>
        <v>8922772.25</v>
      </c>
      <c r="M258" s="57">
        <f t="shared" si="9"/>
        <v>38033.58</v>
      </c>
      <c r="N258" s="57">
        <f t="shared" si="10"/>
        <v>8884738.6699999999</v>
      </c>
      <c r="O258" s="66">
        <f t="shared" si="11"/>
        <v>0.28249999999999997</v>
      </c>
      <c r="P258" s="7"/>
    </row>
    <row r="259" spans="1:16" x14ac:dyDescent="0.2">
      <c r="A259" s="10">
        <v>50005</v>
      </c>
      <c r="B259" s="6" t="s">
        <v>257</v>
      </c>
      <c r="C259" s="57">
        <v>7332311.7800000003</v>
      </c>
      <c r="D259" s="57">
        <v>5130312.71</v>
      </c>
      <c r="E259" s="57">
        <v>180778.65</v>
      </c>
      <c r="F259" s="57"/>
      <c r="G259" s="57">
        <v>11062010.970000001</v>
      </c>
      <c r="H259" s="57">
        <v>0</v>
      </c>
      <c r="I259" s="57">
        <v>0</v>
      </c>
      <c r="J259" s="57"/>
      <c r="K259" s="57">
        <f t="shared" ref="K259:M322" si="12">C259+G259</f>
        <v>18394322.75</v>
      </c>
      <c r="L259" s="57">
        <f t="shared" si="12"/>
        <v>5130312.71</v>
      </c>
      <c r="M259" s="57">
        <f t="shared" si="12"/>
        <v>180778.65</v>
      </c>
      <c r="N259" s="57">
        <f t="shared" si="10"/>
        <v>4949534.0599999996</v>
      </c>
      <c r="O259" s="66">
        <f t="shared" si="11"/>
        <v>0.26900000000000002</v>
      </c>
      <c r="P259" s="7"/>
    </row>
    <row r="260" spans="1:16" x14ac:dyDescent="0.2">
      <c r="A260" s="10">
        <v>50006</v>
      </c>
      <c r="B260" s="6" t="s">
        <v>258</v>
      </c>
      <c r="C260" s="57">
        <v>10628975.17</v>
      </c>
      <c r="D260" s="57">
        <v>10192590.59</v>
      </c>
      <c r="E260" s="57">
        <v>1257063.3600000001</v>
      </c>
      <c r="F260" s="57"/>
      <c r="G260" s="57">
        <v>19209433.289999999</v>
      </c>
      <c r="H260" s="57">
        <v>0</v>
      </c>
      <c r="I260" s="57">
        <v>0</v>
      </c>
      <c r="J260" s="57"/>
      <c r="K260" s="57">
        <f t="shared" si="12"/>
        <v>29838408.460000001</v>
      </c>
      <c r="L260" s="57">
        <f t="shared" si="12"/>
        <v>10192590.59</v>
      </c>
      <c r="M260" s="57">
        <f t="shared" si="12"/>
        <v>1257063.3600000001</v>
      </c>
      <c r="N260" s="57">
        <f t="shared" ref="N260:N323" si="13">L260-M260</f>
        <v>8935527.2300000004</v>
      </c>
      <c r="O260" s="66">
        <f t="shared" ref="O260:O323" si="14">TRUNC(N260/K260,4)</f>
        <v>0.2994</v>
      </c>
      <c r="P260" s="7"/>
    </row>
    <row r="261" spans="1:16" x14ac:dyDescent="0.2">
      <c r="A261" s="10">
        <v>50007</v>
      </c>
      <c r="B261" s="6" t="s">
        <v>259</v>
      </c>
      <c r="C261" s="57">
        <v>5116578.32</v>
      </c>
      <c r="D261" s="57">
        <v>3807242.65</v>
      </c>
      <c r="E261" s="57">
        <v>0</v>
      </c>
      <c r="F261" s="57"/>
      <c r="G261" s="57">
        <v>6983717.3200000003</v>
      </c>
      <c r="H261" s="57">
        <v>0</v>
      </c>
      <c r="I261" s="57">
        <v>0</v>
      </c>
      <c r="J261" s="57"/>
      <c r="K261" s="57">
        <f t="shared" si="12"/>
        <v>12100295.640000001</v>
      </c>
      <c r="L261" s="57">
        <f t="shared" si="12"/>
        <v>3807242.65</v>
      </c>
      <c r="M261" s="57">
        <f t="shared" si="12"/>
        <v>0</v>
      </c>
      <c r="N261" s="57">
        <f t="shared" si="13"/>
        <v>3807242.65</v>
      </c>
      <c r="O261" s="66">
        <f t="shared" si="14"/>
        <v>0.31459999999999999</v>
      </c>
      <c r="P261" s="7"/>
    </row>
    <row r="262" spans="1:16" x14ac:dyDescent="0.2">
      <c r="A262" s="10">
        <v>50009</v>
      </c>
      <c r="B262" s="6" t="s">
        <v>260</v>
      </c>
      <c r="C262" s="57">
        <v>1703719.69</v>
      </c>
      <c r="D262" s="57">
        <v>1241911.68</v>
      </c>
      <c r="E262" s="57">
        <v>0</v>
      </c>
      <c r="F262" s="57"/>
      <c r="G262" s="57">
        <v>2522187.69</v>
      </c>
      <c r="H262" s="57">
        <v>177302.64</v>
      </c>
      <c r="I262" s="57">
        <v>0</v>
      </c>
      <c r="J262" s="57"/>
      <c r="K262" s="57">
        <f t="shared" si="12"/>
        <v>4225907.38</v>
      </c>
      <c r="L262" s="57">
        <f t="shared" si="12"/>
        <v>1419214.3199999998</v>
      </c>
      <c r="M262" s="57">
        <f t="shared" si="12"/>
        <v>0</v>
      </c>
      <c r="N262" s="57">
        <f t="shared" si="13"/>
        <v>1419214.3199999998</v>
      </c>
      <c r="O262" s="66">
        <f t="shared" si="14"/>
        <v>0.33579999999999999</v>
      </c>
      <c r="P262" s="7"/>
    </row>
    <row r="263" spans="1:16" x14ac:dyDescent="0.2">
      <c r="A263" s="10">
        <v>50010</v>
      </c>
      <c r="B263" s="6" t="s">
        <v>261</v>
      </c>
      <c r="C263" s="57">
        <v>9869329.9100000001</v>
      </c>
      <c r="D263" s="57">
        <v>6090998.2199999997</v>
      </c>
      <c r="E263" s="57">
        <v>0</v>
      </c>
      <c r="F263" s="57"/>
      <c r="G263" s="57">
        <v>18201996.600000001</v>
      </c>
      <c r="H263" s="57">
        <v>0</v>
      </c>
      <c r="I263" s="57">
        <v>0</v>
      </c>
      <c r="J263" s="57"/>
      <c r="K263" s="57">
        <f t="shared" si="12"/>
        <v>28071326.510000002</v>
      </c>
      <c r="L263" s="57">
        <f t="shared" si="12"/>
        <v>6090998.2199999997</v>
      </c>
      <c r="M263" s="57">
        <f t="shared" si="12"/>
        <v>0</v>
      </c>
      <c r="N263" s="57">
        <f t="shared" si="13"/>
        <v>6090998.2199999997</v>
      </c>
      <c r="O263" s="66">
        <f t="shared" si="14"/>
        <v>0.21690000000000001</v>
      </c>
      <c r="P263" s="7"/>
    </row>
    <row r="264" spans="1:16" x14ac:dyDescent="0.2">
      <c r="A264" s="10">
        <v>50012</v>
      </c>
      <c r="B264" s="6" t="s">
        <v>633</v>
      </c>
      <c r="C264" s="57">
        <v>38096446.509999998</v>
      </c>
      <c r="D264" s="57">
        <v>19154457.579999998</v>
      </c>
      <c r="E264" s="57">
        <v>58191.7</v>
      </c>
      <c r="F264" s="57"/>
      <c r="G264" s="57">
        <v>76393204.879999995</v>
      </c>
      <c r="H264" s="57">
        <v>0</v>
      </c>
      <c r="I264" s="57">
        <v>0</v>
      </c>
      <c r="J264" s="57"/>
      <c r="K264" s="57">
        <f t="shared" si="12"/>
        <v>114489651.38999999</v>
      </c>
      <c r="L264" s="57">
        <f t="shared" si="12"/>
        <v>19154457.579999998</v>
      </c>
      <c r="M264" s="57">
        <f t="shared" si="12"/>
        <v>58191.7</v>
      </c>
      <c r="N264" s="57">
        <f t="shared" si="13"/>
        <v>19096265.879999999</v>
      </c>
      <c r="O264" s="66">
        <f t="shared" si="14"/>
        <v>0.16669999999999999</v>
      </c>
      <c r="P264" s="7"/>
    </row>
    <row r="265" spans="1:16" x14ac:dyDescent="0.2">
      <c r="A265" s="10">
        <v>50013</v>
      </c>
      <c r="B265" s="6" t="s">
        <v>263</v>
      </c>
      <c r="C265" s="57">
        <v>2125702.27</v>
      </c>
      <c r="D265" s="57">
        <v>4860821.8499999996</v>
      </c>
      <c r="E265" s="57">
        <v>3444978.67</v>
      </c>
      <c r="F265" s="57"/>
      <c r="G265" s="57">
        <v>3511368.56</v>
      </c>
      <c r="H265" s="57">
        <v>102003.66</v>
      </c>
      <c r="I265" s="57">
        <v>0</v>
      </c>
      <c r="J265" s="57"/>
      <c r="K265" s="57">
        <f t="shared" si="12"/>
        <v>5637070.8300000001</v>
      </c>
      <c r="L265" s="57">
        <f t="shared" si="12"/>
        <v>4962825.51</v>
      </c>
      <c r="M265" s="57">
        <f t="shared" si="12"/>
        <v>3444978.67</v>
      </c>
      <c r="N265" s="57">
        <f t="shared" si="13"/>
        <v>1517846.8399999999</v>
      </c>
      <c r="O265" s="66">
        <f t="shared" si="14"/>
        <v>0.26919999999999999</v>
      </c>
      <c r="P265" s="7"/>
    </row>
    <row r="266" spans="1:16" x14ac:dyDescent="0.2">
      <c r="A266" s="10">
        <v>50014</v>
      </c>
      <c r="B266" s="6" t="s">
        <v>264</v>
      </c>
      <c r="C266" s="57">
        <v>10376724</v>
      </c>
      <c r="D266" s="57">
        <v>12658909.199999999</v>
      </c>
      <c r="E266" s="57">
        <v>1543081.39</v>
      </c>
      <c r="F266" s="57"/>
      <c r="G266" s="57">
        <v>16020252.66</v>
      </c>
      <c r="H266" s="57">
        <v>0</v>
      </c>
      <c r="I266" s="57">
        <v>0</v>
      </c>
      <c r="J266" s="57"/>
      <c r="K266" s="57">
        <f t="shared" si="12"/>
        <v>26396976.66</v>
      </c>
      <c r="L266" s="57">
        <f t="shared" si="12"/>
        <v>12658909.199999999</v>
      </c>
      <c r="M266" s="57">
        <f t="shared" si="12"/>
        <v>1543081.39</v>
      </c>
      <c r="N266" s="57">
        <f t="shared" si="13"/>
        <v>11115827.809999999</v>
      </c>
      <c r="O266" s="66">
        <f t="shared" si="14"/>
        <v>0.42109999999999997</v>
      </c>
      <c r="P266" s="7"/>
    </row>
    <row r="267" spans="1:16" x14ac:dyDescent="0.2">
      <c r="A267" s="10">
        <v>51150</v>
      </c>
      <c r="B267" s="6" t="s">
        <v>265</v>
      </c>
      <c r="C267" s="57">
        <v>1292896.1499999999</v>
      </c>
      <c r="D267" s="57">
        <v>1473261.25</v>
      </c>
      <c r="E267" s="57">
        <v>0</v>
      </c>
      <c r="F267" s="57"/>
      <c r="G267" s="57">
        <v>1601147.84</v>
      </c>
      <c r="H267" s="57">
        <v>0</v>
      </c>
      <c r="I267" s="57">
        <v>0</v>
      </c>
      <c r="J267" s="57"/>
      <c r="K267" s="57">
        <f t="shared" si="12"/>
        <v>2894043.99</v>
      </c>
      <c r="L267" s="57">
        <f t="shared" si="12"/>
        <v>1473261.25</v>
      </c>
      <c r="M267" s="57">
        <f t="shared" si="12"/>
        <v>0</v>
      </c>
      <c r="N267" s="57">
        <f t="shared" si="13"/>
        <v>1473261.25</v>
      </c>
      <c r="O267" s="66">
        <f t="shared" si="14"/>
        <v>0.50900000000000001</v>
      </c>
      <c r="P267" s="7"/>
    </row>
    <row r="268" spans="1:16" x14ac:dyDescent="0.2">
      <c r="A268" s="10">
        <v>51152</v>
      </c>
      <c r="B268" s="6" t="s">
        <v>266</v>
      </c>
      <c r="C268" s="57">
        <v>5741195.6299999999</v>
      </c>
      <c r="D268" s="57">
        <v>3212179.29</v>
      </c>
      <c r="E268" s="57">
        <v>0</v>
      </c>
      <c r="F268" s="57"/>
      <c r="G268" s="57">
        <v>7268171.3399999999</v>
      </c>
      <c r="H268" s="57">
        <v>0</v>
      </c>
      <c r="I268" s="57">
        <v>0</v>
      </c>
      <c r="J268" s="57"/>
      <c r="K268" s="57">
        <f t="shared" si="12"/>
        <v>13009366.969999999</v>
      </c>
      <c r="L268" s="57">
        <f t="shared" si="12"/>
        <v>3212179.29</v>
      </c>
      <c r="M268" s="57">
        <f t="shared" si="12"/>
        <v>0</v>
      </c>
      <c r="N268" s="57">
        <f t="shared" si="13"/>
        <v>3212179.29</v>
      </c>
      <c r="O268" s="66">
        <f t="shared" si="14"/>
        <v>0.24690000000000001</v>
      </c>
      <c r="P268" s="7"/>
    </row>
    <row r="269" spans="1:16" x14ac:dyDescent="0.2">
      <c r="A269" s="10">
        <v>51153</v>
      </c>
      <c r="B269" s="6" t="s">
        <v>267</v>
      </c>
      <c r="C269" s="57">
        <v>707599.99</v>
      </c>
      <c r="D269" s="57">
        <v>1231418.42</v>
      </c>
      <c r="E269" s="57">
        <v>0</v>
      </c>
      <c r="F269" s="57"/>
      <c r="G269" s="57">
        <v>1103832.6000000001</v>
      </c>
      <c r="H269" s="57">
        <v>286066.19</v>
      </c>
      <c r="I269" s="57">
        <v>0</v>
      </c>
      <c r="J269" s="57"/>
      <c r="K269" s="57">
        <f t="shared" si="12"/>
        <v>1811432.59</v>
      </c>
      <c r="L269" s="57">
        <f t="shared" si="12"/>
        <v>1517484.6099999999</v>
      </c>
      <c r="M269" s="57">
        <f t="shared" si="12"/>
        <v>0</v>
      </c>
      <c r="N269" s="57">
        <f t="shared" si="13"/>
        <v>1517484.6099999999</v>
      </c>
      <c r="O269" s="66">
        <f t="shared" si="14"/>
        <v>0.8377</v>
      </c>
      <c r="P269" s="7"/>
    </row>
    <row r="270" spans="1:16" x14ac:dyDescent="0.2">
      <c r="A270" s="10">
        <v>51154</v>
      </c>
      <c r="B270" s="6" t="s">
        <v>268</v>
      </c>
      <c r="C270" s="57">
        <v>2464314.2200000002</v>
      </c>
      <c r="D270" s="57">
        <v>2462539.48</v>
      </c>
      <c r="E270" s="57">
        <v>0</v>
      </c>
      <c r="F270" s="57"/>
      <c r="G270" s="57">
        <v>3273259.49</v>
      </c>
      <c r="H270" s="57">
        <v>0</v>
      </c>
      <c r="I270" s="57">
        <v>0</v>
      </c>
      <c r="J270" s="57"/>
      <c r="K270" s="57">
        <f t="shared" si="12"/>
        <v>5737573.7100000009</v>
      </c>
      <c r="L270" s="57">
        <f t="shared" si="12"/>
        <v>2462539.48</v>
      </c>
      <c r="M270" s="57">
        <f t="shared" si="12"/>
        <v>0</v>
      </c>
      <c r="N270" s="57">
        <f t="shared" si="13"/>
        <v>2462539.48</v>
      </c>
      <c r="O270" s="66">
        <f t="shared" si="14"/>
        <v>0.42909999999999998</v>
      </c>
      <c r="P270" s="7"/>
    </row>
    <row r="271" spans="1:16" x14ac:dyDescent="0.2">
      <c r="A271" s="10">
        <v>51155</v>
      </c>
      <c r="B271" s="6" t="s">
        <v>269</v>
      </c>
      <c r="C271" s="57">
        <v>8216258.29</v>
      </c>
      <c r="D271" s="57">
        <v>7000000</v>
      </c>
      <c r="E271" s="57">
        <v>20000</v>
      </c>
      <c r="F271" s="57"/>
      <c r="G271" s="57">
        <v>11287994.42</v>
      </c>
      <c r="H271" s="57">
        <v>0</v>
      </c>
      <c r="I271" s="57">
        <v>0</v>
      </c>
      <c r="J271" s="57"/>
      <c r="K271" s="57">
        <f t="shared" si="12"/>
        <v>19504252.710000001</v>
      </c>
      <c r="L271" s="57">
        <f t="shared" si="12"/>
        <v>7000000</v>
      </c>
      <c r="M271" s="57">
        <f t="shared" si="12"/>
        <v>20000</v>
      </c>
      <c r="N271" s="57">
        <f t="shared" si="13"/>
        <v>6980000</v>
      </c>
      <c r="O271" s="66">
        <f t="shared" si="14"/>
        <v>0.35780000000000001</v>
      </c>
      <c r="P271" s="7"/>
    </row>
    <row r="272" spans="1:16" x14ac:dyDescent="0.2">
      <c r="A272" s="10">
        <v>51156</v>
      </c>
      <c r="B272" s="6" t="s">
        <v>270</v>
      </c>
      <c r="C272" s="57">
        <v>1852171.67</v>
      </c>
      <c r="D272" s="57">
        <v>694030.48</v>
      </c>
      <c r="E272" s="57">
        <v>0</v>
      </c>
      <c r="F272" s="57"/>
      <c r="G272" s="57">
        <v>1958082.34</v>
      </c>
      <c r="H272" s="57">
        <v>31925</v>
      </c>
      <c r="I272" s="57">
        <v>0</v>
      </c>
      <c r="J272" s="57"/>
      <c r="K272" s="57">
        <f t="shared" si="12"/>
        <v>3810254.01</v>
      </c>
      <c r="L272" s="57">
        <f t="shared" si="12"/>
        <v>725955.48</v>
      </c>
      <c r="M272" s="57">
        <f t="shared" si="12"/>
        <v>0</v>
      </c>
      <c r="N272" s="57">
        <f t="shared" si="13"/>
        <v>725955.48</v>
      </c>
      <c r="O272" s="66">
        <f t="shared" si="14"/>
        <v>0.1905</v>
      </c>
      <c r="P272" s="7"/>
    </row>
    <row r="273" spans="1:16" x14ac:dyDescent="0.2">
      <c r="A273" s="10">
        <v>51159</v>
      </c>
      <c r="B273" s="6" t="s">
        <v>271</v>
      </c>
      <c r="C273" s="57">
        <v>15010039.18</v>
      </c>
      <c r="D273" s="57">
        <v>7300629.1299999999</v>
      </c>
      <c r="E273" s="57">
        <v>0</v>
      </c>
      <c r="F273" s="57"/>
      <c r="G273" s="57">
        <v>22323775.41</v>
      </c>
      <c r="H273" s="57">
        <v>0</v>
      </c>
      <c r="I273" s="57">
        <v>0</v>
      </c>
      <c r="J273" s="57"/>
      <c r="K273" s="57">
        <f t="shared" si="12"/>
        <v>37333814.590000004</v>
      </c>
      <c r="L273" s="57">
        <f t="shared" si="12"/>
        <v>7300629.1299999999</v>
      </c>
      <c r="M273" s="57">
        <f t="shared" si="12"/>
        <v>0</v>
      </c>
      <c r="N273" s="57">
        <f t="shared" si="13"/>
        <v>7300629.1299999999</v>
      </c>
      <c r="O273" s="66">
        <f t="shared" si="14"/>
        <v>0.19550000000000001</v>
      </c>
      <c r="P273" s="7"/>
    </row>
    <row r="274" spans="1:16" x14ac:dyDescent="0.2">
      <c r="A274" s="10">
        <v>52096</v>
      </c>
      <c r="B274" s="6" t="s">
        <v>272</v>
      </c>
      <c r="C274" s="57">
        <v>2356366.4</v>
      </c>
      <c r="D274" s="57">
        <v>2546662.39</v>
      </c>
      <c r="E274" s="57">
        <v>0</v>
      </c>
      <c r="F274" s="57"/>
      <c r="G274" s="57">
        <v>3513999.62</v>
      </c>
      <c r="H274" s="57">
        <v>0</v>
      </c>
      <c r="I274" s="57">
        <v>0</v>
      </c>
      <c r="J274" s="57"/>
      <c r="K274" s="57">
        <f t="shared" si="12"/>
        <v>5870366.0199999996</v>
      </c>
      <c r="L274" s="57">
        <f t="shared" si="12"/>
        <v>2546662.39</v>
      </c>
      <c r="M274" s="57">
        <f t="shared" si="12"/>
        <v>0</v>
      </c>
      <c r="N274" s="57">
        <f t="shared" si="13"/>
        <v>2546662.39</v>
      </c>
      <c r="O274" s="66">
        <f t="shared" si="14"/>
        <v>0.43380000000000002</v>
      </c>
      <c r="P274" s="7"/>
    </row>
    <row r="275" spans="1:16" x14ac:dyDescent="0.2">
      <c r="A275" s="10">
        <v>53111</v>
      </c>
      <c r="B275" s="6" t="s">
        <v>273</v>
      </c>
      <c r="C275" s="57">
        <v>3012110.93</v>
      </c>
      <c r="D275" s="57">
        <v>2034420.08</v>
      </c>
      <c r="E275" s="57">
        <v>0</v>
      </c>
      <c r="F275" s="57"/>
      <c r="G275" s="57">
        <v>4080251.14</v>
      </c>
      <c r="H275" s="57">
        <v>0</v>
      </c>
      <c r="I275" s="57">
        <v>0</v>
      </c>
      <c r="J275" s="57"/>
      <c r="K275" s="57">
        <f t="shared" si="12"/>
        <v>7092362.0700000003</v>
      </c>
      <c r="L275" s="57">
        <f t="shared" si="12"/>
        <v>2034420.08</v>
      </c>
      <c r="M275" s="57">
        <f t="shared" si="12"/>
        <v>0</v>
      </c>
      <c r="N275" s="57">
        <f t="shared" si="13"/>
        <v>2034420.08</v>
      </c>
      <c r="O275" s="66">
        <f t="shared" si="14"/>
        <v>0.2868</v>
      </c>
      <c r="P275" s="7"/>
    </row>
    <row r="276" spans="1:16" x14ac:dyDescent="0.2">
      <c r="A276" s="10">
        <v>53112</v>
      </c>
      <c r="B276" s="6" t="s">
        <v>274</v>
      </c>
      <c r="C276" s="57">
        <v>488546.27</v>
      </c>
      <c r="D276" s="57">
        <v>938261.31</v>
      </c>
      <c r="E276" s="57">
        <v>0</v>
      </c>
      <c r="F276" s="57"/>
      <c r="G276" s="57">
        <v>647698.6</v>
      </c>
      <c r="H276" s="57">
        <v>12381.56</v>
      </c>
      <c r="I276" s="57">
        <v>0</v>
      </c>
      <c r="J276" s="57"/>
      <c r="K276" s="57">
        <f t="shared" si="12"/>
        <v>1136244.8700000001</v>
      </c>
      <c r="L276" s="57">
        <f t="shared" si="12"/>
        <v>950642.87000000011</v>
      </c>
      <c r="M276" s="57">
        <f t="shared" si="12"/>
        <v>0</v>
      </c>
      <c r="N276" s="57">
        <f t="shared" si="13"/>
        <v>950642.87000000011</v>
      </c>
      <c r="O276" s="66">
        <f t="shared" si="14"/>
        <v>0.83660000000000001</v>
      </c>
      <c r="P276" s="7"/>
    </row>
    <row r="277" spans="1:16" x14ac:dyDescent="0.2">
      <c r="A277" s="10">
        <v>53113</v>
      </c>
      <c r="B277" s="6" t="s">
        <v>275</v>
      </c>
      <c r="C277" s="57">
        <v>20203939.16</v>
      </c>
      <c r="D277" s="57">
        <v>9904053.9800000004</v>
      </c>
      <c r="E277" s="57">
        <v>0</v>
      </c>
      <c r="F277" s="57"/>
      <c r="G277" s="57">
        <v>24814488.039999999</v>
      </c>
      <c r="H277" s="57">
        <v>0</v>
      </c>
      <c r="I277" s="57">
        <v>0</v>
      </c>
      <c r="J277" s="57"/>
      <c r="K277" s="57">
        <f t="shared" si="12"/>
        <v>45018427.200000003</v>
      </c>
      <c r="L277" s="57">
        <f t="shared" si="12"/>
        <v>9904053.9800000004</v>
      </c>
      <c r="M277" s="57">
        <f t="shared" si="12"/>
        <v>0</v>
      </c>
      <c r="N277" s="57">
        <f t="shared" si="13"/>
        <v>9904053.9800000004</v>
      </c>
      <c r="O277" s="66">
        <f t="shared" si="14"/>
        <v>0.21990000000000001</v>
      </c>
      <c r="P277" s="7"/>
    </row>
    <row r="278" spans="1:16" x14ac:dyDescent="0.2">
      <c r="A278" s="10">
        <v>53114</v>
      </c>
      <c r="B278" s="6" t="s">
        <v>276</v>
      </c>
      <c r="C278" s="57">
        <v>1825530.4</v>
      </c>
      <c r="D278" s="57">
        <v>2904690.52</v>
      </c>
      <c r="E278" s="57">
        <v>0</v>
      </c>
      <c r="F278" s="57"/>
      <c r="G278" s="57">
        <v>3431735.45</v>
      </c>
      <c r="H278" s="57">
        <v>0</v>
      </c>
      <c r="I278" s="57">
        <v>0</v>
      </c>
      <c r="J278" s="57"/>
      <c r="K278" s="57">
        <f t="shared" si="12"/>
        <v>5257265.8499999996</v>
      </c>
      <c r="L278" s="57">
        <f t="shared" si="12"/>
        <v>2904690.52</v>
      </c>
      <c r="M278" s="57">
        <f t="shared" si="12"/>
        <v>0</v>
      </c>
      <c r="N278" s="57">
        <f t="shared" si="13"/>
        <v>2904690.52</v>
      </c>
      <c r="O278" s="66">
        <f t="shared" si="14"/>
        <v>0.55249999999999999</v>
      </c>
      <c r="P278" s="7"/>
    </row>
    <row r="279" spans="1:16" x14ac:dyDescent="0.2">
      <c r="A279" s="10">
        <v>54037</v>
      </c>
      <c r="B279" s="6" t="s">
        <v>277</v>
      </c>
      <c r="C279" s="57">
        <v>2378210.38</v>
      </c>
      <c r="D279" s="57">
        <v>2479839.69</v>
      </c>
      <c r="E279" s="57">
        <v>0</v>
      </c>
      <c r="F279" s="57"/>
      <c r="G279" s="57">
        <v>3387853.36</v>
      </c>
      <c r="H279" s="57">
        <v>22434.82</v>
      </c>
      <c r="I279" s="57">
        <v>0</v>
      </c>
      <c r="J279" s="57"/>
      <c r="K279" s="57">
        <f t="shared" si="12"/>
        <v>5766063.7400000002</v>
      </c>
      <c r="L279" s="57">
        <f t="shared" si="12"/>
        <v>2502274.5099999998</v>
      </c>
      <c r="M279" s="57">
        <f t="shared" si="12"/>
        <v>0</v>
      </c>
      <c r="N279" s="57">
        <f t="shared" si="13"/>
        <v>2502274.5099999998</v>
      </c>
      <c r="O279" s="66">
        <f t="shared" si="14"/>
        <v>0.43390000000000001</v>
      </c>
      <c r="P279" s="7"/>
    </row>
    <row r="280" spans="1:16" x14ac:dyDescent="0.2">
      <c r="A280" s="10">
        <v>54039</v>
      </c>
      <c r="B280" s="6" t="s">
        <v>278</v>
      </c>
      <c r="C280" s="57">
        <v>3943429.9</v>
      </c>
      <c r="D280" s="57">
        <v>4054495.46</v>
      </c>
      <c r="E280" s="57">
        <v>0</v>
      </c>
      <c r="F280" s="57"/>
      <c r="G280" s="57">
        <v>6891194.2400000002</v>
      </c>
      <c r="H280" s="57">
        <v>0</v>
      </c>
      <c r="I280" s="57">
        <v>0</v>
      </c>
      <c r="J280" s="57"/>
      <c r="K280" s="57">
        <f t="shared" si="12"/>
        <v>10834624.140000001</v>
      </c>
      <c r="L280" s="57">
        <f t="shared" si="12"/>
        <v>4054495.46</v>
      </c>
      <c r="M280" s="57">
        <f t="shared" si="12"/>
        <v>0</v>
      </c>
      <c r="N280" s="57">
        <f t="shared" si="13"/>
        <v>4054495.46</v>
      </c>
      <c r="O280" s="66">
        <f t="shared" si="14"/>
        <v>0.37419999999999998</v>
      </c>
      <c r="P280" s="7"/>
    </row>
    <row r="281" spans="1:16" x14ac:dyDescent="0.2">
      <c r="A281" s="10">
        <v>54041</v>
      </c>
      <c r="B281" s="6" t="s">
        <v>279</v>
      </c>
      <c r="C281" s="57">
        <v>8353771.1600000001</v>
      </c>
      <c r="D281" s="57">
        <v>10081714.99</v>
      </c>
      <c r="E281" s="57">
        <v>0</v>
      </c>
      <c r="F281" s="57"/>
      <c r="G281" s="57">
        <v>12323182.65</v>
      </c>
      <c r="H281" s="57">
        <v>0</v>
      </c>
      <c r="I281" s="57">
        <v>0</v>
      </c>
      <c r="J281" s="57"/>
      <c r="K281" s="57">
        <f t="shared" si="12"/>
        <v>20676953.810000002</v>
      </c>
      <c r="L281" s="57">
        <f t="shared" si="12"/>
        <v>10081714.99</v>
      </c>
      <c r="M281" s="57">
        <f t="shared" si="12"/>
        <v>0</v>
      </c>
      <c r="N281" s="57">
        <f t="shared" si="13"/>
        <v>10081714.99</v>
      </c>
      <c r="O281" s="66">
        <f t="shared" si="14"/>
        <v>0.48749999999999999</v>
      </c>
      <c r="P281" s="7"/>
    </row>
    <row r="282" spans="1:16" x14ac:dyDescent="0.2">
      <c r="A282" s="10">
        <v>54042</v>
      </c>
      <c r="B282" s="6" t="s">
        <v>280</v>
      </c>
      <c r="C282" s="57">
        <v>1872051.7</v>
      </c>
      <c r="D282" s="57">
        <v>1908761.88</v>
      </c>
      <c r="E282" s="57">
        <v>0</v>
      </c>
      <c r="F282" s="57"/>
      <c r="G282" s="57">
        <v>2745164.67</v>
      </c>
      <c r="H282" s="57">
        <v>0</v>
      </c>
      <c r="I282" s="57">
        <v>0</v>
      </c>
      <c r="J282" s="57"/>
      <c r="K282" s="57">
        <f t="shared" si="12"/>
        <v>4617216.37</v>
      </c>
      <c r="L282" s="57">
        <f t="shared" si="12"/>
        <v>1908761.88</v>
      </c>
      <c r="M282" s="57">
        <f t="shared" si="12"/>
        <v>0</v>
      </c>
      <c r="N282" s="57">
        <f t="shared" si="13"/>
        <v>1908761.88</v>
      </c>
      <c r="O282" s="66">
        <f t="shared" si="14"/>
        <v>0.41339999999999999</v>
      </c>
      <c r="P282" s="7"/>
    </row>
    <row r="283" spans="1:16" x14ac:dyDescent="0.2">
      <c r="A283" s="10">
        <v>54043</v>
      </c>
      <c r="B283" s="6" t="s">
        <v>281</v>
      </c>
      <c r="C283" s="57">
        <v>1844283.14</v>
      </c>
      <c r="D283" s="57">
        <v>1271815.25</v>
      </c>
      <c r="E283" s="57">
        <v>0</v>
      </c>
      <c r="F283" s="57"/>
      <c r="G283" s="57">
        <v>2945511.07</v>
      </c>
      <c r="H283" s="57">
        <v>0</v>
      </c>
      <c r="I283" s="57">
        <v>0</v>
      </c>
      <c r="J283" s="57"/>
      <c r="K283" s="57">
        <f t="shared" si="12"/>
        <v>4789794.21</v>
      </c>
      <c r="L283" s="57">
        <f t="shared" si="12"/>
        <v>1271815.25</v>
      </c>
      <c r="M283" s="57">
        <f t="shared" si="12"/>
        <v>0</v>
      </c>
      <c r="N283" s="57">
        <f t="shared" si="13"/>
        <v>1271815.25</v>
      </c>
      <c r="O283" s="66">
        <f t="shared" si="14"/>
        <v>0.26550000000000001</v>
      </c>
      <c r="P283" s="7"/>
    </row>
    <row r="284" spans="1:16" x14ac:dyDescent="0.2">
      <c r="A284" s="10">
        <v>54045</v>
      </c>
      <c r="B284" s="6" t="s">
        <v>282</v>
      </c>
      <c r="C284" s="57">
        <v>5602865.6500000004</v>
      </c>
      <c r="D284" s="57">
        <v>2836220.82</v>
      </c>
      <c r="E284" s="57">
        <v>0</v>
      </c>
      <c r="F284" s="57"/>
      <c r="G284" s="57">
        <v>7235140.2199999997</v>
      </c>
      <c r="H284" s="57">
        <v>0</v>
      </c>
      <c r="I284" s="57">
        <v>0</v>
      </c>
      <c r="J284" s="57"/>
      <c r="K284" s="57">
        <f t="shared" si="12"/>
        <v>12838005.870000001</v>
      </c>
      <c r="L284" s="57">
        <f t="shared" si="12"/>
        <v>2836220.82</v>
      </c>
      <c r="M284" s="57">
        <f t="shared" si="12"/>
        <v>0</v>
      </c>
      <c r="N284" s="57">
        <f t="shared" si="13"/>
        <v>2836220.82</v>
      </c>
      <c r="O284" s="66">
        <f t="shared" si="14"/>
        <v>0.22090000000000001</v>
      </c>
      <c r="P284" s="7"/>
    </row>
    <row r="285" spans="1:16" x14ac:dyDescent="0.2">
      <c r="A285" s="10">
        <v>55104</v>
      </c>
      <c r="B285" s="6" t="s">
        <v>283</v>
      </c>
      <c r="C285" s="57">
        <v>3232319</v>
      </c>
      <c r="D285" s="57">
        <v>1948120.29</v>
      </c>
      <c r="E285" s="57">
        <v>0</v>
      </c>
      <c r="F285" s="57"/>
      <c r="G285" s="57">
        <v>2798394.24</v>
      </c>
      <c r="H285" s="57">
        <v>0</v>
      </c>
      <c r="I285" s="57">
        <v>0</v>
      </c>
      <c r="J285" s="57"/>
      <c r="K285" s="57">
        <f t="shared" si="12"/>
        <v>6030713.2400000002</v>
      </c>
      <c r="L285" s="57">
        <f t="shared" si="12"/>
        <v>1948120.29</v>
      </c>
      <c r="M285" s="57">
        <f t="shared" si="12"/>
        <v>0</v>
      </c>
      <c r="N285" s="57">
        <f t="shared" si="13"/>
        <v>1948120.29</v>
      </c>
      <c r="O285" s="66">
        <f t="shared" si="14"/>
        <v>0.32300000000000001</v>
      </c>
      <c r="P285" s="7"/>
    </row>
    <row r="286" spans="1:16" x14ac:dyDescent="0.2">
      <c r="A286" s="10">
        <v>55105</v>
      </c>
      <c r="B286" s="6" t="s">
        <v>284</v>
      </c>
      <c r="C286" s="57">
        <v>3020759.68</v>
      </c>
      <c r="D286" s="57">
        <v>1880300.09</v>
      </c>
      <c r="E286" s="57">
        <v>517.41</v>
      </c>
      <c r="F286" s="57"/>
      <c r="G286" s="57">
        <v>3952375.23</v>
      </c>
      <c r="H286" s="57">
        <v>0</v>
      </c>
      <c r="I286" s="57">
        <v>0</v>
      </c>
      <c r="J286" s="57"/>
      <c r="K286" s="57">
        <f t="shared" si="12"/>
        <v>6973134.9100000001</v>
      </c>
      <c r="L286" s="57">
        <f t="shared" si="12"/>
        <v>1880300.09</v>
      </c>
      <c r="M286" s="57">
        <f t="shared" si="12"/>
        <v>517.41</v>
      </c>
      <c r="N286" s="57">
        <f t="shared" si="13"/>
        <v>1879782.6800000002</v>
      </c>
      <c r="O286" s="66">
        <f t="shared" si="14"/>
        <v>0.26950000000000002</v>
      </c>
      <c r="P286" s="7"/>
    </row>
    <row r="287" spans="1:16" x14ac:dyDescent="0.2">
      <c r="A287" s="10">
        <v>55106</v>
      </c>
      <c r="B287" s="6" t="s">
        <v>285</v>
      </c>
      <c r="C287" s="57">
        <v>2719260.55</v>
      </c>
      <c r="D287" s="57">
        <v>2651678.98</v>
      </c>
      <c r="E287" s="57">
        <v>0</v>
      </c>
      <c r="F287" s="57"/>
      <c r="G287" s="57">
        <v>4201645.7</v>
      </c>
      <c r="H287" s="57">
        <v>0</v>
      </c>
      <c r="I287" s="57">
        <v>0</v>
      </c>
      <c r="J287" s="57"/>
      <c r="K287" s="57">
        <f t="shared" si="12"/>
        <v>6920906.25</v>
      </c>
      <c r="L287" s="57">
        <f t="shared" si="12"/>
        <v>2651678.98</v>
      </c>
      <c r="M287" s="57">
        <f t="shared" si="12"/>
        <v>0</v>
      </c>
      <c r="N287" s="57">
        <f t="shared" si="13"/>
        <v>2651678.98</v>
      </c>
      <c r="O287" s="66">
        <f t="shared" si="14"/>
        <v>0.3831</v>
      </c>
      <c r="P287" s="7"/>
    </row>
    <row r="288" spans="1:16" x14ac:dyDescent="0.2">
      <c r="A288" s="10">
        <v>55108</v>
      </c>
      <c r="B288" s="6" t="s">
        <v>286</v>
      </c>
      <c r="C288" s="57">
        <v>5787010.0599999996</v>
      </c>
      <c r="D288" s="57">
        <v>2527129.6000000001</v>
      </c>
      <c r="E288" s="57">
        <v>19502.04</v>
      </c>
      <c r="F288" s="57"/>
      <c r="G288" s="57">
        <v>8805663.3800000008</v>
      </c>
      <c r="H288" s="57">
        <v>0</v>
      </c>
      <c r="I288" s="57">
        <v>0</v>
      </c>
      <c r="J288" s="57"/>
      <c r="K288" s="57">
        <f t="shared" si="12"/>
        <v>14592673.440000001</v>
      </c>
      <c r="L288" s="57">
        <f t="shared" si="12"/>
        <v>2527129.6000000001</v>
      </c>
      <c r="M288" s="57">
        <f t="shared" si="12"/>
        <v>19502.04</v>
      </c>
      <c r="N288" s="57">
        <f t="shared" si="13"/>
        <v>2507627.56</v>
      </c>
      <c r="O288" s="66">
        <f t="shared" si="14"/>
        <v>0.17180000000000001</v>
      </c>
      <c r="P288" s="7"/>
    </row>
    <row r="289" spans="1:16" x14ac:dyDescent="0.2">
      <c r="A289" s="10">
        <v>55110</v>
      </c>
      <c r="B289" s="6" t="s">
        <v>287</v>
      </c>
      <c r="C289" s="57">
        <v>7157825.8399999999</v>
      </c>
      <c r="D289" s="57">
        <v>5374429.71</v>
      </c>
      <c r="E289" s="57">
        <v>65780.78</v>
      </c>
      <c r="F289" s="57"/>
      <c r="G289" s="57">
        <v>10925519.380000001</v>
      </c>
      <c r="H289" s="57">
        <v>0</v>
      </c>
      <c r="I289" s="57">
        <v>0</v>
      </c>
      <c r="J289" s="57"/>
      <c r="K289" s="57">
        <f t="shared" si="12"/>
        <v>18083345.219999999</v>
      </c>
      <c r="L289" s="57">
        <f t="shared" si="12"/>
        <v>5374429.71</v>
      </c>
      <c r="M289" s="57">
        <f t="shared" si="12"/>
        <v>65780.78</v>
      </c>
      <c r="N289" s="57">
        <f t="shared" si="13"/>
        <v>5308648.93</v>
      </c>
      <c r="O289" s="66">
        <f t="shared" si="14"/>
        <v>0.29349999999999998</v>
      </c>
      <c r="P289" s="7"/>
    </row>
    <row r="290" spans="1:16" x14ac:dyDescent="0.2">
      <c r="A290" s="10">
        <v>55111</v>
      </c>
      <c r="B290" s="6" t="s">
        <v>288</v>
      </c>
      <c r="C290" s="57">
        <v>1762124.69</v>
      </c>
      <c r="D290" s="57">
        <v>2533817.84</v>
      </c>
      <c r="E290" s="57">
        <v>0</v>
      </c>
      <c r="F290" s="57"/>
      <c r="G290" s="57">
        <v>2756955.84</v>
      </c>
      <c r="H290" s="57">
        <v>0</v>
      </c>
      <c r="I290" s="57">
        <v>0</v>
      </c>
      <c r="J290" s="57"/>
      <c r="K290" s="57">
        <f t="shared" si="12"/>
        <v>4519080.5299999993</v>
      </c>
      <c r="L290" s="57">
        <f t="shared" si="12"/>
        <v>2533817.84</v>
      </c>
      <c r="M290" s="57">
        <f t="shared" si="12"/>
        <v>0</v>
      </c>
      <c r="N290" s="57">
        <f t="shared" si="13"/>
        <v>2533817.84</v>
      </c>
      <c r="O290" s="66">
        <f t="shared" si="14"/>
        <v>0.56059999999999999</v>
      </c>
      <c r="P290" s="7"/>
    </row>
    <row r="291" spans="1:16" x14ac:dyDescent="0.2">
      <c r="A291" s="10">
        <v>56015</v>
      </c>
      <c r="B291" s="6" t="s">
        <v>289</v>
      </c>
      <c r="C291" s="57">
        <v>2707936.39</v>
      </c>
      <c r="D291" s="57">
        <v>1360925.98</v>
      </c>
      <c r="E291" s="57">
        <v>70416.639999999999</v>
      </c>
      <c r="F291" s="57"/>
      <c r="G291" s="57">
        <v>3198796.05</v>
      </c>
      <c r="H291" s="57">
        <v>0</v>
      </c>
      <c r="I291" s="57">
        <v>0</v>
      </c>
      <c r="J291" s="57"/>
      <c r="K291" s="57">
        <f t="shared" si="12"/>
        <v>5906732.4399999995</v>
      </c>
      <c r="L291" s="57">
        <f t="shared" si="12"/>
        <v>1360925.98</v>
      </c>
      <c r="M291" s="57">
        <f t="shared" si="12"/>
        <v>70416.639999999999</v>
      </c>
      <c r="N291" s="57">
        <f t="shared" si="13"/>
        <v>1290509.3400000001</v>
      </c>
      <c r="O291" s="66">
        <f t="shared" si="14"/>
        <v>0.21840000000000001</v>
      </c>
      <c r="P291" s="7"/>
    </row>
    <row r="292" spans="1:16" x14ac:dyDescent="0.2">
      <c r="A292" s="10">
        <v>56017</v>
      </c>
      <c r="B292" s="6" t="s">
        <v>290</v>
      </c>
      <c r="C292" s="57">
        <v>3899589.19</v>
      </c>
      <c r="D292" s="57">
        <v>2850049.75</v>
      </c>
      <c r="E292" s="57">
        <v>39471.1</v>
      </c>
      <c r="F292" s="57"/>
      <c r="G292" s="57">
        <v>5498252.9900000002</v>
      </c>
      <c r="H292" s="57">
        <v>0</v>
      </c>
      <c r="I292" s="57">
        <v>0</v>
      </c>
      <c r="J292" s="57"/>
      <c r="K292" s="57">
        <f t="shared" si="12"/>
        <v>9397842.1799999997</v>
      </c>
      <c r="L292" s="57">
        <f t="shared" si="12"/>
        <v>2850049.75</v>
      </c>
      <c r="M292" s="57">
        <f t="shared" si="12"/>
        <v>39471.1</v>
      </c>
      <c r="N292" s="57">
        <f t="shared" si="13"/>
        <v>2810578.65</v>
      </c>
      <c r="O292" s="66">
        <f t="shared" si="14"/>
        <v>0.29899999999999999</v>
      </c>
      <c r="P292" s="7"/>
    </row>
    <row r="293" spans="1:16" x14ac:dyDescent="0.2">
      <c r="A293" s="10">
        <v>57001</v>
      </c>
      <c r="B293" s="6" t="s">
        <v>291</v>
      </c>
      <c r="C293" s="57">
        <v>1861077.85</v>
      </c>
      <c r="D293" s="57">
        <v>1939442.4</v>
      </c>
      <c r="E293" s="57">
        <v>263939.07</v>
      </c>
      <c r="F293" s="57"/>
      <c r="G293" s="57">
        <v>2453092.56</v>
      </c>
      <c r="H293" s="57">
        <v>0</v>
      </c>
      <c r="I293" s="57">
        <v>0</v>
      </c>
      <c r="J293" s="57"/>
      <c r="K293" s="57">
        <f t="shared" si="12"/>
        <v>4314170.41</v>
      </c>
      <c r="L293" s="57">
        <f t="shared" si="12"/>
        <v>1939442.4</v>
      </c>
      <c r="M293" s="57">
        <f t="shared" si="12"/>
        <v>263939.07</v>
      </c>
      <c r="N293" s="57">
        <f t="shared" si="13"/>
        <v>1675503.3299999998</v>
      </c>
      <c r="O293" s="66">
        <f t="shared" si="14"/>
        <v>0.38829999999999998</v>
      </c>
      <c r="P293" s="7"/>
    </row>
    <row r="294" spans="1:16" x14ac:dyDescent="0.2">
      <c r="A294" s="10">
        <v>57002</v>
      </c>
      <c r="B294" s="6" t="s">
        <v>292</v>
      </c>
      <c r="C294" s="57">
        <v>3657478.78</v>
      </c>
      <c r="D294" s="57">
        <v>1126037.92</v>
      </c>
      <c r="E294" s="57">
        <v>299418.63</v>
      </c>
      <c r="F294" s="57"/>
      <c r="G294" s="57">
        <v>5516891.4800000004</v>
      </c>
      <c r="H294" s="57">
        <v>0</v>
      </c>
      <c r="I294" s="57">
        <v>0</v>
      </c>
      <c r="J294" s="57"/>
      <c r="K294" s="57">
        <f t="shared" si="12"/>
        <v>9174370.2599999998</v>
      </c>
      <c r="L294" s="57">
        <f t="shared" si="12"/>
        <v>1126037.92</v>
      </c>
      <c r="M294" s="57">
        <f t="shared" si="12"/>
        <v>299418.63</v>
      </c>
      <c r="N294" s="57">
        <f t="shared" si="13"/>
        <v>826619.28999999992</v>
      </c>
      <c r="O294" s="66">
        <f t="shared" si="14"/>
        <v>9.01E-2</v>
      </c>
      <c r="P294" s="7"/>
    </row>
    <row r="295" spans="1:16" x14ac:dyDescent="0.2">
      <c r="A295" s="10">
        <v>57003</v>
      </c>
      <c r="B295" s="6" t="s">
        <v>293</v>
      </c>
      <c r="C295" s="57">
        <v>26812945.510000002</v>
      </c>
      <c r="D295" s="57">
        <v>24418740.199999999</v>
      </c>
      <c r="E295" s="57">
        <v>0</v>
      </c>
      <c r="F295" s="57"/>
      <c r="G295" s="57">
        <v>39467082.740000002</v>
      </c>
      <c r="H295" s="57">
        <v>848958.72</v>
      </c>
      <c r="I295" s="57">
        <v>0</v>
      </c>
      <c r="J295" s="57"/>
      <c r="K295" s="57">
        <f t="shared" si="12"/>
        <v>66280028.25</v>
      </c>
      <c r="L295" s="57">
        <f t="shared" si="12"/>
        <v>25267698.919999998</v>
      </c>
      <c r="M295" s="57">
        <f t="shared" si="12"/>
        <v>0</v>
      </c>
      <c r="N295" s="57">
        <f t="shared" si="13"/>
        <v>25267698.919999998</v>
      </c>
      <c r="O295" s="66">
        <f t="shared" si="14"/>
        <v>0.38119999999999998</v>
      </c>
      <c r="P295" s="7"/>
    </row>
    <row r="296" spans="1:16" x14ac:dyDescent="0.2">
      <c r="A296" s="10">
        <v>57004</v>
      </c>
      <c r="B296" s="6" t="s">
        <v>294</v>
      </c>
      <c r="C296" s="57">
        <v>7930403.8899999997</v>
      </c>
      <c r="D296" s="57">
        <v>6176555.5999999996</v>
      </c>
      <c r="E296" s="57">
        <v>0</v>
      </c>
      <c r="F296" s="57"/>
      <c r="G296" s="57">
        <v>8464019.0500000007</v>
      </c>
      <c r="H296" s="57">
        <v>0</v>
      </c>
      <c r="I296" s="57">
        <v>0</v>
      </c>
      <c r="J296" s="57"/>
      <c r="K296" s="57">
        <f t="shared" si="12"/>
        <v>16394422.940000001</v>
      </c>
      <c r="L296" s="57">
        <f t="shared" si="12"/>
        <v>6176555.5999999996</v>
      </c>
      <c r="M296" s="57">
        <f t="shared" si="12"/>
        <v>0</v>
      </c>
      <c r="N296" s="57">
        <f t="shared" si="13"/>
        <v>6176555.5999999996</v>
      </c>
      <c r="O296" s="66">
        <f t="shared" si="14"/>
        <v>0.37669999999999998</v>
      </c>
      <c r="P296" s="7"/>
    </row>
    <row r="297" spans="1:16" x14ac:dyDescent="0.2">
      <c r="A297" s="10">
        <v>58106</v>
      </c>
      <c r="B297" s="6" t="s">
        <v>295</v>
      </c>
      <c r="C297" s="57">
        <v>946175.11</v>
      </c>
      <c r="D297" s="57">
        <v>1280057.69</v>
      </c>
      <c r="E297" s="57">
        <v>0</v>
      </c>
      <c r="F297" s="57"/>
      <c r="G297" s="57">
        <v>1614452.39</v>
      </c>
      <c r="H297" s="57">
        <v>48765.38</v>
      </c>
      <c r="I297" s="57">
        <v>0</v>
      </c>
      <c r="J297" s="57"/>
      <c r="K297" s="57">
        <f t="shared" si="12"/>
        <v>2560627.5</v>
      </c>
      <c r="L297" s="57">
        <f t="shared" si="12"/>
        <v>1328823.0699999998</v>
      </c>
      <c r="M297" s="57">
        <f t="shared" si="12"/>
        <v>0</v>
      </c>
      <c r="N297" s="57">
        <f t="shared" si="13"/>
        <v>1328823.0699999998</v>
      </c>
      <c r="O297" s="66">
        <f t="shared" si="14"/>
        <v>0.51890000000000003</v>
      </c>
      <c r="P297" s="7"/>
    </row>
    <row r="298" spans="1:16" x14ac:dyDescent="0.2">
      <c r="A298" s="10">
        <v>58107</v>
      </c>
      <c r="B298" s="6" t="s">
        <v>296</v>
      </c>
      <c r="C298" s="57">
        <v>825842.02</v>
      </c>
      <c r="D298" s="57">
        <v>926795.45</v>
      </c>
      <c r="E298" s="57">
        <v>16933.009999999998</v>
      </c>
      <c r="F298" s="57"/>
      <c r="G298" s="57">
        <v>1225659.1000000001</v>
      </c>
      <c r="H298" s="57">
        <v>0</v>
      </c>
      <c r="I298" s="57">
        <v>0</v>
      </c>
      <c r="J298" s="57"/>
      <c r="K298" s="57">
        <f t="shared" si="12"/>
        <v>2051501.12</v>
      </c>
      <c r="L298" s="57">
        <f t="shared" si="12"/>
        <v>926795.45</v>
      </c>
      <c r="M298" s="57">
        <f t="shared" si="12"/>
        <v>16933.009999999998</v>
      </c>
      <c r="N298" s="57">
        <f t="shared" si="13"/>
        <v>909862.44</v>
      </c>
      <c r="O298" s="66">
        <f t="shared" si="14"/>
        <v>0.44350000000000001</v>
      </c>
      <c r="P298" s="7"/>
    </row>
    <row r="299" spans="1:16" x14ac:dyDescent="0.2">
      <c r="A299" s="10">
        <v>58108</v>
      </c>
      <c r="B299" s="6" t="s">
        <v>297</v>
      </c>
      <c r="C299" s="57">
        <v>1219053.93</v>
      </c>
      <c r="D299" s="57">
        <v>2212758.6</v>
      </c>
      <c r="E299" s="57">
        <v>0</v>
      </c>
      <c r="F299" s="57"/>
      <c r="G299" s="57">
        <v>1302924.08</v>
      </c>
      <c r="H299" s="57">
        <v>0</v>
      </c>
      <c r="I299" s="57">
        <v>0</v>
      </c>
      <c r="J299" s="57"/>
      <c r="K299" s="57">
        <f t="shared" si="12"/>
        <v>2521978.0099999998</v>
      </c>
      <c r="L299" s="57">
        <f t="shared" si="12"/>
        <v>2212758.6</v>
      </c>
      <c r="M299" s="57">
        <f t="shared" si="12"/>
        <v>0</v>
      </c>
      <c r="N299" s="57">
        <f t="shared" si="13"/>
        <v>2212758.6</v>
      </c>
      <c r="O299" s="66">
        <f t="shared" si="14"/>
        <v>0.87729999999999997</v>
      </c>
      <c r="P299" s="7"/>
    </row>
    <row r="300" spans="1:16" x14ac:dyDescent="0.2">
      <c r="A300" s="10">
        <v>58109</v>
      </c>
      <c r="B300" s="6" t="s">
        <v>298</v>
      </c>
      <c r="C300" s="57">
        <v>2774774.35</v>
      </c>
      <c r="D300" s="57">
        <v>1988270.86</v>
      </c>
      <c r="E300" s="57">
        <v>98495.01</v>
      </c>
      <c r="F300" s="57"/>
      <c r="G300" s="57">
        <v>4236968.8899999997</v>
      </c>
      <c r="H300" s="57">
        <v>0</v>
      </c>
      <c r="I300" s="57">
        <v>0</v>
      </c>
      <c r="J300" s="57"/>
      <c r="K300" s="57">
        <f t="shared" si="12"/>
        <v>7011743.2400000002</v>
      </c>
      <c r="L300" s="57">
        <f t="shared" si="12"/>
        <v>1988270.86</v>
      </c>
      <c r="M300" s="57">
        <f t="shared" si="12"/>
        <v>98495.01</v>
      </c>
      <c r="N300" s="57">
        <f t="shared" si="13"/>
        <v>1889775.85</v>
      </c>
      <c r="O300" s="66">
        <f t="shared" si="14"/>
        <v>0.26950000000000002</v>
      </c>
      <c r="P300" s="7"/>
    </row>
    <row r="301" spans="1:16" x14ac:dyDescent="0.2">
      <c r="A301" s="10">
        <v>58112</v>
      </c>
      <c r="B301" s="6" t="s">
        <v>299</v>
      </c>
      <c r="C301" s="57">
        <v>4119118.25</v>
      </c>
      <c r="D301" s="57">
        <v>4241144.8600000003</v>
      </c>
      <c r="E301" s="57">
        <v>44123.44</v>
      </c>
      <c r="F301" s="57"/>
      <c r="G301" s="57">
        <v>6204241.4000000004</v>
      </c>
      <c r="H301" s="57">
        <v>0</v>
      </c>
      <c r="I301" s="57">
        <v>0</v>
      </c>
      <c r="J301" s="57"/>
      <c r="K301" s="57">
        <f t="shared" si="12"/>
        <v>10323359.65</v>
      </c>
      <c r="L301" s="57">
        <f t="shared" si="12"/>
        <v>4241144.8600000003</v>
      </c>
      <c r="M301" s="57">
        <f t="shared" si="12"/>
        <v>44123.44</v>
      </c>
      <c r="N301" s="57">
        <f t="shared" si="13"/>
        <v>4197021.42</v>
      </c>
      <c r="O301" s="66">
        <f t="shared" si="14"/>
        <v>0.40649999999999997</v>
      </c>
      <c r="P301" s="7"/>
    </row>
    <row r="302" spans="1:16" x14ac:dyDescent="0.2">
      <c r="A302" s="10">
        <v>59113</v>
      </c>
      <c r="B302" s="6" t="s">
        <v>300</v>
      </c>
      <c r="C302" s="57">
        <v>915849.75</v>
      </c>
      <c r="D302" s="57">
        <v>762595.69</v>
      </c>
      <c r="E302" s="57">
        <v>0</v>
      </c>
      <c r="F302" s="57"/>
      <c r="G302" s="57">
        <v>1208148.8400000001</v>
      </c>
      <c r="H302" s="57">
        <v>0</v>
      </c>
      <c r="I302" s="57">
        <v>0</v>
      </c>
      <c r="J302" s="57"/>
      <c r="K302" s="57">
        <f t="shared" si="12"/>
        <v>2123998.59</v>
      </c>
      <c r="L302" s="57">
        <f t="shared" si="12"/>
        <v>762595.69</v>
      </c>
      <c r="M302" s="57">
        <f t="shared" si="12"/>
        <v>0</v>
      </c>
      <c r="N302" s="57">
        <f t="shared" si="13"/>
        <v>762595.69</v>
      </c>
      <c r="O302" s="66">
        <f t="shared" si="14"/>
        <v>0.35899999999999999</v>
      </c>
      <c r="P302" s="7"/>
    </row>
    <row r="303" spans="1:16" x14ac:dyDescent="0.2">
      <c r="A303" s="10">
        <v>59114</v>
      </c>
      <c r="B303" s="6" t="s">
        <v>301</v>
      </c>
      <c r="C303" s="57">
        <v>636899.69999999995</v>
      </c>
      <c r="D303" s="57">
        <v>1110753.74</v>
      </c>
      <c r="E303" s="57">
        <v>0</v>
      </c>
      <c r="F303" s="57"/>
      <c r="G303" s="57">
        <v>505110.49</v>
      </c>
      <c r="H303" s="57">
        <v>0</v>
      </c>
      <c r="I303" s="57">
        <v>0</v>
      </c>
      <c r="J303" s="57"/>
      <c r="K303" s="57">
        <f t="shared" si="12"/>
        <v>1142010.19</v>
      </c>
      <c r="L303" s="57">
        <f t="shared" si="12"/>
        <v>1110753.74</v>
      </c>
      <c r="M303" s="57">
        <f t="shared" si="12"/>
        <v>0</v>
      </c>
      <c r="N303" s="57">
        <f t="shared" si="13"/>
        <v>1110753.74</v>
      </c>
      <c r="O303" s="66">
        <f t="shared" si="14"/>
        <v>0.97260000000000002</v>
      </c>
      <c r="P303" s="7"/>
    </row>
    <row r="304" spans="1:16" x14ac:dyDescent="0.2">
      <c r="A304" s="10">
        <v>59117</v>
      </c>
      <c r="B304" s="6" t="s">
        <v>302</v>
      </c>
      <c r="C304" s="57">
        <v>7144424.2999999998</v>
      </c>
      <c r="D304" s="57">
        <v>5032731.96</v>
      </c>
      <c r="E304" s="57">
        <v>0</v>
      </c>
      <c r="F304" s="57"/>
      <c r="G304" s="57">
        <v>11670400.949999999</v>
      </c>
      <c r="H304" s="57">
        <v>0</v>
      </c>
      <c r="I304" s="57">
        <v>0</v>
      </c>
      <c r="J304" s="57"/>
      <c r="K304" s="57">
        <f t="shared" si="12"/>
        <v>18814825.25</v>
      </c>
      <c r="L304" s="57">
        <f t="shared" si="12"/>
        <v>5032731.96</v>
      </c>
      <c r="M304" s="57">
        <f t="shared" si="12"/>
        <v>0</v>
      </c>
      <c r="N304" s="57">
        <f t="shared" si="13"/>
        <v>5032731.96</v>
      </c>
      <c r="O304" s="66">
        <f t="shared" si="14"/>
        <v>0.26740000000000003</v>
      </c>
      <c r="P304" s="7"/>
    </row>
    <row r="305" spans="1:16" x14ac:dyDescent="0.2">
      <c r="A305" s="10">
        <v>60077</v>
      </c>
      <c r="B305" s="6" t="s">
        <v>303</v>
      </c>
      <c r="C305" s="57">
        <v>15831869.039999999</v>
      </c>
      <c r="D305" s="57">
        <v>19021857.57</v>
      </c>
      <c r="E305" s="57">
        <v>0</v>
      </c>
      <c r="F305" s="57"/>
      <c r="G305" s="57">
        <v>19787410.530000001</v>
      </c>
      <c r="H305" s="57">
        <v>0</v>
      </c>
      <c r="I305" s="57">
        <v>0</v>
      </c>
      <c r="J305" s="57"/>
      <c r="K305" s="57">
        <f t="shared" si="12"/>
        <v>35619279.57</v>
      </c>
      <c r="L305" s="57">
        <f t="shared" si="12"/>
        <v>19021857.57</v>
      </c>
      <c r="M305" s="57">
        <f t="shared" si="12"/>
        <v>0</v>
      </c>
      <c r="N305" s="57">
        <f t="shared" si="13"/>
        <v>19021857.57</v>
      </c>
      <c r="O305" s="66">
        <f t="shared" si="14"/>
        <v>0.53400000000000003</v>
      </c>
      <c r="P305" s="7"/>
    </row>
    <row r="306" spans="1:16" x14ac:dyDescent="0.2">
      <c r="A306" s="10">
        <v>61150</v>
      </c>
      <c r="B306" s="6" t="s">
        <v>304</v>
      </c>
      <c r="C306" s="57">
        <v>858745.18</v>
      </c>
      <c r="D306" s="57">
        <v>767316.12</v>
      </c>
      <c r="E306" s="57">
        <v>0</v>
      </c>
      <c r="F306" s="57"/>
      <c r="G306" s="57">
        <v>1535365.27</v>
      </c>
      <c r="H306" s="57">
        <v>0</v>
      </c>
      <c r="I306" s="57">
        <v>0</v>
      </c>
      <c r="J306" s="57"/>
      <c r="K306" s="57">
        <f t="shared" si="12"/>
        <v>2394110.4500000002</v>
      </c>
      <c r="L306" s="57">
        <f t="shared" si="12"/>
        <v>767316.12</v>
      </c>
      <c r="M306" s="57">
        <f t="shared" si="12"/>
        <v>0</v>
      </c>
      <c r="N306" s="57">
        <f t="shared" si="13"/>
        <v>767316.12</v>
      </c>
      <c r="O306" s="66">
        <f t="shared" si="14"/>
        <v>0.32050000000000001</v>
      </c>
      <c r="P306" s="7"/>
    </row>
    <row r="307" spans="1:16" x14ac:dyDescent="0.2">
      <c r="A307" s="10">
        <v>61151</v>
      </c>
      <c r="B307" s="6" t="s">
        <v>305</v>
      </c>
      <c r="C307" s="57">
        <v>892468.01</v>
      </c>
      <c r="D307" s="57">
        <v>984998.03</v>
      </c>
      <c r="E307" s="57">
        <v>0</v>
      </c>
      <c r="F307" s="57"/>
      <c r="G307" s="57">
        <v>1565664.81</v>
      </c>
      <c r="H307" s="57">
        <v>0</v>
      </c>
      <c r="I307" s="57">
        <v>0</v>
      </c>
      <c r="J307" s="57"/>
      <c r="K307" s="57">
        <f t="shared" si="12"/>
        <v>2458132.8200000003</v>
      </c>
      <c r="L307" s="57">
        <f t="shared" si="12"/>
        <v>984998.03</v>
      </c>
      <c r="M307" s="57">
        <f t="shared" si="12"/>
        <v>0</v>
      </c>
      <c r="N307" s="57">
        <f t="shared" si="13"/>
        <v>984998.03</v>
      </c>
      <c r="O307" s="66">
        <f t="shared" si="14"/>
        <v>0.4007</v>
      </c>
      <c r="P307" s="7"/>
    </row>
    <row r="308" spans="1:16" x14ac:dyDescent="0.2">
      <c r="A308" s="10">
        <v>61154</v>
      </c>
      <c r="B308" s="6" t="s">
        <v>306</v>
      </c>
      <c r="C308" s="57">
        <v>1587162.63</v>
      </c>
      <c r="D308" s="57">
        <v>2622588.83</v>
      </c>
      <c r="E308" s="57">
        <v>83772.990000000005</v>
      </c>
      <c r="F308" s="57"/>
      <c r="G308" s="57">
        <v>2403456.25</v>
      </c>
      <c r="H308" s="57">
        <v>0</v>
      </c>
      <c r="I308" s="57">
        <v>0</v>
      </c>
      <c r="J308" s="57"/>
      <c r="K308" s="57">
        <f t="shared" si="12"/>
        <v>3990618.88</v>
      </c>
      <c r="L308" s="57">
        <f t="shared" si="12"/>
        <v>2622588.83</v>
      </c>
      <c r="M308" s="57">
        <f t="shared" si="12"/>
        <v>83772.990000000005</v>
      </c>
      <c r="N308" s="57">
        <f t="shared" si="13"/>
        <v>2538815.84</v>
      </c>
      <c r="O308" s="66">
        <f t="shared" si="14"/>
        <v>0.6361</v>
      </c>
      <c r="P308" s="7"/>
    </row>
    <row r="309" spans="1:16" x14ac:dyDescent="0.2">
      <c r="A309" s="10">
        <v>61156</v>
      </c>
      <c r="B309" s="6" t="s">
        <v>307</v>
      </c>
      <c r="C309" s="57">
        <v>4654186.41</v>
      </c>
      <c r="D309" s="57">
        <v>5075363.9400000004</v>
      </c>
      <c r="E309" s="57">
        <v>0</v>
      </c>
      <c r="F309" s="57"/>
      <c r="G309" s="57">
        <v>7918543.3399999999</v>
      </c>
      <c r="H309" s="57">
        <v>0</v>
      </c>
      <c r="I309" s="57">
        <v>0</v>
      </c>
      <c r="J309" s="57"/>
      <c r="K309" s="57">
        <f t="shared" si="12"/>
        <v>12572729.75</v>
      </c>
      <c r="L309" s="57">
        <f t="shared" si="12"/>
        <v>5075363.9400000004</v>
      </c>
      <c r="M309" s="57">
        <f t="shared" si="12"/>
        <v>0</v>
      </c>
      <c r="N309" s="57">
        <f t="shared" si="13"/>
        <v>5075363.9400000004</v>
      </c>
      <c r="O309" s="66">
        <f t="shared" si="14"/>
        <v>0.40360000000000001</v>
      </c>
      <c r="P309" s="7"/>
    </row>
    <row r="310" spans="1:16" x14ac:dyDescent="0.2">
      <c r="A310" s="10">
        <v>61157</v>
      </c>
      <c r="B310" s="6" t="s">
        <v>308</v>
      </c>
      <c r="C310" s="57">
        <v>318508.78999999998</v>
      </c>
      <c r="D310" s="57">
        <v>465797.46</v>
      </c>
      <c r="E310" s="57">
        <v>0</v>
      </c>
      <c r="F310" s="57"/>
      <c r="G310" s="57">
        <v>613272.49</v>
      </c>
      <c r="H310" s="57">
        <v>336758.21</v>
      </c>
      <c r="I310" s="57">
        <v>0</v>
      </c>
      <c r="J310" s="57"/>
      <c r="K310" s="57">
        <f t="shared" si="12"/>
        <v>931781.28</v>
      </c>
      <c r="L310" s="57">
        <f t="shared" si="12"/>
        <v>802555.67</v>
      </c>
      <c r="M310" s="57">
        <f t="shared" si="12"/>
        <v>0</v>
      </c>
      <c r="N310" s="57">
        <f t="shared" si="13"/>
        <v>802555.67</v>
      </c>
      <c r="O310" s="66">
        <f t="shared" si="14"/>
        <v>0.86129999999999995</v>
      </c>
      <c r="P310" s="7"/>
    </row>
    <row r="311" spans="1:16" x14ac:dyDescent="0.2">
      <c r="A311" s="10">
        <v>61158</v>
      </c>
      <c r="B311" s="6" t="s">
        <v>309</v>
      </c>
      <c r="C311" s="57">
        <v>667826.89</v>
      </c>
      <c r="D311" s="57">
        <v>764242.64</v>
      </c>
      <c r="E311" s="57">
        <v>0</v>
      </c>
      <c r="F311" s="57"/>
      <c r="G311" s="57">
        <v>1156293.32</v>
      </c>
      <c r="H311" s="57">
        <v>305</v>
      </c>
      <c r="I311" s="57">
        <v>0</v>
      </c>
      <c r="J311" s="57"/>
      <c r="K311" s="57">
        <f t="shared" si="12"/>
        <v>1824120.21</v>
      </c>
      <c r="L311" s="57">
        <f t="shared" si="12"/>
        <v>764547.64</v>
      </c>
      <c r="M311" s="57">
        <f t="shared" si="12"/>
        <v>0</v>
      </c>
      <c r="N311" s="57">
        <f t="shared" si="13"/>
        <v>764547.64</v>
      </c>
      <c r="O311" s="66">
        <f t="shared" si="14"/>
        <v>0.41909999999999997</v>
      </c>
      <c r="P311" s="7"/>
    </row>
    <row r="312" spans="1:16" x14ac:dyDescent="0.2">
      <c r="A312" s="10">
        <v>62070</v>
      </c>
      <c r="B312" s="6" t="s">
        <v>310</v>
      </c>
      <c r="C312" s="57">
        <v>866176.37</v>
      </c>
      <c r="D312" s="57">
        <v>579516.42000000004</v>
      </c>
      <c r="E312" s="57">
        <v>0</v>
      </c>
      <c r="F312" s="57"/>
      <c r="G312" s="57">
        <v>1189671.82</v>
      </c>
      <c r="H312" s="57">
        <v>2231.6</v>
      </c>
      <c r="I312" s="57">
        <v>0</v>
      </c>
      <c r="J312" s="57"/>
      <c r="K312" s="57">
        <f t="shared" si="12"/>
        <v>2055848.19</v>
      </c>
      <c r="L312" s="57">
        <f t="shared" si="12"/>
        <v>581748.02</v>
      </c>
      <c r="M312" s="57">
        <f t="shared" si="12"/>
        <v>0</v>
      </c>
      <c r="N312" s="57">
        <f t="shared" si="13"/>
        <v>581748.02</v>
      </c>
      <c r="O312" s="66">
        <f t="shared" si="14"/>
        <v>0.28289999999999998</v>
      </c>
      <c r="P312" s="7"/>
    </row>
    <row r="313" spans="1:16" x14ac:dyDescent="0.2">
      <c r="A313" s="10">
        <v>62072</v>
      </c>
      <c r="B313" s="6" t="s">
        <v>311</v>
      </c>
      <c r="C313" s="57">
        <v>7791548.0499999998</v>
      </c>
      <c r="D313" s="57">
        <v>5683408.25</v>
      </c>
      <c r="E313" s="57">
        <v>0</v>
      </c>
      <c r="F313" s="57"/>
      <c r="G313" s="57">
        <v>10799068.34</v>
      </c>
      <c r="H313" s="57">
        <v>0</v>
      </c>
      <c r="I313" s="57">
        <v>0</v>
      </c>
      <c r="J313" s="57"/>
      <c r="K313" s="57">
        <f t="shared" si="12"/>
        <v>18590616.390000001</v>
      </c>
      <c r="L313" s="57">
        <f t="shared" si="12"/>
        <v>5683408.25</v>
      </c>
      <c r="M313" s="57">
        <f t="shared" si="12"/>
        <v>0</v>
      </c>
      <c r="N313" s="57">
        <f t="shared" si="13"/>
        <v>5683408.25</v>
      </c>
      <c r="O313" s="66">
        <f t="shared" si="14"/>
        <v>0.30570000000000003</v>
      </c>
      <c r="P313" s="7"/>
    </row>
    <row r="314" spans="1:16" x14ac:dyDescent="0.2">
      <c r="A314" s="10">
        <v>63066</v>
      </c>
      <c r="B314" s="6" t="s">
        <v>312</v>
      </c>
      <c r="C314" s="57">
        <v>2035246.27</v>
      </c>
      <c r="D314" s="57">
        <v>1046502.75</v>
      </c>
      <c r="E314" s="57">
        <v>0</v>
      </c>
      <c r="F314" s="57"/>
      <c r="G314" s="57">
        <v>2776503</v>
      </c>
      <c r="H314" s="57">
        <v>0</v>
      </c>
      <c r="I314" s="57">
        <v>0</v>
      </c>
      <c r="J314" s="57"/>
      <c r="K314" s="57">
        <f t="shared" si="12"/>
        <v>4811749.2699999996</v>
      </c>
      <c r="L314" s="57">
        <f t="shared" si="12"/>
        <v>1046502.75</v>
      </c>
      <c r="M314" s="57">
        <f t="shared" si="12"/>
        <v>0</v>
      </c>
      <c r="N314" s="57">
        <f t="shared" si="13"/>
        <v>1046502.75</v>
      </c>
      <c r="O314" s="66">
        <f t="shared" si="14"/>
        <v>0.21740000000000001</v>
      </c>
      <c r="P314" s="7"/>
    </row>
    <row r="315" spans="1:16" x14ac:dyDescent="0.2">
      <c r="A315" s="10">
        <v>63067</v>
      </c>
      <c r="B315" s="6" t="s">
        <v>313</v>
      </c>
      <c r="C315" s="57">
        <v>3497402.34</v>
      </c>
      <c r="D315" s="57">
        <v>2823228.32</v>
      </c>
      <c r="E315" s="57">
        <v>0</v>
      </c>
      <c r="F315" s="57"/>
      <c r="G315" s="57">
        <v>3837059.53</v>
      </c>
      <c r="H315" s="57">
        <v>0</v>
      </c>
      <c r="I315" s="57">
        <v>0</v>
      </c>
      <c r="J315" s="57"/>
      <c r="K315" s="57">
        <f t="shared" si="12"/>
        <v>7334461.8699999992</v>
      </c>
      <c r="L315" s="57">
        <f t="shared" si="12"/>
        <v>2823228.32</v>
      </c>
      <c r="M315" s="57">
        <f t="shared" si="12"/>
        <v>0</v>
      </c>
      <c r="N315" s="57">
        <f t="shared" si="13"/>
        <v>2823228.32</v>
      </c>
      <c r="O315" s="66">
        <f t="shared" si="14"/>
        <v>0.38490000000000002</v>
      </c>
      <c r="P315" s="7"/>
    </row>
    <row r="316" spans="1:16" x14ac:dyDescent="0.2">
      <c r="A316" s="10">
        <v>64072</v>
      </c>
      <c r="B316" s="6" t="s">
        <v>314</v>
      </c>
      <c r="C316" s="57">
        <v>1027733.87</v>
      </c>
      <c r="D316" s="57">
        <v>516430.91</v>
      </c>
      <c r="E316" s="57">
        <v>29116.93</v>
      </c>
      <c r="F316" s="57"/>
      <c r="G316" s="57">
        <v>1501304.98</v>
      </c>
      <c r="H316" s="57">
        <v>0</v>
      </c>
      <c r="I316" s="57">
        <v>0</v>
      </c>
      <c r="J316" s="57"/>
      <c r="K316" s="57">
        <f t="shared" si="12"/>
        <v>2529038.85</v>
      </c>
      <c r="L316" s="57">
        <f t="shared" si="12"/>
        <v>516430.91</v>
      </c>
      <c r="M316" s="57">
        <f t="shared" si="12"/>
        <v>29116.93</v>
      </c>
      <c r="N316" s="57">
        <f t="shared" si="13"/>
        <v>487313.98</v>
      </c>
      <c r="O316" s="66">
        <f t="shared" si="14"/>
        <v>0.19259999999999999</v>
      </c>
      <c r="P316" s="7"/>
    </row>
    <row r="317" spans="1:16" x14ac:dyDescent="0.2">
      <c r="A317" s="10">
        <v>64074</v>
      </c>
      <c r="B317" s="6" t="s">
        <v>315</v>
      </c>
      <c r="C317" s="57">
        <v>4338089.5199999996</v>
      </c>
      <c r="D317" s="57">
        <v>4172890.18</v>
      </c>
      <c r="E317" s="57">
        <v>581203.15</v>
      </c>
      <c r="F317" s="57"/>
      <c r="G317" s="57">
        <v>6914334.5999999996</v>
      </c>
      <c r="H317" s="57">
        <v>0</v>
      </c>
      <c r="I317" s="57">
        <v>0</v>
      </c>
      <c r="J317" s="57"/>
      <c r="K317" s="57">
        <f t="shared" si="12"/>
        <v>11252424.119999999</v>
      </c>
      <c r="L317" s="57">
        <f t="shared" si="12"/>
        <v>4172890.18</v>
      </c>
      <c r="M317" s="57">
        <f t="shared" si="12"/>
        <v>581203.15</v>
      </c>
      <c r="N317" s="57">
        <f t="shared" si="13"/>
        <v>3591687.0300000003</v>
      </c>
      <c r="O317" s="66">
        <f t="shared" si="14"/>
        <v>0.31909999999999999</v>
      </c>
      <c r="P317" s="7"/>
    </row>
    <row r="318" spans="1:16" x14ac:dyDescent="0.2">
      <c r="A318" s="10">
        <v>64075</v>
      </c>
      <c r="B318" s="6" t="s">
        <v>316</v>
      </c>
      <c r="C318" s="57">
        <v>14284431.390000001</v>
      </c>
      <c r="D318" s="57">
        <v>5230535.6399999997</v>
      </c>
      <c r="E318" s="57">
        <v>266762.43</v>
      </c>
      <c r="F318" s="57"/>
      <c r="G318" s="57">
        <v>23746414.07</v>
      </c>
      <c r="H318" s="57">
        <v>0</v>
      </c>
      <c r="I318" s="57">
        <v>0</v>
      </c>
      <c r="J318" s="57"/>
      <c r="K318" s="57">
        <f t="shared" si="12"/>
        <v>38030845.460000001</v>
      </c>
      <c r="L318" s="57">
        <f t="shared" si="12"/>
        <v>5230535.6399999997</v>
      </c>
      <c r="M318" s="57">
        <f t="shared" si="12"/>
        <v>266762.43</v>
      </c>
      <c r="N318" s="57">
        <f t="shared" si="13"/>
        <v>4963773.21</v>
      </c>
      <c r="O318" s="66">
        <f t="shared" si="14"/>
        <v>0.1305</v>
      </c>
      <c r="P318" s="7"/>
    </row>
    <row r="319" spans="1:16" x14ac:dyDescent="0.2">
      <c r="A319" s="10">
        <v>65096</v>
      </c>
      <c r="B319" s="6" t="s">
        <v>317</v>
      </c>
      <c r="C319" s="57">
        <v>1454780.09</v>
      </c>
      <c r="D319" s="57">
        <v>1582672.29</v>
      </c>
      <c r="E319" s="57">
        <v>0</v>
      </c>
      <c r="F319" s="57"/>
      <c r="G319" s="57">
        <v>1587026.79</v>
      </c>
      <c r="H319" s="57">
        <v>0</v>
      </c>
      <c r="I319" s="57">
        <v>0</v>
      </c>
      <c r="J319" s="57"/>
      <c r="K319" s="57">
        <f t="shared" si="12"/>
        <v>3041806.88</v>
      </c>
      <c r="L319" s="57">
        <f t="shared" si="12"/>
        <v>1582672.29</v>
      </c>
      <c r="M319" s="57">
        <f t="shared" si="12"/>
        <v>0</v>
      </c>
      <c r="N319" s="57">
        <f t="shared" si="13"/>
        <v>1582672.29</v>
      </c>
      <c r="O319" s="66">
        <f t="shared" si="14"/>
        <v>0.52029999999999998</v>
      </c>
      <c r="P319" s="7"/>
    </row>
    <row r="320" spans="1:16" x14ac:dyDescent="0.2">
      <c r="A320" s="10">
        <v>65098</v>
      </c>
      <c r="B320" s="6" t="s">
        <v>318</v>
      </c>
      <c r="C320" s="57">
        <v>2181732.75</v>
      </c>
      <c r="D320" s="57">
        <v>2053038.35</v>
      </c>
      <c r="E320" s="57">
        <v>384617.56</v>
      </c>
      <c r="F320" s="57"/>
      <c r="G320" s="57">
        <v>2407672.5099999998</v>
      </c>
      <c r="H320" s="57">
        <v>0</v>
      </c>
      <c r="I320" s="57">
        <v>0</v>
      </c>
      <c r="J320" s="57"/>
      <c r="K320" s="57">
        <f t="shared" si="12"/>
        <v>4589405.26</v>
      </c>
      <c r="L320" s="57">
        <f t="shared" si="12"/>
        <v>2053038.35</v>
      </c>
      <c r="M320" s="57">
        <f t="shared" si="12"/>
        <v>384617.56</v>
      </c>
      <c r="N320" s="57">
        <f t="shared" si="13"/>
        <v>1668420.79</v>
      </c>
      <c r="O320" s="66">
        <f t="shared" si="14"/>
        <v>0.36349999999999999</v>
      </c>
      <c r="P320" s="7"/>
    </row>
    <row r="321" spans="1:16" x14ac:dyDescent="0.2">
      <c r="A321" s="10">
        <v>66102</v>
      </c>
      <c r="B321" s="6" t="s">
        <v>319</v>
      </c>
      <c r="C321" s="57">
        <v>9051798.2599999998</v>
      </c>
      <c r="D321" s="57">
        <v>8915063.1999999993</v>
      </c>
      <c r="E321" s="57">
        <v>0</v>
      </c>
      <c r="F321" s="57"/>
      <c r="G321" s="57">
        <v>10639997.800000001</v>
      </c>
      <c r="H321" s="57">
        <v>0</v>
      </c>
      <c r="I321" s="57">
        <v>0</v>
      </c>
      <c r="J321" s="57"/>
      <c r="K321" s="57">
        <f t="shared" si="12"/>
        <v>19691796.060000002</v>
      </c>
      <c r="L321" s="57">
        <f t="shared" si="12"/>
        <v>8915063.1999999993</v>
      </c>
      <c r="M321" s="57">
        <f t="shared" si="12"/>
        <v>0</v>
      </c>
      <c r="N321" s="57">
        <f t="shared" si="13"/>
        <v>8915063.1999999993</v>
      </c>
      <c r="O321" s="66">
        <f t="shared" si="14"/>
        <v>0.45269999999999999</v>
      </c>
      <c r="P321" s="7"/>
    </row>
    <row r="322" spans="1:16" x14ac:dyDescent="0.2">
      <c r="A322" s="10">
        <v>66103</v>
      </c>
      <c r="B322" s="6" t="s">
        <v>320</v>
      </c>
      <c r="C322" s="57">
        <v>1105328.22</v>
      </c>
      <c r="D322" s="57">
        <v>1435603.41</v>
      </c>
      <c r="E322" s="57">
        <v>0</v>
      </c>
      <c r="F322" s="57"/>
      <c r="G322" s="57">
        <v>1523886.87</v>
      </c>
      <c r="H322" s="57">
        <v>0</v>
      </c>
      <c r="I322" s="57">
        <v>0</v>
      </c>
      <c r="J322" s="57"/>
      <c r="K322" s="57">
        <f t="shared" si="12"/>
        <v>2629215.09</v>
      </c>
      <c r="L322" s="57">
        <f t="shared" si="12"/>
        <v>1435603.41</v>
      </c>
      <c r="M322" s="57">
        <f t="shared" si="12"/>
        <v>0</v>
      </c>
      <c r="N322" s="57">
        <f t="shared" si="13"/>
        <v>1435603.41</v>
      </c>
      <c r="O322" s="66">
        <f t="shared" si="14"/>
        <v>0.54600000000000004</v>
      </c>
      <c r="P322" s="7"/>
    </row>
    <row r="323" spans="1:16" x14ac:dyDescent="0.2">
      <c r="A323" s="10">
        <v>66104</v>
      </c>
      <c r="B323" s="6" t="s">
        <v>321</v>
      </c>
      <c r="C323" s="57">
        <v>1200121.21</v>
      </c>
      <c r="D323" s="57">
        <v>1188944.48</v>
      </c>
      <c r="E323" s="57">
        <v>0</v>
      </c>
      <c r="F323" s="57"/>
      <c r="G323" s="57">
        <v>1456254.96</v>
      </c>
      <c r="H323" s="57">
        <v>0</v>
      </c>
      <c r="I323" s="57">
        <v>0</v>
      </c>
      <c r="J323" s="57"/>
      <c r="K323" s="57">
        <f t="shared" ref="K323:M386" si="15">C323+G323</f>
        <v>2656376.17</v>
      </c>
      <c r="L323" s="57">
        <f t="shared" si="15"/>
        <v>1188944.48</v>
      </c>
      <c r="M323" s="57">
        <f t="shared" si="15"/>
        <v>0</v>
      </c>
      <c r="N323" s="57">
        <f t="shared" si="13"/>
        <v>1188944.48</v>
      </c>
      <c r="O323" s="66">
        <f t="shared" si="14"/>
        <v>0.44750000000000001</v>
      </c>
      <c r="P323" s="7"/>
    </row>
    <row r="324" spans="1:16" x14ac:dyDescent="0.2">
      <c r="A324" s="10">
        <v>66105</v>
      </c>
      <c r="B324" s="6" t="s">
        <v>322</v>
      </c>
      <c r="C324" s="57">
        <v>8909080.3900000006</v>
      </c>
      <c r="D324" s="57">
        <v>11106200.26</v>
      </c>
      <c r="E324" s="57">
        <v>0</v>
      </c>
      <c r="F324" s="57"/>
      <c r="G324" s="57">
        <v>13474564.16</v>
      </c>
      <c r="H324" s="57">
        <v>0</v>
      </c>
      <c r="I324" s="57">
        <v>0</v>
      </c>
      <c r="J324" s="57"/>
      <c r="K324" s="57">
        <f t="shared" si="15"/>
        <v>22383644.550000001</v>
      </c>
      <c r="L324" s="57">
        <f t="shared" si="15"/>
        <v>11106200.26</v>
      </c>
      <c r="M324" s="57">
        <f t="shared" si="15"/>
        <v>0</v>
      </c>
      <c r="N324" s="57">
        <f t="shared" ref="N324:N387" si="16">L324-M324</f>
        <v>11106200.26</v>
      </c>
      <c r="O324" s="66">
        <f t="shared" ref="O324:O387" si="17">TRUNC(N324/K324,4)</f>
        <v>0.49609999999999999</v>
      </c>
      <c r="P324" s="7"/>
    </row>
    <row r="325" spans="1:16" x14ac:dyDescent="0.2">
      <c r="A325" s="10">
        <v>66107</v>
      </c>
      <c r="B325" s="6" t="s">
        <v>323</v>
      </c>
      <c r="C325" s="57">
        <v>2764069.06</v>
      </c>
      <c r="D325" s="57">
        <v>2764846.68</v>
      </c>
      <c r="E325" s="57">
        <v>0</v>
      </c>
      <c r="F325" s="57"/>
      <c r="G325" s="57">
        <v>4249062.7300000004</v>
      </c>
      <c r="H325" s="57">
        <v>0</v>
      </c>
      <c r="I325" s="57">
        <v>0</v>
      </c>
      <c r="J325" s="57"/>
      <c r="K325" s="57">
        <f t="shared" si="15"/>
        <v>7013131.790000001</v>
      </c>
      <c r="L325" s="57">
        <f t="shared" si="15"/>
        <v>2764846.68</v>
      </c>
      <c r="M325" s="57">
        <f t="shared" si="15"/>
        <v>0</v>
      </c>
      <c r="N325" s="57">
        <f t="shared" si="16"/>
        <v>2764846.68</v>
      </c>
      <c r="O325" s="66">
        <f t="shared" si="17"/>
        <v>0.39419999999999999</v>
      </c>
      <c r="P325" s="7"/>
    </row>
    <row r="326" spans="1:16" x14ac:dyDescent="0.2">
      <c r="A326" s="10">
        <v>67055</v>
      </c>
      <c r="B326" s="6" t="s">
        <v>324</v>
      </c>
      <c r="C326" s="57">
        <v>5147070.16</v>
      </c>
      <c r="D326" s="57">
        <v>1854543.3</v>
      </c>
      <c r="E326" s="57">
        <v>0</v>
      </c>
      <c r="F326" s="57"/>
      <c r="G326" s="57">
        <v>6132588</v>
      </c>
      <c r="H326" s="57">
        <v>423309.18</v>
      </c>
      <c r="I326" s="57">
        <v>0</v>
      </c>
      <c r="J326" s="57"/>
      <c r="K326" s="57">
        <f t="shared" si="15"/>
        <v>11279658.16</v>
      </c>
      <c r="L326" s="57">
        <f t="shared" si="15"/>
        <v>2277852.48</v>
      </c>
      <c r="M326" s="57">
        <f t="shared" si="15"/>
        <v>0</v>
      </c>
      <c r="N326" s="57">
        <f t="shared" si="16"/>
        <v>2277852.48</v>
      </c>
      <c r="O326" s="66">
        <f t="shared" si="17"/>
        <v>0.2019</v>
      </c>
      <c r="P326" s="7"/>
    </row>
    <row r="327" spans="1:16" x14ac:dyDescent="0.2">
      <c r="A327" s="10">
        <v>67061</v>
      </c>
      <c r="B327" s="6" t="s">
        <v>325</v>
      </c>
      <c r="C327" s="57">
        <v>4201301.58</v>
      </c>
      <c r="D327" s="57">
        <v>3310537.2</v>
      </c>
      <c r="E327" s="57">
        <v>18000</v>
      </c>
      <c r="F327" s="57"/>
      <c r="G327" s="57">
        <v>4919884.7</v>
      </c>
      <c r="H327" s="57">
        <v>98537.36</v>
      </c>
      <c r="I327" s="57">
        <v>0</v>
      </c>
      <c r="J327" s="57"/>
      <c r="K327" s="57">
        <f t="shared" si="15"/>
        <v>9121186.2800000012</v>
      </c>
      <c r="L327" s="57">
        <f t="shared" si="15"/>
        <v>3409074.56</v>
      </c>
      <c r="M327" s="57">
        <f t="shared" si="15"/>
        <v>18000</v>
      </c>
      <c r="N327" s="57">
        <f t="shared" si="16"/>
        <v>3391074.56</v>
      </c>
      <c r="O327" s="66">
        <f t="shared" si="17"/>
        <v>0.37169999999999997</v>
      </c>
      <c r="P327" s="7"/>
    </row>
    <row r="328" spans="1:16" x14ac:dyDescent="0.2">
      <c r="A328" s="10">
        <v>68070</v>
      </c>
      <c r="B328" s="6" t="s">
        <v>326</v>
      </c>
      <c r="C328" s="57">
        <v>5452126.6299999999</v>
      </c>
      <c r="D328" s="57">
        <v>5651617.75</v>
      </c>
      <c r="E328" s="57">
        <v>0</v>
      </c>
      <c r="F328" s="57"/>
      <c r="G328" s="57">
        <v>8380571.3200000003</v>
      </c>
      <c r="H328" s="57">
        <v>0</v>
      </c>
      <c r="I328" s="57">
        <v>0</v>
      </c>
      <c r="J328" s="57"/>
      <c r="K328" s="57">
        <f t="shared" si="15"/>
        <v>13832697.949999999</v>
      </c>
      <c r="L328" s="57">
        <f t="shared" si="15"/>
        <v>5651617.75</v>
      </c>
      <c r="M328" s="57">
        <f t="shared" si="15"/>
        <v>0</v>
      </c>
      <c r="N328" s="57">
        <f t="shared" si="16"/>
        <v>5651617.75</v>
      </c>
      <c r="O328" s="66">
        <f t="shared" si="17"/>
        <v>0.40849999999999997</v>
      </c>
      <c r="P328" s="7"/>
    </row>
    <row r="329" spans="1:16" x14ac:dyDescent="0.2">
      <c r="A329" s="10">
        <v>68071</v>
      </c>
      <c r="B329" s="6" t="s">
        <v>327</v>
      </c>
      <c r="C329" s="57">
        <v>492438.12</v>
      </c>
      <c r="D329" s="57">
        <v>769940.18</v>
      </c>
      <c r="E329" s="57">
        <v>0</v>
      </c>
      <c r="F329" s="57"/>
      <c r="G329" s="57">
        <v>771173.05</v>
      </c>
      <c r="H329" s="57">
        <v>0</v>
      </c>
      <c r="I329" s="57">
        <v>0</v>
      </c>
      <c r="J329" s="57"/>
      <c r="K329" s="57">
        <f t="shared" si="15"/>
        <v>1263611.17</v>
      </c>
      <c r="L329" s="57">
        <f t="shared" si="15"/>
        <v>769940.18</v>
      </c>
      <c r="M329" s="57">
        <f t="shared" si="15"/>
        <v>0</v>
      </c>
      <c r="N329" s="57">
        <f t="shared" si="16"/>
        <v>769940.18</v>
      </c>
      <c r="O329" s="66">
        <f t="shared" si="17"/>
        <v>0.60929999999999995</v>
      </c>
      <c r="P329" s="7"/>
    </row>
    <row r="330" spans="1:16" x14ac:dyDescent="0.2">
      <c r="A330" s="10">
        <v>68072</v>
      </c>
      <c r="B330" s="6" t="s">
        <v>328</v>
      </c>
      <c r="C330" s="57">
        <v>545567.71</v>
      </c>
      <c r="D330" s="57">
        <v>472615.11</v>
      </c>
      <c r="E330" s="57">
        <v>0</v>
      </c>
      <c r="F330" s="57"/>
      <c r="G330" s="57">
        <v>424015.83</v>
      </c>
      <c r="H330" s="57">
        <v>156389.62</v>
      </c>
      <c r="I330" s="57">
        <v>0</v>
      </c>
      <c r="J330" s="57"/>
      <c r="K330" s="57">
        <f t="shared" si="15"/>
        <v>969583.54</v>
      </c>
      <c r="L330" s="57">
        <f t="shared" si="15"/>
        <v>629004.73</v>
      </c>
      <c r="M330" s="57">
        <f t="shared" si="15"/>
        <v>0</v>
      </c>
      <c r="N330" s="57">
        <f t="shared" si="16"/>
        <v>629004.73</v>
      </c>
      <c r="O330" s="66">
        <f t="shared" si="17"/>
        <v>0.64870000000000005</v>
      </c>
      <c r="P330" s="7"/>
    </row>
    <row r="331" spans="1:16" x14ac:dyDescent="0.2">
      <c r="A331" s="10">
        <v>68073</v>
      </c>
      <c r="B331" s="6" t="s">
        <v>329</v>
      </c>
      <c r="C331" s="57">
        <v>2618450.33</v>
      </c>
      <c r="D331" s="57">
        <v>1985896.24</v>
      </c>
      <c r="E331" s="57">
        <v>0</v>
      </c>
      <c r="F331" s="57"/>
      <c r="G331" s="57">
        <v>3614981.65</v>
      </c>
      <c r="H331" s="57">
        <v>0</v>
      </c>
      <c r="I331" s="57">
        <v>0</v>
      </c>
      <c r="J331" s="57"/>
      <c r="K331" s="57">
        <f t="shared" si="15"/>
        <v>6233431.9800000004</v>
      </c>
      <c r="L331" s="57">
        <f t="shared" si="15"/>
        <v>1985896.24</v>
      </c>
      <c r="M331" s="57">
        <f t="shared" si="15"/>
        <v>0</v>
      </c>
      <c r="N331" s="57">
        <f t="shared" si="16"/>
        <v>1985896.24</v>
      </c>
      <c r="O331" s="66">
        <f t="shared" si="17"/>
        <v>0.31850000000000001</v>
      </c>
      <c r="P331" s="7"/>
    </row>
    <row r="332" spans="1:16" x14ac:dyDescent="0.2">
      <c r="A332" s="10">
        <v>68074</v>
      </c>
      <c r="B332" s="6" t="s">
        <v>330</v>
      </c>
      <c r="C332" s="57">
        <v>1008654.75</v>
      </c>
      <c r="D332" s="57">
        <v>607275.6</v>
      </c>
      <c r="E332" s="57">
        <v>0</v>
      </c>
      <c r="F332" s="57"/>
      <c r="G332" s="57">
        <v>1329262.73</v>
      </c>
      <c r="H332" s="57">
        <v>0</v>
      </c>
      <c r="I332" s="57">
        <v>0</v>
      </c>
      <c r="J332" s="57"/>
      <c r="K332" s="57">
        <f t="shared" si="15"/>
        <v>2337917.48</v>
      </c>
      <c r="L332" s="57">
        <f t="shared" si="15"/>
        <v>607275.6</v>
      </c>
      <c r="M332" s="57">
        <f t="shared" si="15"/>
        <v>0</v>
      </c>
      <c r="N332" s="57">
        <f t="shared" si="16"/>
        <v>607275.6</v>
      </c>
      <c r="O332" s="66">
        <f t="shared" si="17"/>
        <v>0.25969999999999999</v>
      </c>
      <c r="P332" s="7"/>
    </row>
    <row r="333" spans="1:16" x14ac:dyDescent="0.2">
      <c r="A333" s="10">
        <v>68075</v>
      </c>
      <c r="B333" s="6" t="s">
        <v>331</v>
      </c>
      <c r="C333" s="57">
        <v>435820.84</v>
      </c>
      <c r="D333" s="57">
        <v>1385897.92</v>
      </c>
      <c r="E333" s="57">
        <v>0</v>
      </c>
      <c r="F333" s="57"/>
      <c r="G333" s="57">
        <v>809609.16</v>
      </c>
      <c r="H333" s="57">
        <v>0</v>
      </c>
      <c r="I333" s="57">
        <v>0</v>
      </c>
      <c r="J333" s="57"/>
      <c r="K333" s="57">
        <f t="shared" si="15"/>
        <v>1245430</v>
      </c>
      <c r="L333" s="57">
        <f t="shared" si="15"/>
        <v>1385897.92</v>
      </c>
      <c r="M333" s="57">
        <f t="shared" si="15"/>
        <v>0</v>
      </c>
      <c r="N333" s="57">
        <f t="shared" si="16"/>
        <v>1385897.92</v>
      </c>
      <c r="O333" s="66">
        <f t="shared" si="17"/>
        <v>1.1127</v>
      </c>
      <c r="P333" s="7"/>
    </row>
    <row r="334" spans="1:16" x14ac:dyDescent="0.2">
      <c r="A334" s="10">
        <v>69104</v>
      </c>
      <c r="B334" s="6" t="s">
        <v>332</v>
      </c>
      <c r="C334" s="57">
        <v>299258.98</v>
      </c>
      <c r="D334" s="57">
        <v>489379.26</v>
      </c>
      <c r="E334" s="57">
        <v>0</v>
      </c>
      <c r="F334" s="57"/>
      <c r="G334" s="57">
        <v>435844.11</v>
      </c>
      <c r="H334" s="57">
        <v>0</v>
      </c>
      <c r="I334" s="57">
        <v>0</v>
      </c>
      <c r="J334" s="57"/>
      <c r="K334" s="57">
        <f t="shared" si="15"/>
        <v>735103.09</v>
      </c>
      <c r="L334" s="57">
        <f t="shared" si="15"/>
        <v>489379.26</v>
      </c>
      <c r="M334" s="57">
        <f t="shared" si="15"/>
        <v>0</v>
      </c>
      <c r="N334" s="57">
        <f t="shared" si="16"/>
        <v>489379.26</v>
      </c>
      <c r="O334" s="66">
        <f t="shared" si="17"/>
        <v>0.66569999999999996</v>
      </c>
      <c r="P334" s="7"/>
    </row>
    <row r="335" spans="1:16" x14ac:dyDescent="0.2">
      <c r="A335" s="10">
        <v>69106</v>
      </c>
      <c r="B335" s="6" t="s">
        <v>333</v>
      </c>
      <c r="C335" s="57">
        <v>3163773.37</v>
      </c>
      <c r="D335" s="57">
        <v>1960454.64</v>
      </c>
      <c r="E335" s="57">
        <v>12106.69</v>
      </c>
      <c r="F335" s="57"/>
      <c r="G335" s="57">
        <v>4953194.6100000003</v>
      </c>
      <c r="H335" s="57">
        <v>0</v>
      </c>
      <c r="I335" s="57">
        <v>0</v>
      </c>
      <c r="J335" s="57"/>
      <c r="K335" s="57">
        <f t="shared" si="15"/>
        <v>8116967.9800000004</v>
      </c>
      <c r="L335" s="57">
        <f t="shared" si="15"/>
        <v>1960454.64</v>
      </c>
      <c r="M335" s="57">
        <f t="shared" si="15"/>
        <v>12106.69</v>
      </c>
      <c r="N335" s="57">
        <f t="shared" si="16"/>
        <v>1948347.95</v>
      </c>
      <c r="O335" s="66">
        <f t="shared" si="17"/>
        <v>0.24</v>
      </c>
      <c r="P335" s="7"/>
    </row>
    <row r="336" spans="1:16" x14ac:dyDescent="0.2">
      <c r="A336" s="10">
        <v>69107</v>
      </c>
      <c r="B336" s="6" t="s">
        <v>334</v>
      </c>
      <c r="C336" s="57">
        <v>294000.09999999998</v>
      </c>
      <c r="D336" s="57">
        <v>775911.5</v>
      </c>
      <c r="E336" s="57">
        <v>0</v>
      </c>
      <c r="F336" s="57"/>
      <c r="G336" s="57">
        <v>581978.19999999995</v>
      </c>
      <c r="H336" s="57">
        <v>0</v>
      </c>
      <c r="I336" s="57">
        <v>0</v>
      </c>
      <c r="J336" s="57"/>
      <c r="K336" s="57">
        <f t="shared" si="15"/>
        <v>875978.29999999993</v>
      </c>
      <c r="L336" s="57">
        <f t="shared" si="15"/>
        <v>775911.5</v>
      </c>
      <c r="M336" s="57">
        <f t="shared" si="15"/>
        <v>0</v>
      </c>
      <c r="N336" s="57">
        <f t="shared" si="16"/>
        <v>775911.5</v>
      </c>
      <c r="O336" s="66">
        <f t="shared" si="17"/>
        <v>0.88570000000000004</v>
      </c>
      <c r="P336" s="7"/>
    </row>
    <row r="337" spans="1:16" x14ac:dyDescent="0.2">
      <c r="A337" s="10">
        <v>69108</v>
      </c>
      <c r="B337" s="6" t="s">
        <v>335</v>
      </c>
      <c r="C337" s="57">
        <v>972311.26</v>
      </c>
      <c r="D337" s="57">
        <v>830799.66</v>
      </c>
      <c r="E337" s="57">
        <v>0</v>
      </c>
      <c r="F337" s="57"/>
      <c r="G337" s="57">
        <v>1524756.94</v>
      </c>
      <c r="H337" s="57">
        <v>0</v>
      </c>
      <c r="I337" s="57">
        <v>0</v>
      </c>
      <c r="J337" s="57"/>
      <c r="K337" s="57">
        <f t="shared" si="15"/>
        <v>2497068.2000000002</v>
      </c>
      <c r="L337" s="57">
        <f t="shared" si="15"/>
        <v>830799.66</v>
      </c>
      <c r="M337" s="57">
        <f t="shared" si="15"/>
        <v>0</v>
      </c>
      <c r="N337" s="57">
        <f t="shared" si="16"/>
        <v>830799.66</v>
      </c>
      <c r="O337" s="66">
        <f t="shared" si="17"/>
        <v>0.3327</v>
      </c>
      <c r="P337" s="7"/>
    </row>
    <row r="338" spans="1:16" x14ac:dyDescent="0.2">
      <c r="A338" s="10">
        <v>69109</v>
      </c>
      <c r="B338" s="6" t="s">
        <v>336</v>
      </c>
      <c r="C338" s="57">
        <v>2324105.83</v>
      </c>
      <c r="D338" s="57">
        <v>2466019.81</v>
      </c>
      <c r="E338" s="57">
        <v>0</v>
      </c>
      <c r="F338" s="57"/>
      <c r="G338" s="57">
        <v>2947364.63</v>
      </c>
      <c r="H338" s="57">
        <v>0</v>
      </c>
      <c r="I338" s="57">
        <v>0</v>
      </c>
      <c r="J338" s="57"/>
      <c r="K338" s="57">
        <f t="shared" si="15"/>
        <v>5271470.46</v>
      </c>
      <c r="L338" s="57">
        <f t="shared" si="15"/>
        <v>2466019.81</v>
      </c>
      <c r="M338" s="57">
        <f t="shared" si="15"/>
        <v>0</v>
      </c>
      <c r="N338" s="57">
        <f t="shared" si="16"/>
        <v>2466019.81</v>
      </c>
      <c r="O338" s="66">
        <f t="shared" si="17"/>
        <v>0.46779999999999999</v>
      </c>
      <c r="P338" s="7"/>
    </row>
    <row r="339" spans="1:16" x14ac:dyDescent="0.2">
      <c r="A339" s="10">
        <v>70092</v>
      </c>
      <c r="B339" s="6" t="s">
        <v>337</v>
      </c>
      <c r="C339" s="57">
        <v>1904764.41</v>
      </c>
      <c r="D339" s="57">
        <v>2222268.69</v>
      </c>
      <c r="E339" s="57">
        <v>457306</v>
      </c>
      <c r="F339" s="57"/>
      <c r="G339" s="57">
        <v>2306293.9</v>
      </c>
      <c r="H339" s="57">
        <v>0</v>
      </c>
      <c r="I339" s="57">
        <v>0</v>
      </c>
      <c r="J339" s="57"/>
      <c r="K339" s="57">
        <f t="shared" si="15"/>
        <v>4211058.3099999996</v>
      </c>
      <c r="L339" s="57">
        <f t="shared" si="15"/>
        <v>2222268.69</v>
      </c>
      <c r="M339" s="57">
        <f t="shared" si="15"/>
        <v>457306</v>
      </c>
      <c r="N339" s="57">
        <f t="shared" si="16"/>
        <v>1764962.69</v>
      </c>
      <c r="O339" s="66">
        <f t="shared" si="17"/>
        <v>0.41909999999999997</v>
      </c>
      <c r="P339" s="7"/>
    </row>
    <row r="340" spans="1:16" x14ac:dyDescent="0.2">
      <c r="A340" s="10">
        <v>70093</v>
      </c>
      <c r="B340" s="6" t="s">
        <v>338</v>
      </c>
      <c r="C340" s="57">
        <v>6037785.9400000004</v>
      </c>
      <c r="D340" s="57">
        <v>3277757.27</v>
      </c>
      <c r="E340" s="57">
        <v>113071.01</v>
      </c>
      <c r="F340" s="57"/>
      <c r="G340" s="57">
        <v>6883922.6299999999</v>
      </c>
      <c r="H340" s="57">
        <v>0.55000000000000004</v>
      </c>
      <c r="I340" s="57">
        <v>0</v>
      </c>
      <c r="J340" s="57"/>
      <c r="K340" s="57">
        <f t="shared" si="15"/>
        <v>12921708.57</v>
      </c>
      <c r="L340" s="57">
        <f t="shared" si="15"/>
        <v>3277757.82</v>
      </c>
      <c r="M340" s="57">
        <f t="shared" si="15"/>
        <v>113071.01</v>
      </c>
      <c r="N340" s="57">
        <f t="shared" si="16"/>
        <v>3164686.81</v>
      </c>
      <c r="O340" s="66">
        <f t="shared" si="17"/>
        <v>0.24490000000000001</v>
      </c>
      <c r="P340" s="7"/>
    </row>
    <row r="341" spans="1:16" x14ac:dyDescent="0.2">
      <c r="A341" s="10">
        <v>71091</v>
      </c>
      <c r="B341" s="6" t="s">
        <v>339</v>
      </c>
      <c r="C341" s="57">
        <v>3025191.1</v>
      </c>
      <c r="D341" s="57">
        <v>4045670.18</v>
      </c>
      <c r="E341" s="57">
        <v>0</v>
      </c>
      <c r="F341" s="57"/>
      <c r="G341" s="57">
        <v>4797414.9400000004</v>
      </c>
      <c r="H341" s="57">
        <v>2277.6999999999998</v>
      </c>
      <c r="I341" s="57">
        <v>0</v>
      </c>
      <c r="J341" s="57"/>
      <c r="K341" s="57">
        <f t="shared" si="15"/>
        <v>7822606.040000001</v>
      </c>
      <c r="L341" s="57">
        <f t="shared" si="15"/>
        <v>4047947.8800000004</v>
      </c>
      <c r="M341" s="57">
        <f t="shared" si="15"/>
        <v>0</v>
      </c>
      <c r="N341" s="57">
        <f t="shared" si="16"/>
        <v>4047947.8800000004</v>
      </c>
      <c r="O341" s="66">
        <f t="shared" si="17"/>
        <v>0.51739999999999997</v>
      </c>
      <c r="P341" s="7"/>
    </row>
    <row r="342" spans="1:16" x14ac:dyDescent="0.2">
      <c r="A342" s="10">
        <v>71092</v>
      </c>
      <c r="B342" s="6" t="s">
        <v>340</v>
      </c>
      <c r="C342" s="57">
        <v>6191924.8799999999</v>
      </c>
      <c r="D342" s="57">
        <v>6172986.7999999998</v>
      </c>
      <c r="E342" s="57">
        <v>1139404.3</v>
      </c>
      <c r="F342" s="57"/>
      <c r="G342" s="57">
        <v>8863519.4499999993</v>
      </c>
      <c r="H342" s="57">
        <v>0</v>
      </c>
      <c r="I342" s="57">
        <v>0</v>
      </c>
      <c r="J342" s="57"/>
      <c r="K342" s="57">
        <f t="shared" si="15"/>
        <v>15055444.329999998</v>
      </c>
      <c r="L342" s="57">
        <f t="shared" si="15"/>
        <v>6172986.7999999998</v>
      </c>
      <c r="M342" s="57">
        <f t="shared" si="15"/>
        <v>1139404.3</v>
      </c>
      <c r="N342" s="57">
        <f t="shared" si="16"/>
        <v>5033582.5</v>
      </c>
      <c r="O342" s="66">
        <f t="shared" si="17"/>
        <v>0.33429999999999999</v>
      </c>
      <c r="P342" s="7"/>
    </row>
    <row r="343" spans="1:16" x14ac:dyDescent="0.2">
      <c r="A343" s="10">
        <v>72066</v>
      </c>
      <c r="B343" s="6" t="s">
        <v>341</v>
      </c>
      <c r="C343" s="57">
        <v>1035228.12</v>
      </c>
      <c r="D343" s="57">
        <v>1395721.04</v>
      </c>
      <c r="E343" s="57">
        <v>0</v>
      </c>
      <c r="F343" s="57"/>
      <c r="G343" s="57">
        <v>1450826.98</v>
      </c>
      <c r="H343" s="57">
        <v>0</v>
      </c>
      <c r="I343" s="57">
        <v>0</v>
      </c>
      <c r="J343" s="57"/>
      <c r="K343" s="57">
        <f t="shared" si="15"/>
        <v>2486055.1</v>
      </c>
      <c r="L343" s="57">
        <f t="shared" si="15"/>
        <v>1395721.04</v>
      </c>
      <c r="M343" s="57">
        <f t="shared" si="15"/>
        <v>0</v>
      </c>
      <c r="N343" s="57">
        <f t="shared" si="16"/>
        <v>1395721.04</v>
      </c>
      <c r="O343" s="66">
        <f t="shared" si="17"/>
        <v>0.56140000000000001</v>
      </c>
      <c r="P343" s="7"/>
    </row>
    <row r="344" spans="1:16" x14ac:dyDescent="0.2">
      <c r="A344" s="10">
        <v>72068</v>
      </c>
      <c r="B344" s="6" t="s">
        <v>342</v>
      </c>
      <c r="C344" s="57">
        <v>2717015.1</v>
      </c>
      <c r="D344" s="57">
        <v>2681923.6</v>
      </c>
      <c r="E344" s="57">
        <v>13274</v>
      </c>
      <c r="F344" s="57"/>
      <c r="G344" s="57">
        <v>4478496.97</v>
      </c>
      <c r="H344" s="57">
        <v>0</v>
      </c>
      <c r="I344" s="57">
        <v>0</v>
      </c>
      <c r="J344" s="57"/>
      <c r="K344" s="57">
        <f t="shared" si="15"/>
        <v>7195512.0700000003</v>
      </c>
      <c r="L344" s="57">
        <f t="shared" si="15"/>
        <v>2681923.6</v>
      </c>
      <c r="M344" s="57">
        <f t="shared" si="15"/>
        <v>13274</v>
      </c>
      <c r="N344" s="57">
        <f t="shared" si="16"/>
        <v>2668649.6</v>
      </c>
      <c r="O344" s="66">
        <f t="shared" si="17"/>
        <v>0.37080000000000002</v>
      </c>
      <c r="P344" s="7"/>
    </row>
    <row r="345" spans="1:16" x14ac:dyDescent="0.2">
      <c r="A345" s="10">
        <v>72073</v>
      </c>
      <c r="B345" s="6" t="s">
        <v>343</v>
      </c>
      <c r="C345" s="57">
        <v>1451053.49</v>
      </c>
      <c r="D345" s="57">
        <v>2633599.6</v>
      </c>
      <c r="E345" s="57">
        <v>0</v>
      </c>
      <c r="F345" s="57"/>
      <c r="G345" s="57">
        <v>1752181.81</v>
      </c>
      <c r="H345" s="57">
        <v>0</v>
      </c>
      <c r="I345" s="57">
        <v>0</v>
      </c>
      <c r="J345" s="57"/>
      <c r="K345" s="57">
        <f t="shared" si="15"/>
        <v>3203235.3</v>
      </c>
      <c r="L345" s="57">
        <f t="shared" si="15"/>
        <v>2633599.6</v>
      </c>
      <c r="M345" s="57">
        <f t="shared" si="15"/>
        <v>0</v>
      </c>
      <c r="N345" s="57">
        <f t="shared" si="16"/>
        <v>2633599.6</v>
      </c>
      <c r="O345" s="66">
        <f t="shared" si="17"/>
        <v>0.82210000000000005</v>
      </c>
      <c r="P345" s="7"/>
    </row>
    <row r="346" spans="1:16" x14ac:dyDescent="0.2">
      <c r="A346" s="10">
        <v>72074</v>
      </c>
      <c r="B346" s="6" t="s">
        <v>344</v>
      </c>
      <c r="C346" s="57">
        <v>7760522.3899999997</v>
      </c>
      <c r="D346" s="57">
        <v>7104301.5099999998</v>
      </c>
      <c r="E346" s="57">
        <v>0</v>
      </c>
      <c r="F346" s="57"/>
      <c r="G346" s="57">
        <v>9821515.0500000007</v>
      </c>
      <c r="H346" s="57">
        <v>0</v>
      </c>
      <c r="I346" s="57">
        <v>0</v>
      </c>
      <c r="J346" s="57"/>
      <c r="K346" s="57">
        <f t="shared" si="15"/>
        <v>17582037.440000001</v>
      </c>
      <c r="L346" s="57">
        <f t="shared" si="15"/>
        <v>7104301.5099999998</v>
      </c>
      <c r="M346" s="57">
        <f t="shared" si="15"/>
        <v>0</v>
      </c>
      <c r="N346" s="57">
        <f t="shared" si="16"/>
        <v>7104301.5099999998</v>
      </c>
      <c r="O346" s="66">
        <f t="shared" si="17"/>
        <v>0.40400000000000003</v>
      </c>
      <c r="P346" s="7"/>
    </row>
    <row r="347" spans="1:16" x14ac:dyDescent="0.2">
      <c r="A347" s="10">
        <v>73099</v>
      </c>
      <c r="B347" s="6" t="s">
        <v>345</v>
      </c>
      <c r="C347" s="57">
        <v>5080598.0599999996</v>
      </c>
      <c r="D347" s="57">
        <v>1424286.89</v>
      </c>
      <c r="E347" s="57">
        <v>52303.81</v>
      </c>
      <c r="F347" s="57"/>
      <c r="G347" s="57">
        <v>7950037.1699999999</v>
      </c>
      <c r="H347" s="57">
        <v>0</v>
      </c>
      <c r="I347" s="57">
        <v>0</v>
      </c>
      <c r="J347" s="57"/>
      <c r="K347" s="57">
        <f t="shared" si="15"/>
        <v>13030635.23</v>
      </c>
      <c r="L347" s="57">
        <f t="shared" si="15"/>
        <v>1424286.89</v>
      </c>
      <c r="M347" s="57">
        <f t="shared" si="15"/>
        <v>52303.81</v>
      </c>
      <c r="N347" s="57">
        <f t="shared" si="16"/>
        <v>1371983.0799999998</v>
      </c>
      <c r="O347" s="66">
        <f t="shared" si="17"/>
        <v>0.1052</v>
      </c>
      <c r="P347" s="7"/>
    </row>
    <row r="348" spans="1:16" x14ac:dyDescent="0.2">
      <c r="A348" s="10">
        <v>73102</v>
      </c>
      <c r="B348" s="6" t="s">
        <v>346</v>
      </c>
      <c r="C348" s="57">
        <v>3775422.94</v>
      </c>
      <c r="D348" s="57">
        <v>2990058.19</v>
      </c>
      <c r="E348" s="57">
        <v>176466.77</v>
      </c>
      <c r="F348" s="57"/>
      <c r="G348" s="57">
        <v>4244048.25</v>
      </c>
      <c r="H348" s="57">
        <v>0</v>
      </c>
      <c r="I348" s="57">
        <v>0</v>
      </c>
      <c r="J348" s="57"/>
      <c r="K348" s="57">
        <f t="shared" si="15"/>
        <v>8019471.1899999995</v>
      </c>
      <c r="L348" s="57">
        <f t="shared" si="15"/>
        <v>2990058.19</v>
      </c>
      <c r="M348" s="57">
        <f t="shared" si="15"/>
        <v>176466.77</v>
      </c>
      <c r="N348" s="57">
        <f t="shared" si="16"/>
        <v>2813591.42</v>
      </c>
      <c r="O348" s="66">
        <f t="shared" si="17"/>
        <v>0.3508</v>
      </c>
      <c r="P348" s="7"/>
    </row>
    <row r="349" spans="1:16" x14ac:dyDescent="0.2">
      <c r="A349" s="10">
        <v>73105</v>
      </c>
      <c r="B349" s="6" t="s">
        <v>347</v>
      </c>
      <c r="C349" s="57">
        <v>636718.93000000005</v>
      </c>
      <c r="D349" s="57">
        <v>275458.76</v>
      </c>
      <c r="E349" s="57">
        <v>0</v>
      </c>
      <c r="F349" s="57"/>
      <c r="G349" s="57">
        <v>1242407.45</v>
      </c>
      <c r="H349" s="57">
        <v>0</v>
      </c>
      <c r="I349" s="57">
        <v>0</v>
      </c>
      <c r="J349" s="57"/>
      <c r="K349" s="57">
        <f t="shared" si="15"/>
        <v>1879126.38</v>
      </c>
      <c r="L349" s="57">
        <f t="shared" si="15"/>
        <v>275458.76</v>
      </c>
      <c r="M349" s="57">
        <f t="shared" si="15"/>
        <v>0</v>
      </c>
      <c r="N349" s="57">
        <f t="shared" si="16"/>
        <v>275458.76</v>
      </c>
      <c r="O349" s="66">
        <f t="shared" si="17"/>
        <v>0.14649999999999999</v>
      </c>
      <c r="P349" s="7"/>
    </row>
    <row r="350" spans="1:16" x14ac:dyDescent="0.2">
      <c r="A350" s="10">
        <v>73106</v>
      </c>
      <c r="B350" s="6" t="s">
        <v>348</v>
      </c>
      <c r="C350" s="57">
        <v>6418464.1200000001</v>
      </c>
      <c r="D350" s="57">
        <v>2852286.02</v>
      </c>
      <c r="E350" s="57">
        <v>0</v>
      </c>
      <c r="F350" s="57"/>
      <c r="G350" s="57">
        <v>7949691.71</v>
      </c>
      <c r="H350" s="57">
        <v>0</v>
      </c>
      <c r="I350" s="57">
        <v>0</v>
      </c>
      <c r="J350" s="57"/>
      <c r="K350" s="57">
        <f t="shared" si="15"/>
        <v>14368155.83</v>
      </c>
      <c r="L350" s="57">
        <f t="shared" si="15"/>
        <v>2852286.02</v>
      </c>
      <c r="M350" s="57">
        <f t="shared" si="15"/>
        <v>0</v>
      </c>
      <c r="N350" s="57">
        <f t="shared" si="16"/>
        <v>2852286.02</v>
      </c>
      <c r="O350" s="66">
        <f t="shared" si="17"/>
        <v>0.19850000000000001</v>
      </c>
      <c r="P350" s="7"/>
    </row>
    <row r="351" spans="1:16" x14ac:dyDescent="0.2">
      <c r="A351" s="10">
        <v>73108</v>
      </c>
      <c r="B351" s="6" t="s">
        <v>564</v>
      </c>
      <c r="C351" s="57">
        <v>19812529.030000001</v>
      </c>
      <c r="D351" s="57">
        <v>6787074.3499999996</v>
      </c>
      <c r="E351" s="57">
        <v>2318.5700000000002</v>
      </c>
      <c r="F351" s="57"/>
      <c r="G351" s="57">
        <v>24975652.84</v>
      </c>
      <c r="H351" s="57">
        <v>0</v>
      </c>
      <c r="I351" s="57">
        <v>0</v>
      </c>
      <c r="J351" s="57"/>
      <c r="K351" s="57">
        <f t="shared" si="15"/>
        <v>44788181.870000005</v>
      </c>
      <c r="L351" s="57">
        <f t="shared" si="15"/>
        <v>6787074.3499999996</v>
      </c>
      <c r="M351" s="57">
        <f t="shared" si="15"/>
        <v>2318.5700000000002</v>
      </c>
      <c r="N351" s="57">
        <f t="shared" si="16"/>
        <v>6784755.7799999993</v>
      </c>
      <c r="O351" s="66">
        <f t="shared" si="17"/>
        <v>0.15140000000000001</v>
      </c>
      <c r="P351" s="7"/>
    </row>
    <row r="352" spans="1:16" x14ac:dyDescent="0.2">
      <c r="A352" s="10">
        <v>74187</v>
      </c>
      <c r="B352" s="6" t="s">
        <v>349</v>
      </c>
      <c r="C352" s="57">
        <v>1319940.43</v>
      </c>
      <c r="D352" s="57">
        <v>1303067.79</v>
      </c>
      <c r="E352" s="57">
        <v>0</v>
      </c>
      <c r="F352" s="57"/>
      <c r="G352" s="57">
        <v>1516945.88</v>
      </c>
      <c r="H352" s="57">
        <v>0</v>
      </c>
      <c r="I352" s="57">
        <v>0</v>
      </c>
      <c r="J352" s="57"/>
      <c r="K352" s="57">
        <f t="shared" si="15"/>
        <v>2836886.3099999996</v>
      </c>
      <c r="L352" s="57">
        <f t="shared" si="15"/>
        <v>1303067.79</v>
      </c>
      <c r="M352" s="57">
        <f t="shared" si="15"/>
        <v>0</v>
      </c>
      <c r="N352" s="57">
        <f t="shared" si="16"/>
        <v>1303067.79</v>
      </c>
      <c r="O352" s="66">
        <f t="shared" si="17"/>
        <v>0.45929999999999999</v>
      </c>
      <c r="P352" s="7"/>
    </row>
    <row r="353" spans="1:16" x14ac:dyDescent="0.2">
      <c r="A353" s="10">
        <v>74190</v>
      </c>
      <c r="B353" s="6" t="s">
        <v>350</v>
      </c>
      <c r="C353" s="57">
        <v>1272406.8999999999</v>
      </c>
      <c r="D353" s="57">
        <v>1144907.95</v>
      </c>
      <c r="E353" s="57">
        <v>0</v>
      </c>
      <c r="F353" s="57"/>
      <c r="G353" s="57">
        <v>1740026.45</v>
      </c>
      <c r="H353" s="57">
        <v>308075.37</v>
      </c>
      <c r="I353" s="57">
        <v>0</v>
      </c>
      <c r="J353" s="57"/>
      <c r="K353" s="57">
        <f t="shared" si="15"/>
        <v>3012433.3499999996</v>
      </c>
      <c r="L353" s="57">
        <f t="shared" si="15"/>
        <v>1452983.3199999998</v>
      </c>
      <c r="M353" s="57">
        <f t="shared" si="15"/>
        <v>0</v>
      </c>
      <c r="N353" s="57">
        <f t="shared" si="16"/>
        <v>1452983.3199999998</v>
      </c>
      <c r="O353" s="66">
        <f t="shared" si="17"/>
        <v>0.48230000000000001</v>
      </c>
      <c r="P353" s="7"/>
    </row>
    <row r="354" spans="1:16" x14ac:dyDescent="0.2">
      <c r="A354" s="10">
        <v>74194</v>
      </c>
      <c r="B354" s="6" t="s">
        <v>351</v>
      </c>
      <c r="C354" s="57">
        <v>1180499.93</v>
      </c>
      <c r="D354" s="57">
        <v>2107779.17</v>
      </c>
      <c r="E354" s="57">
        <v>0</v>
      </c>
      <c r="F354" s="57"/>
      <c r="G354" s="57">
        <v>1718872.64</v>
      </c>
      <c r="H354" s="57">
        <v>0</v>
      </c>
      <c r="I354" s="57">
        <v>0</v>
      </c>
      <c r="J354" s="57"/>
      <c r="K354" s="57">
        <f t="shared" si="15"/>
        <v>2899372.57</v>
      </c>
      <c r="L354" s="57">
        <f t="shared" si="15"/>
        <v>2107779.17</v>
      </c>
      <c r="M354" s="57">
        <f t="shared" si="15"/>
        <v>0</v>
      </c>
      <c r="N354" s="57">
        <f t="shared" si="16"/>
        <v>2107779.17</v>
      </c>
      <c r="O354" s="66">
        <f t="shared" si="17"/>
        <v>0.72689999999999999</v>
      </c>
      <c r="P354" s="7"/>
    </row>
    <row r="355" spans="1:16" x14ac:dyDescent="0.2">
      <c r="A355" s="10">
        <v>74195</v>
      </c>
      <c r="B355" s="6" t="s">
        <v>352</v>
      </c>
      <c r="C355" s="57">
        <v>741667.56</v>
      </c>
      <c r="D355" s="57">
        <v>1414331.23</v>
      </c>
      <c r="E355" s="57">
        <v>0</v>
      </c>
      <c r="F355" s="57"/>
      <c r="G355" s="57">
        <v>1405830.43</v>
      </c>
      <c r="H355" s="57">
        <v>0</v>
      </c>
      <c r="I355" s="57">
        <v>0</v>
      </c>
      <c r="J355" s="57"/>
      <c r="K355" s="57">
        <f t="shared" si="15"/>
        <v>2147497.9900000002</v>
      </c>
      <c r="L355" s="57">
        <f t="shared" si="15"/>
        <v>1414331.23</v>
      </c>
      <c r="M355" s="57">
        <f t="shared" si="15"/>
        <v>0</v>
      </c>
      <c r="N355" s="57">
        <f t="shared" si="16"/>
        <v>1414331.23</v>
      </c>
      <c r="O355" s="66">
        <f t="shared" si="17"/>
        <v>0.65849999999999997</v>
      </c>
      <c r="P355" s="7"/>
    </row>
    <row r="356" spans="1:16" x14ac:dyDescent="0.2">
      <c r="A356" s="10">
        <v>74197</v>
      </c>
      <c r="B356" s="6" t="s">
        <v>353</v>
      </c>
      <c r="C356" s="57">
        <v>1201053.8899999999</v>
      </c>
      <c r="D356" s="57">
        <v>1542254.88</v>
      </c>
      <c r="E356" s="57">
        <v>0</v>
      </c>
      <c r="F356" s="57"/>
      <c r="G356" s="57">
        <v>1771039.44</v>
      </c>
      <c r="H356" s="57">
        <v>0</v>
      </c>
      <c r="I356" s="57">
        <v>0</v>
      </c>
      <c r="J356" s="57"/>
      <c r="K356" s="57">
        <f t="shared" si="15"/>
        <v>2972093.33</v>
      </c>
      <c r="L356" s="57">
        <f t="shared" si="15"/>
        <v>1542254.88</v>
      </c>
      <c r="M356" s="57">
        <f t="shared" si="15"/>
        <v>0</v>
      </c>
      <c r="N356" s="57">
        <f t="shared" si="16"/>
        <v>1542254.88</v>
      </c>
      <c r="O356" s="66">
        <f t="shared" si="17"/>
        <v>0.51890000000000003</v>
      </c>
      <c r="P356" s="7"/>
    </row>
    <row r="357" spans="1:16" x14ac:dyDescent="0.2">
      <c r="A357" s="10">
        <v>74201</v>
      </c>
      <c r="B357" s="6" t="s">
        <v>354</v>
      </c>
      <c r="C357" s="57">
        <v>5946718.1200000001</v>
      </c>
      <c r="D357" s="57">
        <v>6756676.29</v>
      </c>
      <c r="E357" s="57">
        <v>0</v>
      </c>
      <c r="F357" s="57"/>
      <c r="G357" s="57">
        <v>10667012.59</v>
      </c>
      <c r="H357" s="57">
        <v>0</v>
      </c>
      <c r="I357" s="57">
        <v>0</v>
      </c>
      <c r="J357" s="57"/>
      <c r="K357" s="57">
        <f t="shared" si="15"/>
        <v>16613730.710000001</v>
      </c>
      <c r="L357" s="57">
        <f t="shared" si="15"/>
        <v>6756676.29</v>
      </c>
      <c r="M357" s="57">
        <f t="shared" si="15"/>
        <v>0</v>
      </c>
      <c r="N357" s="57">
        <f t="shared" si="16"/>
        <v>6756676.29</v>
      </c>
      <c r="O357" s="66">
        <f t="shared" si="17"/>
        <v>0.40660000000000002</v>
      </c>
      <c r="P357" s="7"/>
    </row>
    <row r="358" spans="1:16" x14ac:dyDescent="0.2">
      <c r="A358" s="10">
        <v>74202</v>
      </c>
      <c r="B358" s="6" t="s">
        <v>355</v>
      </c>
      <c r="C358" s="57">
        <v>1160638.46</v>
      </c>
      <c r="D358" s="57">
        <v>1215269.26</v>
      </c>
      <c r="E358" s="57">
        <v>0</v>
      </c>
      <c r="F358" s="57"/>
      <c r="G358" s="57">
        <v>1468692.42</v>
      </c>
      <c r="H358" s="57">
        <v>0</v>
      </c>
      <c r="I358" s="57">
        <v>0</v>
      </c>
      <c r="J358" s="57"/>
      <c r="K358" s="57">
        <f t="shared" si="15"/>
        <v>2629330.88</v>
      </c>
      <c r="L358" s="57">
        <f t="shared" si="15"/>
        <v>1215269.26</v>
      </c>
      <c r="M358" s="57">
        <f t="shared" si="15"/>
        <v>0</v>
      </c>
      <c r="N358" s="57">
        <f t="shared" si="16"/>
        <v>1215269.26</v>
      </c>
      <c r="O358" s="66">
        <f t="shared" si="17"/>
        <v>0.46210000000000001</v>
      </c>
      <c r="P358" s="7"/>
    </row>
    <row r="359" spans="1:16" x14ac:dyDescent="0.2">
      <c r="A359" s="10">
        <v>75084</v>
      </c>
      <c r="B359" s="6" t="s">
        <v>356</v>
      </c>
      <c r="C359" s="57">
        <v>1039661.18</v>
      </c>
      <c r="D359" s="57">
        <v>909975.3</v>
      </c>
      <c r="E359" s="57">
        <v>0</v>
      </c>
      <c r="F359" s="57"/>
      <c r="G359" s="57">
        <v>1115194.56</v>
      </c>
      <c r="H359" s="57">
        <v>18669.34</v>
      </c>
      <c r="I359" s="57">
        <v>0</v>
      </c>
      <c r="J359" s="57"/>
      <c r="K359" s="57">
        <f t="shared" si="15"/>
        <v>2154855.7400000002</v>
      </c>
      <c r="L359" s="57">
        <f t="shared" si="15"/>
        <v>928644.64</v>
      </c>
      <c r="M359" s="57">
        <f t="shared" si="15"/>
        <v>0</v>
      </c>
      <c r="N359" s="57">
        <f t="shared" si="16"/>
        <v>928644.64</v>
      </c>
      <c r="O359" s="66">
        <f t="shared" si="17"/>
        <v>0.43090000000000001</v>
      </c>
      <c r="P359" s="7"/>
    </row>
    <row r="360" spans="1:16" x14ac:dyDescent="0.2">
      <c r="A360" s="10">
        <v>75085</v>
      </c>
      <c r="B360" s="6" t="s">
        <v>357</v>
      </c>
      <c r="C360" s="57">
        <v>2494686.0299999998</v>
      </c>
      <c r="D360" s="57">
        <v>1222596.69</v>
      </c>
      <c r="E360" s="57">
        <v>0</v>
      </c>
      <c r="F360" s="57"/>
      <c r="G360" s="57">
        <v>4399785.26</v>
      </c>
      <c r="H360" s="57">
        <v>0</v>
      </c>
      <c r="I360" s="57">
        <v>0</v>
      </c>
      <c r="J360" s="57"/>
      <c r="K360" s="57">
        <f t="shared" si="15"/>
        <v>6894471.2899999991</v>
      </c>
      <c r="L360" s="57">
        <f t="shared" si="15"/>
        <v>1222596.69</v>
      </c>
      <c r="M360" s="57">
        <f t="shared" si="15"/>
        <v>0</v>
      </c>
      <c r="N360" s="57">
        <f t="shared" si="16"/>
        <v>1222596.69</v>
      </c>
      <c r="O360" s="66">
        <f t="shared" si="17"/>
        <v>0.17730000000000001</v>
      </c>
      <c r="P360" s="7"/>
    </row>
    <row r="361" spans="1:16" x14ac:dyDescent="0.2">
      <c r="A361" s="10">
        <v>75086</v>
      </c>
      <c r="B361" s="6" t="s">
        <v>358</v>
      </c>
      <c r="C361" s="57">
        <v>1184524.46</v>
      </c>
      <c r="D361" s="57">
        <v>654000.54</v>
      </c>
      <c r="E361" s="57">
        <v>21000</v>
      </c>
      <c r="F361" s="57"/>
      <c r="G361" s="57">
        <v>1556295.96</v>
      </c>
      <c r="H361" s="57">
        <v>0</v>
      </c>
      <c r="I361" s="57">
        <v>0</v>
      </c>
      <c r="J361" s="57"/>
      <c r="K361" s="57">
        <f t="shared" si="15"/>
        <v>2740820.42</v>
      </c>
      <c r="L361" s="57">
        <f t="shared" si="15"/>
        <v>654000.54</v>
      </c>
      <c r="M361" s="57">
        <f t="shared" si="15"/>
        <v>21000</v>
      </c>
      <c r="N361" s="57">
        <f t="shared" si="16"/>
        <v>633000.54</v>
      </c>
      <c r="O361" s="66">
        <f t="shared" si="17"/>
        <v>0.23089999999999999</v>
      </c>
      <c r="P361" s="7"/>
    </row>
    <row r="362" spans="1:16" x14ac:dyDescent="0.2">
      <c r="A362" s="10">
        <v>75087</v>
      </c>
      <c r="B362" s="6" t="s">
        <v>359</v>
      </c>
      <c r="C362" s="57">
        <v>2690499.71</v>
      </c>
      <c r="D362" s="57">
        <v>3547724.37</v>
      </c>
      <c r="E362" s="57">
        <v>0</v>
      </c>
      <c r="F362" s="57"/>
      <c r="G362" s="57">
        <v>4330173.71</v>
      </c>
      <c r="H362" s="57">
        <v>922339.49</v>
      </c>
      <c r="I362" s="57">
        <v>0</v>
      </c>
      <c r="J362" s="57"/>
      <c r="K362" s="57">
        <f t="shared" si="15"/>
        <v>7020673.4199999999</v>
      </c>
      <c r="L362" s="57">
        <f t="shared" si="15"/>
        <v>4470063.8600000003</v>
      </c>
      <c r="M362" s="57">
        <f t="shared" si="15"/>
        <v>0</v>
      </c>
      <c r="N362" s="57">
        <f t="shared" si="16"/>
        <v>4470063.8600000003</v>
      </c>
      <c r="O362" s="66">
        <f t="shared" si="17"/>
        <v>0.63670000000000004</v>
      </c>
      <c r="P362" s="7"/>
    </row>
    <row r="363" spans="1:16" x14ac:dyDescent="0.2">
      <c r="A363" s="10">
        <v>76081</v>
      </c>
      <c r="B363" s="6" t="s">
        <v>360</v>
      </c>
      <c r="C363" s="57">
        <v>929258.19</v>
      </c>
      <c r="D363" s="57">
        <v>1330566.42</v>
      </c>
      <c r="E363" s="57">
        <v>0</v>
      </c>
      <c r="F363" s="57"/>
      <c r="G363" s="57">
        <v>1450634.16</v>
      </c>
      <c r="H363" s="57">
        <v>0</v>
      </c>
      <c r="I363" s="57">
        <v>0</v>
      </c>
      <c r="J363" s="57"/>
      <c r="K363" s="57">
        <f t="shared" si="15"/>
        <v>2379892.3499999996</v>
      </c>
      <c r="L363" s="57">
        <f t="shared" si="15"/>
        <v>1330566.42</v>
      </c>
      <c r="M363" s="57">
        <f t="shared" si="15"/>
        <v>0</v>
      </c>
      <c r="N363" s="57">
        <f t="shared" si="16"/>
        <v>1330566.42</v>
      </c>
      <c r="O363" s="66">
        <f t="shared" si="17"/>
        <v>0.55900000000000005</v>
      </c>
      <c r="P363" s="7"/>
    </row>
    <row r="364" spans="1:16" x14ac:dyDescent="0.2">
      <c r="A364" s="10">
        <v>76082</v>
      </c>
      <c r="B364" s="6" t="s">
        <v>361</v>
      </c>
      <c r="C364" s="57">
        <v>2806255.15</v>
      </c>
      <c r="D364" s="57">
        <v>2586046.3199999998</v>
      </c>
      <c r="E364" s="57">
        <v>0</v>
      </c>
      <c r="F364" s="57"/>
      <c r="G364" s="57">
        <v>3217021.89</v>
      </c>
      <c r="H364" s="57">
        <v>0</v>
      </c>
      <c r="I364" s="57">
        <v>0</v>
      </c>
      <c r="J364" s="57"/>
      <c r="K364" s="57">
        <f t="shared" si="15"/>
        <v>6023277.04</v>
      </c>
      <c r="L364" s="57">
        <f t="shared" si="15"/>
        <v>2586046.3199999998</v>
      </c>
      <c r="M364" s="57">
        <f t="shared" si="15"/>
        <v>0</v>
      </c>
      <c r="N364" s="57">
        <f t="shared" si="16"/>
        <v>2586046.3199999998</v>
      </c>
      <c r="O364" s="66">
        <f t="shared" si="17"/>
        <v>0.42930000000000001</v>
      </c>
      <c r="P364" s="7"/>
    </row>
    <row r="365" spans="1:16" x14ac:dyDescent="0.2">
      <c r="A365" s="10">
        <v>76083</v>
      </c>
      <c r="B365" s="6" t="s">
        <v>362</v>
      </c>
      <c r="C365" s="57">
        <v>3880789.11</v>
      </c>
      <c r="D365" s="57">
        <v>3196505.49</v>
      </c>
      <c r="E365" s="57">
        <v>0</v>
      </c>
      <c r="F365" s="57"/>
      <c r="G365" s="57">
        <v>4607513.1900000004</v>
      </c>
      <c r="H365" s="57">
        <v>0</v>
      </c>
      <c r="I365" s="57">
        <v>0</v>
      </c>
      <c r="J365" s="57"/>
      <c r="K365" s="57">
        <f t="shared" si="15"/>
        <v>8488302.3000000007</v>
      </c>
      <c r="L365" s="57">
        <f t="shared" si="15"/>
        <v>3196505.49</v>
      </c>
      <c r="M365" s="57">
        <f t="shared" si="15"/>
        <v>0</v>
      </c>
      <c r="N365" s="57">
        <f t="shared" si="16"/>
        <v>3196505.49</v>
      </c>
      <c r="O365" s="66">
        <f t="shared" si="17"/>
        <v>0.3765</v>
      </c>
      <c r="P365" s="7"/>
    </row>
    <row r="366" spans="1:16" x14ac:dyDescent="0.2">
      <c r="A366" s="10">
        <v>77100</v>
      </c>
      <c r="B366" s="6" t="s">
        <v>363</v>
      </c>
      <c r="C366" s="57">
        <v>296587.31</v>
      </c>
      <c r="D366" s="57">
        <v>976014.85</v>
      </c>
      <c r="E366" s="57">
        <v>0</v>
      </c>
      <c r="F366" s="57"/>
      <c r="G366" s="57">
        <v>476752.14</v>
      </c>
      <c r="H366" s="57">
        <v>1090.0899999999999</v>
      </c>
      <c r="I366" s="57">
        <v>0</v>
      </c>
      <c r="J366" s="57"/>
      <c r="K366" s="57">
        <f t="shared" si="15"/>
        <v>773339.45</v>
      </c>
      <c r="L366" s="57">
        <f t="shared" si="15"/>
        <v>977104.94</v>
      </c>
      <c r="M366" s="57">
        <f t="shared" si="15"/>
        <v>0</v>
      </c>
      <c r="N366" s="57">
        <f t="shared" si="16"/>
        <v>977104.94</v>
      </c>
      <c r="O366" s="66">
        <f t="shared" si="17"/>
        <v>1.2634000000000001</v>
      </c>
      <c r="P366" s="7"/>
    </row>
    <row r="367" spans="1:16" x14ac:dyDescent="0.2">
      <c r="A367" s="10">
        <v>77101</v>
      </c>
      <c r="B367" s="6" t="s">
        <v>364</v>
      </c>
      <c r="C367" s="57">
        <v>1835972.32</v>
      </c>
      <c r="D367" s="57">
        <v>1052913.53</v>
      </c>
      <c r="E367" s="57">
        <v>0</v>
      </c>
      <c r="F367" s="57"/>
      <c r="G367" s="57">
        <v>2295468.67</v>
      </c>
      <c r="H367" s="57">
        <v>0</v>
      </c>
      <c r="I367" s="57">
        <v>0</v>
      </c>
      <c r="J367" s="57"/>
      <c r="K367" s="57">
        <f t="shared" si="15"/>
        <v>4131440.99</v>
      </c>
      <c r="L367" s="57">
        <f t="shared" si="15"/>
        <v>1052913.53</v>
      </c>
      <c r="M367" s="57">
        <f t="shared" si="15"/>
        <v>0</v>
      </c>
      <c r="N367" s="57">
        <f t="shared" si="16"/>
        <v>1052913.53</v>
      </c>
      <c r="O367" s="66">
        <f t="shared" si="17"/>
        <v>0.25480000000000003</v>
      </c>
      <c r="P367" s="7"/>
    </row>
    <row r="368" spans="1:16" x14ac:dyDescent="0.2">
      <c r="A368" s="10">
        <v>77102</v>
      </c>
      <c r="B368" s="6" t="s">
        <v>365</v>
      </c>
      <c r="C368" s="57">
        <v>3043307.04</v>
      </c>
      <c r="D368" s="57">
        <v>2490725.9700000002</v>
      </c>
      <c r="E368" s="57">
        <v>691.65</v>
      </c>
      <c r="F368" s="57"/>
      <c r="G368" s="57">
        <v>3346737.25</v>
      </c>
      <c r="H368" s="57">
        <v>0</v>
      </c>
      <c r="I368" s="57">
        <v>0</v>
      </c>
      <c r="J368" s="57"/>
      <c r="K368" s="57">
        <f t="shared" si="15"/>
        <v>6390044.29</v>
      </c>
      <c r="L368" s="57">
        <f t="shared" si="15"/>
        <v>2490725.9700000002</v>
      </c>
      <c r="M368" s="57">
        <f t="shared" si="15"/>
        <v>691.65</v>
      </c>
      <c r="N368" s="57">
        <f t="shared" si="16"/>
        <v>2490034.3200000003</v>
      </c>
      <c r="O368" s="66">
        <f t="shared" si="17"/>
        <v>0.3896</v>
      </c>
      <c r="P368" s="7"/>
    </row>
    <row r="369" spans="1:16" x14ac:dyDescent="0.2">
      <c r="A369" s="10">
        <v>77103</v>
      </c>
      <c r="B369" s="6" t="s">
        <v>366</v>
      </c>
      <c r="C369" s="57">
        <v>1831402.01</v>
      </c>
      <c r="D369" s="57">
        <v>1778484.58</v>
      </c>
      <c r="E369" s="57">
        <v>0</v>
      </c>
      <c r="F369" s="57"/>
      <c r="G369" s="57">
        <v>1780827.01</v>
      </c>
      <c r="H369" s="57">
        <v>0</v>
      </c>
      <c r="I369" s="57">
        <v>0</v>
      </c>
      <c r="J369" s="57"/>
      <c r="K369" s="57">
        <f t="shared" si="15"/>
        <v>3612229.02</v>
      </c>
      <c r="L369" s="57">
        <f t="shared" si="15"/>
        <v>1778484.58</v>
      </c>
      <c r="M369" s="57">
        <f t="shared" si="15"/>
        <v>0</v>
      </c>
      <c r="N369" s="57">
        <f t="shared" si="16"/>
        <v>1778484.58</v>
      </c>
      <c r="O369" s="66">
        <f t="shared" si="17"/>
        <v>0.49230000000000002</v>
      </c>
      <c r="P369" s="7"/>
    </row>
    <row r="370" spans="1:16" x14ac:dyDescent="0.2">
      <c r="A370" s="10">
        <v>77104</v>
      </c>
      <c r="B370" s="6" t="s">
        <v>367</v>
      </c>
      <c r="C370" s="57">
        <v>928924.79</v>
      </c>
      <c r="D370" s="57">
        <v>1027763.74</v>
      </c>
      <c r="E370" s="57">
        <v>300.01</v>
      </c>
      <c r="F370" s="57"/>
      <c r="G370" s="57">
        <v>1136795.8400000001</v>
      </c>
      <c r="H370" s="57">
        <v>34659</v>
      </c>
      <c r="I370" s="57">
        <v>0</v>
      </c>
      <c r="J370" s="57"/>
      <c r="K370" s="57">
        <f t="shared" si="15"/>
        <v>2065720.6300000001</v>
      </c>
      <c r="L370" s="57">
        <f t="shared" si="15"/>
        <v>1062422.74</v>
      </c>
      <c r="M370" s="57">
        <f t="shared" si="15"/>
        <v>300.01</v>
      </c>
      <c r="N370" s="57">
        <f t="shared" si="16"/>
        <v>1062122.73</v>
      </c>
      <c r="O370" s="66">
        <f t="shared" si="17"/>
        <v>0.5141</v>
      </c>
      <c r="P370" s="7"/>
    </row>
    <row r="371" spans="1:16" x14ac:dyDescent="0.2">
      <c r="A371" s="10">
        <v>78001</v>
      </c>
      <c r="B371" s="6" t="s">
        <v>368</v>
      </c>
      <c r="C371" s="57">
        <v>2025557.2</v>
      </c>
      <c r="D371" s="57">
        <v>1530656.46</v>
      </c>
      <c r="E371" s="57">
        <v>0</v>
      </c>
      <c r="F371" s="57"/>
      <c r="G371" s="57">
        <v>1571887.57</v>
      </c>
      <c r="H371" s="57">
        <v>30776.09</v>
      </c>
      <c r="I371" s="57">
        <v>0</v>
      </c>
      <c r="J371" s="57"/>
      <c r="K371" s="57">
        <f t="shared" si="15"/>
        <v>3597444.77</v>
      </c>
      <c r="L371" s="57">
        <f t="shared" si="15"/>
        <v>1561432.55</v>
      </c>
      <c r="M371" s="57">
        <f t="shared" si="15"/>
        <v>0</v>
      </c>
      <c r="N371" s="57">
        <f t="shared" si="16"/>
        <v>1561432.55</v>
      </c>
      <c r="O371" s="66">
        <f t="shared" si="17"/>
        <v>0.434</v>
      </c>
      <c r="P371" s="7"/>
    </row>
    <row r="372" spans="1:16" x14ac:dyDescent="0.2">
      <c r="A372" s="10">
        <v>78002</v>
      </c>
      <c r="B372" s="6" t="s">
        <v>369</v>
      </c>
      <c r="C372" s="57">
        <v>3063512.19</v>
      </c>
      <c r="D372" s="57">
        <v>4187301.62</v>
      </c>
      <c r="E372" s="57">
        <v>0</v>
      </c>
      <c r="F372" s="57"/>
      <c r="G372" s="57">
        <v>4288421.59</v>
      </c>
      <c r="H372" s="57">
        <v>0</v>
      </c>
      <c r="I372" s="57">
        <v>0</v>
      </c>
      <c r="J372" s="57"/>
      <c r="K372" s="57">
        <f t="shared" si="15"/>
        <v>7351933.7799999993</v>
      </c>
      <c r="L372" s="57">
        <f t="shared" si="15"/>
        <v>4187301.62</v>
      </c>
      <c r="M372" s="57">
        <f t="shared" si="15"/>
        <v>0</v>
      </c>
      <c r="N372" s="57">
        <f t="shared" si="16"/>
        <v>4187301.62</v>
      </c>
      <c r="O372" s="66">
        <f t="shared" si="17"/>
        <v>0.56950000000000001</v>
      </c>
      <c r="P372" s="7"/>
    </row>
    <row r="373" spans="1:16" s="64" customFormat="1" x14ac:dyDescent="0.2">
      <c r="A373" s="63">
        <v>78003</v>
      </c>
      <c r="B373" s="64" t="s">
        <v>370</v>
      </c>
      <c r="C373" s="65">
        <v>850400.64</v>
      </c>
      <c r="D373" s="65">
        <v>23526.1</v>
      </c>
      <c r="E373" s="65">
        <v>0</v>
      </c>
      <c r="F373" s="65"/>
      <c r="G373" s="65">
        <v>1351421.57</v>
      </c>
      <c r="H373" s="65">
        <v>110016</v>
      </c>
      <c r="I373" s="65">
        <v>0</v>
      </c>
      <c r="J373" s="65"/>
      <c r="K373" s="65">
        <f t="shared" si="15"/>
        <v>2201822.21</v>
      </c>
      <c r="L373" s="65">
        <f t="shared" si="15"/>
        <v>133542.1</v>
      </c>
      <c r="M373" s="65">
        <f t="shared" si="15"/>
        <v>0</v>
      </c>
      <c r="N373" s="65">
        <f t="shared" si="16"/>
        <v>133542.1</v>
      </c>
      <c r="O373" s="66">
        <f t="shared" si="17"/>
        <v>6.0600000000000001E-2</v>
      </c>
      <c r="P373" s="66"/>
    </row>
    <row r="374" spans="1:16" x14ac:dyDescent="0.2">
      <c r="A374" s="10">
        <v>78004</v>
      </c>
      <c r="B374" s="6" t="s">
        <v>371</v>
      </c>
      <c r="C374" s="57">
        <v>1105433.46</v>
      </c>
      <c r="D374" s="57">
        <v>583304.67000000004</v>
      </c>
      <c r="E374" s="57">
        <v>0</v>
      </c>
      <c r="F374" s="57"/>
      <c r="G374" s="57">
        <v>1244415.75</v>
      </c>
      <c r="H374" s="57">
        <v>0</v>
      </c>
      <c r="I374" s="57">
        <v>0</v>
      </c>
      <c r="J374" s="57"/>
      <c r="K374" s="57">
        <f t="shared" si="15"/>
        <v>2349849.21</v>
      </c>
      <c r="L374" s="57">
        <f t="shared" si="15"/>
        <v>583304.67000000004</v>
      </c>
      <c r="M374" s="57">
        <f t="shared" si="15"/>
        <v>0</v>
      </c>
      <c r="N374" s="57">
        <f t="shared" si="16"/>
        <v>583304.67000000004</v>
      </c>
      <c r="O374" s="66">
        <f t="shared" si="17"/>
        <v>0.2482</v>
      </c>
      <c r="P374" s="7"/>
    </row>
    <row r="375" spans="1:16" x14ac:dyDescent="0.2">
      <c r="A375" s="10">
        <v>78005</v>
      </c>
      <c r="B375" s="6" t="s">
        <v>372</v>
      </c>
      <c r="C375" s="57">
        <v>2759409.43</v>
      </c>
      <c r="D375" s="57">
        <v>1669131.68</v>
      </c>
      <c r="E375" s="57">
        <v>0</v>
      </c>
      <c r="F375" s="57"/>
      <c r="G375" s="57">
        <v>3545059.26</v>
      </c>
      <c r="H375" s="57">
        <v>0</v>
      </c>
      <c r="I375" s="57">
        <v>0</v>
      </c>
      <c r="J375" s="57"/>
      <c r="K375" s="57">
        <f t="shared" si="15"/>
        <v>6304468.6899999995</v>
      </c>
      <c r="L375" s="57">
        <f t="shared" si="15"/>
        <v>1669131.68</v>
      </c>
      <c r="M375" s="57">
        <f t="shared" si="15"/>
        <v>0</v>
      </c>
      <c r="N375" s="57">
        <f t="shared" si="16"/>
        <v>1669131.68</v>
      </c>
      <c r="O375" s="66">
        <f t="shared" si="17"/>
        <v>0.26469999999999999</v>
      </c>
      <c r="P375" s="7"/>
    </row>
    <row r="376" spans="1:16" x14ac:dyDescent="0.2">
      <c r="A376" s="10">
        <v>78009</v>
      </c>
      <c r="B376" s="6" t="s">
        <v>373</v>
      </c>
      <c r="C376" s="57">
        <v>794594.13</v>
      </c>
      <c r="D376" s="57">
        <v>625974.69999999995</v>
      </c>
      <c r="E376" s="57">
        <v>0</v>
      </c>
      <c r="F376" s="57"/>
      <c r="G376" s="57">
        <v>1456503.85</v>
      </c>
      <c r="H376" s="57">
        <v>0</v>
      </c>
      <c r="I376" s="57">
        <v>0</v>
      </c>
      <c r="J376" s="57"/>
      <c r="K376" s="57">
        <f t="shared" si="15"/>
        <v>2251097.98</v>
      </c>
      <c r="L376" s="57">
        <f t="shared" si="15"/>
        <v>625974.69999999995</v>
      </c>
      <c r="M376" s="57">
        <f t="shared" si="15"/>
        <v>0</v>
      </c>
      <c r="N376" s="57">
        <f t="shared" si="16"/>
        <v>625974.69999999995</v>
      </c>
      <c r="O376" s="66">
        <f t="shared" si="17"/>
        <v>0.27800000000000002</v>
      </c>
      <c r="P376" s="7"/>
    </row>
    <row r="377" spans="1:16" x14ac:dyDescent="0.2">
      <c r="A377" s="10">
        <v>78012</v>
      </c>
      <c r="B377" s="6" t="s">
        <v>374</v>
      </c>
      <c r="C377" s="57">
        <v>3784005.63</v>
      </c>
      <c r="D377" s="57">
        <v>2378047.12</v>
      </c>
      <c r="E377" s="57">
        <v>0</v>
      </c>
      <c r="F377" s="57"/>
      <c r="G377" s="57">
        <v>5907643.1600000001</v>
      </c>
      <c r="H377" s="57">
        <v>0</v>
      </c>
      <c r="I377" s="57">
        <v>0</v>
      </c>
      <c r="J377" s="57"/>
      <c r="K377" s="57">
        <f t="shared" si="15"/>
        <v>9691648.7899999991</v>
      </c>
      <c r="L377" s="57">
        <f t="shared" si="15"/>
        <v>2378047.12</v>
      </c>
      <c r="M377" s="57">
        <f t="shared" si="15"/>
        <v>0</v>
      </c>
      <c r="N377" s="57">
        <f t="shared" si="16"/>
        <v>2378047.12</v>
      </c>
      <c r="O377" s="66">
        <f t="shared" si="17"/>
        <v>0.24529999999999999</v>
      </c>
      <c r="P377" s="7"/>
    </row>
    <row r="378" spans="1:16" x14ac:dyDescent="0.2">
      <c r="A378" s="10">
        <v>78013</v>
      </c>
      <c r="B378" s="6" t="s">
        <v>375</v>
      </c>
      <c r="C378" s="57">
        <v>1643527.91</v>
      </c>
      <c r="D378" s="57">
        <v>2024533.39</v>
      </c>
      <c r="E378" s="57">
        <v>0</v>
      </c>
      <c r="F378" s="57"/>
      <c r="G378" s="57">
        <v>2706128.05</v>
      </c>
      <c r="H378" s="57">
        <v>713.37</v>
      </c>
      <c r="I378" s="57">
        <v>0</v>
      </c>
      <c r="J378" s="57"/>
      <c r="K378" s="57">
        <f t="shared" si="15"/>
        <v>4349655.96</v>
      </c>
      <c r="L378" s="57">
        <f t="shared" si="15"/>
        <v>2025246.76</v>
      </c>
      <c r="M378" s="57">
        <f t="shared" si="15"/>
        <v>0</v>
      </c>
      <c r="N378" s="57">
        <f t="shared" si="16"/>
        <v>2025246.76</v>
      </c>
      <c r="O378" s="66">
        <f t="shared" si="17"/>
        <v>0.46560000000000001</v>
      </c>
      <c r="P378" s="7"/>
    </row>
    <row r="379" spans="1:16" x14ac:dyDescent="0.2">
      <c r="A379" s="10">
        <v>79077</v>
      </c>
      <c r="B379" s="6" t="s">
        <v>376</v>
      </c>
      <c r="C379" s="57">
        <v>8440062.4800000004</v>
      </c>
      <c r="D379" s="57">
        <v>6798093.8899999997</v>
      </c>
      <c r="E379" s="57">
        <v>40656.230000000003</v>
      </c>
      <c r="F379" s="57"/>
      <c r="G379" s="57">
        <v>13564973.93</v>
      </c>
      <c r="H379" s="57">
        <v>1622.08</v>
      </c>
      <c r="I379" s="57">
        <v>0</v>
      </c>
      <c r="J379" s="57"/>
      <c r="K379" s="57">
        <f t="shared" si="15"/>
        <v>22005036.41</v>
      </c>
      <c r="L379" s="57">
        <f t="shared" si="15"/>
        <v>6799715.9699999997</v>
      </c>
      <c r="M379" s="57">
        <f t="shared" si="15"/>
        <v>40656.230000000003</v>
      </c>
      <c r="N379" s="57">
        <f t="shared" si="16"/>
        <v>6759059.7399999993</v>
      </c>
      <c r="O379" s="66">
        <f t="shared" si="17"/>
        <v>0.30709999999999998</v>
      </c>
      <c r="P379" s="7"/>
    </row>
    <row r="380" spans="1:16" x14ac:dyDescent="0.2">
      <c r="A380" s="10">
        <v>79078</v>
      </c>
      <c r="B380" s="6" t="s">
        <v>377</v>
      </c>
      <c r="C380" s="57">
        <v>573313.01</v>
      </c>
      <c r="D380" s="57">
        <v>399682.25</v>
      </c>
      <c r="E380" s="57">
        <v>0</v>
      </c>
      <c r="F380" s="57"/>
      <c r="G380" s="57">
        <v>899836.03</v>
      </c>
      <c r="H380" s="57">
        <v>229839.51</v>
      </c>
      <c r="I380" s="57">
        <v>0</v>
      </c>
      <c r="J380" s="57"/>
      <c r="K380" s="57">
        <f t="shared" si="15"/>
        <v>1473149.04</v>
      </c>
      <c r="L380" s="57">
        <f t="shared" si="15"/>
        <v>629521.76</v>
      </c>
      <c r="M380" s="57">
        <f t="shared" si="15"/>
        <v>0</v>
      </c>
      <c r="N380" s="57">
        <f t="shared" si="16"/>
        <v>629521.76</v>
      </c>
      <c r="O380" s="66">
        <f t="shared" si="17"/>
        <v>0.42730000000000001</v>
      </c>
      <c r="P380" s="7"/>
    </row>
    <row r="381" spans="1:16" x14ac:dyDescent="0.2">
      <c r="A381" s="10">
        <v>80116</v>
      </c>
      <c r="B381" s="6" t="s">
        <v>378</v>
      </c>
      <c r="C381" s="57">
        <v>1519993.16</v>
      </c>
      <c r="D381" s="57">
        <v>1712703.7</v>
      </c>
      <c r="E381" s="57">
        <v>0</v>
      </c>
      <c r="F381" s="57"/>
      <c r="G381" s="57">
        <v>2169883.7799999998</v>
      </c>
      <c r="H381" s="57">
        <v>0</v>
      </c>
      <c r="I381" s="57">
        <v>0</v>
      </c>
      <c r="J381" s="57"/>
      <c r="K381" s="57">
        <f t="shared" si="15"/>
        <v>3689876.9399999995</v>
      </c>
      <c r="L381" s="57">
        <f t="shared" si="15"/>
        <v>1712703.7</v>
      </c>
      <c r="M381" s="57">
        <f t="shared" si="15"/>
        <v>0</v>
      </c>
      <c r="N381" s="57">
        <f t="shared" si="16"/>
        <v>1712703.7</v>
      </c>
      <c r="O381" s="66">
        <f t="shared" si="17"/>
        <v>0.46410000000000001</v>
      </c>
      <c r="P381" s="7"/>
    </row>
    <row r="382" spans="1:16" x14ac:dyDescent="0.2">
      <c r="A382" s="10">
        <v>80118</v>
      </c>
      <c r="B382" s="6" t="s">
        <v>379</v>
      </c>
      <c r="C382" s="57">
        <v>1260942.74</v>
      </c>
      <c r="D382" s="57">
        <v>2124778.0299999998</v>
      </c>
      <c r="E382" s="57">
        <v>0</v>
      </c>
      <c r="F382" s="57"/>
      <c r="G382" s="57">
        <v>1995280.98</v>
      </c>
      <c r="H382" s="57">
        <v>0</v>
      </c>
      <c r="I382" s="57">
        <v>0</v>
      </c>
      <c r="J382" s="57"/>
      <c r="K382" s="57">
        <f t="shared" si="15"/>
        <v>3256223.7199999997</v>
      </c>
      <c r="L382" s="57">
        <f t="shared" si="15"/>
        <v>2124778.0299999998</v>
      </c>
      <c r="M382" s="57">
        <f t="shared" si="15"/>
        <v>0</v>
      </c>
      <c r="N382" s="57">
        <f t="shared" si="16"/>
        <v>2124778.0299999998</v>
      </c>
      <c r="O382" s="66">
        <f t="shared" si="17"/>
        <v>0.65249999999999997</v>
      </c>
      <c r="P382" s="7"/>
    </row>
    <row r="383" spans="1:16" x14ac:dyDescent="0.2">
      <c r="A383" s="10">
        <v>80119</v>
      </c>
      <c r="B383" s="6" t="s">
        <v>380</v>
      </c>
      <c r="C383" s="57">
        <v>2026776.09</v>
      </c>
      <c r="D383" s="57">
        <v>2225512.9700000002</v>
      </c>
      <c r="E383" s="57">
        <v>0</v>
      </c>
      <c r="F383" s="57"/>
      <c r="G383" s="57">
        <v>3306995.49</v>
      </c>
      <c r="H383" s="57">
        <v>0</v>
      </c>
      <c r="I383" s="57">
        <v>0</v>
      </c>
      <c r="J383" s="57"/>
      <c r="K383" s="57">
        <f t="shared" si="15"/>
        <v>5333771.58</v>
      </c>
      <c r="L383" s="57">
        <f t="shared" si="15"/>
        <v>2225512.9700000002</v>
      </c>
      <c r="M383" s="57">
        <f t="shared" si="15"/>
        <v>0</v>
      </c>
      <c r="N383" s="57">
        <f t="shared" si="16"/>
        <v>2225512.9700000002</v>
      </c>
      <c r="O383" s="66">
        <f t="shared" si="17"/>
        <v>0.41720000000000002</v>
      </c>
      <c r="P383" s="7"/>
    </row>
    <row r="384" spans="1:16" x14ac:dyDescent="0.2">
      <c r="A384" s="10">
        <v>80121</v>
      </c>
      <c r="B384" s="6" t="s">
        <v>381</v>
      </c>
      <c r="C384" s="57">
        <v>1662589.64</v>
      </c>
      <c r="D384" s="57">
        <v>2413353.6800000002</v>
      </c>
      <c r="E384" s="57">
        <v>0</v>
      </c>
      <c r="F384" s="57"/>
      <c r="G384" s="57">
        <v>2252041.4</v>
      </c>
      <c r="H384" s="57">
        <v>0</v>
      </c>
      <c r="I384" s="57">
        <v>0</v>
      </c>
      <c r="J384" s="57"/>
      <c r="K384" s="57">
        <f t="shared" si="15"/>
        <v>3914631.04</v>
      </c>
      <c r="L384" s="57">
        <f t="shared" si="15"/>
        <v>2413353.6800000002</v>
      </c>
      <c r="M384" s="57">
        <f t="shared" si="15"/>
        <v>0</v>
      </c>
      <c r="N384" s="57">
        <f t="shared" si="16"/>
        <v>2413353.6800000002</v>
      </c>
      <c r="O384" s="66">
        <f t="shared" si="17"/>
        <v>0.61639999999999995</v>
      </c>
      <c r="P384" s="7"/>
    </row>
    <row r="385" spans="1:16" x14ac:dyDescent="0.2">
      <c r="A385" s="10">
        <v>80122</v>
      </c>
      <c r="B385" s="6" t="s">
        <v>382</v>
      </c>
      <c r="C385" s="57">
        <v>837404.27</v>
      </c>
      <c r="D385" s="57">
        <v>1330660.1499999999</v>
      </c>
      <c r="E385" s="57">
        <v>0</v>
      </c>
      <c r="F385" s="57"/>
      <c r="G385" s="57">
        <v>1827618.77</v>
      </c>
      <c r="H385" s="57">
        <v>722516.84</v>
      </c>
      <c r="I385" s="57">
        <v>0</v>
      </c>
      <c r="J385" s="57"/>
      <c r="K385" s="57">
        <f t="shared" si="15"/>
        <v>2665023.04</v>
      </c>
      <c r="L385" s="57">
        <f t="shared" si="15"/>
        <v>2053176.9899999998</v>
      </c>
      <c r="M385" s="57">
        <f t="shared" si="15"/>
        <v>0</v>
      </c>
      <c r="N385" s="57">
        <f t="shared" si="16"/>
        <v>2053176.9899999998</v>
      </c>
      <c r="O385" s="66">
        <f t="shared" si="17"/>
        <v>0.77039999999999997</v>
      </c>
      <c r="P385" s="7"/>
    </row>
    <row r="386" spans="1:16" x14ac:dyDescent="0.2">
      <c r="A386" s="10">
        <v>80125</v>
      </c>
      <c r="B386" s="6" t="s">
        <v>383</v>
      </c>
      <c r="C386" s="57">
        <v>16783808.550000001</v>
      </c>
      <c r="D386" s="57">
        <v>32060721.579999998</v>
      </c>
      <c r="E386" s="57">
        <v>3589.87</v>
      </c>
      <c r="F386" s="57"/>
      <c r="G386" s="57">
        <v>33262504.25</v>
      </c>
      <c r="H386" s="57">
        <v>0</v>
      </c>
      <c r="I386" s="57">
        <v>0</v>
      </c>
      <c r="J386" s="57"/>
      <c r="K386" s="57">
        <f t="shared" si="15"/>
        <v>50046312.799999997</v>
      </c>
      <c r="L386" s="57">
        <f t="shared" si="15"/>
        <v>32060721.579999998</v>
      </c>
      <c r="M386" s="57">
        <f t="shared" si="15"/>
        <v>3589.87</v>
      </c>
      <c r="N386" s="57">
        <f t="shared" si="16"/>
        <v>32057131.709999997</v>
      </c>
      <c r="O386" s="66">
        <f t="shared" si="17"/>
        <v>0.64049999999999996</v>
      </c>
      <c r="P386" s="7"/>
    </row>
    <row r="387" spans="1:16" x14ac:dyDescent="0.2">
      <c r="A387" s="10">
        <v>81094</v>
      </c>
      <c r="B387" s="6" t="s">
        <v>384</v>
      </c>
      <c r="C387" s="57">
        <v>6782265.1900000004</v>
      </c>
      <c r="D387" s="57">
        <v>6004196.6900000004</v>
      </c>
      <c r="E387" s="57">
        <v>0</v>
      </c>
      <c r="F387" s="57"/>
      <c r="G387" s="57">
        <v>12195549.18</v>
      </c>
      <c r="H387" s="57">
        <v>2473327.66</v>
      </c>
      <c r="I387" s="57">
        <v>0</v>
      </c>
      <c r="J387" s="57"/>
      <c r="K387" s="57">
        <f t="shared" ref="K387:M450" si="18">C387+G387</f>
        <v>18977814.370000001</v>
      </c>
      <c r="L387" s="57">
        <f t="shared" si="18"/>
        <v>8477524.3500000015</v>
      </c>
      <c r="M387" s="57">
        <f t="shared" si="18"/>
        <v>0</v>
      </c>
      <c r="N387" s="57">
        <f t="shared" si="16"/>
        <v>8477524.3500000015</v>
      </c>
      <c r="O387" s="66">
        <f t="shared" si="17"/>
        <v>0.44669999999999999</v>
      </c>
      <c r="P387" s="7"/>
    </row>
    <row r="388" spans="1:16" x14ac:dyDescent="0.2">
      <c r="A388" s="10">
        <v>81095</v>
      </c>
      <c r="B388" s="6" t="s">
        <v>385</v>
      </c>
      <c r="C388" s="57">
        <v>1760071.04</v>
      </c>
      <c r="D388" s="57">
        <v>1671105.07</v>
      </c>
      <c r="E388" s="57">
        <v>0</v>
      </c>
      <c r="F388" s="57"/>
      <c r="G388" s="57">
        <v>2835374.97</v>
      </c>
      <c r="H388" s="57">
        <v>0</v>
      </c>
      <c r="I388" s="57">
        <v>0</v>
      </c>
      <c r="J388" s="57"/>
      <c r="K388" s="57">
        <f t="shared" si="18"/>
        <v>4595446.01</v>
      </c>
      <c r="L388" s="57">
        <f t="shared" si="18"/>
        <v>1671105.07</v>
      </c>
      <c r="M388" s="57">
        <f t="shared" si="18"/>
        <v>0</v>
      </c>
      <c r="N388" s="57">
        <f t="shared" ref="N388:N451" si="19">L388-M388</f>
        <v>1671105.07</v>
      </c>
      <c r="O388" s="66">
        <f t="shared" ref="O388:O451" si="20">TRUNC(N388/K388,4)</f>
        <v>0.36359999999999998</v>
      </c>
      <c r="P388" s="7"/>
    </row>
    <row r="389" spans="1:16" x14ac:dyDescent="0.2">
      <c r="A389" s="10">
        <v>81096</v>
      </c>
      <c r="B389" s="6" t="s">
        <v>386</v>
      </c>
      <c r="C389" s="57">
        <v>13887641.789999999</v>
      </c>
      <c r="D389" s="57">
        <v>17629150.510000002</v>
      </c>
      <c r="E389" s="57">
        <v>4670.43</v>
      </c>
      <c r="F389" s="57"/>
      <c r="G389" s="57">
        <v>30316156.75</v>
      </c>
      <c r="H389" s="57">
        <v>0</v>
      </c>
      <c r="I389" s="57">
        <v>0</v>
      </c>
      <c r="J389" s="57"/>
      <c r="K389" s="57">
        <f t="shared" si="18"/>
        <v>44203798.539999999</v>
      </c>
      <c r="L389" s="57">
        <f t="shared" si="18"/>
        <v>17629150.510000002</v>
      </c>
      <c r="M389" s="57">
        <f t="shared" si="18"/>
        <v>4670.43</v>
      </c>
      <c r="N389" s="57">
        <f t="shared" si="19"/>
        <v>17624480.080000002</v>
      </c>
      <c r="O389" s="66">
        <f t="shared" si="20"/>
        <v>0.3987</v>
      </c>
      <c r="P389" s="7"/>
    </row>
    <row r="390" spans="1:16" x14ac:dyDescent="0.2">
      <c r="A390" s="10">
        <v>81097</v>
      </c>
      <c r="B390" s="6" t="s">
        <v>387</v>
      </c>
      <c r="C390" s="57">
        <v>1013788.37</v>
      </c>
      <c r="D390" s="57">
        <v>1221795.31</v>
      </c>
      <c r="E390" s="57">
        <v>0</v>
      </c>
      <c r="F390" s="57"/>
      <c r="G390" s="57">
        <v>1549033.29</v>
      </c>
      <c r="H390" s="57">
        <v>0</v>
      </c>
      <c r="I390" s="57">
        <v>0</v>
      </c>
      <c r="J390" s="57"/>
      <c r="K390" s="57">
        <f t="shared" si="18"/>
        <v>2562821.66</v>
      </c>
      <c r="L390" s="57">
        <f t="shared" si="18"/>
        <v>1221795.31</v>
      </c>
      <c r="M390" s="57">
        <f t="shared" si="18"/>
        <v>0</v>
      </c>
      <c r="N390" s="57">
        <f t="shared" si="19"/>
        <v>1221795.31</v>
      </c>
      <c r="O390" s="66">
        <f t="shared" si="20"/>
        <v>0.47670000000000001</v>
      </c>
      <c r="P390" s="7"/>
    </row>
    <row r="391" spans="1:16" x14ac:dyDescent="0.2">
      <c r="A391" s="10">
        <v>82100</v>
      </c>
      <c r="B391" s="6" t="s">
        <v>388</v>
      </c>
      <c r="C391" s="57">
        <v>5585802.7599999998</v>
      </c>
      <c r="D391" s="57">
        <v>4684547.2699999996</v>
      </c>
      <c r="E391" s="57">
        <v>0</v>
      </c>
      <c r="F391" s="57"/>
      <c r="G391" s="57">
        <v>9521625.1999999993</v>
      </c>
      <c r="H391" s="57">
        <v>0</v>
      </c>
      <c r="I391" s="57">
        <v>0</v>
      </c>
      <c r="J391" s="57"/>
      <c r="K391" s="57">
        <f t="shared" si="18"/>
        <v>15107427.959999999</v>
      </c>
      <c r="L391" s="57">
        <f t="shared" si="18"/>
        <v>4684547.2699999996</v>
      </c>
      <c r="M391" s="57">
        <f t="shared" si="18"/>
        <v>0</v>
      </c>
      <c r="N391" s="57">
        <f t="shared" si="19"/>
        <v>4684547.2699999996</v>
      </c>
      <c r="O391" s="66">
        <f t="shared" si="20"/>
        <v>0.31</v>
      </c>
      <c r="P391" s="7"/>
    </row>
    <row r="392" spans="1:16" x14ac:dyDescent="0.2">
      <c r="A392" s="10">
        <v>82101</v>
      </c>
      <c r="B392" s="6" t="s">
        <v>389</v>
      </c>
      <c r="C392" s="57">
        <v>3040490.66</v>
      </c>
      <c r="D392" s="57">
        <v>2983120.52</v>
      </c>
      <c r="E392" s="57">
        <v>0</v>
      </c>
      <c r="F392" s="57"/>
      <c r="G392" s="57">
        <v>3241418.46</v>
      </c>
      <c r="H392" s="57">
        <v>0</v>
      </c>
      <c r="I392" s="57">
        <v>0</v>
      </c>
      <c r="J392" s="57"/>
      <c r="K392" s="57">
        <f t="shared" si="18"/>
        <v>6281909.1200000001</v>
      </c>
      <c r="L392" s="57">
        <f t="shared" si="18"/>
        <v>2983120.52</v>
      </c>
      <c r="M392" s="57">
        <f t="shared" si="18"/>
        <v>0</v>
      </c>
      <c r="N392" s="57">
        <f t="shared" si="19"/>
        <v>2983120.52</v>
      </c>
      <c r="O392" s="66">
        <f t="shared" si="20"/>
        <v>0.4748</v>
      </c>
      <c r="P392" s="7"/>
    </row>
    <row r="393" spans="1:16" x14ac:dyDescent="0.2">
      <c r="A393" s="10">
        <v>82105</v>
      </c>
      <c r="B393" s="6" t="s">
        <v>390</v>
      </c>
      <c r="C393" s="57">
        <v>368730.56</v>
      </c>
      <c r="D393" s="57">
        <v>323862.44</v>
      </c>
      <c r="E393" s="57">
        <v>0</v>
      </c>
      <c r="F393" s="57"/>
      <c r="G393" s="57">
        <v>578204.51</v>
      </c>
      <c r="H393" s="57">
        <v>0</v>
      </c>
      <c r="I393" s="57">
        <v>0</v>
      </c>
      <c r="J393" s="57"/>
      <c r="K393" s="57">
        <f t="shared" si="18"/>
        <v>946935.07000000007</v>
      </c>
      <c r="L393" s="57">
        <f t="shared" si="18"/>
        <v>323862.44</v>
      </c>
      <c r="M393" s="57">
        <f t="shared" si="18"/>
        <v>0</v>
      </c>
      <c r="N393" s="57">
        <f t="shared" si="19"/>
        <v>323862.44</v>
      </c>
      <c r="O393" s="66">
        <f t="shared" si="20"/>
        <v>0.34200000000000003</v>
      </c>
      <c r="P393" s="7"/>
    </row>
    <row r="394" spans="1:16" x14ac:dyDescent="0.2">
      <c r="A394" s="10">
        <v>82108</v>
      </c>
      <c r="B394" s="6" t="s">
        <v>391</v>
      </c>
      <c r="C394" s="57">
        <v>3072765.13</v>
      </c>
      <c r="D394" s="57">
        <v>2324442.88</v>
      </c>
      <c r="E394" s="57">
        <v>67161.91</v>
      </c>
      <c r="F394" s="57"/>
      <c r="G394" s="57">
        <v>4573686.82</v>
      </c>
      <c r="H394" s="57">
        <v>0</v>
      </c>
      <c r="I394" s="57">
        <v>0</v>
      </c>
      <c r="J394" s="57"/>
      <c r="K394" s="57">
        <f t="shared" si="18"/>
        <v>7646451.9500000002</v>
      </c>
      <c r="L394" s="57">
        <f t="shared" si="18"/>
        <v>2324442.88</v>
      </c>
      <c r="M394" s="57">
        <f t="shared" si="18"/>
        <v>67161.91</v>
      </c>
      <c r="N394" s="57">
        <f t="shared" si="19"/>
        <v>2257280.9699999997</v>
      </c>
      <c r="O394" s="66">
        <f t="shared" si="20"/>
        <v>0.29520000000000002</v>
      </c>
      <c r="P394" s="7"/>
    </row>
    <row r="395" spans="1:16" x14ac:dyDescent="0.2">
      <c r="A395" s="10">
        <v>83001</v>
      </c>
      <c r="B395" s="6" t="s">
        <v>392</v>
      </c>
      <c r="C395" s="57">
        <v>2931640.3199999998</v>
      </c>
      <c r="D395" s="57">
        <v>3115322.06</v>
      </c>
      <c r="E395" s="57">
        <v>0</v>
      </c>
      <c r="F395" s="57"/>
      <c r="G395" s="57">
        <v>4012156.61</v>
      </c>
      <c r="H395" s="57">
        <v>0</v>
      </c>
      <c r="I395" s="57">
        <v>0</v>
      </c>
      <c r="J395" s="57"/>
      <c r="K395" s="57">
        <f t="shared" si="18"/>
        <v>6943796.9299999997</v>
      </c>
      <c r="L395" s="57">
        <f t="shared" si="18"/>
        <v>3115322.06</v>
      </c>
      <c r="M395" s="57">
        <f t="shared" si="18"/>
        <v>0</v>
      </c>
      <c r="N395" s="57">
        <f t="shared" si="19"/>
        <v>3115322.06</v>
      </c>
      <c r="O395" s="66">
        <f t="shared" si="20"/>
        <v>0.4486</v>
      </c>
      <c r="P395" s="7"/>
    </row>
    <row r="396" spans="1:16" x14ac:dyDescent="0.2">
      <c r="A396" s="10">
        <v>83002</v>
      </c>
      <c r="B396" s="6" t="s">
        <v>393</v>
      </c>
      <c r="C396" s="57">
        <v>3487510.92</v>
      </c>
      <c r="D396" s="57">
        <v>5145412.88</v>
      </c>
      <c r="E396" s="57">
        <v>0</v>
      </c>
      <c r="F396" s="57"/>
      <c r="G396" s="57">
        <v>6805225.3799999999</v>
      </c>
      <c r="H396" s="57">
        <v>6746678.9400000004</v>
      </c>
      <c r="I396" s="57">
        <v>0</v>
      </c>
      <c r="J396" s="57"/>
      <c r="K396" s="57">
        <f t="shared" si="18"/>
        <v>10292736.300000001</v>
      </c>
      <c r="L396" s="57">
        <f t="shared" si="18"/>
        <v>11892091.82</v>
      </c>
      <c r="M396" s="57">
        <f t="shared" si="18"/>
        <v>0</v>
      </c>
      <c r="N396" s="57">
        <f t="shared" si="19"/>
        <v>11892091.82</v>
      </c>
      <c r="O396" s="66">
        <f t="shared" si="20"/>
        <v>1.1553</v>
      </c>
      <c r="P396" s="7"/>
    </row>
    <row r="397" spans="1:16" x14ac:dyDescent="0.2">
      <c r="A397" s="10">
        <v>83003</v>
      </c>
      <c r="B397" s="6" t="s">
        <v>394</v>
      </c>
      <c r="C397" s="57">
        <v>17965492.550000001</v>
      </c>
      <c r="D397" s="57">
        <v>13365250.23</v>
      </c>
      <c r="E397" s="57">
        <v>0</v>
      </c>
      <c r="F397" s="57"/>
      <c r="G397" s="57">
        <v>29537108.23</v>
      </c>
      <c r="H397" s="57">
        <v>0</v>
      </c>
      <c r="I397" s="57">
        <v>0</v>
      </c>
      <c r="J397" s="57"/>
      <c r="K397" s="57">
        <f t="shared" si="18"/>
        <v>47502600.780000001</v>
      </c>
      <c r="L397" s="57">
        <f t="shared" si="18"/>
        <v>13365250.23</v>
      </c>
      <c r="M397" s="57">
        <f t="shared" si="18"/>
        <v>0</v>
      </c>
      <c r="N397" s="57">
        <f t="shared" si="19"/>
        <v>13365250.23</v>
      </c>
      <c r="O397" s="66">
        <f t="shared" si="20"/>
        <v>0.28129999999999999</v>
      </c>
      <c r="P397" s="7"/>
    </row>
    <row r="398" spans="1:16" x14ac:dyDescent="0.2">
      <c r="A398" s="10">
        <v>83005</v>
      </c>
      <c r="B398" s="6" t="s">
        <v>395</v>
      </c>
      <c r="C398" s="57">
        <v>66986064.43</v>
      </c>
      <c r="D398" s="57">
        <v>35331567.130000003</v>
      </c>
      <c r="E398" s="57">
        <v>0</v>
      </c>
      <c r="F398" s="57"/>
      <c r="G398" s="57">
        <v>94061558.840000004</v>
      </c>
      <c r="H398" s="57">
        <v>0</v>
      </c>
      <c r="I398" s="57">
        <v>0</v>
      </c>
      <c r="J398" s="57"/>
      <c r="K398" s="57">
        <f t="shared" si="18"/>
        <v>161047623.27000001</v>
      </c>
      <c r="L398" s="57">
        <f t="shared" si="18"/>
        <v>35331567.130000003</v>
      </c>
      <c r="M398" s="57">
        <f t="shared" si="18"/>
        <v>0</v>
      </c>
      <c r="N398" s="57">
        <f t="shared" si="19"/>
        <v>35331567.130000003</v>
      </c>
      <c r="O398" s="66">
        <f t="shared" si="20"/>
        <v>0.21929999999999999</v>
      </c>
      <c r="P398" s="7"/>
    </row>
    <row r="399" spans="1:16" x14ac:dyDescent="0.2">
      <c r="A399" s="10">
        <v>84001</v>
      </c>
      <c r="B399" s="6" t="s">
        <v>396</v>
      </c>
      <c r="C399" s="57">
        <v>11430965.869999999</v>
      </c>
      <c r="D399" s="57">
        <v>5913431.0999999996</v>
      </c>
      <c r="E399" s="57">
        <v>0</v>
      </c>
      <c r="F399" s="57"/>
      <c r="G399" s="57">
        <v>16637890.779999999</v>
      </c>
      <c r="H399" s="57">
        <v>0</v>
      </c>
      <c r="I399" s="57">
        <v>0</v>
      </c>
      <c r="J399" s="57"/>
      <c r="K399" s="57">
        <f t="shared" si="18"/>
        <v>28068856.649999999</v>
      </c>
      <c r="L399" s="57">
        <f t="shared" si="18"/>
        <v>5913431.0999999996</v>
      </c>
      <c r="M399" s="57">
        <f t="shared" si="18"/>
        <v>0</v>
      </c>
      <c r="N399" s="57">
        <f t="shared" si="19"/>
        <v>5913431.0999999996</v>
      </c>
      <c r="O399" s="66">
        <f t="shared" si="20"/>
        <v>0.21060000000000001</v>
      </c>
      <c r="P399" s="7"/>
    </row>
    <row r="400" spans="1:16" x14ac:dyDescent="0.2">
      <c r="A400" s="10">
        <v>84002</v>
      </c>
      <c r="B400" s="6" t="s">
        <v>397</v>
      </c>
      <c r="C400" s="57">
        <v>2044311.7</v>
      </c>
      <c r="D400" s="57">
        <v>1001645.88</v>
      </c>
      <c r="E400" s="57">
        <v>0</v>
      </c>
      <c r="F400" s="57"/>
      <c r="G400" s="57">
        <v>2148788.54</v>
      </c>
      <c r="H400" s="57">
        <v>0</v>
      </c>
      <c r="I400" s="57">
        <v>0</v>
      </c>
      <c r="J400" s="57"/>
      <c r="K400" s="57">
        <f t="shared" si="18"/>
        <v>4193100.24</v>
      </c>
      <c r="L400" s="57">
        <f t="shared" si="18"/>
        <v>1001645.88</v>
      </c>
      <c r="M400" s="57">
        <f t="shared" si="18"/>
        <v>0</v>
      </c>
      <c r="N400" s="57">
        <f t="shared" si="19"/>
        <v>1001645.88</v>
      </c>
      <c r="O400" s="66">
        <f t="shared" si="20"/>
        <v>0.23880000000000001</v>
      </c>
      <c r="P400" s="7"/>
    </row>
    <row r="401" spans="1:16" x14ac:dyDescent="0.2">
      <c r="A401" s="10">
        <v>84003</v>
      </c>
      <c r="B401" s="6" t="s">
        <v>398</v>
      </c>
      <c r="C401" s="57">
        <v>1424602.17</v>
      </c>
      <c r="D401" s="57">
        <v>613841</v>
      </c>
      <c r="E401" s="57">
        <v>0</v>
      </c>
      <c r="F401" s="57"/>
      <c r="G401" s="57">
        <v>1498450.2</v>
      </c>
      <c r="H401" s="57">
        <v>0</v>
      </c>
      <c r="I401" s="57">
        <v>0</v>
      </c>
      <c r="J401" s="57"/>
      <c r="K401" s="57">
        <f t="shared" si="18"/>
        <v>2923052.37</v>
      </c>
      <c r="L401" s="57">
        <f t="shared" si="18"/>
        <v>613841</v>
      </c>
      <c r="M401" s="57">
        <f t="shared" si="18"/>
        <v>0</v>
      </c>
      <c r="N401" s="57">
        <f t="shared" si="19"/>
        <v>613841</v>
      </c>
      <c r="O401" s="66">
        <f t="shared" si="20"/>
        <v>0.21</v>
      </c>
      <c r="P401" s="7"/>
    </row>
    <row r="402" spans="1:16" x14ac:dyDescent="0.2">
      <c r="A402" s="10">
        <v>84004</v>
      </c>
      <c r="B402" s="6" t="s">
        <v>399</v>
      </c>
      <c r="C402" s="57">
        <v>1692158.27</v>
      </c>
      <c r="D402" s="57">
        <v>1132274.26</v>
      </c>
      <c r="E402" s="57">
        <v>0</v>
      </c>
      <c r="F402" s="57"/>
      <c r="G402" s="57">
        <v>2533511.3199999998</v>
      </c>
      <c r="H402" s="57">
        <v>0</v>
      </c>
      <c r="I402" s="57">
        <v>0</v>
      </c>
      <c r="J402" s="57"/>
      <c r="K402" s="57">
        <f t="shared" si="18"/>
        <v>4225669.59</v>
      </c>
      <c r="L402" s="57">
        <f t="shared" si="18"/>
        <v>1132274.26</v>
      </c>
      <c r="M402" s="57">
        <f t="shared" si="18"/>
        <v>0</v>
      </c>
      <c r="N402" s="57">
        <f t="shared" si="19"/>
        <v>1132274.26</v>
      </c>
      <c r="O402" s="66">
        <f t="shared" si="20"/>
        <v>0.26790000000000003</v>
      </c>
      <c r="P402" s="7"/>
    </row>
    <row r="403" spans="1:16" x14ac:dyDescent="0.2">
      <c r="A403" s="10">
        <v>84005</v>
      </c>
      <c r="B403" s="6" t="s">
        <v>400</v>
      </c>
      <c r="C403" s="57">
        <v>2171182.73</v>
      </c>
      <c r="D403" s="57">
        <v>1916902.06</v>
      </c>
      <c r="E403" s="57">
        <v>0</v>
      </c>
      <c r="F403" s="57"/>
      <c r="G403" s="57">
        <v>2987960.77</v>
      </c>
      <c r="H403" s="57">
        <v>0</v>
      </c>
      <c r="I403" s="57">
        <v>0</v>
      </c>
      <c r="J403" s="57"/>
      <c r="K403" s="57">
        <f t="shared" si="18"/>
        <v>5159143.5</v>
      </c>
      <c r="L403" s="57">
        <f t="shared" si="18"/>
        <v>1916902.06</v>
      </c>
      <c r="M403" s="57">
        <f t="shared" si="18"/>
        <v>0</v>
      </c>
      <c r="N403" s="57">
        <f t="shared" si="19"/>
        <v>1916902.06</v>
      </c>
      <c r="O403" s="66">
        <f t="shared" si="20"/>
        <v>0.3715</v>
      </c>
      <c r="P403" s="7"/>
    </row>
    <row r="404" spans="1:16" x14ac:dyDescent="0.2">
      <c r="A404" s="10">
        <v>84006</v>
      </c>
      <c r="B404" s="6" t="s">
        <v>401</v>
      </c>
      <c r="C404" s="57">
        <v>3222760.91</v>
      </c>
      <c r="D404" s="57">
        <v>3511426.13</v>
      </c>
      <c r="E404" s="57">
        <v>0</v>
      </c>
      <c r="F404" s="57"/>
      <c r="G404" s="57">
        <v>4972414.13</v>
      </c>
      <c r="H404" s="57">
        <v>0</v>
      </c>
      <c r="I404" s="57">
        <v>0</v>
      </c>
      <c r="J404" s="57"/>
      <c r="K404" s="57">
        <f t="shared" si="18"/>
        <v>8195175.04</v>
      </c>
      <c r="L404" s="57">
        <f t="shared" si="18"/>
        <v>3511426.13</v>
      </c>
      <c r="M404" s="57">
        <f t="shared" si="18"/>
        <v>0</v>
      </c>
      <c r="N404" s="57">
        <f t="shared" si="19"/>
        <v>3511426.13</v>
      </c>
      <c r="O404" s="66">
        <f t="shared" si="20"/>
        <v>0.4284</v>
      </c>
      <c r="P404" s="7"/>
    </row>
    <row r="405" spans="1:16" x14ac:dyDescent="0.2">
      <c r="A405" s="10">
        <v>85043</v>
      </c>
      <c r="B405" s="6" t="s">
        <v>402</v>
      </c>
      <c r="C405" s="57">
        <v>421944.03</v>
      </c>
      <c r="D405" s="57">
        <v>182239.79</v>
      </c>
      <c r="E405" s="57">
        <v>0</v>
      </c>
      <c r="F405" s="57"/>
      <c r="G405" s="57">
        <v>595503.46</v>
      </c>
      <c r="H405" s="57">
        <v>0</v>
      </c>
      <c r="I405" s="57">
        <v>0</v>
      </c>
      <c r="J405" s="57"/>
      <c r="K405" s="57">
        <f t="shared" si="18"/>
        <v>1017447.49</v>
      </c>
      <c r="L405" s="57">
        <f t="shared" si="18"/>
        <v>182239.79</v>
      </c>
      <c r="M405" s="57">
        <f t="shared" si="18"/>
        <v>0</v>
      </c>
      <c r="N405" s="57">
        <f t="shared" si="19"/>
        <v>182239.79</v>
      </c>
      <c r="O405" s="66">
        <f t="shared" si="20"/>
        <v>0.17910000000000001</v>
      </c>
      <c r="P405" s="7"/>
    </row>
    <row r="406" spans="1:16" x14ac:dyDescent="0.2">
      <c r="A406" s="10">
        <v>85044</v>
      </c>
      <c r="B406" s="6" t="s">
        <v>403</v>
      </c>
      <c r="C406" s="57">
        <v>2292785.2000000002</v>
      </c>
      <c r="D406" s="57">
        <v>2004810.84</v>
      </c>
      <c r="E406" s="57">
        <v>0</v>
      </c>
      <c r="F406" s="57"/>
      <c r="G406" s="57">
        <v>3302202.3</v>
      </c>
      <c r="H406" s="57">
        <v>0</v>
      </c>
      <c r="I406" s="57">
        <v>0</v>
      </c>
      <c r="J406" s="57"/>
      <c r="K406" s="57">
        <f t="shared" si="18"/>
        <v>5594987.5</v>
      </c>
      <c r="L406" s="57">
        <f t="shared" si="18"/>
        <v>2004810.84</v>
      </c>
      <c r="M406" s="57">
        <f t="shared" si="18"/>
        <v>0</v>
      </c>
      <c r="N406" s="57">
        <f t="shared" si="19"/>
        <v>2004810.84</v>
      </c>
      <c r="O406" s="66">
        <f t="shared" si="20"/>
        <v>0.35830000000000001</v>
      </c>
      <c r="P406" s="7"/>
    </row>
    <row r="407" spans="1:16" x14ac:dyDescent="0.2">
      <c r="A407" s="10">
        <v>85045</v>
      </c>
      <c r="B407" s="6" t="s">
        <v>404</v>
      </c>
      <c r="C407" s="57">
        <v>3092005.19</v>
      </c>
      <c r="D407" s="57">
        <v>856882.06</v>
      </c>
      <c r="E407" s="57">
        <v>0</v>
      </c>
      <c r="F407" s="57"/>
      <c r="G407" s="57">
        <v>3804573.83</v>
      </c>
      <c r="H407" s="57">
        <v>0</v>
      </c>
      <c r="I407" s="57">
        <v>0</v>
      </c>
      <c r="J407" s="57"/>
      <c r="K407" s="57">
        <f t="shared" si="18"/>
        <v>6896579.0199999996</v>
      </c>
      <c r="L407" s="57">
        <f t="shared" si="18"/>
        <v>856882.06</v>
      </c>
      <c r="M407" s="57">
        <f t="shared" si="18"/>
        <v>0</v>
      </c>
      <c r="N407" s="57">
        <f t="shared" si="19"/>
        <v>856882.06</v>
      </c>
      <c r="O407" s="66">
        <f t="shared" si="20"/>
        <v>0.1242</v>
      </c>
      <c r="P407" s="7"/>
    </row>
    <row r="408" spans="1:16" x14ac:dyDescent="0.2">
      <c r="A408" s="10">
        <v>85046</v>
      </c>
      <c r="B408" s="6" t="s">
        <v>405</v>
      </c>
      <c r="C408" s="57">
        <v>31009086.190000001</v>
      </c>
      <c r="D408" s="57">
        <v>20960458.460000001</v>
      </c>
      <c r="E408" s="57">
        <v>0</v>
      </c>
      <c r="F408" s="57"/>
      <c r="G408" s="57">
        <v>38859238.640000001</v>
      </c>
      <c r="H408" s="57">
        <v>0</v>
      </c>
      <c r="I408" s="57">
        <v>0</v>
      </c>
      <c r="J408" s="57"/>
      <c r="K408" s="57">
        <f t="shared" si="18"/>
        <v>69868324.829999998</v>
      </c>
      <c r="L408" s="57">
        <f t="shared" si="18"/>
        <v>20960458.460000001</v>
      </c>
      <c r="M408" s="57">
        <f t="shared" si="18"/>
        <v>0</v>
      </c>
      <c r="N408" s="57">
        <f t="shared" si="19"/>
        <v>20960458.460000001</v>
      </c>
      <c r="O408" s="66">
        <f t="shared" si="20"/>
        <v>0.2999</v>
      </c>
      <c r="P408" s="7"/>
    </row>
    <row r="409" spans="1:16" x14ac:dyDescent="0.2">
      <c r="A409" s="10">
        <v>85048</v>
      </c>
      <c r="B409" s="6" t="s">
        <v>406</v>
      </c>
      <c r="C409" s="57">
        <v>3403533.18</v>
      </c>
      <c r="D409" s="57">
        <v>3291624.97</v>
      </c>
      <c r="E409" s="57">
        <v>10030.11</v>
      </c>
      <c r="F409" s="57"/>
      <c r="G409" s="57">
        <v>4928720.82</v>
      </c>
      <c r="H409" s="57">
        <v>0</v>
      </c>
      <c r="I409" s="57">
        <v>0</v>
      </c>
      <c r="J409" s="57"/>
      <c r="K409" s="57">
        <f t="shared" si="18"/>
        <v>8332254</v>
      </c>
      <c r="L409" s="57">
        <f t="shared" si="18"/>
        <v>3291624.97</v>
      </c>
      <c r="M409" s="57">
        <f t="shared" si="18"/>
        <v>10030.11</v>
      </c>
      <c r="N409" s="57">
        <f t="shared" si="19"/>
        <v>3281594.8600000003</v>
      </c>
      <c r="O409" s="66">
        <f t="shared" si="20"/>
        <v>0.39379999999999998</v>
      </c>
      <c r="P409" s="7"/>
    </row>
    <row r="410" spans="1:16" x14ac:dyDescent="0.2">
      <c r="A410" s="10">
        <v>85049</v>
      </c>
      <c r="B410" s="6" t="s">
        <v>407</v>
      </c>
      <c r="C410" s="57">
        <v>2391267.29</v>
      </c>
      <c r="D410" s="57">
        <v>1247824.6200000001</v>
      </c>
      <c r="E410" s="57">
        <v>0</v>
      </c>
      <c r="F410" s="57"/>
      <c r="G410" s="57">
        <v>3092646.2</v>
      </c>
      <c r="H410" s="57">
        <v>0</v>
      </c>
      <c r="I410" s="57">
        <v>0</v>
      </c>
      <c r="J410" s="57"/>
      <c r="K410" s="57">
        <f t="shared" si="18"/>
        <v>5483913.4900000002</v>
      </c>
      <c r="L410" s="57">
        <f t="shared" si="18"/>
        <v>1247824.6200000001</v>
      </c>
      <c r="M410" s="57">
        <f t="shared" si="18"/>
        <v>0</v>
      </c>
      <c r="N410" s="57">
        <f t="shared" si="19"/>
        <v>1247824.6200000001</v>
      </c>
      <c r="O410" s="66">
        <f t="shared" si="20"/>
        <v>0.22750000000000001</v>
      </c>
      <c r="P410" s="7"/>
    </row>
    <row r="411" spans="1:16" x14ac:dyDescent="0.2">
      <c r="A411" s="10">
        <v>86100</v>
      </c>
      <c r="B411" s="6" t="s">
        <v>408</v>
      </c>
      <c r="C411" s="57">
        <v>3099087.64</v>
      </c>
      <c r="D411" s="57">
        <v>2454123.44</v>
      </c>
      <c r="E411" s="57">
        <v>324737.90999999997</v>
      </c>
      <c r="F411" s="57"/>
      <c r="G411" s="57">
        <v>4093200.22</v>
      </c>
      <c r="H411" s="57">
        <v>0</v>
      </c>
      <c r="I411" s="57">
        <v>0</v>
      </c>
      <c r="J411" s="57"/>
      <c r="K411" s="57">
        <f t="shared" si="18"/>
        <v>7192287.8600000003</v>
      </c>
      <c r="L411" s="57">
        <f t="shared" si="18"/>
        <v>2454123.44</v>
      </c>
      <c r="M411" s="57">
        <f t="shared" si="18"/>
        <v>324737.90999999997</v>
      </c>
      <c r="N411" s="57">
        <f t="shared" si="19"/>
        <v>2129385.5299999998</v>
      </c>
      <c r="O411" s="66">
        <f t="shared" si="20"/>
        <v>0.29599999999999999</v>
      </c>
      <c r="P411" s="7"/>
    </row>
    <row r="412" spans="1:16" x14ac:dyDescent="0.2">
      <c r="A412" s="10">
        <v>87083</v>
      </c>
      <c r="B412" s="6" t="s">
        <v>409</v>
      </c>
      <c r="C412" s="57">
        <v>2793993.22</v>
      </c>
      <c r="D412" s="57">
        <v>3808547.3</v>
      </c>
      <c r="E412" s="57">
        <v>0</v>
      </c>
      <c r="F412" s="57"/>
      <c r="G412" s="57">
        <v>4596040.67</v>
      </c>
      <c r="H412" s="57">
        <v>0</v>
      </c>
      <c r="I412" s="57">
        <v>0</v>
      </c>
      <c r="J412" s="57"/>
      <c r="K412" s="57">
        <f t="shared" si="18"/>
        <v>7390033.8900000006</v>
      </c>
      <c r="L412" s="57">
        <f t="shared" si="18"/>
        <v>3808547.3</v>
      </c>
      <c r="M412" s="57">
        <f t="shared" si="18"/>
        <v>0</v>
      </c>
      <c r="N412" s="57">
        <f t="shared" si="19"/>
        <v>3808547.3</v>
      </c>
      <c r="O412" s="66">
        <f t="shared" si="20"/>
        <v>0.51529999999999998</v>
      </c>
      <c r="P412" s="7"/>
    </row>
    <row r="413" spans="1:16" x14ac:dyDescent="0.2">
      <c r="A413" s="10">
        <v>88072</v>
      </c>
      <c r="B413" s="6" t="s">
        <v>410</v>
      </c>
      <c r="C413" s="57">
        <v>1602422.31</v>
      </c>
      <c r="D413" s="57">
        <v>1970326.55</v>
      </c>
      <c r="E413" s="57">
        <v>85</v>
      </c>
      <c r="F413" s="57"/>
      <c r="G413" s="57">
        <v>2817330.67</v>
      </c>
      <c r="H413" s="57">
        <v>0</v>
      </c>
      <c r="I413" s="57">
        <v>0</v>
      </c>
      <c r="J413" s="57"/>
      <c r="K413" s="57">
        <f t="shared" si="18"/>
        <v>4419752.9800000004</v>
      </c>
      <c r="L413" s="57">
        <f t="shared" si="18"/>
        <v>1970326.55</v>
      </c>
      <c r="M413" s="57">
        <f t="shared" si="18"/>
        <v>85</v>
      </c>
      <c r="N413" s="57">
        <f t="shared" si="19"/>
        <v>1970241.55</v>
      </c>
      <c r="O413" s="66">
        <f t="shared" si="20"/>
        <v>0.44569999999999999</v>
      </c>
      <c r="P413" s="7"/>
    </row>
    <row r="414" spans="1:16" x14ac:dyDescent="0.2">
      <c r="A414" s="10">
        <v>88073</v>
      </c>
      <c r="B414" s="6" t="s">
        <v>411</v>
      </c>
      <c r="C414" s="57">
        <v>691144.45</v>
      </c>
      <c r="D414" s="57">
        <v>1822384.45</v>
      </c>
      <c r="E414" s="57">
        <v>0</v>
      </c>
      <c r="F414" s="57"/>
      <c r="G414" s="57">
        <v>1283574.94</v>
      </c>
      <c r="H414" s="57">
        <v>0</v>
      </c>
      <c r="I414" s="57">
        <v>0</v>
      </c>
      <c r="J414" s="57"/>
      <c r="K414" s="57">
        <f t="shared" si="18"/>
        <v>1974719.39</v>
      </c>
      <c r="L414" s="57">
        <f t="shared" si="18"/>
        <v>1822384.45</v>
      </c>
      <c r="M414" s="57">
        <f t="shared" si="18"/>
        <v>0</v>
      </c>
      <c r="N414" s="57">
        <f t="shared" si="19"/>
        <v>1822384.45</v>
      </c>
      <c r="O414" s="66">
        <f t="shared" si="20"/>
        <v>0.92279999999999995</v>
      </c>
      <c r="P414" s="7"/>
    </row>
    <row r="415" spans="1:16" x14ac:dyDescent="0.2">
      <c r="A415" s="10">
        <v>88075</v>
      </c>
      <c r="B415" s="6" t="s">
        <v>412</v>
      </c>
      <c r="C415" s="57">
        <v>1049603.82</v>
      </c>
      <c r="D415" s="57">
        <v>2118301.2599999998</v>
      </c>
      <c r="E415" s="57">
        <v>45249.599999999999</v>
      </c>
      <c r="F415" s="57"/>
      <c r="G415" s="57">
        <v>1425159.48</v>
      </c>
      <c r="H415" s="57">
        <v>0</v>
      </c>
      <c r="I415" s="57">
        <v>0</v>
      </c>
      <c r="J415" s="57"/>
      <c r="K415" s="57">
        <f t="shared" si="18"/>
        <v>2474763.2999999998</v>
      </c>
      <c r="L415" s="57">
        <f t="shared" si="18"/>
        <v>2118301.2599999998</v>
      </c>
      <c r="M415" s="57">
        <f t="shared" si="18"/>
        <v>45249.599999999999</v>
      </c>
      <c r="N415" s="57">
        <f t="shared" si="19"/>
        <v>2073051.6599999997</v>
      </c>
      <c r="O415" s="66">
        <f t="shared" si="20"/>
        <v>0.83760000000000001</v>
      </c>
      <c r="P415" s="7"/>
    </row>
    <row r="416" spans="1:16" x14ac:dyDescent="0.2">
      <c r="A416" s="10">
        <v>88080</v>
      </c>
      <c r="B416" s="6" t="s">
        <v>413</v>
      </c>
      <c r="C416" s="57">
        <v>3416776.44</v>
      </c>
      <c r="D416" s="57">
        <v>4407553.57</v>
      </c>
      <c r="E416" s="57">
        <v>0</v>
      </c>
      <c r="F416" s="57"/>
      <c r="G416" s="57">
        <v>5409396.2999999998</v>
      </c>
      <c r="H416" s="57">
        <v>923512.95</v>
      </c>
      <c r="I416" s="57">
        <v>0</v>
      </c>
      <c r="J416" s="57"/>
      <c r="K416" s="57">
        <f t="shared" si="18"/>
        <v>8826172.7400000002</v>
      </c>
      <c r="L416" s="57">
        <f t="shared" si="18"/>
        <v>5331066.5200000005</v>
      </c>
      <c r="M416" s="57">
        <f t="shared" si="18"/>
        <v>0</v>
      </c>
      <c r="N416" s="57">
        <f t="shared" si="19"/>
        <v>5331066.5200000005</v>
      </c>
      <c r="O416" s="66">
        <f t="shared" si="20"/>
        <v>0.60399999999999998</v>
      </c>
      <c r="P416" s="7"/>
    </row>
    <row r="417" spans="1:16" x14ac:dyDescent="0.2">
      <c r="A417" s="10">
        <v>88081</v>
      </c>
      <c r="B417" s="6" t="s">
        <v>414</v>
      </c>
      <c r="C417" s="57">
        <v>10119234.810000001</v>
      </c>
      <c r="D417" s="57">
        <v>11427730.01</v>
      </c>
      <c r="E417" s="57">
        <v>21241.64</v>
      </c>
      <c r="F417" s="57"/>
      <c r="G417" s="57">
        <v>14613249.41</v>
      </c>
      <c r="H417" s="57">
        <v>0</v>
      </c>
      <c r="I417" s="57">
        <v>0</v>
      </c>
      <c r="J417" s="57"/>
      <c r="K417" s="57">
        <f t="shared" si="18"/>
        <v>24732484.219999999</v>
      </c>
      <c r="L417" s="57">
        <f t="shared" si="18"/>
        <v>11427730.01</v>
      </c>
      <c r="M417" s="57">
        <f t="shared" si="18"/>
        <v>21241.64</v>
      </c>
      <c r="N417" s="57">
        <f t="shared" si="19"/>
        <v>11406488.369999999</v>
      </c>
      <c r="O417" s="66">
        <f t="shared" si="20"/>
        <v>0.46110000000000001</v>
      </c>
      <c r="P417" s="7"/>
    </row>
    <row r="418" spans="1:16" x14ac:dyDescent="0.2">
      <c r="A418" s="10">
        <v>89080</v>
      </c>
      <c r="B418" s="6" t="s">
        <v>415</v>
      </c>
      <c r="C418" s="57">
        <v>3990654.48</v>
      </c>
      <c r="D418" s="57">
        <v>4573861.0599999996</v>
      </c>
      <c r="E418" s="57">
        <v>0</v>
      </c>
      <c r="F418" s="57"/>
      <c r="G418" s="57">
        <v>6611091.2999999998</v>
      </c>
      <c r="H418" s="57">
        <v>0</v>
      </c>
      <c r="I418" s="57">
        <v>0</v>
      </c>
      <c r="J418" s="57"/>
      <c r="K418" s="57">
        <f t="shared" si="18"/>
        <v>10601745.779999999</v>
      </c>
      <c r="L418" s="57">
        <f t="shared" si="18"/>
        <v>4573861.0599999996</v>
      </c>
      <c r="M418" s="57">
        <f t="shared" si="18"/>
        <v>0</v>
      </c>
      <c r="N418" s="57">
        <f t="shared" si="19"/>
        <v>4573861.0599999996</v>
      </c>
      <c r="O418" s="66">
        <f t="shared" si="20"/>
        <v>0.43140000000000001</v>
      </c>
      <c r="P418" s="7"/>
    </row>
    <row r="419" spans="1:16" x14ac:dyDescent="0.2">
      <c r="A419" s="10">
        <v>89087</v>
      </c>
      <c r="B419" s="6" t="s">
        <v>416</v>
      </c>
      <c r="C419" s="57">
        <v>1489831.54</v>
      </c>
      <c r="D419" s="57">
        <v>2599782.23</v>
      </c>
      <c r="E419" s="57">
        <v>0</v>
      </c>
      <c r="F419" s="57"/>
      <c r="G419" s="57">
        <v>2240852.91</v>
      </c>
      <c r="H419" s="57">
        <v>0.15</v>
      </c>
      <c r="I419" s="57">
        <v>0</v>
      </c>
      <c r="J419" s="57"/>
      <c r="K419" s="57">
        <f t="shared" si="18"/>
        <v>3730684.45</v>
      </c>
      <c r="L419" s="57">
        <f t="shared" si="18"/>
        <v>2599782.38</v>
      </c>
      <c r="M419" s="57">
        <f t="shared" si="18"/>
        <v>0</v>
      </c>
      <c r="N419" s="57">
        <f t="shared" si="19"/>
        <v>2599782.38</v>
      </c>
      <c r="O419" s="66">
        <f t="shared" si="20"/>
        <v>0.69679999999999997</v>
      </c>
      <c r="P419" s="7"/>
    </row>
    <row r="420" spans="1:16" x14ac:dyDescent="0.2">
      <c r="A420" s="10">
        <v>89088</v>
      </c>
      <c r="B420" s="6" t="s">
        <v>417</v>
      </c>
      <c r="C420" s="57">
        <v>1318436.18</v>
      </c>
      <c r="D420" s="57">
        <v>2244342.23</v>
      </c>
      <c r="E420" s="57">
        <v>0</v>
      </c>
      <c r="F420" s="57"/>
      <c r="G420" s="57">
        <v>1727710.73</v>
      </c>
      <c r="H420" s="57">
        <v>131.56</v>
      </c>
      <c r="I420" s="57">
        <v>0</v>
      </c>
      <c r="J420" s="57"/>
      <c r="K420" s="57">
        <f t="shared" si="18"/>
        <v>3046146.91</v>
      </c>
      <c r="L420" s="57">
        <f t="shared" si="18"/>
        <v>2244473.79</v>
      </c>
      <c r="M420" s="57">
        <f t="shared" si="18"/>
        <v>0</v>
      </c>
      <c r="N420" s="57">
        <f t="shared" si="19"/>
        <v>2244473.79</v>
      </c>
      <c r="O420" s="66">
        <f t="shared" si="20"/>
        <v>0.73680000000000001</v>
      </c>
      <c r="P420" s="7"/>
    </row>
    <row r="421" spans="1:16" x14ac:dyDescent="0.2">
      <c r="A421" s="10">
        <v>89089</v>
      </c>
      <c r="B421" s="6" t="s">
        <v>418</v>
      </c>
      <c r="C421" s="57">
        <v>6304256.8200000003</v>
      </c>
      <c r="D421" s="57">
        <v>4654821.87</v>
      </c>
      <c r="E421" s="57">
        <v>0</v>
      </c>
      <c r="F421" s="57"/>
      <c r="G421" s="57">
        <v>8799756.1300000008</v>
      </c>
      <c r="H421" s="57">
        <v>0</v>
      </c>
      <c r="I421" s="57">
        <v>0</v>
      </c>
      <c r="J421" s="57"/>
      <c r="K421" s="57">
        <f t="shared" si="18"/>
        <v>15104012.950000001</v>
      </c>
      <c r="L421" s="57">
        <f t="shared" si="18"/>
        <v>4654821.87</v>
      </c>
      <c r="M421" s="57">
        <f t="shared" si="18"/>
        <v>0</v>
      </c>
      <c r="N421" s="57">
        <f t="shared" si="19"/>
        <v>4654821.87</v>
      </c>
      <c r="O421" s="66">
        <f t="shared" si="20"/>
        <v>0.30809999999999998</v>
      </c>
      <c r="P421" s="7"/>
    </row>
    <row r="422" spans="1:16" x14ac:dyDescent="0.2">
      <c r="A422" s="10">
        <v>90075</v>
      </c>
      <c r="B422" s="6" t="s">
        <v>419</v>
      </c>
      <c r="C422" s="57">
        <v>436740.53</v>
      </c>
      <c r="D422" s="57">
        <v>237844.43</v>
      </c>
      <c r="E422" s="57">
        <v>0</v>
      </c>
      <c r="F422" s="57"/>
      <c r="G422" s="57">
        <v>666941.57999999996</v>
      </c>
      <c r="H422" s="57">
        <v>0</v>
      </c>
      <c r="I422" s="57">
        <v>0</v>
      </c>
      <c r="J422" s="57"/>
      <c r="K422" s="57">
        <f t="shared" si="18"/>
        <v>1103682.1099999999</v>
      </c>
      <c r="L422" s="57">
        <f t="shared" si="18"/>
        <v>237844.43</v>
      </c>
      <c r="M422" s="57">
        <f t="shared" si="18"/>
        <v>0</v>
      </c>
      <c r="N422" s="57">
        <f t="shared" si="19"/>
        <v>237844.43</v>
      </c>
      <c r="O422" s="66">
        <f t="shared" si="20"/>
        <v>0.2155</v>
      </c>
      <c r="P422" s="7"/>
    </row>
    <row r="423" spans="1:16" x14ac:dyDescent="0.2">
      <c r="A423" s="10">
        <v>90076</v>
      </c>
      <c r="B423" s="6" t="s">
        <v>420</v>
      </c>
      <c r="C423" s="57">
        <v>2228256.7599999998</v>
      </c>
      <c r="D423" s="57">
        <v>1169303.8</v>
      </c>
      <c r="E423" s="57">
        <v>57151.26</v>
      </c>
      <c r="F423" s="57"/>
      <c r="G423" s="57">
        <v>2686863.14</v>
      </c>
      <c r="H423" s="57">
        <v>0</v>
      </c>
      <c r="I423" s="57">
        <v>0</v>
      </c>
      <c r="J423" s="57"/>
      <c r="K423" s="57">
        <f t="shared" si="18"/>
        <v>4915119.9000000004</v>
      </c>
      <c r="L423" s="57">
        <f t="shared" si="18"/>
        <v>1169303.8</v>
      </c>
      <c r="M423" s="57">
        <f t="shared" si="18"/>
        <v>57151.26</v>
      </c>
      <c r="N423" s="57">
        <f t="shared" si="19"/>
        <v>1112152.54</v>
      </c>
      <c r="O423" s="66">
        <f t="shared" si="20"/>
        <v>0.22620000000000001</v>
      </c>
      <c r="P423" s="7"/>
    </row>
    <row r="424" spans="1:16" x14ac:dyDescent="0.2">
      <c r="A424" s="10">
        <v>90077</v>
      </c>
      <c r="B424" s="6" t="s">
        <v>421</v>
      </c>
      <c r="C424" s="57">
        <v>1080904.0900000001</v>
      </c>
      <c r="D424" s="57">
        <v>2665500.19</v>
      </c>
      <c r="E424" s="57">
        <v>0</v>
      </c>
      <c r="F424" s="57"/>
      <c r="G424" s="57">
        <v>1383850.19</v>
      </c>
      <c r="H424" s="57">
        <v>561375.99</v>
      </c>
      <c r="I424" s="57">
        <v>0</v>
      </c>
      <c r="J424" s="57"/>
      <c r="K424" s="57">
        <f t="shared" si="18"/>
        <v>2464754.2800000003</v>
      </c>
      <c r="L424" s="57">
        <f t="shared" si="18"/>
        <v>3226876.1799999997</v>
      </c>
      <c r="M424" s="57">
        <f t="shared" si="18"/>
        <v>0</v>
      </c>
      <c r="N424" s="57">
        <f t="shared" si="19"/>
        <v>3226876.1799999997</v>
      </c>
      <c r="O424" s="66">
        <f t="shared" si="20"/>
        <v>1.3091999999999999</v>
      </c>
      <c r="P424" s="7"/>
    </row>
    <row r="425" spans="1:16" x14ac:dyDescent="0.2">
      <c r="A425" s="10">
        <v>90078</v>
      </c>
      <c r="B425" s="6" t="s">
        <v>422</v>
      </c>
      <c r="C425" s="57">
        <v>1561897.14</v>
      </c>
      <c r="D425" s="57">
        <v>2027495.62</v>
      </c>
      <c r="E425" s="57">
        <v>0</v>
      </c>
      <c r="F425" s="57"/>
      <c r="G425" s="57">
        <v>2493905.29</v>
      </c>
      <c r="H425" s="57">
        <v>226593.63</v>
      </c>
      <c r="I425" s="57">
        <v>0</v>
      </c>
      <c r="J425" s="57"/>
      <c r="K425" s="57">
        <f t="shared" si="18"/>
        <v>4055802.4299999997</v>
      </c>
      <c r="L425" s="57">
        <f t="shared" si="18"/>
        <v>2254089.25</v>
      </c>
      <c r="M425" s="57">
        <f t="shared" si="18"/>
        <v>0</v>
      </c>
      <c r="N425" s="57">
        <f t="shared" si="19"/>
        <v>2254089.25</v>
      </c>
      <c r="O425" s="66">
        <f t="shared" si="20"/>
        <v>0.55569999999999997</v>
      </c>
      <c r="P425" s="7"/>
    </row>
    <row r="426" spans="1:16" x14ac:dyDescent="0.2">
      <c r="A426" s="10">
        <v>91091</v>
      </c>
      <c r="B426" s="6" t="s">
        <v>423</v>
      </c>
      <c r="C426" s="57">
        <v>1248538.96</v>
      </c>
      <c r="D426" s="57">
        <v>2409068.2000000002</v>
      </c>
      <c r="E426" s="57">
        <v>0</v>
      </c>
      <c r="F426" s="57"/>
      <c r="G426" s="57">
        <v>2312109.29</v>
      </c>
      <c r="H426" s="57">
        <v>0</v>
      </c>
      <c r="I426" s="57">
        <v>0</v>
      </c>
      <c r="J426" s="57"/>
      <c r="K426" s="57">
        <f t="shared" si="18"/>
        <v>3560648.25</v>
      </c>
      <c r="L426" s="57">
        <f t="shared" si="18"/>
        <v>2409068.2000000002</v>
      </c>
      <c r="M426" s="57">
        <f t="shared" si="18"/>
        <v>0</v>
      </c>
      <c r="N426" s="57">
        <f t="shared" si="19"/>
        <v>2409068.2000000002</v>
      </c>
      <c r="O426" s="66">
        <f t="shared" si="20"/>
        <v>0.67649999999999999</v>
      </c>
      <c r="P426" s="7"/>
    </row>
    <row r="427" spans="1:16" x14ac:dyDescent="0.2">
      <c r="A427" s="10">
        <v>91092</v>
      </c>
      <c r="B427" s="6" t="s">
        <v>424</v>
      </c>
      <c r="C427" s="57">
        <v>6138294.54</v>
      </c>
      <c r="D427" s="57">
        <v>3600270.37</v>
      </c>
      <c r="E427" s="57">
        <v>47008</v>
      </c>
      <c r="F427" s="57"/>
      <c r="G427" s="57">
        <v>8508813.2400000002</v>
      </c>
      <c r="H427" s="57">
        <v>0</v>
      </c>
      <c r="I427" s="57">
        <v>0</v>
      </c>
      <c r="J427" s="57"/>
      <c r="K427" s="57">
        <f t="shared" si="18"/>
        <v>14647107.780000001</v>
      </c>
      <c r="L427" s="57">
        <f t="shared" si="18"/>
        <v>3600270.37</v>
      </c>
      <c r="M427" s="57">
        <f t="shared" si="18"/>
        <v>47008</v>
      </c>
      <c r="N427" s="57">
        <f t="shared" si="19"/>
        <v>3553262.37</v>
      </c>
      <c r="O427" s="66">
        <f t="shared" si="20"/>
        <v>0.24249999999999999</v>
      </c>
      <c r="P427" s="7"/>
    </row>
    <row r="428" spans="1:16" x14ac:dyDescent="0.2">
      <c r="A428" s="10">
        <v>91093</v>
      </c>
      <c r="B428" s="6" t="s">
        <v>425</v>
      </c>
      <c r="C428" s="57">
        <v>701702.33</v>
      </c>
      <c r="D428" s="57">
        <v>968102.31</v>
      </c>
      <c r="E428" s="57">
        <v>0</v>
      </c>
      <c r="F428" s="57"/>
      <c r="G428" s="57">
        <v>854805.59</v>
      </c>
      <c r="H428" s="57">
        <v>0</v>
      </c>
      <c r="I428" s="57">
        <v>0</v>
      </c>
      <c r="J428" s="57"/>
      <c r="K428" s="57">
        <f t="shared" si="18"/>
        <v>1556507.92</v>
      </c>
      <c r="L428" s="57">
        <f t="shared" si="18"/>
        <v>968102.31</v>
      </c>
      <c r="M428" s="57">
        <f t="shared" si="18"/>
        <v>0</v>
      </c>
      <c r="N428" s="57">
        <f t="shared" si="19"/>
        <v>968102.31</v>
      </c>
      <c r="O428" s="66">
        <f t="shared" si="20"/>
        <v>0.62190000000000001</v>
      </c>
      <c r="P428" s="7"/>
    </row>
    <row r="429" spans="1:16" x14ac:dyDescent="0.2">
      <c r="A429" s="10">
        <v>91095</v>
      </c>
      <c r="B429" s="6" t="s">
        <v>426</v>
      </c>
      <c r="C429" s="57">
        <v>515102.93</v>
      </c>
      <c r="D429" s="57">
        <v>751163.41</v>
      </c>
      <c r="E429" s="57">
        <v>0</v>
      </c>
      <c r="F429" s="57"/>
      <c r="G429" s="57">
        <v>718829.08</v>
      </c>
      <c r="H429" s="57">
        <v>0</v>
      </c>
      <c r="I429" s="57">
        <v>0</v>
      </c>
      <c r="J429" s="57"/>
      <c r="K429" s="57">
        <f t="shared" si="18"/>
        <v>1233932.01</v>
      </c>
      <c r="L429" s="57">
        <f t="shared" si="18"/>
        <v>751163.41</v>
      </c>
      <c r="M429" s="57">
        <f t="shared" si="18"/>
        <v>0</v>
      </c>
      <c r="N429" s="57">
        <f t="shared" si="19"/>
        <v>751163.41</v>
      </c>
      <c r="O429" s="66">
        <f t="shared" si="20"/>
        <v>0.60870000000000002</v>
      </c>
      <c r="P429" s="7"/>
    </row>
    <row r="430" spans="1:16" x14ac:dyDescent="0.2">
      <c r="A430" s="10">
        <v>92087</v>
      </c>
      <c r="B430" s="6" t="s">
        <v>427</v>
      </c>
      <c r="C430" s="57">
        <v>68067888.299999997</v>
      </c>
      <c r="D430" s="57">
        <v>29234964.530000001</v>
      </c>
      <c r="E430" s="57">
        <v>398939.07</v>
      </c>
      <c r="F430" s="57"/>
      <c r="G430" s="57">
        <v>158531654.71000001</v>
      </c>
      <c r="H430" s="57">
        <v>3237833.33</v>
      </c>
      <c r="I430" s="57">
        <v>0</v>
      </c>
      <c r="J430" s="57"/>
      <c r="K430" s="57">
        <f t="shared" si="18"/>
        <v>226599543.00999999</v>
      </c>
      <c r="L430" s="57">
        <f t="shared" si="18"/>
        <v>32472797.859999999</v>
      </c>
      <c r="M430" s="57">
        <f t="shared" si="18"/>
        <v>398939.07</v>
      </c>
      <c r="N430" s="57">
        <f t="shared" si="19"/>
        <v>32073858.789999999</v>
      </c>
      <c r="O430" s="66">
        <f t="shared" si="20"/>
        <v>0.14149999999999999</v>
      </c>
      <c r="P430" s="7"/>
    </row>
    <row r="431" spans="1:16" x14ac:dyDescent="0.2">
      <c r="A431" s="10">
        <v>92088</v>
      </c>
      <c r="B431" s="6" t="s">
        <v>428</v>
      </c>
      <c r="C431" s="57">
        <v>88038756.310000002</v>
      </c>
      <c r="D431" s="57">
        <v>36933739.969999999</v>
      </c>
      <c r="E431" s="57">
        <v>7204983.9500000002</v>
      </c>
      <c r="F431" s="57"/>
      <c r="G431" s="57">
        <v>129787262.19</v>
      </c>
      <c r="H431" s="57">
        <v>97909.32</v>
      </c>
      <c r="I431" s="57">
        <v>0</v>
      </c>
      <c r="J431" s="57"/>
      <c r="K431" s="57">
        <f t="shared" si="18"/>
        <v>217826018.5</v>
      </c>
      <c r="L431" s="57">
        <f t="shared" si="18"/>
        <v>37031649.289999999</v>
      </c>
      <c r="M431" s="57">
        <f t="shared" si="18"/>
        <v>7204983.9500000002</v>
      </c>
      <c r="N431" s="57">
        <f t="shared" si="19"/>
        <v>29826665.34</v>
      </c>
      <c r="O431" s="66">
        <f t="shared" si="20"/>
        <v>0.13689999999999999</v>
      </c>
      <c r="P431" s="7"/>
    </row>
    <row r="432" spans="1:16" x14ac:dyDescent="0.2">
      <c r="A432" s="10">
        <v>92089</v>
      </c>
      <c r="B432" s="6" t="s">
        <v>429</v>
      </c>
      <c r="C432" s="57">
        <v>77418557.569999993</v>
      </c>
      <c r="D432" s="57">
        <v>56869644.119999997</v>
      </c>
      <c r="E432" s="57">
        <v>4179.6400000000003</v>
      </c>
      <c r="F432" s="57"/>
      <c r="G432" s="57">
        <v>130603204.55</v>
      </c>
      <c r="H432" s="57">
        <v>0</v>
      </c>
      <c r="I432" s="57">
        <v>0</v>
      </c>
      <c r="J432" s="57"/>
      <c r="K432" s="57">
        <f t="shared" si="18"/>
        <v>208021762.12</v>
      </c>
      <c r="L432" s="57">
        <f t="shared" si="18"/>
        <v>56869644.119999997</v>
      </c>
      <c r="M432" s="57">
        <f t="shared" si="18"/>
        <v>4179.6400000000003</v>
      </c>
      <c r="N432" s="57">
        <f t="shared" si="19"/>
        <v>56865464.479999997</v>
      </c>
      <c r="O432" s="66">
        <f t="shared" si="20"/>
        <v>0.27329999999999999</v>
      </c>
      <c r="P432" s="7"/>
    </row>
    <row r="433" spans="1:16" x14ac:dyDescent="0.2">
      <c r="A433" s="10">
        <v>92090</v>
      </c>
      <c r="B433" s="6" t="s">
        <v>430</v>
      </c>
      <c r="C433" s="57">
        <v>29727502.960000001</v>
      </c>
      <c r="D433" s="57">
        <v>25259755.140000001</v>
      </c>
      <c r="E433" s="57">
        <v>3918141.02</v>
      </c>
      <c r="F433" s="57"/>
      <c r="G433" s="57">
        <v>48486254.869999997</v>
      </c>
      <c r="H433" s="57">
        <v>0</v>
      </c>
      <c r="I433" s="57">
        <v>0</v>
      </c>
      <c r="J433" s="57"/>
      <c r="K433" s="57">
        <f t="shared" si="18"/>
        <v>78213757.829999998</v>
      </c>
      <c r="L433" s="57">
        <f t="shared" si="18"/>
        <v>25259755.140000001</v>
      </c>
      <c r="M433" s="57">
        <f t="shared" si="18"/>
        <v>3918141.02</v>
      </c>
      <c r="N433" s="57">
        <f t="shared" si="19"/>
        <v>21341614.120000001</v>
      </c>
      <c r="O433" s="66">
        <f t="shared" si="20"/>
        <v>0.27279999999999999</v>
      </c>
      <c r="P433" s="7"/>
    </row>
    <row r="434" spans="1:16" x14ac:dyDescent="0.2">
      <c r="A434" s="10">
        <v>92091</v>
      </c>
      <c r="B434" s="6" t="s">
        <v>431</v>
      </c>
      <c r="C434" s="57">
        <v>11869321.08</v>
      </c>
      <c r="D434" s="57">
        <v>9836325.5899999999</v>
      </c>
      <c r="E434" s="57">
        <v>0</v>
      </c>
      <c r="F434" s="57"/>
      <c r="G434" s="57">
        <v>18131030.77</v>
      </c>
      <c r="H434" s="57">
        <v>527224.80000000005</v>
      </c>
      <c r="I434" s="57">
        <v>0</v>
      </c>
      <c r="J434" s="57"/>
      <c r="K434" s="57">
        <f t="shared" si="18"/>
        <v>30000351.850000001</v>
      </c>
      <c r="L434" s="57">
        <f t="shared" si="18"/>
        <v>10363550.390000001</v>
      </c>
      <c r="M434" s="57">
        <f t="shared" si="18"/>
        <v>0</v>
      </c>
      <c r="N434" s="57">
        <f t="shared" si="19"/>
        <v>10363550.390000001</v>
      </c>
      <c r="O434" s="66">
        <f t="shared" si="20"/>
        <v>0.34539999999999998</v>
      </c>
      <c r="P434" s="7"/>
    </row>
    <row r="435" spans="1:16" x14ac:dyDescent="0.2">
      <c r="A435" s="10">
        <v>93120</v>
      </c>
      <c r="B435" s="6" t="s">
        <v>432</v>
      </c>
      <c r="C435" s="57">
        <v>1819285.07</v>
      </c>
      <c r="D435" s="57">
        <v>1001463.34</v>
      </c>
      <c r="E435" s="57">
        <v>28720.76</v>
      </c>
      <c r="F435" s="57"/>
      <c r="G435" s="57">
        <v>2075215.95</v>
      </c>
      <c r="H435" s="57">
        <v>0</v>
      </c>
      <c r="I435" s="57">
        <v>0</v>
      </c>
      <c r="J435" s="57"/>
      <c r="K435" s="57">
        <f t="shared" si="18"/>
        <v>3894501.02</v>
      </c>
      <c r="L435" s="57">
        <f t="shared" si="18"/>
        <v>1001463.34</v>
      </c>
      <c r="M435" s="57">
        <f t="shared" si="18"/>
        <v>28720.76</v>
      </c>
      <c r="N435" s="57">
        <f t="shared" si="19"/>
        <v>972742.58</v>
      </c>
      <c r="O435" s="66">
        <f t="shared" si="20"/>
        <v>0.24970000000000001</v>
      </c>
      <c r="P435" s="7"/>
    </row>
    <row r="436" spans="1:16" x14ac:dyDescent="0.2">
      <c r="A436" s="10">
        <v>93121</v>
      </c>
      <c r="B436" s="6" t="s">
        <v>433</v>
      </c>
      <c r="C436" s="57">
        <v>356294.40000000002</v>
      </c>
      <c r="D436" s="57">
        <v>755714.33</v>
      </c>
      <c r="E436" s="57">
        <v>0</v>
      </c>
      <c r="F436" s="57"/>
      <c r="G436" s="57">
        <v>627265.82999999996</v>
      </c>
      <c r="H436" s="57">
        <v>16.920000000000002</v>
      </c>
      <c r="I436" s="57">
        <v>0</v>
      </c>
      <c r="J436" s="57"/>
      <c r="K436" s="57">
        <f t="shared" si="18"/>
        <v>983560.23</v>
      </c>
      <c r="L436" s="57">
        <f t="shared" si="18"/>
        <v>755731.25</v>
      </c>
      <c r="M436" s="57">
        <f t="shared" si="18"/>
        <v>0</v>
      </c>
      <c r="N436" s="57">
        <f t="shared" si="19"/>
        <v>755731.25</v>
      </c>
      <c r="O436" s="66">
        <f t="shared" si="20"/>
        <v>0.76829999999999998</v>
      </c>
      <c r="P436" s="7"/>
    </row>
    <row r="437" spans="1:16" x14ac:dyDescent="0.2">
      <c r="A437" s="10">
        <v>93123</v>
      </c>
      <c r="B437" s="6" t="s">
        <v>434</v>
      </c>
      <c r="C437" s="57">
        <v>1977020.36</v>
      </c>
      <c r="D437" s="57">
        <v>1815520.58</v>
      </c>
      <c r="E437" s="57">
        <v>0</v>
      </c>
      <c r="F437" s="57"/>
      <c r="G437" s="57">
        <v>2315601.37</v>
      </c>
      <c r="H437" s="57">
        <v>0</v>
      </c>
      <c r="I437" s="57">
        <v>0</v>
      </c>
      <c r="J437" s="57"/>
      <c r="K437" s="57">
        <f t="shared" si="18"/>
        <v>4292621.7300000004</v>
      </c>
      <c r="L437" s="57">
        <f t="shared" si="18"/>
        <v>1815520.58</v>
      </c>
      <c r="M437" s="57">
        <f t="shared" si="18"/>
        <v>0</v>
      </c>
      <c r="N437" s="57">
        <f t="shared" si="19"/>
        <v>1815520.58</v>
      </c>
      <c r="O437" s="66">
        <f t="shared" si="20"/>
        <v>0.4229</v>
      </c>
      <c r="P437" s="7"/>
    </row>
    <row r="438" spans="1:16" x14ac:dyDescent="0.2">
      <c r="A438" s="10">
        <v>93124</v>
      </c>
      <c r="B438" s="6" t="s">
        <v>435</v>
      </c>
      <c r="C438" s="57">
        <v>1978080.99</v>
      </c>
      <c r="D438" s="57">
        <v>1097402.19</v>
      </c>
      <c r="E438" s="57">
        <v>0</v>
      </c>
      <c r="F438" s="57"/>
      <c r="G438" s="57">
        <v>2957718.88</v>
      </c>
      <c r="H438" s="57">
        <v>0</v>
      </c>
      <c r="I438" s="57">
        <v>0</v>
      </c>
      <c r="J438" s="57"/>
      <c r="K438" s="57">
        <f t="shared" si="18"/>
        <v>4935799.87</v>
      </c>
      <c r="L438" s="57">
        <f t="shared" si="18"/>
        <v>1097402.19</v>
      </c>
      <c r="M438" s="57">
        <f t="shared" si="18"/>
        <v>0</v>
      </c>
      <c r="N438" s="57">
        <f t="shared" si="19"/>
        <v>1097402.19</v>
      </c>
      <c r="O438" s="66">
        <f t="shared" si="20"/>
        <v>0.2223</v>
      </c>
      <c r="P438" s="7"/>
    </row>
    <row r="439" spans="1:16" x14ac:dyDescent="0.2">
      <c r="A439" s="10">
        <v>94076</v>
      </c>
      <c r="B439" s="6" t="s">
        <v>436</v>
      </c>
      <c r="C439" s="57">
        <v>2518751.7000000002</v>
      </c>
      <c r="D439" s="57">
        <v>450542.45</v>
      </c>
      <c r="E439" s="57">
        <v>0</v>
      </c>
      <c r="F439" s="57"/>
      <c r="G439" s="57">
        <v>3020963.77</v>
      </c>
      <c r="H439" s="57">
        <v>0</v>
      </c>
      <c r="I439" s="57">
        <v>0</v>
      </c>
      <c r="J439" s="57"/>
      <c r="K439" s="57">
        <f t="shared" si="18"/>
        <v>5539715.4700000007</v>
      </c>
      <c r="L439" s="57">
        <f t="shared" si="18"/>
        <v>450542.45</v>
      </c>
      <c r="M439" s="57">
        <f t="shared" si="18"/>
        <v>0</v>
      </c>
      <c r="N439" s="57">
        <f t="shared" si="19"/>
        <v>450542.45</v>
      </c>
      <c r="O439" s="66">
        <f t="shared" si="20"/>
        <v>8.1299999999999997E-2</v>
      </c>
      <c r="P439" s="7"/>
    </row>
    <row r="440" spans="1:16" x14ac:dyDescent="0.2">
      <c r="A440" s="10">
        <v>94078</v>
      </c>
      <c r="B440" s="6" t="s">
        <v>437</v>
      </c>
      <c r="C440" s="57">
        <v>14117116.51</v>
      </c>
      <c r="D440" s="57">
        <v>11642267.880000001</v>
      </c>
      <c r="E440" s="57">
        <v>29858.77</v>
      </c>
      <c r="F440" s="57"/>
      <c r="G440" s="57">
        <v>22903725.030000001</v>
      </c>
      <c r="H440" s="57">
        <v>15732.03</v>
      </c>
      <c r="I440" s="57">
        <v>15732.03</v>
      </c>
      <c r="J440" s="57"/>
      <c r="K440" s="57">
        <f t="shared" si="18"/>
        <v>37020841.539999999</v>
      </c>
      <c r="L440" s="57">
        <f t="shared" si="18"/>
        <v>11657999.91</v>
      </c>
      <c r="M440" s="57">
        <f t="shared" si="18"/>
        <v>45590.8</v>
      </c>
      <c r="N440" s="57">
        <f t="shared" si="19"/>
        <v>11612409.109999999</v>
      </c>
      <c r="O440" s="66">
        <f t="shared" si="20"/>
        <v>0.31359999999999999</v>
      </c>
      <c r="P440" s="7"/>
    </row>
    <row r="441" spans="1:16" x14ac:dyDescent="0.2">
      <c r="A441" s="10">
        <v>94083</v>
      </c>
      <c r="B441" s="6" t="s">
        <v>438</v>
      </c>
      <c r="C441" s="57">
        <v>11775490.85</v>
      </c>
      <c r="D441" s="57">
        <v>7979673.4900000002</v>
      </c>
      <c r="E441" s="57">
        <v>0</v>
      </c>
      <c r="F441" s="57"/>
      <c r="G441" s="57">
        <v>18201652.629999999</v>
      </c>
      <c r="H441" s="57">
        <v>0</v>
      </c>
      <c r="I441" s="57">
        <v>0</v>
      </c>
      <c r="J441" s="57"/>
      <c r="K441" s="57">
        <f t="shared" si="18"/>
        <v>29977143.479999997</v>
      </c>
      <c r="L441" s="57">
        <f t="shared" si="18"/>
        <v>7979673.4900000002</v>
      </c>
      <c r="M441" s="57">
        <f t="shared" si="18"/>
        <v>0</v>
      </c>
      <c r="N441" s="57">
        <f t="shared" si="19"/>
        <v>7979673.4900000002</v>
      </c>
      <c r="O441" s="66">
        <f t="shared" si="20"/>
        <v>0.2661</v>
      </c>
      <c r="P441" s="7"/>
    </row>
    <row r="442" spans="1:16" x14ac:dyDescent="0.2">
      <c r="A442" s="10">
        <v>94086</v>
      </c>
      <c r="B442" s="6" t="s">
        <v>439</v>
      </c>
      <c r="C442" s="57">
        <v>7978923.0599999996</v>
      </c>
      <c r="D442" s="57">
        <v>7187842.8799999999</v>
      </c>
      <c r="E442" s="57">
        <v>0</v>
      </c>
      <c r="F442" s="57"/>
      <c r="G442" s="57">
        <v>13609317.15</v>
      </c>
      <c r="H442" s="57">
        <v>0</v>
      </c>
      <c r="I442" s="57">
        <v>0</v>
      </c>
      <c r="J442" s="57"/>
      <c r="K442" s="57">
        <f t="shared" si="18"/>
        <v>21588240.210000001</v>
      </c>
      <c r="L442" s="57">
        <f t="shared" si="18"/>
        <v>7187842.8799999999</v>
      </c>
      <c r="M442" s="57">
        <f t="shared" si="18"/>
        <v>0</v>
      </c>
      <c r="N442" s="57">
        <f t="shared" si="19"/>
        <v>7187842.8799999999</v>
      </c>
      <c r="O442" s="66">
        <f t="shared" si="20"/>
        <v>0.33289999999999997</v>
      </c>
      <c r="P442" s="7"/>
    </row>
    <row r="443" spans="1:16" x14ac:dyDescent="0.2">
      <c r="A443" s="10">
        <v>94087</v>
      </c>
      <c r="B443" s="6" t="s">
        <v>440</v>
      </c>
      <c r="C443" s="57">
        <v>3900901.37</v>
      </c>
      <c r="D443" s="57">
        <v>5178893.51</v>
      </c>
      <c r="E443" s="57">
        <v>0</v>
      </c>
      <c r="F443" s="57"/>
      <c r="G443" s="57">
        <v>6837793.9000000004</v>
      </c>
      <c r="H443" s="57">
        <v>0</v>
      </c>
      <c r="I443" s="57">
        <v>0</v>
      </c>
      <c r="J443" s="57"/>
      <c r="K443" s="57">
        <f t="shared" si="18"/>
        <v>10738695.27</v>
      </c>
      <c r="L443" s="57">
        <f t="shared" si="18"/>
        <v>5178893.51</v>
      </c>
      <c r="M443" s="57">
        <f t="shared" si="18"/>
        <v>0</v>
      </c>
      <c r="N443" s="57">
        <f t="shared" si="19"/>
        <v>5178893.51</v>
      </c>
      <c r="O443" s="66">
        <f t="shared" si="20"/>
        <v>0.48220000000000002</v>
      </c>
      <c r="P443" s="7"/>
    </row>
    <row r="444" spans="1:16" x14ac:dyDescent="0.2">
      <c r="A444" s="10">
        <v>95059</v>
      </c>
      <c r="B444" s="6" t="s">
        <v>441</v>
      </c>
      <c r="C444" s="57">
        <v>9376228.5700000003</v>
      </c>
      <c r="D444" s="57">
        <v>6498319</v>
      </c>
      <c r="E444" s="57">
        <v>0</v>
      </c>
      <c r="F444" s="57"/>
      <c r="G444" s="57">
        <v>15304060.140000001</v>
      </c>
      <c r="H444" s="57">
        <v>0</v>
      </c>
      <c r="I444" s="57">
        <v>0</v>
      </c>
      <c r="J444" s="57"/>
      <c r="K444" s="57">
        <f t="shared" si="18"/>
        <v>24680288.710000001</v>
      </c>
      <c r="L444" s="57">
        <f t="shared" si="18"/>
        <v>6498319</v>
      </c>
      <c r="M444" s="57">
        <f t="shared" si="18"/>
        <v>0</v>
      </c>
      <c r="N444" s="57">
        <f t="shared" si="19"/>
        <v>6498319</v>
      </c>
      <c r="O444" s="66">
        <f t="shared" si="20"/>
        <v>0.26319999999999999</v>
      </c>
      <c r="P444" s="7"/>
    </row>
    <row r="445" spans="1:16" x14ac:dyDescent="0.2">
      <c r="A445" s="10">
        <v>96088</v>
      </c>
      <c r="B445" s="6" t="s">
        <v>442</v>
      </c>
      <c r="C445" s="57">
        <v>74603551.430000007</v>
      </c>
      <c r="D445" s="57">
        <v>44002242.240000002</v>
      </c>
      <c r="E445" s="57">
        <v>0</v>
      </c>
      <c r="F445" s="57"/>
      <c r="G445" s="57">
        <v>127388003.40000001</v>
      </c>
      <c r="H445" s="57">
        <v>0</v>
      </c>
      <c r="I445" s="57">
        <v>0</v>
      </c>
      <c r="J445" s="57"/>
      <c r="K445" s="57">
        <f t="shared" si="18"/>
        <v>201991554.83000001</v>
      </c>
      <c r="L445" s="57">
        <f t="shared" si="18"/>
        <v>44002242.240000002</v>
      </c>
      <c r="M445" s="57">
        <f t="shared" si="18"/>
        <v>0</v>
      </c>
      <c r="N445" s="57">
        <f t="shared" si="19"/>
        <v>44002242.240000002</v>
      </c>
      <c r="O445" s="66">
        <f t="shared" si="20"/>
        <v>0.21779999999999999</v>
      </c>
      <c r="P445" s="7"/>
    </row>
    <row r="446" spans="1:16" x14ac:dyDescent="0.2">
      <c r="A446" s="10">
        <v>96089</v>
      </c>
      <c r="B446" s="6" t="s">
        <v>443</v>
      </c>
      <c r="C446" s="57">
        <v>51412483.240000002</v>
      </c>
      <c r="D446" s="57">
        <v>16043111.02</v>
      </c>
      <c r="E446" s="57">
        <v>0</v>
      </c>
      <c r="F446" s="57"/>
      <c r="G446" s="57">
        <v>77683300.599999994</v>
      </c>
      <c r="H446" s="57">
        <v>3349999.41</v>
      </c>
      <c r="I446" s="57">
        <v>0</v>
      </c>
      <c r="J446" s="57"/>
      <c r="K446" s="57">
        <f t="shared" si="18"/>
        <v>129095783.84</v>
      </c>
      <c r="L446" s="57">
        <f t="shared" si="18"/>
        <v>19393110.43</v>
      </c>
      <c r="M446" s="57">
        <f t="shared" si="18"/>
        <v>0</v>
      </c>
      <c r="N446" s="57">
        <f t="shared" si="19"/>
        <v>19393110.43</v>
      </c>
      <c r="O446" s="66">
        <f t="shared" si="20"/>
        <v>0.1502</v>
      </c>
      <c r="P446" s="7"/>
    </row>
    <row r="447" spans="1:16" x14ac:dyDescent="0.2">
      <c r="A447" s="10">
        <v>96090</v>
      </c>
      <c r="B447" s="6" t="s">
        <v>444</v>
      </c>
      <c r="C447" s="57">
        <v>33741165.390000001</v>
      </c>
      <c r="D447" s="57">
        <v>41143373.979999997</v>
      </c>
      <c r="E447" s="57">
        <v>2100000</v>
      </c>
      <c r="F447" s="57"/>
      <c r="G447" s="57">
        <v>55811362.020000003</v>
      </c>
      <c r="H447" s="57">
        <v>0</v>
      </c>
      <c r="I447" s="57">
        <v>0</v>
      </c>
      <c r="J447" s="57"/>
      <c r="K447" s="57">
        <f t="shared" si="18"/>
        <v>89552527.409999996</v>
      </c>
      <c r="L447" s="57">
        <f t="shared" si="18"/>
        <v>41143373.979999997</v>
      </c>
      <c r="M447" s="57">
        <f t="shared" si="18"/>
        <v>2100000</v>
      </c>
      <c r="N447" s="57">
        <f t="shared" si="19"/>
        <v>39043373.979999997</v>
      </c>
      <c r="O447" s="66">
        <f t="shared" si="20"/>
        <v>0.43590000000000001</v>
      </c>
      <c r="P447" s="7"/>
    </row>
    <row r="448" spans="1:16" x14ac:dyDescent="0.2">
      <c r="A448" s="10">
        <v>96091</v>
      </c>
      <c r="B448" s="6" t="s">
        <v>445</v>
      </c>
      <c r="C448" s="57">
        <v>94321148.040000007</v>
      </c>
      <c r="D448" s="57">
        <v>37775041.990000002</v>
      </c>
      <c r="E448" s="57">
        <v>0</v>
      </c>
      <c r="F448" s="57"/>
      <c r="G448" s="57">
        <v>157012800.66</v>
      </c>
      <c r="H448" s="57">
        <v>28413556.800000001</v>
      </c>
      <c r="I448" s="57">
        <v>0</v>
      </c>
      <c r="J448" s="57"/>
      <c r="K448" s="57">
        <f t="shared" si="18"/>
        <v>251333948.69999999</v>
      </c>
      <c r="L448" s="57">
        <f t="shared" si="18"/>
        <v>66188598.790000007</v>
      </c>
      <c r="M448" s="57">
        <f t="shared" si="18"/>
        <v>0</v>
      </c>
      <c r="N448" s="57">
        <f t="shared" si="19"/>
        <v>66188598.790000007</v>
      </c>
      <c r="O448" s="66">
        <f t="shared" si="20"/>
        <v>0.26329999999999998</v>
      </c>
      <c r="P448" s="7"/>
    </row>
    <row r="449" spans="1:16" x14ac:dyDescent="0.2">
      <c r="A449" s="10">
        <v>96092</v>
      </c>
      <c r="B449" s="6" t="s">
        <v>446</v>
      </c>
      <c r="C449" s="57">
        <v>26841606.850000001</v>
      </c>
      <c r="D449" s="57">
        <v>48975946.759999998</v>
      </c>
      <c r="E449" s="57">
        <v>5246478</v>
      </c>
      <c r="F449" s="57"/>
      <c r="G449" s="57">
        <v>49037584.200000003</v>
      </c>
      <c r="H449" s="57">
        <v>202900.78</v>
      </c>
      <c r="I449" s="57">
        <v>0</v>
      </c>
      <c r="J449" s="57"/>
      <c r="K449" s="57">
        <f t="shared" si="18"/>
        <v>75879191.050000012</v>
      </c>
      <c r="L449" s="57">
        <f t="shared" si="18"/>
        <v>49178847.539999999</v>
      </c>
      <c r="M449" s="57">
        <f t="shared" si="18"/>
        <v>5246478</v>
      </c>
      <c r="N449" s="57">
        <f t="shared" si="19"/>
        <v>43932369.539999999</v>
      </c>
      <c r="O449" s="66">
        <f t="shared" si="20"/>
        <v>0.57889999999999997</v>
      </c>
      <c r="P449" s="7"/>
    </row>
    <row r="450" spans="1:16" x14ac:dyDescent="0.2">
      <c r="A450" s="10">
        <v>96093</v>
      </c>
      <c r="B450" s="6" t="s">
        <v>447</v>
      </c>
      <c r="C450" s="57">
        <v>28372800.530000001</v>
      </c>
      <c r="D450" s="57">
        <v>21724866.690000001</v>
      </c>
      <c r="E450" s="57">
        <v>0</v>
      </c>
      <c r="F450" s="57"/>
      <c r="G450" s="57">
        <v>47766929.299999997</v>
      </c>
      <c r="H450" s="57">
        <v>0</v>
      </c>
      <c r="I450" s="57">
        <v>0</v>
      </c>
      <c r="J450" s="57"/>
      <c r="K450" s="57">
        <f t="shared" si="18"/>
        <v>76139729.829999998</v>
      </c>
      <c r="L450" s="57">
        <f t="shared" si="18"/>
        <v>21724866.690000001</v>
      </c>
      <c r="M450" s="57">
        <f t="shared" si="18"/>
        <v>0</v>
      </c>
      <c r="N450" s="57">
        <f t="shared" si="19"/>
        <v>21724866.690000001</v>
      </c>
      <c r="O450" s="66">
        <f t="shared" si="20"/>
        <v>0.2853</v>
      </c>
      <c r="P450" s="7"/>
    </row>
    <row r="451" spans="1:16" x14ac:dyDescent="0.2">
      <c r="A451" s="10">
        <v>96094</v>
      </c>
      <c r="B451" s="6" t="s">
        <v>448</v>
      </c>
      <c r="C451" s="57">
        <v>35809703.600000001</v>
      </c>
      <c r="D451" s="57">
        <v>35212126.149999999</v>
      </c>
      <c r="E451" s="57">
        <v>0</v>
      </c>
      <c r="F451" s="57"/>
      <c r="G451" s="57">
        <v>68815335.359999999</v>
      </c>
      <c r="H451" s="57">
        <v>3842050.28</v>
      </c>
      <c r="I451" s="57">
        <v>0</v>
      </c>
      <c r="J451" s="57"/>
      <c r="K451" s="57">
        <f t="shared" ref="K451:M513" si="21">C451+G451</f>
        <v>104625038.96000001</v>
      </c>
      <c r="L451" s="57">
        <f t="shared" si="21"/>
        <v>39054176.43</v>
      </c>
      <c r="M451" s="57">
        <f t="shared" si="21"/>
        <v>0</v>
      </c>
      <c r="N451" s="57">
        <f t="shared" si="19"/>
        <v>39054176.43</v>
      </c>
      <c r="O451" s="66">
        <f t="shared" si="20"/>
        <v>0.37319999999999998</v>
      </c>
      <c r="P451" s="7"/>
    </row>
    <row r="452" spans="1:16" x14ac:dyDescent="0.2">
      <c r="A452" s="10">
        <v>96095</v>
      </c>
      <c r="B452" s="6" t="s">
        <v>449</v>
      </c>
      <c r="C452" s="57">
        <v>75321079.049999997</v>
      </c>
      <c r="D452" s="57">
        <v>53431180.560000002</v>
      </c>
      <c r="E452" s="57">
        <v>0</v>
      </c>
      <c r="F452" s="57"/>
      <c r="G452" s="57">
        <v>153797450.69</v>
      </c>
      <c r="H452" s="57">
        <v>12170810.220000001</v>
      </c>
      <c r="I452" s="57">
        <v>0</v>
      </c>
      <c r="J452" s="57"/>
      <c r="K452" s="57">
        <f t="shared" si="21"/>
        <v>229118529.74000001</v>
      </c>
      <c r="L452" s="57">
        <f t="shared" si="21"/>
        <v>65601990.780000001</v>
      </c>
      <c r="M452" s="57">
        <f t="shared" si="21"/>
        <v>0</v>
      </c>
      <c r="N452" s="57">
        <f t="shared" ref="N452:N515" si="22">L452-M452</f>
        <v>65601990.780000001</v>
      </c>
      <c r="O452" s="66">
        <f t="shared" ref="O452:O515" si="23">TRUNC(N452/K452,4)</f>
        <v>0.2863</v>
      </c>
      <c r="P452" s="7"/>
    </row>
    <row r="453" spans="1:16" x14ac:dyDescent="0.2">
      <c r="A453" s="10">
        <v>96098</v>
      </c>
      <c r="B453" s="6" t="s">
        <v>450</v>
      </c>
      <c r="C453" s="57">
        <v>10576343.859999999</v>
      </c>
      <c r="D453" s="57">
        <v>14220633.039999999</v>
      </c>
      <c r="E453" s="57">
        <v>0</v>
      </c>
      <c r="F453" s="57"/>
      <c r="G453" s="57">
        <v>17864922.219999999</v>
      </c>
      <c r="H453" s="57">
        <v>3515822.84</v>
      </c>
      <c r="I453" s="57">
        <v>0</v>
      </c>
      <c r="J453" s="57"/>
      <c r="K453" s="57">
        <f t="shared" si="21"/>
        <v>28441266.079999998</v>
      </c>
      <c r="L453" s="57">
        <f t="shared" si="21"/>
        <v>17736455.879999999</v>
      </c>
      <c r="M453" s="57">
        <f t="shared" si="21"/>
        <v>0</v>
      </c>
      <c r="N453" s="57">
        <f t="shared" si="22"/>
        <v>17736455.879999999</v>
      </c>
      <c r="O453" s="66">
        <f t="shared" si="23"/>
        <v>0.62360000000000004</v>
      </c>
      <c r="P453" s="7"/>
    </row>
    <row r="454" spans="1:16" x14ac:dyDescent="0.2">
      <c r="A454" s="10">
        <v>96099</v>
      </c>
      <c r="B454" s="6" t="s">
        <v>451</v>
      </c>
      <c r="C454" s="57">
        <v>6602921.25</v>
      </c>
      <c r="D454" s="57">
        <v>6600056.9100000001</v>
      </c>
      <c r="E454" s="57">
        <v>0</v>
      </c>
      <c r="F454" s="57"/>
      <c r="G454" s="57">
        <v>11332730.93</v>
      </c>
      <c r="H454" s="57">
        <v>0</v>
      </c>
      <c r="I454" s="57">
        <v>0</v>
      </c>
      <c r="J454" s="57"/>
      <c r="K454" s="57">
        <f t="shared" si="21"/>
        <v>17935652.18</v>
      </c>
      <c r="L454" s="57">
        <f t="shared" si="21"/>
        <v>6600056.9100000001</v>
      </c>
      <c r="M454" s="57">
        <f t="shared" si="21"/>
        <v>0</v>
      </c>
      <c r="N454" s="57">
        <f t="shared" si="22"/>
        <v>6600056.9100000001</v>
      </c>
      <c r="O454" s="66">
        <f t="shared" si="23"/>
        <v>0.3679</v>
      </c>
      <c r="P454" s="7"/>
    </row>
    <row r="455" spans="1:16" x14ac:dyDescent="0.2">
      <c r="A455" s="10">
        <v>96101</v>
      </c>
      <c r="B455" s="6" t="s">
        <v>452</v>
      </c>
      <c r="C455" s="57">
        <v>6507005.7300000004</v>
      </c>
      <c r="D455" s="57">
        <v>7977087.6900000004</v>
      </c>
      <c r="E455" s="57">
        <v>554033.91</v>
      </c>
      <c r="F455" s="57"/>
      <c r="G455" s="57">
        <v>9598066.6300000008</v>
      </c>
      <c r="H455" s="57">
        <v>3293847.75</v>
      </c>
      <c r="I455" s="57">
        <v>0</v>
      </c>
      <c r="J455" s="57"/>
      <c r="K455" s="57">
        <f t="shared" si="21"/>
        <v>16105072.360000001</v>
      </c>
      <c r="L455" s="57">
        <f t="shared" si="21"/>
        <v>11270935.440000001</v>
      </c>
      <c r="M455" s="57">
        <f t="shared" si="21"/>
        <v>554033.91</v>
      </c>
      <c r="N455" s="57">
        <f t="shared" si="22"/>
        <v>10716901.530000001</v>
      </c>
      <c r="O455" s="66">
        <f t="shared" si="23"/>
        <v>0.66539999999999999</v>
      </c>
      <c r="P455" s="7"/>
    </row>
    <row r="456" spans="1:16" x14ac:dyDescent="0.2">
      <c r="A456" s="10">
        <v>96102</v>
      </c>
      <c r="B456" s="6" t="s">
        <v>453</v>
      </c>
      <c r="C456" s="57">
        <v>17874017.879999999</v>
      </c>
      <c r="D456" s="57">
        <v>12298896.939999999</v>
      </c>
      <c r="E456" s="57">
        <v>0</v>
      </c>
      <c r="F456" s="57"/>
      <c r="G456" s="57">
        <v>33786888.710000001</v>
      </c>
      <c r="H456" s="57">
        <v>14240326.52</v>
      </c>
      <c r="I456" s="57">
        <v>0</v>
      </c>
      <c r="J456" s="57"/>
      <c r="K456" s="57">
        <f t="shared" si="21"/>
        <v>51660906.590000004</v>
      </c>
      <c r="L456" s="57">
        <f t="shared" si="21"/>
        <v>26539223.460000001</v>
      </c>
      <c r="M456" s="57">
        <f t="shared" si="21"/>
        <v>0</v>
      </c>
      <c r="N456" s="57">
        <f t="shared" si="22"/>
        <v>26539223.460000001</v>
      </c>
      <c r="O456" s="66">
        <f t="shared" si="23"/>
        <v>0.51370000000000005</v>
      </c>
      <c r="P456" s="7"/>
    </row>
    <row r="457" spans="1:16" x14ac:dyDescent="0.2">
      <c r="A457" s="10">
        <v>96103</v>
      </c>
      <c r="B457" s="6" t="s">
        <v>454</v>
      </c>
      <c r="C457" s="57">
        <v>6956641.7300000004</v>
      </c>
      <c r="D457" s="57">
        <v>8924273.8699999992</v>
      </c>
      <c r="E457" s="57">
        <v>186509.14</v>
      </c>
      <c r="F457" s="57"/>
      <c r="G457" s="57">
        <v>11616778.880000001</v>
      </c>
      <c r="H457" s="57">
        <v>0</v>
      </c>
      <c r="I457" s="57">
        <v>0</v>
      </c>
      <c r="J457" s="57"/>
      <c r="K457" s="57">
        <f t="shared" si="21"/>
        <v>18573420.609999999</v>
      </c>
      <c r="L457" s="57">
        <f t="shared" si="21"/>
        <v>8924273.8699999992</v>
      </c>
      <c r="M457" s="57">
        <f t="shared" si="21"/>
        <v>186509.14</v>
      </c>
      <c r="N457" s="57">
        <f t="shared" si="22"/>
        <v>8737764.7299999986</v>
      </c>
      <c r="O457" s="66">
        <f t="shared" si="23"/>
        <v>0.47039999999999998</v>
      </c>
      <c r="P457" s="7"/>
    </row>
    <row r="458" spans="1:16" x14ac:dyDescent="0.2">
      <c r="A458" s="10">
        <v>96104</v>
      </c>
      <c r="B458" s="6" t="s">
        <v>455</v>
      </c>
      <c r="C458" s="57">
        <v>11037286.26</v>
      </c>
      <c r="D458" s="57">
        <v>8770868.4800000004</v>
      </c>
      <c r="E458" s="57">
        <v>0</v>
      </c>
      <c r="F458" s="57"/>
      <c r="G458" s="57">
        <v>15980912.279999999</v>
      </c>
      <c r="H458" s="57">
        <v>0</v>
      </c>
      <c r="I458" s="57">
        <v>0</v>
      </c>
      <c r="J458" s="57"/>
      <c r="K458" s="57">
        <f t="shared" si="21"/>
        <v>27018198.539999999</v>
      </c>
      <c r="L458" s="57">
        <f t="shared" si="21"/>
        <v>8770868.4800000004</v>
      </c>
      <c r="M458" s="57">
        <f t="shared" si="21"/>
        <v>0</v>
      </c>
      <c r="N458" s="57">
        <f t="shared" si="22"/>
        <v>8770868.4800000004</v>
      </c>
      <c r="O458" s="66">
        <f t="shared" si="23"/>
        <v>0.3246</v>
      </c>
      <c r="P458" s="7"/>
    </row>
    <row r="459" spans="1:16" x14ac:dyDescent="0.2">
      <c r="A459" s="10">
        <v>96106</v>
      </c>
      <c r="B459" s="6" t="s">
        <v>456</v>
      </c>
      <c r="C459" s="57">
        <v>21312629.32</v>
      </c>
      <c r="D459" s="57">
        <v>32886801.850000001</v>
      </c>
      <c r="E459" s="57">
        <v>0</v>
      </c>
      <c r="F459" s="57"/>
      <c r="G459" s="57">
        <v>41697489.82</v>
      </c>
      <c r="H459" s="57">
        <v>3777524.46</v>
      </c>
      <c r="I459" s="57">
        <v>0</v>
      </c>
      <c r="J459" s="57"/>
      <c r="K459" s="57">
        <f t="shared" si="21"/>
        <v>63010119.140000001</v>
      </c>
      <c r="L459" s="57">
        <f t="shared" si="21"/>
        <v>36664326.310000002</v>
      </c>
      <c r="M459" s="57">
        <f t="shared" si="21"/>
        <v>0</v>
      </c>
      <c r="N459" s="57">
        <f t="shared" si="22"/>
        <v>36664326.310000002</v>
      </c>
      <c r="O459" s="66">
        <f t="shared" si="23"/>
        <v>0.58179999999999998</v>
      </c>
      <c r="P459" s="7"/>
    </row>
    <row r="460" spans="1:16" x14ac:dyDescent="0.2">
      <c r="A460" s="10">
        <v>96107</v>
      </c>
      <c r="B460" s="6" t="s">
        <v>457</v>
      </c>
      <c r="C460" s="57">
        <v>7936689.7699999996</v>
      </c>
      <c r="D460" s="57">
        <v>10486837.300000001</v>
      </c>
      <c r="E460" s="57">
        <v>0</v>
      </c>
      <c r="F460" s="57"/>
      <c r="G460" s="57">
        <v>13049445.869999999</v>
      </c>
      <c r="H460" s="57">
        <v>401872.91</v>
      </c>
      <c r="I460" s="57">
        <v>0</v>
      </c>
      <c r="J460" s="57"/>
      <c r="K460" s="57">
        <f t="shared" si="21"/>
        <v>20986135.640000001</v>
      </c>
      <c r="L460" s="57">
        <f t="shared" si="21"/>
        <v>10888710.210000001</v>
      </c>
      <c r="M460" s="57">
        <f t="shared" si="21"/>
        <v>0</v>
      </c>
      <c r="N460" s="57">
        <f t="shared" si="22"/>
        <v>10888710.210000001</v>
      </c>
      <c r="O460" s="66">
        <f t="shared" si="23"/>
        <v>0.51880000000000004</v>
      </c>
      <c r="P460" s="7"/>
    </row>
    <row r="461" spans="1:16" x14ac:dyDescent="0.2">
      <c r="A461" s="10">
        <v>96109</v>
      </c>
      <c r="B461" s="6" t="s">
        <v>546</v>
      </c>
      <c r="C461" s="57">
        <v>22289751.170000002</v>
      </c>
      <c r="D461" s="57">
        <v>7986519.6500000004</v>
      </c>
      <c r="E461" s="57">
        <v>0</v>
      </c>
      <c r="F461" s="57"/>
      <c r="G461" s="57">
        <v>18845628.850000001</v>
      </c>
      <c r="H461" s="57">
        <v>2322627.16</v>
      </c>
      <c r="I461" s="57">
        <v>0</v>
      </c>
      <c r="J461" s="57"/>
      <c r="K461" s="57">
        <f t="shared" si="21"/>
        <v>41135380.020000003</v>
      </c>
      <c r="L461" s="57">
        <f t="shared" si="21"/>
        <v>10309146.810000001</v>
      </c>
      <c r="M461" s="57">
        <f t="shared" si="21"/>
        <v>0</v>
      </c>
      <c r="N461" s="57">
        <f t="shared" si="22"/>
        <v>10309146.810000001</v>
      </c>
      <c r="O461" s="66">
        <f t="shared" si="23"/>
        <v>0.25059999999999999</v>
      </c>
      <c r="P461" s="7"/>
    </row>
    <row r="462" spans="1:16" x14ac:dyDescent="0.2">
      <c r="A462" s="10">
        <v>96110</v>
      </c>
      <c r="B462" s="6" t="s">
        <v>458</v>
      </c>
      <c r="C462" s="57">
        <v>21817544.699999999</v>
      </c>
      <c r="D462" s="57">
        <v>30109130.93</v>
      </c>
      <c r="E462" s="57">
        <v>0</v>
      </c>
      <c r="F462" s="57"/>
      <c r="G462" s="57">
        <v>43774083.130000003</v>
      </c>
      <c r="H462" s="57">
        <v>0</v>
      </c>
      <c r="I462" s="57">
        <v>0</v>
      </c>
      <c r="J462" s="57"/>
      <c r="K462" s="57">
        <f t="shared" si="21"/>
        <v>65591627.829999998</v>
      </c>
      <c r="L462" s="57">
        <f t="shared" si="21"/>
        <v>30109130.93</v>
      </c>
      <c r="M462" s="57">
        <f t="shared" si="21"/>
        <v>0</v>
      </c>
      <c r="N462" s="57">
        <f t="shared" si="22"/>
        <v>30109130.93</v>
      </c>
      <c r="O462" s="66">
        <f t="shared" si="23"/>
        <v>0.45900000000000002</v>
      </c>
      <c r="P462" s="7"/>
    </row>
    <row r="463" spans="1:16" x14ac:dyDescent="0.2">
      <c r="A463" s="10">
        <v>96111</v>
      </c>
      <c r="B463" s="6" t="s">
        <v>459</v>
      </c>
      <c r="C463" s="57">
        <v>27391125.699999999</v>
      </c>
      <c r="D463" s="57">
        <v>10157567.359999999</v>
      </c>
      <c r="E463" s="57">
        <v>0</v>
      </c>
      <c r="F463" s="57"/>
      <c r="G463" s="57">
        <v>25240102.190000001</v>
      </c>
      <c r="H463" s="57">
        <v>6469448.4699999997</v>
      </c>
      <c r="I463" s="57">
        <v>0</v>
      </c>
      <c r="J463" s="57"/>
      <c r="K463" s="57">
        <f t="shared" si="21"/>
        <v>52631227.890000001</v>
      </c>
      <c r="L463" s="57">
        <f t="shared" si="21"/>
        <v>16627015.829999998</v>
      </c>
      <c r="M463" s="57">
        <f t="shared" si="21"/>
        <v>0</v>
      </c>
      <c r="N463" s="57">
        <f t="shared" si="22"/>
        <v>16627015.829999998</v>
      </c>
      <c r="O463" s="66">
        <f t="shared" si="23"/>
        <v>0.31590000000000001</v>
      </c>
      <c r="P463" s="7"/>
    </row>
    <row r="464" spans="1:16" x14ac:dyDescent="0.2">
      <c r="A464" s="10">
        <v>96112</v>
      </c>
      <c r="B464" s="6" t="s">
        <v>460</v>
      </c>
      <c r="C464" s="57">
        <v>19769837.41</v>
      </c>
      <c r="D464" s="57">
        <v>7223914.0300000003</v>
      </c>
      <c r="E464" s="57">
        <v>0</v>
      </c>
      <c r="F464" s="57"/>
      <c r="G464" s="57">
        <v>23943229.460000001</v>
      </c>
      <c r="H464" s="57">
        <v>4602122.22</v>
      </c>
      <c r="I464" s="57">
        <v>0</v>
      </c>
      <c r="J464" s="57"/>
      <c r="K464" s="57">
        <f t="shared" si="21"/>
        <v>43713066.870000005</v>
      </c>
      <c r="L464" s="57">
        <f t="shared" si="21"/>
        <v>11826036.25</v>
      </c>
      <c r="M464" s="57">
        <f t="shared" si="21"/>
        <v>0</v>
      </c>
      <c r="N464" s="57">
        <f t="shared" si="22"/>
        <v>11826036.25</v>
      </c>
      <c r="O464" s="66">
        <f t="shared" si="23"/>
        <v>0.27050000000000002</v>
      </c>
      <c r="P464" s="7"/>
    </row>
    <row r="465" spans="1:16" x14ac:dyDescent="0.2">
      <c r="A465" s="10">
        <v>96113</v>
      </c>
      <c r="B465" s="6" t="s">
        <v>461</v>
      </c>
      <c r="C465" s="57">
        <v>3653670.77</v>
      </c>
      <c r="D465" s="57">
        <v>3836413.06</v>
      </c>
      <c r="E465" s="57">
        <v>0</v>
      </c>
      <c r="F465" s="57"/>
      <c r="G465" s="57">
        <v>8027935.2000000002</v>
      </c>
      <c r="H465" s="57">
        <v>410</v>
      </c>
      <c r="I465" s="57">
        <v>0</v>
      </c>
      <c r="J465" s="57"/>
      <c r="K465" s="57">
        <f t="shared" si="21"/>
        <v>11681605.970000001</v>
      </c>
      <c r="L465" s="57">
        <f t="shared" si="21"/>
        <v>3836823.06</v>
      </c>
      <c r="M465" s="57">
        <f t="shared" si="21"/>
        <v>0</v>
      </c>
      <c r="N465" s="57">
        <f t="shared" si="22"/>
        <v>3836823.06</v>
      </c>
      <c r="O465" s="66">
        <f t="shared" si="23"/>
        <v>0.32840000000000003</v>
      </c>
      <c r="P465" s="7"/>
    </row>
    <row r="466" spans="1:16" x14ac:dyDescent="0.2">
      <c r="A466" s="10">
        <v>96114</v>
      </c>
      <c r="B466" s="6" t="s">
        <v>462</v>
      </c>
      <c r="C466" s="57">
        <v>19420615.469999999</v>
      </c>
      <c r="D466" s="57">
        <v>28568763.960000001</v>
      </c>
      <c r="E466" s="57">
        <v>0</v>
      </c>
      <c r="F466" s="57"/>
      <c r="G466" s="57">
        <v>38645490.560000002</v>
      </c>
      <c r="H466" s="57">
        <v>7306582.3300000001</v>
      </c>
      <c r="I466" s="57">
        <v>0</v>
      </c>
      <c r="J466" s="57"/>
      <c r="K466" s="57">
        <f t="shared" si="21"/>
        <v>58066106.030000001</v>
      </c>
      <c r="L466" s="57">
        <f t="shared" si="21"/>
        <v>35875346.289999999</v>
      </c>
      <c r="M466" s="57">
        <f t="shared" si="21"/>
        <v>0</v>
      </c>
      <c r="N466" s="57">
        <f t="shared" si="22"/>
        <v>35875346.289999999</v>
      </c>
      <c r="O466" s="66">
        <f t="shared" si="23"/>
        <v>0.61780000000000002</v>
      </c>
      <c r="P466" s="7"/>
    </row>
    <row r="467" spans="1:16" x14ac:dyDescent="0.2">
      <c r="A467" s="10">
        <v>96119</v>
      </c>
      <c r="B467" s="6" t="s">
        <v>544</v>
      </c>
      <c r="C467" s="57">
        <v>197573762.69999999</v>
      </c>
      <c r="D467" s="57">
        <v>330768850.60000002</v>
      </c>
      <c r="E467" s="57">
        <v>0</v>
      </c>
      <c r="F467" s="57"/>
      <c r="G467" s="57">
        <v>246317627.86000001</v>
      </c>
      <c r="H467" s="57">
        <v>0</v>
      </c>
      <c r="I467" s="57">
        <v>0</v>
      </c>
      <c r="J467" s="57"/>
      <c r="K467" s="57">
        <f t="shared" si="21"/>
        <v>443891390.56</v>
      </c>
      <c r="L467" s="57">
        <f t="shared" si="21"/>
        <v>330768850.60000002</v>
      </c>
      <c r="M467" s="57">
        <f t="shared" si="21"/>
        <v>0</v>
      </c>
      <c r="N467" s="57">
        <f t="shared" si="22"/>
        <v>330768850.60000002</v>
      </c>
      <c r="O467" s="66">
        <f t="shared" si="23"/>
        <v>0.74509999999999998</v>
      </c>
      <c r="P467" s="7"/>
    </row>
    <row r="468" spans="1:16" x14ac:dyDescent="0.2">
      <c r="A468" s="10">
        <v>97116</v>
      </c>
      <c r="B468" s="6" t="s">
        <v>34</v>
      </c>
      <c r="C468" s="57">
        <v>419013.33</v>
      </c>
      <c r="D468" s="57">
        <v>171642.06</v>
      </c>
      <c r="E468" s="57">
        <v>1745.88</v>
      </c>
      <c r="F468" s="57"/>
      <c r="G468" s="57">
        <v>729059.74</v>
      </c>
      <c r="H468" s="57">
        <v>593496.43000000005</v>
      </c>
      <c r="I468" s="57">
        <v>0</v>
      </c>
      <c r="J468" s="57"/>
      <c r="K468" s="57">
        <f t="shared" si="21"/>
        <v>1148073.07</v>
      </c>
      <c r="L468" s="57">
        <f t="shared" si="21"/>
        <v>765138.49</v>
      </c>
      <c r="M468" s="57">
        <f t="shared" si="21"/>
        <v>1745.88</v>
      </c>
      <c r="N468" s="57">
        <f t="shared" si="22"/>
        <v>763392.61</v>
      </c>
      <c r="O468" s="66">
        <f t="shared" si="23"/>
        <v>0.66490000000000005</v>
      </c>
      <c r="P468" s="7"/>
    </row>
    <row r="469" spans="1:16" x14ac:dyDescent="0.2">
      <c r="A469" s="10">
        <v>97118</v>
      </c>
      <c r="B469" s="6" t="s">
        <v>463</v>
      </c>
      <c r="C469" s="57">
        <v>450036.24</v>
      </c>
      <c r="D469" s="57">
        <v>236376.51</v>
      </c>
      <c r="E469" s="57">
        <v>0</v>
      </c>
      <c r="F469" s="57"/>
      <c r="G469" s="57">
        <v>468069.06</v>
      </c>
      <c r="H469" s="57">
        <v>33949.67</v>
      </c>
      <c r="I469" s="57">
        <v>216.35</v>
      </c>
      <c r="J469" s="57"/>
      <c r="K469" s="57">
        <f t="shared" si="21"/>
        <v>918105.3</v>
      </c>
      <c r="L469" s="57">
        <f t="shared" si="21"/>
        <v>270326.18</v>
      </c>
      <c r="M469" s="57">
        <f t="shared" si="21"/>
        <v>216.35</v>
      </c>
      <c r="N469" s="57">
        <f t="shared" si="22"/>
        <v>270109.83</v>
      </c>
      <c r="O469" s="66">
        <f t="shared" si="23"/>
        <v>0.29420000000000002</v>
      </c>
      <c r="P469" s="7"/>
    </row>
    <row r="470" spans="1:16" x14ac:dyDescent="0.2">
      <c r="A470" s="10">
        <v>97119</v>
      </c>
      <c r="B470" s="6" t="s">
        <v>464</v>
      </c>
      <c r="C470" s="57">
        <v>670916.16</v>
      </c>
      <c r="D470" s="57">
        <v>62084.35</v>
      </c>
      <c r="E470" s="57">
        <v>0</v>
      </c>
      <c r="F470" s="57"/>
      <c r="G470" s="57">
        <v>910556.24</v>
      </c>
      <c r="H470" s="57">
        <v>0</v>
      </c>
      <c r="I470" s="57">
        <v>0</v>
      </c>
      <c r="J470" s="57"/>
      <c r="K470" s="57">
        <f t="shared" si="21"/>
        <v>1581472.4</v>
      </c>
      <c r="L470" s="57">
        <f t="shared" si="21"/>
        <v>62084.35</v>
      </c>
      <c r="M470" s="57">
        <f t="shared" si="21"/>
        <v>0</v>
      </c>
      <c r="N470" s="57">
        <f t="shared" si="22"/>
        <v>62084.35</v>
      </c>
      <c r="O470" s="66">
        <f t="shared" si="23"/>
        <v>3.9199999999999999E-2</v>
      </c>
      <c r="P470" s="7"/>
    </row>
    <row r="471" spans="1:16" x14ac:dyDescent="0.2">
      <c r="A471" s="10">
        <v>97122</v>
      </c>
      <c r="B471" s="6" t="s">
        <v>465</v>
      </c>
      <c r="C471" s="57">
        <v>396806.93</v>
      </c>
      <c r="D471" s="57">
        <v>959312.33</v>
      </c>
      <c r="E471" s="57">
        <v>0</v>
      </c>
      <c r="F471" s="57"/>
      <c r="G471" s="57">
        <v>565805.64</v>
      </c>
      <c r="H471" s="57">
        <v>8462.99</v>
      </c>
      <c r="I471" s="57">
        <v>0</v>
      </c>
      <c r="J471" s="57"/>
      <c r="K471" s="57">
        <f t="shared" si="21"/>
        <v>962612.57000000007</v>
      </c>
      <c r="L471" s="57">
        <f t="shared" si="21"/>
        <v>967775.32</v>
      </c>
      <c r="M471" s="57">
        <f t="shared" si="21"/>
        <v>0</v>
      </c>
      <c r="N471" s="57">
        <f t="shared" si="22"/>
        <v>967775.32</v>
      </c>
      <c r="O471" s="66">
        <f t="shared" si="23"/>
        <v>1.0053000000000001</v>
      </c>
      <c r="P471" s="7"/>
    </row>
    <row r="472" spans="1:16" x14ac:dyDescent="0.2">
      <c r="A472" s="10">
        <v>97127</v>
      </c>
      <c r="B472" s="6" t="s">
        <v>466</v>
      </c>
      <c r="C472" s="57">
        <v>209964.42</v>
      </c>
      <c r="D472" s="57">
        <v>502775.52</v>
      </c>
      <c r="E472" s="57">
        <v>0</v>
      </c>
      <c r="F472" s="57"/>
      <c r="G472" s="57">
        <v>409873.87</v>
      </c>
      <c r="H472" s="57">
        <v>0</v>
      </c>
      <c r="I472" s="57">
        <v>0</v>
      </c>
      <c r="J472" s="57"/>
      <c r="K472" s="57">
        <f t="shared" si="21"/>
        <v>619838.29</v>
      </c>
      <c r="L472" s="57">
        <f t="shared" si="21"/>
        <v>502775.52</v>
      </c>
      <c r="M472" s="57">
        <f t="shared" si="21"/>
        <v>0</v>
      </c>
      <c r="N472" s="57">
        <f t="shared" si="22"/>
        <v>502775.52</v>
      </c>
      <c r="O472" s="66">
        <f t="shared" si="23"/>
        <v>0.81110000000000004</v>
      </c>
      <c r="P472" s="7"/>
    </row>
    <row r="473" spans="1:16" x14ac:dyDescent="0.2">
      <c r="A473" s="10">
        <v>97129</v>
      </c>
      <c r="B473" s="6" t="s">
        <v>467</v>
      </c>
      <c r="C473" s="57">
        <v>10240174.779999999</v>
      </c>
      <c r="D473" s="57">
        <v>6060602.8499999996</v>
      </c>
      <c r="E473" s="57">
        <v>100000</v>
      </c>
      <c r="F473" s="57"/>
      <c r="G473" s="57">
        <v>16151115.83</v>
      </c>
      <c r="H473" s="57">
        <v>341.03</v>
      </c>
      <c r="I473" s="57">
        <v>0</v>
      </c>
      <c r="J473" s="57"/>
      <c r="K473" s="57">
        <f t="shared" si="21"/>
        <v>26391290.609999999</v>
      </c>
      <c r="L473" s="57">
        <f t="shared" si="21"/>
        <v>6060943.8799999999</v>
      </c>
      <c r="M473" s="57">
        <f t="shared" si="21"/>
        <v>100000</v>
      </c>
      <c r="N473" s="57">
        <f t="shared" si="22"/>
        <v>5960943.8799999999</v>
      </c>
      <c r="O473" s="66">
        <f t="shared" si="23"/>
        <v>0.2258</v>
      </c>
      <c r="P473" s="7"/>
    </row>
    <row r="474" spans="1:16" x14ac:dyDescent="0.2">
      <c r="A474" s="10">
        <v>97130</v>
      </c>
      <c r="B474" s="6" t="s">
        <v>468</v>
      </c>
      <c r="C474" s="57">
        <v>1671677.72</v>
      </c>
      <c r="D474" s="57">
        <v>1710130.86</v>
      </c>
      <c r="E474" s="57">
        <v>0</v>
      </c>
      <c r="F474" s="57"/>
      <c r="G474" s="57">
        <v>2245491.19</v>
      </c>
      <c r="H474" s="57">
        <v>0</v>
      </c>
      <c r="I474" s="57">
        <v>0</v>
      </c>
      <c r="J474" s="57"/>
      <c r="K474" s="57">
        <f t="shared" si="21"/>
        <v>3917168.91</v>
      </c>
      <c r="L474" s="57">
        <f t="shared" si="21"/>
        <v>1710130.86</v>
      </c>
      <c r="M474" s="57">
        <f t="shared" si="21"/>
        <v>0</v>
      </c>
      <c r="N474" s="57">
        <f t="shared" si="22"/>
        <v>1710130.86</v>
      </c>
      <c r="O474" s="66">
        <f t="shared" si="23"/>
        <v>0.4365</v>
      </c>
      <c r="P474" s="7"/>
    </row>
    <row r="475" spans="1:16" x14ac:dyDescent="0.2">
      <c r="A475" s="10">
        <v>97131</v>
      </c>
      <c r="B475" s="6" t="s">
        <v>469</v>
      </c>
      <c r="C475" s="57">
        <v>1556256.28</v>
      </c>
      <c r="D475" s="57">
        <v>3273070.22</v>
      </c>
      <c r="E475" s="57">
        <v>0</v>
      </c>
      <c r="F475" s="57"/>
      <c r="G475" s="57">
        <v>2767125.17</v>
      </c>
      <c r="H475" s="57">
        <v>0</v>
      </c>
      <c r="I475" s="57">
        <v>0</v>
      </c>
      <c r="J475" s="57"/>
      <c r="K475" s="57">
        <f t="shared" si="21"/>
        <v>4323381.45</v>
      </c>
      <c r="L475" s="57">
        <f t="shared" si="21"/>
        <v>3273070.22</v>
      </c>
      <c r="M475" s="57">
        <f t="shared" si="21"/>
        <v>0</v>
      </c>
      <c r="N475" s="57">
        <f t="shared" si="22"/>
        <v>3273070.22</v>
      </c>
      <c r="O475" s="66">
        <f t="shared" si="23"/>
        <v>0.75700000000000001</v>
      </c>
      <c r="P475" s="7"/>
    </row>
    <row r="476" spans="1:16" ht="12.75" customHeight="1" x14ac:dyDescent="0.2">
      <c r="A476" s="10">
        <v>98080</v>
      </c>
      <c r="B476" s="6" t="s">
        <v>470</v>
      </c>
      <c r="C476" s="57">
        <v>2703509.77</v>
      </c>
      <c r="D476" s="57">
        <v>2106207.4</v>
      </c>
      <c r="E476" s="57">
        <v>51680.86</v>
      </c>
      <c r="F476" s="57"/>
      <c r="G476" s="57">
        <v>3816995.72</v>
      </c>
      <c r="H476" s="57">
        <v>252139.85</v>
      </c>
      <c r="I476" s="57">
        <v>0</v>
      </c>
      <c r="J476" s="57"/>
      <c r="K476" s="57">
        <f t="shared" si="21"/>
        <v>6520505.4900000002</v>
      </c>
      <c r="L476" s="57">
        <f t="shared" si="21"/>
        <v>2358347.25</v>
      </c>
      <c r="M476" s="57">
        <f t="shared" si="21"/>
        <v>51680.86</v>
      </c>
      <c r="N476" s="57">
        <f t="shared" si="22"/>
        <v>2306666.39</v>
      </c>
      <c r="O476" s="66">
        <f t="shared" si="23"/>
        <v>0.35370000000000001</v>
      </c>
      <c r="P476" s="7"/>
    </row>
    <row r="477" spans="1:16" x14ac:dyDescent="0.2">
      <c r="A477" s="10">
        <v>99082</v>
      </c>
      <c r="B477" s="6" t="s">
        <v>471</v>
      </c>
      <c r="C477" s="57">
        <v>2996182.36</v>
      </c>
      <c r="D477" s="57">
        <v>2080972.52</v>
      </c>
      <c r="E477" s="57">
        <v>105394.05</v>
      </c>
      <c r="F477" s="57"/>
      <c r="G477" s="57">
        <v>3758610.95</v>
      </c>
      <c r="H477" s="57">
        <v>0</v>
      </c>
      <c r="I477" s="57">
        <v>0</v>
      </c>
      <c r="J477" s="57"/>
      <c r="K477" s="57">
        <f t="shared" si="21"/>
        <v>6754793.3100000005</v>
      </c>
      <c r="L477" s="57">
        <f t="shared" si="21"/>
        <v>2080972.52</v>
      </c>
      <c r="M477" s="57">
        <f t="shared" si="21"/>
        <v>105394.05</v>
      </c>
      <c r="N477" s="57">
        <f t="shared" si="22"/>
        <v>1975578.47</v>
      </c>
      <c r="O477" s="66">
        <f t="shared" si="23"/>
        <v>0.29239999999999999</v>
      </c>
      <c r="P477" s="7"/>
    </row>
    <row r="478" spans="1:16" x14ac:dyDescent="0.2">
      <c r="A478" s="10">
        <v>100059</v>
      </c>
      <c r="B478" s="6" t="s">
        <v>472</v>
      </c>
      <c r="C478" s="57">
        <v>3179261.26</v>
      </c>
      <c r="D478" s="57">
        <v>1880818.29</v>
      </c>
      <c r="E478" s="57">
        <v>0</v>
      </c>
      <c r="F478" s="57"/>
      <c r="G478" s="57">
        <v>5402154.6399999997</v>
      </c>
      <c r="H478" s="57">
        <v>0</v>
      </c>
      <c r="I478" s="57">
        <v>0</v>
      </c>
      <c r="J478" s="57"/>
      <c r="K478" s="57">
        <f t="shared" si="21"/>
        <v>8581415.8999999985</v>
      </c>
      <c r="L478" s="57">
        <f t="shared" si="21"/>
        <v>1880818.29</v>
      </c>
      <c r="M478" s="57">
        <f t="shared" si="21"/>
        <v>0</v>
      </c>
      <c r="N478" s="57">
        <f t="shared" si="22"/>
        <v>1880818.29</v>
      </c>
      <c r="O478" s="66">
        <f t="shared" si="23"/>
        <v>0.21909999999999999</v>
      </c>
      <c r="P478" s="7"/>
    </row>
    <row r="479" spans="1:16" x14ac:dyDescent="0.2">
      <c r="A479" s="10">
        <v>100060</v>
      </c>
      <c r="B479" s="6" t="s">
        <v>473</v>
      </c>
      <c r="C479" s="57">
        <v>2102256.9700000002</v>
      </c>
      <c r="D479" s="57">
        <v>4059134.66</v>
      </c>
      <c r="E479" s="57">
        <v>0</v>
      </c>
      <c r="F479" s="57"/>
      <c r="G479" s="57">
        <v>3653942.81</v>
      </c>
      <c r="H479" s="57">
        <v>2271.52</v>
      </c>
      <c r="I479" s="57">
        <v>0</v>
      </c>
      <c r="J479" s="57"/>
      <c r="K479" s="57">
        <f t="shared" si="21"/>
        <v>5756199.7800000003</v>
      </c>
      <c r="L479" s="57">
        <f t="shared" si="21"/>
        <v>4061406.18</v>
      </c>
      <c r="M479" s="57">
        <f t="shared" si="21"/>
        <v>0</v>
      </c>
      <c r="N479" s="57">
        <f t="shared" si="22"/>
        <v>4061406.18</v>
      </c>
      <c r="O479" s="66">
        <f t="shared" si="23"/>
        <v>0.70550000000000002</v>
      </c>
      <c r="P479" s="7"/>
    </row>
    <row r="480" spans="1:16" x14ac:dyDescent="0.2">
      <c r="A480" s="10">
        <v>100061</v>
      </c>
      <c r="B480" s="6" t="s">
        <v>474</v>
      </c>
      <c r="C480" s="57">
        <v>3996228.96</v>
      </c>
      <c r="D480" s="57">
        <v>3645633.44</v>
      </c>
      <c r="E480" s="57">
        <v>15987.67</v>
      </c>
      <c r="F480" s="57"/>
      <c r="G480" s="57">
        <v>5205946.92</v>
      </c>
      <c r="H480" s="57">
        <v>0</v>
      </c>
      <c r="I480" s="57">
        <v>0</v>
      </c>
      <c r="J480" s="57"/>
      <c r="K480" s="57">
        <f t="shared" si="21"/>
        <v>9202175.879999999</v>
      </c>
      <c r="L480" s="57">
        <f t="shared" si="21"/>
        <v>3645633.44</v>
      </c>
      <c r="M480" s="57">
        <f t="shared" si="21"/>
        <v>15987.67</v>
      </c>
      <c r="N480" s="57">
        <f t="shared" si="22"/>
        <v>3629645.77</v>
      </c>
      <c r="O480" s="66">
        <f t="shared" si="23"/>
        <v>0.39439999999999997</v>
      </c>
      <c r="P480" s="7"/>
    </row>
    <row r="481" spans="1:16" x14ac:dyDescent="0.2">
      <c r="A481" s="10">
        <v>100062</v>
      </c>
      <c r="B481" s="6" t="s">
        <v>475</v>
      </c>
      <c r="C481" s="57">
        <v>1713589.66</v>
      </c>
      <c r="D481" s="57">
        <v>1490081.11</v>
      </c>
      <c r="E481" s="57">
        <v>5790.11</v>
      </c>
      <c r="F481" s="57"/>
      <c r="G481" s="57">
        <v>2082307.59</v>
      </c>
      <c r="H481" s="57">
        <v>0</v>
      </c>
      <c r="I481" s="57">
        <v>0</v>
      </c>
      <c r="J481" s="57"/>
      <c r="K481" s="57">
        <f t="shared" si="21"/>
        <v>3795897.25</v>
      </c>
      <c r="L481" s="57">
        <f t="shared" si="21"/>
        <v>1490081.11</v>
      </c>
      <c r="M481" s="57">
        <f t="shared" si="21"/>
        <v>5790.11</v>
      </c>
      <c r="N481" s="57">
        <f t="shared" si="22"/>
        <v>1484291</v>
      </c>
      <c r="O481" s="66">
        <f t="shared" si="23"/>
        <v>0.39100000000000001</v>
      </c>
      <c r="P481" s="7"/>
    </row>
    <row r="482" spans="1:16" x14ac:dyDescent="0.2">
      <c r="A482" s="10">
        <v>100063</v>
      </c>
      <c r="B482" s="6" t="s">
        <v>476</v>
      </c>
      <c r="C482" s="57">
        <v>13955031.310000001</v>
      </c>
      <c r="D482" s="57">
        <v>9226440.9600000009</v>
      </c>
      <c r="E482" s="57">
        <v>0</v>
      </c>
      <c r="F482" s="57"/>
      <c r="G482" s="57">
        <v>21533766.699999999</v>
      </c>
      <c r="H482" s="57">
        <v>0</v>
      </c>
      <c r="I482" s="57">
        <v>0</v>
      </c>
      <c r="J482" s="57"/>
      <c r="K482" s="57">
        <f t="shared" si="21"/>
        <v>35488798.009999998</v>
      </c>
      <c r="L482" s="57">
        <f t="shared" si="21"/>
        <v>9226440.9600000009</v>
      </c>
      <c r="M482" s="57">
        <f t="shared" si="21"/>
        <v>0</v>
      </c>
      <c r="N482" s="57">
        <f t="shared" si="22"/>
        <v>9226440.9600000009</v>
      </c>
      <c r="O482" s="66">
        <f t="shared" si="23"/>
        <v>0.25990000000000002</v>
      </c>
      <c r="P482" s="7"/>
    </row>
    <row r="483" spans="1:16" x14ac:dyDescent="0.2">
      <c r="A483" s="10">
        <v>100064</v>
      </c>
      <c r="B483" s="6" t="s">
        <v>477</v>
      </c>
      <c r="C483" s="57">
        <v>665301.36</v>
      </c>
      <c r="D483" s="57">
        <v>679830.73</v>
      </c>
      <c r="E483" s="57">
        <v>0</v>
      </c>
      <c r="F483" s="57"/>
      <c r="G483" s="57">
        <v>1261287.08</v>
      </c>
      <c r="H483" s="57">
        <v>23693</v>
      </c>
      <c r="I483" s="57">
        <v>0</v>
      </c>
      <c r="J483" s="57"/>
      <c r="K483" s="57">
        <f t="shared" si="21"/>
        <v>1926588.44</v>
      </c>
      <c r="L483" s="57">
        <f t="shared" si="21"/>
        <v>703523.73</v>
      </c>
      <c r="M483" s="57">
        <f t="shared" si="21"/>
        <v>0</v>
      </c>
      <c r="N483" s="57">
        <f t="shared" si="22"/>
        <v>703523.73</v>
      </c>
      <c r="O483" s="66">
        <f t="shared" si="23"/>
        <v>0.36509999999999998</v>
      </c>
      <c r="P483" s="7"/>
    </row>
    <row r="484" spans="1:16" x14ac:dyDescent="0.2">
      <c r="A484" s="10">
        <v>100065</v>
      </c>
      <c r="B484" s="6" t="s">
        <v>478</v>
      </c>
      <c r="C484" s="57">
        <v>1299817.78</v>
      </c>
      <c r="D484" s="57">
        <v>2319554.04</v>
      </c>
      <c r="E484" s="57">
        <v>0</v>
      </c>
      <c r="F484" s="57"/>
      <c r="G484" s="57">
        <v>1999562.43</v>
      </c>
      <c r="H484" s="57">
        <v>0</v>
      </c>
      <c r="I484" s="57">
        <v>0</v>
      </c>
      <c r="J484" s="57"/>
      <c r="K484" s="57">
        <f t="shared" si="21"/>
        <v>3299380.21</v>
      </c>
      <c r="L484" s="57">
        <f t="shared" si="21"/>
        <v>2319554.04</v>
      </c>
      <c r="M484" s="57">
        <f t="shared" si="21"/>
        <v>0</v>
      </c>
      <c r="N484" s="57">
        <f t="shared" si="22"/>
        <v>2319554.04</v>
      </c>
      <c r="O484" s="66">
        <f t="shared" si="23"/>
        <v>0.70299999999999996</v>
      </c>
      <c r="P484" s="7"/>
    </row>
    <row r="485" spans="1:16" x14ac:dyDescent="0.2">
      <c r="A485" s="10">
        <v>101105</v>
      </c>
      <c r="B485" s="6" t="s">
        <v>479</v>
      </c>
      <c r="C485" s="57">
        <v>1969182.02</v>
      </c>
      <c r="D485" s="57">
        <v>3866698.1</v>
      </c>
      <c r="E485" s="57">
        <v>0</v>
      </c>
      <c r="F485" s="57"/>
      <c r="G485" s="57">
        <v>3033968.41</v>
      </c>
      <c r="H485" s="57">
        <v>0</v>
      </c>
      <c r="I485" s="57">
        <v>0</v>
      </c>
      <c r="J485" s="57"/>
      <c r="K485" s="57">
        <f t="shared" si="21"/>
        <v>5003150.43</v>
      </c>
      <c r="L485" s="57">
        <f t="shared" si="21"/>
        <v>3866698.1</v>
      </c>
      <c r="M485" s="57">
        <f t="shared" si="21"/>
        <v>0</v>
      </c>
      <c r="N485" s="57">
        <f t="shared" si="22"/>
        <v>3866698.1</v>
      </c>
      <c r="O485" s="66">
        <f t="shared" si="23"/>
        <v>0.77280000000000004</v>
      </c>
      <c r="P485" s="7"/>
    </row>
    <row r="486" spans="1:16" x14ac:dyDescent="0.2">
      <c r="A486" s="10">
        <v>101107</v>
      </c>
      <c r="B486" s="6" t="s">
        <v>480</v>
      </c>
      <c r="C486" s="57">
        <v>1708242.63</v>
      </c>
      <c r="D486" s="57">
        <v>935370.62</v>
      </c>
      <c r="E486" s="57">
        <v>0</v>
      </c>
      <c r="F486" s="57"/>
      <c r="G486" s="57">
        <v>1576971.16</v>
      </c>
      <c r="H486" s="57">
        <v>417011</v>
      </c>
      <c r="I486" s="57">
        <v>0</v>
      </c>
      <c r="J486" s="57"/>
      <c r="K486" s="57">
        <f t="shared" si="21"/>
        <v>3285213.79</v>
      </c>
      <c r="L486" s="57">
        <f t="shared" si="21"/>
        <v>1352381.62</v>
      </c>
      <c r="M486" s="57">
        <f t="shared" si="21"/>
        <v>0</v>
      </c>
      <c r="N486" s="57">
        <f t="shared" si="22"/>
        <v>1352381.62</v>
      </c>
      <c r="O486" s="66">
        <f t="shared" si="23"/>
        <v>0.41160000000000002</v>
      </c>
      <c r="P486" s="7"/>
    </row>
    <row r="487" spans="1:16" x14ac:dyDescent="0.2">
      <c r="A487" s="10">
        <v>102081</v>
      </c>
      <c r="B487" s="6" t="s">
        <v>481</v>
      </c>
      <c r="C487" s="57">
        <v>1343580.47</v>
      </c>
      <c r="D487" s="57">
        <v>2926161.11</v>
      </c>
      <c r="E487" s="57">
        <v>0</v>
      </c>
      <c r="F487" s="57"/>
      <c r="G487" s="57">
        <v>2496383.77</v>
      </c>
      <c r="H487" s="57">
        <v>0</v>
      </c>
      <c r="I487" s="57">
        <v>0</v>
      </c>
      <c r="J487" s="57"/>
      <c r="K487" s="57">
        <f t="shared" si="21"/>
        <v>3839964.24</v>
      </c>
      <c r="L487" s="57">
        <f t="shared" si="21"/>
        <v>2926161.11</v>
      </c>
      <c r="M487" s="57">
        <f t="shared" si="21"/>
        <v>0</v>
      </c>
      <c r="N487" s="57">
        <f t="shared" si="22"/>
        <v>2926161.11</v>
      </c>
      <c r="O487" s="66">
        <f t="shared" si="23"/>
        <v>0.76200000000000001</v>
      </c>
      <c r="P487" s="7"/>
    </row>
    <row r="488" spans="1:16" x14ac:dyDescent="0.2">
      <c r="A488" s="10">
        <v>102085</v>
      </c>
      <c r="B488" s="6" t="s">
        <v>482</v>
      </c>
      <c r="C488" s="57">
        <v>3377227.6</v>
      </c>
      <c r="D488" s="57">
        <v>4189595.62</v>
      </c>
      <c r="E488" s="57">
        <v>211298.42</v>
      </c>
      <c r="F488" s="57"/>
      <c r="G488" s="57">
        <v>4951537.71</v>
      </c>
      <c r="H488" s="57">
        <v>0</v>
      </c>
      <c r="I488" s="57">
        <v>0</v>
      </c>
      <c r="J488" s="57"/>
      <c r="K488" s="57">
        <f t="shared" si="21"/>
        <v>8328765.3100000005</v>
      </c>
      <c r="L488" s="57">
        <f t="shared" si="21"/>
        <v>4189595.62</v>
      </c>
      <c r="M488" s="57">
        <f t="shared" si="21"/>
        <v>211298.42</v>
      </c>
      <c r="N488" s="57">
        <f t="shared" si="22"/>
        <v>3978297.2</v>
      </c>
      <c r="O488" s="66">
        <f t="shared" si="23"/>
        <v>0.47760000000000002</v>
      </c>
      <c r="P488" s="7"/>
    </row>
    <row r="489" spans="1:16" x14ac:dyDescent="0.2">
      <c r="A489" s="10">
        <v>103127</v>
      </c>
      <c r="B489" s="6" t="s">
        <v>483</v>
      </c>
      <c r="C489" s="57">
        <v>1479440.96</v>
      </c>
      <c r="D489" s="57">
        <v>1247433.01</v>
      </c>
      <c r="E489" s="57">
        <v>13000</v>
      </c>
      <c r="F489" s="57"/>
      <c r="G489" s="57">
        <v>2120107.2000000002</v>
      </c>
      <c r="H489" s="57">
        <v>0</v>
      </c>
      <c r="I489" s="57">
        <v>0</v>
      </c>
      <c r="J489" s="57"/>
      <c r="K489" s="57">
        <f t="shared" si="21"/>
        <v>3599548.16</v>
      </c>
      <c r="L489" s="57">
        <f t="shared" si="21"/>
        <v>1247433.01</v>
      </c>
      <c r="M489" s="57">
        <f t="shared" si="21"/>
        <v>13000</v>
      </c>
      <c r="N489" s="57">
        <f t="shared" si="22"/>
        <v>1234433.01</v>
      </c>
      <c r="O489" s="66">
        <f t="shared" si="23"/>
        <v>0.34289999999999998</v>
      </c>
      <c r="P489" s="7"/>
    </row>
    <row r="490" spans="1:16" x14ac:dyDescent="0.2">
      <c r="A490" s="10">
        <v>103128</v>
      </c>
      <c r="B490" s="6" t="s">
        <v>484</v>
      </c>
      <c r="C490" s="57">
        <v>1294917.24</v>
      </c>
      <c r="D490" s="57">
        <v>797310.83</v>
      </c>
      <c r="E490" s="57">
        <v>0</v>
      </c>
      <c r="F490" s="57"/>
      <c r="G490" s="57">
        <v>1741667.05</v>
      </c>
      <c r="H490" s="57">
        <v>0</v>
      </c>
      <c r="I490" s="57">
        <v>0</v>
      </c>
      <c r="J490" s="57"/>
      <c r="K490" s="57">
        <f t="shared" si="21"/>
        <v>3036584.29</v>
      </c>
      <c r="L490" s="57">
        <f t="shared" si="21"/>
        <v>797310.83</v>
      </c>
      <c r="M490" s="57">
        <f t="shared" si="21"/>
        <v>0</v>
      </c>
      <c r="N490" s="57">
        <f t="shared" si="22"/>
        <v>797310.83</v>
      </c>
      <c r="O490" s="66">
        <f t="shared" si="23"/>
        <v>0.26250000000000001</v>
      </c>
      <c r="P490" s="7"/>
    </row>
    <row r="491" spans="1:16" x14ac:dyDescent="0.2">
      <c r="A491" s="10">
        <v>103129</v>
      </c>
      <c r="B491" s="6" t="s">
        <v>485</v>
      </c>
      <c r="C491" s="57">
        <v>1836693.43</v>
      </c>
      <c r="D491" s="57">
        <v>1720157.49</v>
      </c>
      <c r="E491" s="57">
        <v>0</v>
      </c>
      <c r="F491" s="57"/>
      <c r="G491" s="57">
        <v>2430664.0299999998</v>
      </c>
      <c r="H491" s="57">
        <v>0</v>
      </c>
      <c r="I491" s="57">
        <v>0</v>
      </c>
      <c r="J491" s="57"/>
      <c r="K491" s="57">
        <f t="shared" si="21"/>
        <v>4267357.46</v>
      </c>
      <c r="L491" s="57">
        <f t="shared" si="21"/>
        <v>1720157.49</v>
      </c>
      <c r="M491" s="57">
        <f t="shared" si="21"/>
        <v>0</v>
      </c>
      <c r="N491" s="57">
        <f t="shared" si="22"/>
        <v>1720157.49</v>
      </c>
      <c r="O491" s="66">
        <f t="shared" si="23"/>
        <v>0.40300000000000002</v>
      </c>
      <c r="P491" s="7"/>
    </row>
    <row r="492" spans="1:16" x14ac:dyDescent="0.2">
      <c r="A492" s="10">
        <v>103130</v>
      </c>
      <c r="B492" s="6" t="s">
        <v>486</v>
      </c>
      <c r="C492" s="57">
        <v>3379195.04</v>
      </c>
      <c r="D492" s="57">
        <v>2251056.65</v>
      </c>
      <c r="E492" s="57">
        <v>135000</v>
      </c>
      <c r="F492" s="57"/>
      <c r="G492" s="57">
        <v>3973322.41</v>
      </c>
      <c r="H492" s="57">
        <v>0</v>
      </c>
      <c r="I492" s="57">
        <v>0</v>
      </c>
      <c r="J492" s="57"/>
      <c r="K492" s="57">
        <f t="shared" si="21"/>
        <v>7352517.4500000002</v>
      </c>
      <c r="L492" s="57">
        <f t="shared" si="21"/>
        <v>2251056.65</v>
      </c>
      <c r="M492" s="57">
        <f t="shared" si="21"/>
        <v>135000</v>
      </c>
      <c r="N492" s="57">
        <f t="shared" si="22"/>
        <v>2116056.65</v>
      </c>
      <c r="O492" s="66">
        <f t="shared" si="23"/>
        <v>0.2878</v>
      </c>
      <c r="P492" s="7"/>
    </row>
    <row r="493" spans="1:16" x14ac:dyDescent="0.2">
      <c r="A493" s="10">
        <v>103131</v>
      </c>
      <c r="B493" s="6" t="s">
        <v>487</v>
      </c>
      <c r="C493" s="57">
        <v>2784069.6</v>
      </c>
      <c r="D493" s="57">
        <v>2202639.6800000002</v>
      </c>
      <c r="E493" s="57">
        <v>0</v>
      </c>
      <c r="F493" s="57"/>
      <c r="G493" s="57">
        <v>3328031.22</v>
      </c>
      <c r="H493" s="57">
        <v>0</v>
      </c>
      <c r="I493" s="57">
        <v>0</v>
      </c>
      <c r="J493" s="57"/>
      <c r="K493" s="57">
        <f t="shared" si="21"/>
        <v>6112100.8200000003</v>
      </c>
      <c r="L493" s="57">
        <f t="shared" si="21"/>
        <v>2202639.6800000002</v>
      </c>
      <c r="M493" s="57">
        <f t="shared" si="21"/>
        <v>0</v>
      </c>
      <c r="N493" s="57">
        <f t="shared" si="22"/>
        <v>2202639.6800000002</v>
      </c>
      <c r="O493" s="66">
        <f t="shared" si="23"/>
        <v>0.36030000000000001</v>
      </c>
      <c r="P493" s="7"/>
    </row>
    <row r="494" spans="1:16" x14ac:dyDescent="0.2">
      <c r="A494" s="10">
        <v>103132</v>
      </c>
      <c r="B494" s="6" t="s">
        <v>488</v>
      </c>
      <c r="C494" s="57">
        <v>8284994.8700000001</v>
      </c>
      <c r="D494" s="57">
        <v>7939649.9100000001</v>
      </c>
      <c r="E494" s="57">
        <v>29963.4</v>
      </c>
      <c r="F494" s="57"/>
      <c r="G494" s="57">
        <v>12350498.82</v>
      </c>
      <c r="H494" s="57">
        <v>0</v>
      </c>
      <c r="I494" s="57">
        <v>0</v>
      </c>
      <c r="J494" s="57"/>
      <c r="K494" s="57">
        <f t="shared" si="21"/>
        <v>20635493.690000001</v>
      </c>
      <c r="L494" s="57">
        <f t="shared" si="21"/>
        <v>7939649.9100000001</v>
      </c>
      <c r="M494" s="57">
        <f t="shared" si="21"/>
        <v>29963.4</v>
      </c>
      <c r="N494" s="57">
        <f t="shared" si="22"/>
        <v>7909686.5099999998</v>
      </c>
      <c r="O494" s="66">
        <f t="shared" si="23"/>
        <v>0.38329999999999997</v>
      </c>
      <c r="P494" s="7"/>
    </row>
    <row r="495" spans="1:16" x14ac:dyDescent="0.2">
      <c r="A495" s="10">
        <v>103135</v>
      </c>
      <c r="B495" s="6" t="s">
        <v>489</v>
      </c>
      <c r="C495" s="57">
        <v>1991627.03</v>
      </c>
      <c r="D495" s="57">
        <v>2322302.7000000002</v>
      </c>
      <c r="E495" s="57">
        <v>71256.210000000006</v>
      </c>
      <c r="F495" s="57"/>
      <c r="G495" s="57">
        <v>3100545.3</v>
      </c>
      <c r="H495" s="57">
        <v>0</v>
      </c>
      <c r="I495" s="57">
        <v>0</v>
      </c>
      <c r="J495" s="57"/>
      <c r="K495" s="57">
        <f t="shared" si="21"/>
        <v>5092172.33</v>
      </c>
      <c r="L495" s="57">
        <f t="shared" si="21"/>
        <v>2322302.7000000002</v>
      </c>
      <c r="M495" s="57">
        <f t="shared" si="21"/>
        <v>71256.210000000006</v>
      </c>
      <c r="N495" s="57">
        <f t="shared" si="22"/>
        <v>2251046.4900000002</v>
      </c>
      <c r="O495" s="66">
        <f t="shared" si="23"/>
        <v>0.442</v>
      </c>
      <c r="P495" s="7"/>
    </row>
    <row r="496" spans="1:16" x14ac:dyDescent="0.2">
      <c r="A496" s="10">
        <v>104041</v>
      </c>
      <c r="B496" s="6" t="s">
        <v>490</v>
      </c>
      <c r="C496" s="57">
        <v>948322.85</v>
      </c>
      <c r="D496" s="57">
        <v>1536797.38</v>
      </c>
      <c r="E496" s="57">
        <v>0</v>
      </c>
      <c r="F496" s="57"/>
      <c r="G496" s="57">
        <v>1495572.52</v>
      </c>
      <c r="H496" s="57">
        <v>0</v>
      </c>
      <c r="I496" s="57">
        <v>0</v>
      </c>
      <c r="J496" s="57"/>
      <c r="K496" s="57">
        <f t="shared" si="21"/>
        <v>2443895.37</v>
      </c>
      <c r="L496" s="57">
        <f t="shared" si="21"/>
        <v>1536797.38</v>
      </c>
      <c r="M496" s="57">
        <f t="shared" si="21"/>
        <v>0</v>
      </c>
      <c r="N496" s="57">
        <f t="shared" si="22"/>
        <v>1536797.38</v>
      </c>
      <c r="O496" s="66">
        <f t="shared" si="23"/>
        <v>0.62880000000000003</v>
      </c>
      <c r="P496" s="7"/>
    </row>
    <row r="497" spans="1:16" x14ac:dyDescent="0.2">
      <c r="A497" s="10">
        <v>104042</v>
      </c>
      <c r="B497" s="6" t="s">
        <v>491</v>
      </c>
      <c r="C497" s="57">
        <v>2322976.5099999998</v>
      </c>
      <c r="D497" s="57">
        <v>1001108.32</v>
      </c>
      <c r="E497" s="57">
        <v>9966.98</v>
      </c>
      <c r="F497" s="57"/>
      <c r="G497" s="57">
        <v>2959494.05</v>
      </c>
      <c r="H497" s="57">
        <v>0</v>
      </c>
      <c r="I497" s="57">
        <v>0</v>
      </c>
      <c r="J497" s="57"/>
      <c r="K497" s="57">
        <f t="shared" si="21"/>
        <v>5282470.5599999996</v>
      </c>
      <c r="L497" s="57">
        <f t="shared" si="21"/>
        <v>1001108.32</v>
      </c>
      <c r="M497" s="57">
        <f t="shared" si="21"/>
        <v>9966.98</v>
      </c>
      <c r="N497" s="57">
        <f t="shared" si="22"/>
        <v>991141.34</v>
      </c>
      <c r="O497" s="66">
        <f t="shared" si="23"/>
        <v>0.18759999999999999</v>
      </c>
      <c r="P497" s="7"/>
    </row>
    <row r="498" spans="1:16" x14ac:dyDescent="0.2">
      <c r="A498" s="10">
        <v>104043</v>
      </c>
      <c r="B498" s="6" t="s">
        <v>0</v>
      </c>
      <c r="C498" s="57">
        <v>2113754.2200000002</v>
      </c>
      <c r="D498" s="57">
        <v>1333803.8700000001</v>
      </c>
      <c r="E498" s="57">
        <v>75241.53</v>
      </c>
      <c r="F498" s="57"/>
      <c r="G498" s="57">
        <v>3403428.31</v>
      </c>
      <c r="H498" s="57">
        <v>0</v>
      </c>
      <c r="I498" s="57">
        <v>0</v>
      </c>
      <c r="J498" s="57"/>
      <c r="K498" s="57">
        <f t="shared" si="21"/>
        <v>5517182.5300000003</v>
      </c>
      <c r="L498" s="57">
        <f t="shared" si="21"/>
        <v>1333803.8700000001</v>
      </c>
      <c r="M498" s="57">
        <f t="shared" si="21"/>
        <v>75241.53</v>
      </c>
      <c r="N498" s="57">
        <f t="shared" si="22"/>
        <v>1258562.3400000001</v>
      </c>
      <c r="O498" s="66">
        <f t="shared" si="23"/>
        <v>0.2281</v>
      </c>
      <c r="P498" s="7"/>
    </row>
    <row r="499" spans="1:16" x14ac:dyDescent="0.2">
      <c r="A499" s="10">
        <v>104044</v>
      </c>
      <c r="B499" s="6" t="s">
        <v>492</v>
      </c>
      <c r="C499" s="57">
        <v>9369216.0600000005</v>
      </c>
      <c r="D499" s="57">
        <v>4990811.8899999997</v>
      </c>
      <c r="E499" s="57">
        <v>0</v>
      </c>
      <c r="F499" s="57"/>
      <c r="G499" s="57">
        <v>12337114.25</v>
      </c>
      <c r="H499" s="57">
        <v>0</v>
      </c>
      <c r="I499" s="57">
        <v>0</v>
      </c>
      <c r="J499" s="57"/>
      <c r="K499" s="57">
        <f t="shared" si="21"/>
        <v>21706330.310000002</v>
      </c>
      <c r="L499" s="57">
        <f t="shared" si="21"/>
        <v>4990811.8899999997</v>
      </c>
      <c r="M499" s="57">
        <f t="shared" si="21"/>
        <v>0</v>
      </c>
      <c r="N499" s="57">
        <f t="shared" si="22"/>
        <v>4990811.8899999997</v>
      </c>
      <c r="O499" s="66">
        <f t="shared" si="23"/>
        <v>0.22989999999999999</v>
      </c>
      <c r="P499" s="7"/>
    </row>
    <row r="500" spans="1:16" x14ac:dyDescent="0.2">
      <c r="A500" s="10">
        <v>104045</v>
      </c>
      <c r="B500" s="6" t="s">
        <v>493</v>
      </c>
      <c r="C500" s="57">
        <v>3884290.55</v>
      </c>
      <c r="D500" s="57">
        <v>3913672.94</v>
      </c>
      <c r="E500" s="57">
        <v>0</v>
      </c>
      <c r="F500" s="57"/>
      <c r="G500" s="57">
        <v>3944621.11</v>
      </c>
      <c r="H500" s="57">
        <v>3765050.74</v>
      </c>
      <c r="I500" s="57">
        <v>0</v>
      </c>
      <c r="J500" s="57"/>
      <c r="K500" s="57">
        <f t="shared" si="21"/>
        <v>7828911.6600000001</v>
      </c>
      <c r="L500" s="57">
        <f t="shared" si="21"/>
        <v>7678723.6799999997</v>
      </c>
      <c r="M500" s="57">
        <f t="shared" si="21"/>
        <v>0</v>
      </c>
      <c r="N500" s="57">
        <f t="shared" si="22"/>
        <v>7678723.6799999997</v>
      </c>
      <c r="O500" s="66">
        <f t="shared" si="23"/>
        <v>0.98080000000000001</v>
      </c>
      <c r="P500" s="7"/>
    </row>
    <row r="501" spans="1:16" x14ac:dyDescent="0.2">
      <c r="A501" s="10">
        <v>105123</v>
      </c>
      <c r="B501" s="6" t="s">
        <v>494</v>
      </c>
      <c r="C501" s="57">
        <v>1480613.99</v>
      </c>
      <c r="D501" s="57">
        <v>2685752.15</v>
      </c>
      <c r="E501" s="57">
        <v>24829.52</v>
      </c>
      <c r="F501" s="57"/>
      <c r="G501" s="57">
        <v>2105094.31</v>
      </c>
      <c r="H501" s="57">
        <v>0</v>
      </c>
      <c r="I501" s="57">
        <v>0</v>
      </c>
      <c r="J501" s="57"/>
      <c r="K501" s="57">
        <f t="shared" si="21"/>
        <v>3585708.3</v>
      </c>
      <c r="L501" s="57">
        <f t="shared" si="21"/>
        <v>2685752.15</v>
      </c>
      <c r="M501" s="57">
        <f t="shared" si="21"/>
        <v>24829.52</v>
      </c>
      <c r="N501" s="57">
        <f t="shared" si="22"/>
        <v>2660922.63</v>
      </c>
      <c r="O501" s="66">
        <f t="shared" si="23"/>
        <v>0.74199999999999999</v>
      </c>
      <c r="P501" s="7"/>
    </row>
    <row r="502" spans="1:16" x14ac:dyDescent="0.2">
      <c r="A502" s="10">
        <v>105124</v>
      </c>
      <c r="B502" s="6" t="s">
        <v>495</v>
      </c>
      <c r="C502" s="57">
        <v>3334773.7</v>
      </c>
      <c r="D502" s="57">
        <v>3667895.81</v>
      </c>
      <c r="E502" s="57">
        <v>0</v>
      </c>
      <c r="F502" s="57"/>
      <c r="G502" s="57">
        <v>4104567.89</v>
      </c>
      <c r="H502" s="57">
        <v>0</v>
      </c>
      <c r="I502" s="57">
        <v>0</v>
      </c>
      <c r="J502" s="57"/>
      <c r="K502" s="57">
        <f t="shared" si="21"/>
        <v>7439341.5899999999</v>
      </c>
      <c r="L502" s="57">
        <f t="shared" si="21"/>
        <v>3667895.81</v>
      </c>
      <c r="M502" s="57">
        <f t="shared" si="21"/>
        <v>0</v>
      </c>
      <c r="N502" s="57">
        <f t="shared" si="22"/>
        <v>3667895.81</v>
      </c>
      <c r="O502" s="66">
        <f t="shared" si="23"/>
        <v>0.49299999999999999</v>
      </c>
      <c r="P502" s="7"/>
    </row>
    <row r="503" spans="1:16" x14ac:dyDescent="0.2">
      <c r="A503" s="10">
        <v>105125</v>
      </c>
      <c r="B503" s="6" t="s">
        <v>496</v>
      </c>
      <c r="C503" s="57">
        <v>852092.3</v>
      </c>
      <c r="D503" s="57">
        <v>438483.05</v>
      </c>
      <c r="E503" s="57">
        <v>0</v>
      </c>
      <c r="F503" s="57"/>
      <c r="G503" s="57">
        <v>738606.5</v>
      </c>
      <c r="H503" s="57">
        <v>26542.54</v>
      </c>
      <c r="I503" s="57">
        <v>0</v>
      </c>
      <c r="J503" s="57"/>
      <c r="K503" s="57">
        <f t="shared" si="21"/>
        <v>1590698.8</v>
      </c>
      <c r="L503" s="57">
        <f t="shared" si="21"/>
        <v>465025.58999999997</v>
      </c>
      <c r="M503" s="57">
        <f t="shared" si="21"/>
        <v>0</v>
      </c>
      <c r="N503" s="57">
        <f t="shared" si="22"/>
        <v>465025.58999999997</v>
      </c>
      <c r="O503" s="66">
        <f t="shared" si="23"/>
        <v>0.2923</v>
      </c>
      <c r="P503" s="7"/>
    </row>
    <row r="504" spans="1:16" x14ac:dyDescent="0.2">
      <c r="A504" s="10">
        <v>106001</v>
      </c>
      <c r="B504" s="6" t="s">
        <v>497</v>
      </c>
      <c r="C504" s="57">
        <v>1336254.1399999999</v>
      </c>
      <c r="D504" s="57">
        <v>454860.37</v>
      </c>
      <c r="E504" s="57">
        <v>0</v>
      </c>
      <c r="F504" s="57"/>
      <c r="G504" s="57">
        <v>1292921.93</v>
      </c>
      <c r="H504" s="57">
        <v>0</v>
      </c>
      <c r="I504" s="57">
        <v>0</v>
      </c>
      <c r="J504" s="57"/>
      <c r="K504" s="57">
        <f t="shared" si="21"/>
        <v>2629176.0699999998</v>
      </c>
      <c r="L504" s="57">
        <f t="shared" si="21"/>
        <v>454860.37</v>
      </c>
      <c r="M504" s="57">
        <f t="shared" si="21"/>
        <v>0</v>
      </c>
      <c r="N504" s="57">
        <f t="shared" si="22"/>
        <v>454860.37</v>
      </c>
      <c r="O504" s="66">
        <f t="shared" si="23"/>
        <v>0.17299999999999999</v>
      </c>
      <c r="P504" s="7"/>
    </row>
    <row r="505" spans="1:16" x14ac:dyDescent="0.2">
      <c r="A505" s="10">
        <v>106002</v>
      </c>
      <c r="B505" s="6" t="s">
        <v>498</v>
      </c>
      <c r="C505" s="57">
        <v>916156.79</v>
      </c>
      <c r="D505" s="57">
        <v>1292014.96</v>
      </c>
      <c r="E505" s="57">
        <v>0</v>
      </c>
      <c r="F505" s="57"/>
      <c r="G505" s="57">
        <v>1397183.22</v>
      </c>
      <c r="H505" s="57">
        <v>228101.57</v>
      </c>
      <c r="I505" s="57">
        <v>0</v>
      </c>
      <c r="J505" s="57"/>
      <c r="K505" s="57">
        <f t="shared" si="21"/>
        <v>2313340.0099999998</v>
      </c>
      <c r="L505" s="57">
        <f t="shared" si="21"/>
        <v>1520116.53</v>
      </c>
      <c r="M505" s="57">
        <f t="shared" si="21"/>
        <v>0</v>
      </c>
      <c r="N505" s="57">
        <f t="shared" si="22"/>
        <v>1520116.53</v>
      </c>
      <c r="O505" s="66">
        <f t="shared" si="23"/>
        <v>0.65710000000000002</v>
      </c>
      <c r="P505" s="7"/>
    </row>
    <row r="506" spans="1:16" x14ac:dyDescent="0.2">
      <c r="A506" s="10">
        <v>106003</v>
      </c>
      <c r="B506" s="6" t="s">
        <v>499</v>
      </c>
      <c r="C506" s="57">
        <v>4818157.43</v>
      </c>
      <c r="D506" s="57">
        <v>3879068.19</v>
      </c>
      <c r="E506" s="57">
        <v>0</v>
      </c>
      <c r="F506" s="57"/>
      <c r="G506" s="57">
        <v>8870550.5999999996</v>
      </c>
      <c r="H506" s="57">
        <v>0</v>
      </c>
      <c r="I506" s="57">
        <v>0</v>
      </c>
      <c r="J506" s="57"/>
      <c r="K506" s="57">
        <f t="shared" si="21"/>
        <v>13688708.029999999</v>
      </c>
      <c r="L506" s="57">
        <f t="shared" si="21"/>
        <v>3879068.19</v>
      </c>
      <c r="M506" s="57">
        <f t="shared" si="21"/>
        <v>0</v>
      </c>
      <c r="N506" s="57">
        <f t="shared" si="22"/>
        <v>3879068.19</v>
      </c>
      <c r="O506" s="66">
        <f t="shared" si="23"/>
        <v>0.2833</v>
      </c>
      <c r="P506" s="7"/>
    </row>
    <row r="507" spans="1:16" x14ac:dyDescent="0.2">
      <c r="A507" s="10">
        <v>106004</v>
      </c>
      <c r="B507" s="6" t="s">
        <v>500</v>
      </c>
      <c r="C507" s="57">
        <v>19365554.84</v>
      </c>
      <c r="D507" s="57">
        <v>20518764.82</v>
      </c>
      <c r="E507" s="57">
        <v>0</v>
      </c>
      <c r="F507" s="57"/>
      <c r="G507" s="57">
        <v>28996283.989999998</v>
      </c>
      <c r="H507" s="57">
        <v>0</v>
      </c>
      <c r="I507" s="57">
        <v>0</v>
      </c>
      <c r="J507" s="57"/>
      <c r="K507" s="57">
        <f t="shared" si="21"/>
        <v>48361838.829999998</v>
      </c>
      <c r="L507" s="57">
        <f t="shared" si="21"/>
        <v>20518764.82</v>
      </c>
      <c r="M507" s="57">
        <f t="shared" si="21"/>
        <v>0</v>
      </c>
      <c r="N507" s="57">
        <f t="shared" si="22"/>
        <v>20518764.82</v>
      </c>
      <c r="O507" s="66">
        <f t="shared" si="23"/>
        <v>0.42420000000000002</v>
      </c>
      <c r="P507" s="7"/>
    </row>
    <row r="508" spans="1:16" x14ac:dyDescent="0.2">
      <c r="A508" s="10">
        <v>106005</v>
      </c>
      <c r="B508" s="6" t="s">
        <v>501</v>
      </c>
      <c r="C508" s="57">
        <v>7282971.3499999996</v>
      </c>
      <c r="D508" s="57">
        <v>5051972.78</v>
      </c>
      <c r="E508" s="57">
        <v>0</v>
      </c>
      <c r="F508" s="57"/>
      <c r="G508" s="57">
        <v>9592728.6500000004</v>
      </c>
      <c r="H508" s="57">
        <v>0</v>
      </c>
      <c r="I508" s="57">
        <v>0</v>
      </c>
      <c r="J508" s="57"/>
      <c r="K508" s="57">
        <f t="shared" si="21"/>
        <v>16875700</v>
      </c>
      <c r="L508" s="57">
        <f t="shared" si="21"/>
        <v>5051972.78</v>
      </c>
      <c r="M508" s="57">
        <f t="shared" si="21"/>
        <v>0</v>
      </c>
      <c r="N508" s="57">
        <f t="shared" si="22"/>
        <v>5051972.78</v>
      </c>
      <c r="O508" s="66">
        <f t="shared" si="23"/>
        <v>0.29930000000000001</v>
      </c>
      <c r="P508" s="7"/>
    </row>
    <row r="509" spans="1:16" x14ac:dyDescent="0.2">
      <c r="A509" s="10">
        <v>106006</v>
      </c>
      <c r="B509" s="6" t="s">
        <v>502</v>
      </c>
      <c r="C509" s="57">
        <v>1592583.48</v>
      </c>
      <c r="D509" s="57">
        <v>2416854.36</v>
      </c>
      <c r="E509" s="57">
        <v>0</v>
      </c>
      <c r="F509" s="57"/>
      <c r="G509" s="57">
        <v>2383674.62</v>
      </c>
      <c r="H509" s="57">
        <v>0</v>
      </c>
      <c r="I509" s="57">
        <v>0</v>
      </c>
      <c r="J509" s="57"/>
      <c r="K509" s="57">
        <f t="shared" si="21"/>
        <v>3976258.1</v>
      </c>
      <c r="L509" s="57">
        <f t="shared" si="21"/>
        <v>2416854.36</v>
      </c>
      <c r="M509" s="57">
        <f t="shared" si="21"/>
        <v>0</v>
      </c>
      <c r="N509" s="57">
        <f t="shared" si="22"/>
        <v>2416854.36</v>
      </c>
      <c r="O509" s="66">
        <f t="shared" si="23"/>
        <v>0.60780000000000001</v>
      </c>
      <c r="P509" s="7"/>
    </row>
    <row r="510" spans="1:16" x14ac:dyDescent="0.2">
      <c r="A510" s="10">
        <v>106008</v>
      </c>
      <c r="B510" s="6" t="s">
        <v>503</v>
      </c>
      <c r="C510" s="57">
        <v>373425.96</v>
      </c>
      <c r="D510" s="57">
        <v>436024.23</v>
      </c>
      <c r="E510" s="57">
        <v>0</v>
      </c>
      <c r="F510" s="57"/>
      <c r="G510" s="57">
        <v>487077.17</v>
      </c>
      <c r="H510" s="57">
        <v>0</v>
      </c>
      <c r="I510" s="57">
        <v>0</v>
      </c>
      <c r="J510" s="57"/>
      <c r="K510" s="57">
        <f t="shared" si="21"/>
        <v>860503.13</v>
      </c>
      <c r="L510" s="57">
        <f t="shared" si="21"/>
        <v>436024.23</v>
      </c>
      <c r="M510" s="57">
        <f t="shared" si="21"/>
        <v>0</v>
      </c>
      <c r="N510" s="57">
        <f t="shared" si="22"/>
        <v>436024.23</v>
      </c>
      <c r="O510" s="66">
        <f t="shared" si="23"/>
        <v>0.50670000000000004</v>
      </c>
      <c r="P510" s="7"/>
    </row>
    <row r="511" spans="1:16" x14ac:dyDescent="0.2">
      <c r="A511" s="10">
        <v>107151</v>
      </c>
      <c r="B511" s="6" t="s">
        <v>504</v>
      </c>
      <c r="C511" s="57">
        <v>865610.46</v>
      </c>
      <c r="D511" s="57">
        <v>506122.95</v>
      </c>
      <c r="E511" s="57">
        <v>0</v>
      </c>
      <c r="F511" s="57"/>
      <c r="G511" s="57">
        <v>998925.54</v>
      </c>
      <c r="H511" s="57">
        <v>0</v>
      </c>
      <c r="I511" s="57">
        <v>0</v>
      </c>
      <c r="J511" s="57"/>
      <c r="K511" s="57">
        <f t="shared" si="21"/>
        <v>1864536</v>
      </c>
      <c r="L511" s="57">
        <f t="shared" si="21"/>
        <v>506122.95</v>
      </c>
      <c r="M511" s="57">
        <f t="shared" si="21"/>
        <v>0</v>
      </c>
      <c r="N511" s="57">
        <f t="shared" si="22"/>
        <v>506122.95</v>
      </c>
      <c r="O511" s="66">
        <f t="shared" si="23"/>
        <v>0.27139999999999997</v>
      </c>
      <c r="P511" s="7"/>
    </row>
    <row r="512" spans="1:16" x14ac:dyDescent="0.2">
      <c r="A512" s="10">
        <v>107152</v>
      </c>
      <c r="B512" s="6" t="s">
        <v>505</v>
      </c>
      <c r="C512" s="57">
        <v>5059186.6399999997</v>
      </c>
      <c r="D512" s="57">
        <v>4540640.93</v>
      </c>
      <c r="E512" s="57">
        <v>0</v>
      </c>
      <c r="F512" s="57"/>
      <c r="G512" s="57">
        <v>5953940.1299999999</v>
      </c>
      <c r="H512" s="57">
        <v>40195.360000000001</v>
      </c>
      <c r="I512" s="57">
        <v>0</v>
      </c>
      <c r="J512" s="57"/>
      <c r="K512" s="57">
        <f t="shared" si="21"/>
        <v>11013126.77</v>
      </c>
      <c r="L512" s="57">
        <f t="shared" si="21"/>
        <v>4580836.29</v>
      </c>
      <c r="M512" s="57">
        <f t="shared" si="21"/>
        <v>0</v>
      </c>
      <c r="N512" s="57">
        <f t="shared" si="22"/>
        <v>4580836.29</v>
      </c>
      <c r="O512" s="66">
        <f t="shared" si="23"/>
        <v>0.41589999999999999</v>
      </c>
      <c r="P512" s="7"/>
    </row>
    <row r="513" spans="1:16" x14ac:dyDescent="0.2">
      <c r="A513" s="10">
        <v>107153</v>
      </c>
      <c r="B513" s="6" t="s">
        <v>506</v>
      </c>
      <c r="C513" s="57">
        <v>2009717.13</v>
      </c>
      <c r="D513" s="57">
        <v>2502692.09</v>
      </c>
      <c r="E513" s="57">
        <v>11372.15</v>
      </c>
      <c r="F513" s="57"/>
      <c r="G513" s="57">
        <v>2423149.89</v>
      </c>
      <c r="H513" s="57">
        <v>0</v>
      </c>
      <c r="I513" s="57">
        <v>0</v>
      </c>
      <c r="J513" s="57"/>
      <c r="K513" s="57">
        <f t="shared" si="21"/>
        <v>4432867.0199999996</v>
      </c>
      <c r="L513" s="57">
        <f t="shared" si="21"/>
        <v>2502692.09</v>
      </c>
      <c r="M513" s="57">
        <f t="shared" si="21"/>
        <v>11372.15</v>
      </c>
      <c r="N513" s="57">
        <f t="shared" si="22"/>
        <v>2491319.94</v>
      </c>
      <c r="O513" s="66">
        <f t="shared" si="23"/>
        <v>0.56200000000000006</v>
      </c>
      <c r="P513" s="7"/>
    </row>
    <row r="514" spans="1:16" x14ac:dyDescent="0.2">
      <c r="A514" s="10">
        <v>107154</v>
      </c>
      <c r="B514" s="6" t="s">
        <v>507</v>
      </c>
      <c r="C514" s="57">
        <v>3162953.73</v>
      </c>
      <c r="D514" s="57">
        <v>2082366.87</v>
      </c>
      <c r="E514" s="57">
        <v>0</v>
      </c>
      <c r="F514" s="57"/>
      <c r="G514" s="57">
        <v>4302231.5</v>
      </c>
      <c r="H514" s="57">
        <v>1136262.04</v>
      </c>
      <c r="I514" s="57">
        <v>0</v>
      </c>
      <c r="J514" s="57"/>
      <c r="K514" s="57">
        <f t="shared" ref="K514:M556" si="24">C514+G514</f>
        <v>7465185.2300000004</v>
      </c>
      <c r="L514" s="57">
        <f t="shared" si="24"/>
        <v>3218628.91</v>
      </c>
      <c r="M514" s="57">
        <f t="shared" si="24"/>
        <v>0</v>
      </c>
      <c r="N514" s="57">
        <f t="shared" si="22"/>
        <v>3218628.91</v>
      </c>
      <c r="O514" s="66">
        <f t="shared" si="23"/>
        <v>0.43109999999999998</v>
      </c>
      <c r="P514" s="7"/>
    </row>
    <row r="515" spans="1:16" x14ac:dyDescent="0.2">
      <c r="A515" s="10">
        <v>107155</v>
      </c>
      <c r="B515" s="6" t="s">
        <v>508</v>
      </c>
      <c r="C515" s="57">
        <v>3543181.76</v>
      </c>
      <c r="D515" s="57">
        <v>2710502.06</v>
      </c>
      <c r="E515" s="57">
        <v>0</v>
      </c>
      <c r="F515" s="57"/>
      <c r="G515" s="57">
        <v>4989941.5</v>
      </c>
      <c r="H515" s="57">
        <v>0</v>
      </c>
      <c r="I515" s="57">
        <v>0</v>
      </c>
      <c r="J515" s="57"/>
      <c r="K515" s="57">
        <f t="shared" si="24"/>
        <v>8533123.2599999998</v>
      </c>
      <c r="L515" s="57">
        <f t="shared" si="24"/>
        <v>2710502.06</v>
      </c>
      <c r="M515" s="57">
        <f t="shared" si="24"/>
        <v>0</v>
      </c>
      <c r="N515" s="57">
        <f t="shared" si="22"/>
        <v>2710502.06</v>
      </c>
      <c r="O515" s="66">
        <f t="shared" si="23"/>
        <v>0.31759999999999999</v>
      </c>
      <c r="P515" s="7"/>
    </row>
    <row r="516" spans="1:16" x14ac:dyDescent="0.2">
      <c r="A516" s="10">
        <v>107156</v>
      </c>
      <c r="B516" s="6" t="s">
        <v>509</v>
      </c>
      <c r="C516" s="57">
        <v>2424743.4</v>
      </c>
      <c r="D516" s="57">
        <v>2133535.21</v>
      </c>
      <c r="E516" s="57">
        <v>0</v>
      </c>
      <c r="F516" s="57"/>
      <c r="G516" s="57">
        <v>3105048.19</v>
      </c>
      <c r="H516" s="57">
        <v>0</v>
      </c>
      <c r="I516" s="57">
        <v>0</v>
      </c>
      <c r="J516" s="57"/>
      <c r="K516" s="57">
        <f t="shared" si="24"/>
        <v>5529791.5899999999</v>
      </c>
      <c r="L516" s="57">
        <f t="shared" si="24"/>
        <v>2133535.21</v>
      </c>
      <c r="M516" s="57">
        <f t="shared" si="24"/>
        <v>0</v>
      </c>
      <c r="N516" s="57">
        <f t="shared" ref="N516:N556" si="25">L516-M516</f>
        <v>2133535.21</v>
      </c>
      <c r="O516" s="66">
        <f t="shared" ref="O516:O556" si="26">TRUNC(N516/K516,4)</f>
        <v>0.38579999999999998</v>
      </c>
      <c r="P516" s="7"/>
    </row>
    <row r="517" spans="1:16" x14ac:dyDescent="0.2">
      <c r="A517" s="10">
        <v>107158</v>
      </c>
      <c r="B517" s="6" t="s">
        <v>510</v>
      </c>
      <c r="C517" s="57">
        <v>1095931.1000000001</v>
      </c>
      <c r="D517" s="57">
        <v>1055492.3799999999</v>
      </c>
      <c r="E517" s="57">
        <v>0</v>
      </c>
      <c r="F517" s="57"/>
      <c r="G517" s="57">
        <v>953977.68</v>
      </c>
      <c r="H517" s="57">
        <v>0</v>
      </c>
      <c r="I517" s="57">
        <v>0</v>
      </c>
      <c r="J517" s="57"/>
      <c r="K517" s="57">
        <f t="shared" si="24"/>
        <v>2049908.7800000003</v>
      </c>
      <c r="L517" s="57">
        <f t="shared" si="24"/>
        <v>1055492.3799999999</v>
      </c>
      <c r="M517" s="57">
        <f t="shared" si="24"/>
        <v>0</v>
      </c>
      <c r="N517" s="57">
        <f t="shared" si="25"/>
        <v>1055492.3799999999</v>
      </c>
      <c r="O517" s="66">
        <f t="shared" si="26"/>
        <v>0.51480000000000004</v>
      </c>
      <c r="P517" s="7"/>
    </row>
    <row r="518" spans="1:16" x14ac:dyDescent="0.2">
      <c r="A518" s="10">
        <v>108142</v>
      </c>
      <c r="B518" s="6" t="s">
        <v>511</v>
      </c>
      <c r="C518" s="57">
        <v>9479621.5800000001</v>
      </c>
      <c r="D518" s="57">
        <v>5066831.3600000003</v>
      </c>
      <c r="E518" s="57">
        <v>0</v>
      </c>
      <c r="F518" s="57"/>
      <c r="G518" s="57">
        <v>14743480.039999999</v>
      </c>
      <c r="H518" s="57">
        <v>0</v>
      </c>
      <c r="I518" s="57">
        <v>0</v>
      </c>
      <c r="J518" s="57"/>
      <c r="K518" s="57">
        <f t="shared" si="24"/>
        <v>24223101.619999997</v>
      </c>
      <c r="L518" s="57">
        <f t="shared" si="24"/>
        <v>5066831.3600000003</v>
      </c>
      <c r="M518" s="57">
        <f t="shared" si="24"/>
        <v>0</v>
      </c>
      <c r="N518" s="57">
        <f t="shared" si="25"/>
        <v>5066831.3600000003</v>
      </c>
      <c r="O518" s="66">
        <f t="shared" si="26"/>
        <v>0.20910000000000001</v>
      </c>
      <c r="P518" s="7"/>
    </row>
    <row r="519" spans="1:16" x14ac:dyDescent="0.2">
      <c r="A519" s="10">
        <v>108143</v>
      </c>
      <c r="B519" s="6" t="s">
        <v>512</v>
      </c>
      <c r="C519" s="57">
        <v>1293823.19</v>
      </c>
      <c r="D519" s="57">
        <v>489336.53</v>
      </c>
      <c r="E519" s="57">
        <v>0</v>
      </c>
      <c r="F519" s="57"/>
      <c r="G519" s="57">
        <v>1037545.08</v>
      </c>
      <c r="H519" s="57">
        <v>391719.06</v>
      </c>
      <c r="I519" s="57">
        <v>0</v>
      </c>
      <c r="J519" s="57"/>
      <c r="K519" s="57">
        <f t="shared" si="24"/>
        <v>2331368.27</v>
      </c>
      <c r="L519" s="57">
        <f t="shared" si="24"/>
        <v>881055.59000000008</v>
      </c>
      <c r="M519" s="57">
        <f t="shared" si="24"/>
        <v>0</v>
      </c>
      <c r="N519" s="57">
        <f t="shared" si="25"/>
        <v>881055.59000000008</v>
      </c>
      <c r="O519" s="66">
        <f t="shared" si="26"/>
        <v>0.37790000000000001</v>
      </c>
      <c r="P519" s="7"/>
    </row>
    <row r="520" spans="1:16" x14ac:dyDescent="0.2">
      <c r="A520" s="10">
        <v>108144</v>
      </c>
      <c r="B520" s="6" t="s">
        <v>513</v>
      </c>
      <c r="C520" s="57">
        <v>930585.94</v>
      </c>
      <c r="D520" s="57">
        <v>917606.75</v>
      </c>
      <c r="E520" s="57">
        <v>0</v>
      </c>
      <c r="F520" s="57"/>
      <c r="G520" s="57">
        <v>1307333.6399999999</v>
      </c>
      <c r="H520" s="57">
        <v>0</v>
      </c>
      <c r="I520" s="57">
        <v>0</v>
      </c>
      <c r="J520" s="57"/>
      <c r="K520" s="57">
        <f t="shared" si="24"/>
        <v>2237919.58</v>
      </c>
      <c r="L520" s="57">
        <f t="shared" si="24"/>
        <v>917606.75</v>
      </c>
      <c r="M520" s="57">
        <f t="shared" si="24"/>
        <v>0</v>
      </c>
      <c r="N520" s="57">
        <f t="shared" si="25"/>
        <v>917606.75</v>
      </c>
      <c r="O520" s="66">
        <f t="shared" si="26"/>
        <v>0.41</v>
      </c>
      <c r="P520" s="7"/>
    </row>
    <row r="521" spans="1:16" x14ac:dyDescent="0.2">
      <c r="A521" s="10">
        <v>108147</v>
      </c>
      <c r="B521" s="6" t="s">
        <v>514</v>
      </c>
      <c r="C521" s="57">
        <v>1190468.83</v>
      </c>
      <c r="D521" s="57">
        <v>623421.63</v>
      </c>
      <c r="E521" s="57">
        <v>21000</v>
      </c>
      <c r="F521" s="57"/>
      <c r="G521" s="57">
        <v>1320238.3799999999</v>
      </c>
      <c r="H521" s="57">
        <v>291102.43</v>
      </c>
      <c r="I521" s="57">
        <v>0</v>
      </c>
      <c r="J521" s="57"/>
      <c r="K521" s="57">
        <f t="shared" si="24"/>
        <v>2510707.21</v>
      </c>
      <c r="L521" s="57">
        <f t="shared" si="24"/>
        <v>914524.06</v>
      </c>
      <c r="M521" s="57">
        <f t="shared" si="24"/>
        <v>21000</v>
      </c>
      <c r="N521" s="57">
        <f t="shared" si="25"/>
        <v>893524.06</v>
      </c>
      <c r="O521" s="66">
        <f t="shared" si="26"/>
        <v>0.35580000000000001</v>
      </c>
      <c r="P521" s="7"/>
    </row>
    <row r="522" spans="1:16" x14ac:dyDescent="0.2">
      <c r="A522" s="10">
        <v>109002</v>
      </c>
      <c r="B522" s="6" t="s">
        <v>545</v>
      </c>
      <c r="C522" s="57">
        <v>8452299.7699999996</v>
      </c>
      <c r="D522" s="57">
        <v>6526898.3700000001</v>
      </c>
      <c r="E522" s="57">
        <v>0</v>
      </c>
      <c r="F522" s="57"/>
      <c r="G522" s="57">
        <v>11808147.57</v>
      </c>
      <c r="H522" s="57">
        <v>0</v>
      </c>
      <c r="I522" s="57">
        <v>0</v>
      </c>
      <c r="J522" s="57"/>
      <c r="K522" s="57">
        <f t="shared" si="24"/>
        <v>20260447.34</v>
      </c>
      <c r="L522" s="57">
        <f t="shared" si="24"/>
        <v>6526898.3700000001</v>
      </c>
      <c r="M522" s="57">
        <f t="shared" si="24"/>
        <v>0</v>
      </c>
      <c r="N522" s="57">
        <f t="shared" si="25"/>
        <v>6526898.3700000001</v>
      </c>
      <c r="O522" s="66">
        <f t="shared" si="26"/>
        <v>0.3221</v>
      </c>
      <c r="P522" s="7"/>
    </row>
    <row r="523" spans="1:16" x14ac:dyDescent="0.2">
      <c r="A523" s="10">
        <v>109003</v>
      </c>
      <c r="B523" s="6" t="s">
        <v>515</v>
      </c>
      <c r="C523" s="57">
        <v>13106084.41</v>
      </c>
      <c r="D523" s="57">
        <v>6892221.8399999999</v>
      </c>
      <c r="E523" s="57">
        <v>0</v>
      </c>
      <c r="F523" s="57"/>
      <c r="G523" s="57">
        <v>19994420.050000001</v>
      </c>
      <c r="H523" s="57">
        <v>0</v>
      </c>
      <c r="I523" s="57">
        <v>0</v>
      </c>
      <c r="J523" s="57"/>
      <c r="K523" s="57">
        <f t="shared" si="24"/>
        <v>33100504.460000001</v>
      </c>
      <c r="L523" s="57">
        <f t="shared" si="24"/>
        <v>6892221.8399999999</v>
      </c>
      <c r="M523" s="57">
        <f t="shared" si="24"/>
        <v>0</v>
      </c>
      <c r="N523" s="57">
        <f t="shared" si="25"/>
        <v>6892221.8399999999</v>
      </c>
      <c r="O523" s="66">
        <f t="shared" si="26"/>
        <v>0.2082</v>
      </c>
      <c r="P523" s="7"/>
    </row>
    <row r="524" spans="1:16" x14ac:dyDescent="0.2">
      <c r="A524" s="10">
        <v>110014</v>
      </c>
      <c r="B524" s="6" t="s">
        <v>516</v>
      </c>
      <c r="C524" s="57">
        <v>3732488.25</v>
      </c>
      <c r="D524" s="57">
        <v>5848850.0700000003</v>
      </c>
      <c r="E524" s="57">
        <v>0</v>
      </c>
      <c r="F524" s="57"/>
      <c r="G524" s="57">
        <v>5351350.6900000004</v>
      </c>
      <c r="H524" s="57">
        <v>166650.69</v>
      </c>
      <c r="I524" s="57">
        <v>0</v>
      </c>
      <c r="J524" s="57"/>
      <c r="K524" s="57">
        <f t="shared" si="24"/>
        <v>9083838.9400000013</v>
      </c>
      <c r="L524" s="57">
        <f t="shared" si="24"/>
        <v>6015500.7600000007</v>
      </c>
      <c r="M524" s="57">
        <f t="shared" si="24"/>
        <v>0</v>
      </c>
      <c r="N524" s="57">
        <f t="shared" si="25"/>
        <v>6015500.7600000007</v>
      </c>
      <c r="O524" s="66">
        <f t="shared" si="26"/>
        <v>0.66220000000000001</v>
      </c>
      <c r="P524" s="7"/>
    </row>
    <row r="525" spans="1:16" x14ac:dyDescent="0.2">
      <c r="A525" s="10">
        <v>110029</v>
      </c>
      <c r="B525" s="6" t="s">
        <v>517</v>
      </c>
      <c r="C525" s="57">
        <v>8103451.2800000003</v>
      </c>
      <c r="D525" s="57">
        <v>9789974.8900000006</v>
      </c>
      <c r="E525" s="57">
        <v>79814.990000000005</v>
      </c>
      <c r="F525" s="57"/>
      <c r="G525" s="57">
        <v>13208871.65</v>
      </c>
      <c r="H525" s="57">
        <v>6774.62</v>
      </c>
      <c r="I525" s="57">
        <v>0</v>
      </c>
      <c r="J525" s="57"/>
      <c r="K525" s="57">
        <f t="shared" si="24"/>
        <v>21312322.93</v>
      </c>
      <c r="L525" s="57">
        <f t="shared" si="24"/>
        <v>9796749.5099999998</v>
      </c>
      <c r="M525" s="57">
        <f t="shared" si="24"/>
        <v>79814.990000000005</v>
      </c>
      <c r="N525" s="57">
        <f t="shared" si="25"/>
        <v>9716934.5199999996</v>
      </c>
      <c r="O525" s="66">
        <f t="shared" si="26"/>
        <v>0.45590000000000003</v>
      </c>
      <c r="P525" s="7"/>
    </row>
    <row r="526" spans="1:16" x14ac:dyDescent="0.2">
      <c r="A526" s="10">
        <v>110030</v>
      </c>
      <c r="B526" s="6" t="s">
        <v>518</v>
      </c>
      <c r="C526" s="57">
        <v>1110767.08</v>
      </c>
      <c r="D526" s="57">
        <v>703875.72</v>
      </c>
      <c r="E526" s="57">
        <v>0</v>
      </c>
      <c r="F526" s="57"/>
      <c r="G526" s="57">
        <v>1602364.18</v>
      </c>
      <c r="H526" s="57">
        <v>0</v>
      </c>
      <c r="I526" s="57">
        <v>0</v>
      </c>
      <c r="J526" s="57"/>
      <c r="K526" s="57">
        <f t="shared" si="24"/>
        <v>2713131.26</v>
      </c>
      <c r="L526" s="57">
        <f t="shared" si="24"/>
        <v>703875.72</v>
      </c>
      <c r="M526" s="57">
        <f t="shared" si="24"/>
        <v>0</v>
      </c>
      <c r="N526" s="57">
        <f t="shared" si="25"/>
        <v>703875.72</v>
      </c>
      <c r="O526" s="66">
        <f t="shared" si="26"/>
        <v>0.25940000000000002</v>
      </c>
      <c r="P526" s="7"/>
    </row>
    <row r="527" spans="1:16" x14ac:dyDescent="0.2">
      <c r="A527" s="10">
        <v>110031</v>
      </c>
      <c r="B527" s="6" t="s">
        <v>519</v>
      </c>
      <c r="C527" s="57">
        <v>2029961.24</v>
      </c>
      <c r="D527" s="57">
        <v>3250265.22</v>
      </c>
      <c r="E527" s="57">
        <v>0</v>
      </c>
      <c r="F527" s="57"/>
      <c r="G527" s="57">
        <v>2720271.84</v>
      </c>
      <c r="H527" s="57">
        <v>0</v>
      </c>
      <c r="I527" s="57">
        <v>0</v>
      </c>
      <c r="J527" s="57"/>
      <c r="K527" s="57">
        <f t="shared" si="24"/>
        <v>4750233.08</v>
      </c>
      <c r="L527" s="57">
        <f t="shared" si="24"/>
        <v>3250265.22</v>
      </c>
      <c r="M527" s="57">
        <f t="shared" si="24"/>
        <v>0</v>
      </c>
      <c r="N527" s="57">
        <f t="shared" si="25"/>
        <v>3250265.22</v>
      </c>
      <c r="O527" s="66">
        <f t="shared" si="26"/>
        <v>0.68420000000000003</v>
      </c>
      <c r="P527" s="7"/>
    </row>
    <row r="528" spans="1:16" x14ac:dyDescent="0.2">
      <c r="A528" s="10">
        <v>111086</v>
      </c>
      <c r="B528" s="6" t="s">
        <v>520</v>
      </c>
      <c r="C528" s="57">
        <v>3502285.82</v>
      </c>
      <c r="D528" s="57">
        <v>4150876.67</v>
      </c>
      <c r="E528" s="57">
        <v>0</v>
      </c>
      <c r="F528" s="57"/>
      <c r="G528" s="57">
        <v>4117042.87</v>
      </c>
      <c r="H528" s="57">
        <v>0</v>
      </c>
      <c r="I528" s="57">
        <v>0</v>
      </c>
      <c r="J528" s="57"/>
      <c r="K528" s="57">
        <f t="shared" si="24"/>
        <v>7619328.6899999995</v>
      </c>
      <c r="L528" s="57">
        <f t="shared" si="24"/>
        <v>4150876.67</v>
      </c>
      <c r="M528" s="57">
        <f t="shared" si="24"/>
        <v>0</v>
      </c>
      <c r="N528" s="57">
        <f t="shared" si="25"/>
        <v>4150876.67</v>
      </c>
      <c r="O528" s="66">
        <f t="shared" si="26"/>
        <v>0.54469999999999996</v>
      </c>
      <c r="P528" s="7"/>
    </row>
    <row r="529" spans="1:16" x14ac:dyDescent="0.2">
      <c r="A529" s="10">
        <v>111087</v>
      </c>
      <c r="B529" s="6" t="s">
        <v>521</v>
      </c>
      <c r="C529" s="57">
        <v>4231438.6900000004</v>
      </c>
      <c r="D529" s="57">
        <v>3236141.76</v>
      </c>
      <c r="E529" s="57">
        <v>0</v>
      </c>
      <c r="F529" s="57"/>
      <c r="G529" s="57">
        <v>5303479.24</v>
      </c>
      <c r="H529" s="57">
        <v>0</v>
      </c>
      <c r="I529" s="57">
        <v>0</v>
      </c>
      <c r="J529" s="57"/>
      <c r="K529" s="57">
        <f t="shared" si="24"/>
        <v>9534917.9299999997</v>
      </c>
      <c r="L529" s="57">
        <f t="shared" si="24"/>
        <v>3236141.76</v>
      </c>
      <c r="M529" s="57">
        <f t="shared" si="24"/>
        <v>0</v>
      </c>
      <c r="N529" s="57">
        <f t="shared" si="25"/>
        <v>3236141.76</v>
      </c>
      <c r="O529" s="66">
        <f t="shared" si="26"/>
        <v>0.33929999999999999</v>
      </c>
      <c r="P529" s="7"/>
    </row>
    <row r="530" spans="1:16" x14ac:dyDescent="0.2">
      <c r="A530" s="10">
        <v>112099</v>
      </c>
      <c r="B530" s="6" t="s">
        <v>522</v>
      </c>
      <c r="C530" s="57">
        <v>1444181.07</v>
      </c>
      <c r="D530" s="57">
        <v>1062196.8700000001</v>
      </c>
      <c r="E530" s="57">
        <v>0</v>
      </c>
      <c r="F530" s="57"/>
      <c r="G530" s="57">
        <v>1894441.04</v>
      </c>
      <c r="H530" s="57">
        <v>3371.34</v>
      </c>
      <c r="I530" s="57">
        <v>0</v>
      </c>
      <c r="J530" s="57"/>
      <c r="K530" s="57">
        <f t="shared" si="24"/>
        <v>3338622.1100000003</v>
      </c>
      <c r="L530" s="57">
        <f t="shared" si="24"/>
        <v>1065568.2100000002</v>
      </c>
      <c r="M530" s="57">
        <f t="shared" si="24"/>
        <v>0</v>
      </c>
      <c r="N530" s="57">
        <f t="shared" si="25"/>
        <v>1065568.2100000002</v>
      </c>
      <c r="O530" s="66">
        <f t="shared" si="26"/>
        <v>0.31909999999999999</v>
      </c>
      <c r="P530" s="7"/>
    </row>
    <row r="531" spans="1:16" x14ac:dyDescent="0.2">
      <c r="A531" s="10">
        <v>112101</v>
      </c>
      <c r="B531" s="6" t="s">
        <v>523</v>
      </c>
      <c r="C531" s="57">
        <v>2979614.55</v>
      </c>
      <c r="D531" s="57">
        <v>963787.06</v>
      </c>
      <c r="E531" s="57">
        <v>0</v>
      </c>
      <c r="F531" s="57"/>
      <c r="G531" s="57">
        <v>3898416.59</v>
      </c>
      <c r="H531" s="57">
        <v>0</v>
      </c>
      <c r="I531" s="57">
        <v>0</v>
      </c>
      <c r="J531" s="57"/>
      <c r="K531" s="57">
        <f t="shared" si="24"/>
        <v>6878031.1399999997</v>
      </c>
      <c r="L531" s="57">
        <f t="shared" si="24"/>
        <v>963787.06</v>
      </c>
      <c r="M531" s="57">
        <f t="shared" si="24"/>
        <v>0</v>
      </c>
      <c r="N531" s="57">
        <f t="shared" si="25"/>
        <v>963787.06</v>
      </c>
      <c r="O531" s="66">
        <f t="shared" si="26"/>
        <v>0.1401</v>
      </c>
      <c r="P531" s="7"/>
    </row>
    <row r="532" spans="1:16" x14ac:dyDescent="0.2">
      <c r="A532" s="10">
        <v>112102</v>
      </c>
      <c r="B532" s="6" t="s">
        <v>524</v>
      </c>
      <c r="C532" s="57">
        <v>11728683.41</v>
      </c>
      <c r="D532" s="57">
        <v>8631202.5199999996</v>
      </c>
      <c r="E532" s="57">
        <v>0</v>
      </c>
      <c r="F532" s="57"/>
      <c r="G532" s="57">
        <v>18591566.199999999</v>
      </c>
      <c r="H532" s="57">
        <v>0</v>
      </c>
      <c r="I532" s="57">
        <v>0</v>
      </c>
      <c r="J532" s="57"/>
      <c r="K532" s="57">
        <f t="shared" si="24"/>
        <v>30320249.609999999</v>
      </c>
      <c r="L532" s="57">
        <f t="shared" si="24"/>
        <v>8631202.5199999996</v>
      </c>
      <c r="M532" s="57">
        <f t="shared" si="24"/>
        <v>0</v>
      </c>
      <c r="N532" s="57">
        <f t="shared" si="25"/>
        <v>8631202.5199999996</v>
      </c>
      <c r="O532" s="66">
        <f t="shared" si="26"/>
        <v>0.28460000000000002</v>
      </c>
      <c r="P532" s="7"/>
    </row>
    <row r="533" spans="1:16" x14ac:dyDescent="0.2">
      <c r="A533" s="10">
        <v>112103</v>
      </c>
      <c r="B533" s="6" t="s">
        <v>525</v>
      </c>
      <c r="C533" s="57">
        <v>3609088.34</v>
      </c>
      <c r="D533" s="57">
        <v>3255133.61</v>
      </c>
      <c r="E533" s="57">
        <v>928272.69</v>
      </c>
      <c r="F533" s="57"/>
      <c r="G533" s="57">
        <v>4528414.1900000004</v>
      </c>
      <c r="H533" s="57">
        <v>981239.79</v>
      </c>
      <c r="I533" s="57">
        <v>0</v>
      </c>
      <c r="J533" s="57"/>
      <c r="K533" s="57">
        <f t="shared" si="24"/>
        <v>8137502.5300000003</v>
      </c>
      <c r="L533" s="57">
        <f t="shared" si="24"/>
        <v>4236373.4000000004</v>
      </c>
      <c r="M533" s="57">
        <f t="shared" si="24"/>
        <v>928272.69</v>
      </c>
      <c r="N533" s="57">
        <f t="shared" si="25"/>
        <v>3308100.7100000004</v>
      </c>
      <c r="O533" s="66">
        <f t="shared" si="26"/>
        <v>0.40649999999999997</v>
      </c>
      <c r="P533" s="7"/>
    </row>
    <row r="534" spans="1:16" x14ac:dyDescent="0.2">
      <c r="A534" s="10">
        <v>113001</v>
      </c>
      <c r="B534" s="6" t="s">
        <v>526</v>
      </c>
      <c r="C534" s="57">
        <v>1477346.36</v>
      </c>
      <c r="D534" s="57">
        <v>1628919.5</v>
      </c>
      <c r="E534" s="57">
        <v>0</v>
      </c>
      <c r="F534" s="57"/>
      <c r="G534" s="57">
        <v>1923985.19</v>
      </c>
      <c r="H534" s="57">
        <v>0</v>
      </c>
      <c r="I534" s="57">
        <v>0</v>
      </c>
      <c r="J534" s="57"/>
      <c r="K534" s="57">
        <f t="shared" si="24"/>
        <v>3401331.55</v>
      </c>
      <c r="L534" s="57">
        <f t="shared" si="24"/>
        <v>1628919.5</v>
      </c>
      <c r="M534" s="57">
        <f t="shared" si="24"/>
        <v>0</v>
      </c>
      <c r="N534" s="57">
        <f t="shared" si="25"/>
        <v>1628919.5</v>
      </c>
      <c r="O534" s="66">
        <f t="shared" si="26"/>
        <v>0.47889999999999999</v>
      </c>
      <c r="P534" s="7"/>
    </row>
    <row r="535" spans="1:16" x14ac:dyDescent="0.2">
      <c r="A535" s="10">
        <v>114112</v>
      </c>
      <c r="B535" s="6" t="s">
        <v>527</v>
      </c>
      <c r="C535" s="57">
        <v>1449665.81</v>
      </c>
      <c r="D535" s="57">
        <v>3509092.94</v>
      </c>
      <c r="E535" s="57">
        <v>6238.27</v>
      </c>
      <c r="F535" s="57"/>
      <c r="G535" s="57">
        <v>2647304.0099999998</v>
      </c>
      <c r="H535" s="57">
        <v>0</v>
      </c>
      <c r="I535" s="57">
        <v>0</v>
      </c>
      <c r="J535" s="57"/>
      <c r="K535" s="57">
        <f t="shared" si="24"/>
        <v>4096969.82</v>
      </c>
      <c r="L535" s="57">
        <f t="shared" si="24"/>
        <v>3509092.94</v>
      </c>
      <c r="M535" s="57">
        <f t="shared" si="24"/>
        <v>6238.27</v>
      </c>
      <c r="N535" s="57">
        <f t="shared" si="25"/>
        <v>3502854.67</v>
      </c>
      <c r="O535" s="66">
        <f t="shared" si="26"/>
        <v>0.85489999999999999</v>
      </c>
      <c r="P535" s="7"/>
    </row>
    <row r="536" spans="1:16" x14ac:dyDescent="0.2">
      <c r="A536" s="10">
        <v>114113</v>
      </c>
      <c r="B536" s="6" t="s">
        <v>528</v>
      </c>
      <c r="C536" s="57">
        <v>2590005.56</v>
      </c>
      <c r="D536" s="57">
        <v>3392001.35</v>
      </c>
      <c r="E536" s="57">
        <v>445132.59</v>
      </c>
      <c r="F536" s="57"/>
      <c r="G536" s="57">
        <v>4254427.55</v>
      </c>
      <c r="H536" s="57">
        <v>0</v>
      </c>
      <c r="I536" s="57">
        <v>0</v>
      </c>
      <c r="J536" s="57"/>
      <c r="K536" s="57">
        <f t="shared" si="24"/>
        <v>6844433.1099999994</v>
      </c>
      <c r="L536" s="57">
        <f t="shared" si="24"/>
        <v>3392001.35</v>
      </c>
      <c r="M536" s="57">
        <f t="shared" si="24"/>
        <v>445132.59</v>
      </c>
      <c r="N536" s="57">
        <f t="shared" si="25"/>
        <v>2946868.7600000002</v>
      </c>
      <c r="O536" s="66">
        <f t="shared" si="26"/>
        <v>0.43049999999999999</v>
      </c>
      <c r="P536" s="7"/>
    </row>
    <row r="537" spans="1:16" x14ac:dyDescent="0.2">
      <c r="A537" s="10">
        <v>114114</v>
      </c>
      <c r="B537" s="6" t="s">
        <v>529</v>
      </c>
      <c r="C537" s="57">
        <v>5413043.8499999996</v>
      </c>
      <c r="D537" s="57">
        <v>7221336.9800000004</v>
      </c>
      <c r="E537" s="57">
        <v>0</v>
      </c>
      <c r="F537" s="57"/>
      <c r="G537" s="57">
        <v>8963963.6999999993</v>
      </c>
      <c r="H537" s="57">
        <v>0</v>
      </c>
      <c r="I537" s="57">
        <v>0</v>
      </c>
      <c r="J537" s="57"/>
      <c r="K537" s="57">
        <f t="shared" si="24"/>
        <v>14377007.549999999</v>
      </c>
      <c r="L537" s="57">
        <f t="shared" si="24"/>
        <v>7221336.9800000004</v>
      </c>
      <c r="M537" s="57">
        <f t="shared" si="24"/>
        <v>0</v>
      </c>
      <c r="N537" s="57">
        <f t="shared" si="25"/>
        <v>7221336.9800000004</v>
      </c>
      <c r="O537" s="66">
        <f t="shared" si="26"/>
        <v>0.50219999999999998</v>
      </c>
      <c r="P537" s="7"/>
    </row>
    <row r="538" spans="1:16" x14ac:dyDescent="0.2">
      <c r="A538" s="10">
        <v>114115</v>
      </c>
      <c r="B538" s="6" t="s">
        <v>530</v>
      </c>
      <c r="C538" s="57">
        <v>2503269.0699999998</v>
      </c>
      <c r="D538" s="57">
        <v>2786063.2</v>
      </c>
      <c r="E538" s="57">
        <v>0</v>
      </c>
      <c r="F538" s="57"/>
      <c r="G538" s="57">
        <v>3977938.65</v>
      </c>
      <c r="H538" s="57">
        <v>1720.27</v>
      </c>
      <c r="I538" s="57">
        <v>0</v>
      </c>
      <c r="J538" s="57"/>
      <c r="K538" s="57">
        <f t="shared" si="24"/>
        <v>6481207.7199999997</v>
      </c>
      <c r="L538" s="57">
        <f t="shared" si="24"/>
        <v>2787783.47</v>
      </c>
      <c r="M538" s="57">
        <f t="shared" si="24"/>
        <v>0</v>
      </c>
      <c r="N538" s="57">
        <f t="shared" si="25"/>
        <v>2787783.47</v>
      </c>
      <c r="O538" s="66">
        <f t="shared" si="26"/>
        <v>0.43009999999999998</v>
      </c>
      <c r="P538" s="7"/>
    </row>
    <row r="539" spans="1:16" x14ac:dyDescent="0.2">
      <c r="A539" s="10">
        <v>114116</v>
      </c>
      <c r="B539" s="6" t="s">
        <v>531</v>
      </c>
      <c r="C539" s="57">
        <v>526821.92000000004</v>
      </c>
      <c r="D539" s="57">
        <v>495209.52</v>
      </c>
      <c r="E539" s="57">
        <v>0</v>
      </c>
      <c r="F539" s="57"/>
      <c r="G539" s="57">
        <v>540349.71</v>
      </c>
      <c r="H539" s="57">
        <v>66926.59</v>
      </c>
      <c r="I539" s="57">
        <v>0</v>
      </c>
      <c r="J539" s="57"/>
      <c r="K539" s="57">
        <f t="shared" si="24"/>
        <v>1067171.6299999999</v>
      </c>
      <c r="L539" s="57">
        <f t="shared" si="24"/>
        <v>562136.11</v>
      </c>
      <c r="M539" s="57">
        <f t="shared" si="24"/>
        <v>0</v>
      </c>
      <c r="N539" s="57">
        <f t="shared" si="25"/>
        <v>562136.11</v>
      </c>
      <c r="O539" s="66">
        <f t="shared" si="26"/>
        <v>0.52669999999999995</v>
      </c>
      <c r="P539" s="7"/>
    </row>
    <row r="540" spans="1:16" x14ac:dyDescent="0.2">
      <c r="A540" s="10">
        <v>115115</v>
      </c>
      <c r="B540" s="6" t="s">
        <v>532</v>
      </c>
      <c r="C540" s="57">
        <v>171770271</v>
      </c>
      <c r="D540" s="57">
        <v>123774534.5</v>
      </c>
      <c r="E540" s="57">
        <v>0</v>
      </c>
      <c r="F540" s="57"/>
      <c r="G540" s="57">
        <v>175617589.77000001</v>
      </c>
      <c r="H540" s="57">
        <v>0</v>
      </c>
      <c r="I540" s="57">
        <v>0</v>
      </c>
      <c r="J540" s="57"/>
      <c r="K540" s="57">
        <f t="shared" si="24"/>
        <v>347387860.76999998</v>
      </c>
      <c r="L540" s="57">
        <f t="shared" si="24"/>
        <v>123774534.5</v>
      </c>
      <c r="M540" s="57">
        <f t="shared" si="24"/>
        <v>0</v>
      </c>
      <c r="N540" s="57">
        <f t="shared" si="25"/>
        <v>123774534.5</v>
      </c>
      <c r="O540" s="66">
        <f t="shared" si="26"/>
        <v>0.35630000000000001</v>
      </c>
      <c r="P540" s="7"/>
    </row>
    <row r="541" spans="1:16" x14ac:dyDescent="0.2">
      <c r="A541" s="10">
        <v>115902</v>
      </c>
      <c r="B541" s="6" t="s">
        <v>533</v>
      </c>
      <c r="C541" s="57">
        <v>4915388.18</v>
      </c>
      <c r="D541" s="57">
        <v>2644990.61</v>
      </c>
      <c r="E541" s="57">
        <v>0</v>
      </c>
      <c r="F541" s="57"/>
      <c r="G541" s="57">
        <v>4342585.9400000004</v>
      </c>
      <c r="H541" s="57">
        <v>0</v>
      </c>
      <c r="I541" s="57">
        <v>0</v>
      </c>
      <c r="J541" s="57"/>
      <c r="K541" s="57">
        <f t="shared" si="24"/>
        <v>9257974.120000001</v>
      </c>
      <c r="L541" s="57">
        <f t="shared" si="24"/>
        <v>2644990.61</v>
      </c>
      <c r="M541" s="57">
        <f t="shared" si="24"/>
        <v>0</v>
      </c>
      <c r="N541" s="57">
        <f t="shared" si="25"/>
        <v>2644990.61</v>
      </c>
      <c r="O541" s="66">
        <f t="shared" si="26"/>
        <v>0.28560000000000002</v>
      </c>
      <c r="P541" s="7"/>
    </row>
    <row r="542" spans="1:16" x14ac:dyDescent="0.2">
      <c r="A542" s="10">
        <v>115903</v>
      </c>
      <c r="B542" s="6" t="s">
        <v>547</v>
      </c>
      <c r="C542" s="57">
        <v>3384166.13</v>
      </c>
      <c r="D542" s="57">
        <v>6236975.9900000002</v>
      </c>
      <c r="E542" s="57">
        <v>0</v>
      </c>
      <c r="F542" s="57"/>
      <c r="G542" s="57">
        <v>8064820.71</v>
      </c>
      <c r="H542" s="57">
        <v>0</v>
      </c>
      <c r="I542" s="57">
        <v>0</v>
      </c>
      <c r="J542" s="57"/>
      <c r="K542" s="57">
        <f t="shared" si="24"/>
        <v>11448986.84</v>
      </c>
      <c r="L542" s="57">
        <f t="shared" si="24"/>
        <v>6236975.9900000002</v>
      </c>
      <c r="M542" s="57">
        <f t="shared" si="24"/>
        <v>0</v>
      </c>
      <c r="N542" s="57">
        <f t="shared" si="25"/>
        <v>6236975.9900000002</v>
      </c>
      <c r="O542" s="66">
        <f t="shared" si="26"/>
        <v>0.54469999999999996</v>
      </c>
      <c r="P542" s="7"/>
    </row>
    <row r="543" spans="1:16" x14ac:dyDescent="0.2">
      <c r="A543" s="10">
        <v>115906</v>
      </c>
      <c r="B543" s="6" t="s">
        <v>534</v>
      </c>
      <c r="C543" s="57">
        <v>19880354.260000002</v>
      </c>
      <c r="D543" s="57">
        <v>13406909.02</v>
      </c>
      <c r="E543" s="57">
        <v>0</v>
      </c>
      <c r="F543" s="57"/>
      <c r="G543" s="57">
        <v>21123772.43</v>
      </c>
      <c r="H543" s="57">
        <v>0</v>
      </c>
      <c r="I543" s="57">
        <v>0</v>
      </c>
      <c r="J543" s="57"/>
      <c r="K543" s="57">
        <f t="shared" si="24"/>
        <v>41004126.689999998</v>
      </c>
      <c r="L543" s="57">
        <f t="shared" si="24"/>
        <v>13406909.02</v>
      </c>
      <c r="M543" s="57">
        <f t="shared" si="24"/>
        <v>0</v>
      </c>
      <c r="N543" s="57">
        <f t="shared" si="25"/>
        <v>13406909.02</v>
      </c>
      <c r="O543" s="66">
        <f t="shared" si="26"/>
        <v>0.32690000000000002</v>
      </c>
      <c r="P543" s="7"/>
    </row>
    <row r="544" spans="1:16" x14ac:dyDescent="0.2">
      <c r="A544" s="10">
        <v>115911</v>
      </c>
      <c r="B544" s="6" t="s">
        <v>535</v>
      </c>
      <c r="C544" s="57">
        <v>3286256.75</v>
      </c>
      <c r="D544" s="57">
        <v>1458775.98</v>
      </c>
      <c r="E544" s="57">
        <v>0</v>
      </c>
      <c r="F544" s="57"/>
      <c r="G544" s="57">
        <v>1097987.23</v>
      </c>
      <c r="H544" s="57">
        <v>0</v>
      </c>
      <c r="I544" s="57">
        <v>0</v>
      </c>
      <c r="J544" s="57"/>
      <c r="K544" s="57">
        <f t="shared" si="24"/>
        <v>4384243.9800000004</v>
      </c>
      <c r="L544" s="57">
        <f t="shared" si="24"/>
        <v>1458775.98</v>
      </c>
      <c r="M544" s="57">
        <f t="shared" si="24"/>
        <v>0</v>
      </c>
      <c r="N544" s="57">
        <f t="shared" si="25"/>
        <v>1458775.98</v>
      </c>
      <c r="O544" s="66">
        <f t="shared" si="26"/>
        <v>0.3327</v>
      </c>
      <c r="P544" s="7"/>
    </row>
    <row r="545" spans="1:244" x14ac:dyDescent="0.2">
      <c r="A545" s="10">
        <v>115912</v>
      </c>
      <c r="B545" s="6" t="s">
        <v>629</v>
      </c>
      <c r="C545" s="57">
        <v>3230586.07</v>
      </c>
      <c r="D545" s="57">
        <v>2251699.15</v>
      </c>
      <c r="E545" s="57">
        <v>0</v>
      </c>
      <c r="F545" s="57"/>
      <c r="G545" s="57">
        <v>2770445.53</v>
      </c>
      <c r="H545" s="57">
        <v>0</v>
      </c>
      <c r="I545" s="57">
        <v>0</v>
      </c>
      <c r="J545" s="57"/>
      <c r="K545" s="57">
        <f t="shared" si="24"/>
        <v>6001031.5999999996</v>
      </c>
      <c r="L545" s="57">
        <f t="shared" si="24"/>
        <v>2251699.15</v>
      </c>
      <c r="M545" s="57">
        <f t="shared" si="24"/>
        <v>0</v>
      </c>
      <c r="N545" s="57">
        <f t="shared" si="25"/>
        <v>2251699.15</v>
      </c>
      <c r="O545" s="66">
        <f t="shared" si="26"/>
        <v>0.37519999999999998</v>
      </c>
      <c r="P545" s="7"/>
    </row>
    <row r="546" spans="1:244" x14ac:dyDescent="0.2">
      <c r="A546" s="10">
        <v>115913</v>
      </c>
      <c r="B546" s="6" t="s">
        <v>537</v>
      </c>
      <c r="C546" s="57">
        <v>3417934.5</v>
      </c>
      <c r="D546" s="57">
        <v>1407051.23</v>
      </c>
      <c r="E546" s="57">
        <v>0</v>
      </c>
      <c r="F546" s="57"/>
      <c r="G546" s="57">
        <v>3667432.84</v>
      </c>
      <c r="H546" s="57">
        <v>427654.49</v>
      </c>
      <c r="I546" s="57">
        <v>0</v>
      </c>
      <c r="J546" s="57"/>
      <c r="K546" s="57">
        <f t="shared" si="24"/>
        <v>7085367.3399999999</v>
      </c>
      <c r="L546" s="57">
        <f t="shared" si="24"/>
        <v>1834705.72</v>
      </c>
      <c r="M546" s="57">
        <f t="shared" si="24"/>
        <v>0</v>
      </c>
      <c r="N546" s="57">
        <f t="shared" si="25"/>
        <v>1834705.72</v>
      </c>
      <c r="O546" s="66">
        <f t="shared" si="26"/>
        <v>0.25890000000000002</v>
      </c>
      <c r="P546" s="7"/>
    </row>
    <row r="547" spans="1:244" x14ac:dyDescent="0.2">
      <c r="A547" s="10">
        <v>115914</v>
      </c>
      <c r="B547" s="6" t="s">
        <v>565</v>
      </c>
      <c r="C547" s="57">
        <v>16377029.59</v>
      </c>
      <c r="D547" s="57">
        <v>23222802.469999999</v>
      </c>
      <c r="E547" s="57">
        <v>0</v>
      </c>
      <c r="F547" s="57"/>
      <c r="G547" s="57">
        <v>13048179.390000001</v>
      </c>
      <c r="H547" s="57">
        <v>0</v>
      </c>
      <c r="I547" s="57">
        <v>0</v>
      </c>
      <c r="J547" s="57"/>
      <c r="K547" s="57">
        <f t="shared" si="24"/>
        <v>29425208.98</v>
      </c>
      <c r="L547" s="57">
        <f t="shared" si="24"/>
        <v>23222802.469999999</v>
      </c>
      <c r="M547" s="57">
        <f t="shared" si="24"/>
        <v>0</v>
      </c>
      <c r="N547" s="57">
        <f t="shared" si="25"/>
        <v>23222802.469999999</v>
      </c>
      <c r="O547" s="66">
        <f t="shared" si="26"/>
        <v>0.78920000000000001</v>
      </c>
      <c r="P547" s="7"/>
    </row>
    <row r="548" spans="1:244" x14ac:dyDescent="0.2">
      <c r="A548" s="10">
        <v>115916</v>
      </c>
      <c r="B548" s="6" t="s">
        <v>539</v>
      </c>
      <c r="C548" s="57">
        <v>13564755.09</v>
      </c>
      <c r="D548" s="57">
        <v>3658927.51</v>
      </c>
      <c r="E548" s="57">
        <v>0</v>
      </c>
      <c r="F548" s="57"/>
      <c r="G548" s="57">
        <v>3554198.54</v>
      </c>
      <c r="H548" s="57">
        <v>0</v>
      </c>
      <c r="I548" s="57">
        <v>0</v>
      </c>
      <c r="J548" s="57"/>
      <c r="K548" s="57">
        <f t="shared" si="24"/>
        <v>17118953.629999999</v>
      </c>
      <c r="L548" s="57">
        <f t="shared" si="24"/>
        <v>3658927.51</v>
      </c>
      <c r="M548" s="57">
        <f t="shared" si="24"/>
        <v>0</v>
      </c>
      <c r="N548" s="57">
        <f t="shared" si="25"/>
        <v>3658927.51</v>
      </c>
      <c r="O548" s="66">
        <f t="shared" si="26"/>
        <v>0.2137</v>
      </c>
      <c r="P548" s="7"/>
    </row>
    <row r="549" spans="1:244" x14ac:dyDescent="0.2">
      <c r="A549" s="10">
        <v>115923</v>
      </c>
      <c r="B549" s="6" t="s">
        <v>634</v>
      </c>
      <c r="C549" s="57">
        <v>7407679.21</v>
      </c>
      <c r="D549" s="57">
        <v>2316513.92</v>
      </c>
      <c r="E549" s="57">
        <v>0</v>
      </c>
      <c r="F549" s="57"/>
      <c r="G549" s="57">
        <v>2118924.6</v>
      </c>
      <c r="H549" s="57">
        <v>0</v>
      </c>
      <c r="I549" s="57">
        <v>0</v>
      </c>
      <c r="J549" s="57"/>
      <c r="K549" s="57">
        <f t="shared" si="24"/>
        <v>9526603.8100000005</v>
      </c>
      <c r="L549" s="57">
        <f t="shared" si="24"/>
        <v>2316513.92</v>
      </c>
      <c r="M549" s="57">
        <f t="shared" si="24"/>
        <v>0</v>
      </c>
      <c r="N549" s="57">
        <f t="shared" si="25"/>
        <v>2316513.92</v>
      </c>
      <c r="O549" s="66">
        <f t="shared" si="26"/>
        <v>0.24310000000000001</v>
      </c>
      <c r="P549" s="7"/>
    </row>
    <row r="550" spans="1:244" x14ac:dyDescent="0.2">
      <c r="A550" s="10">
        <v>115924</v>
      </c>
      <c r="B550" s="6" t="s">
        <v>549</v>
      </c>
      <c r="C550" s="57">
        <v>1442293.75</v>
      </c>
      <c r="D550" s="57">
        <v>2007765.13</v>
      </c>
      <c r="E550" s="57">
        <v>0</v>
      </c>
      <c r="F550" s="57"/>
      <c r="G550" s="57">
        <v>2594070.52</v>
      </c>
      <c r="H550" s="57">
        <v>0</v>
      </c>
      <c r="I550" s="57">
        <v>0</v>
      </c>
      <c r="J550" s="57"/>
      <c r="K550" s="57">
        <f t="shared" si="24"/>
        <v>4036364.27</v>
      </c>
      <c r="L550" s="57">
        <f t="shared" si="24"/>
        <v>2007765.13</v>
      </c>
      <c r="M550" s="57">
        <f t="shared" si="24"/>
        <v>0</v>
      </c>
      <c r="N550" s="57">
        <f t="shared" si="25"/>
        <v>2007765.13</v>
      </c>
      <c r="O550" s="66">
        <f t="shared" si="26"/>
        <v>0.49740000000000001</v>
      </c>
      <c r="P550" s="7"/>
    </row>
    <row r="551" spans="1:244" x14ac:dyDescent="0.2">
      <c r="A551" s="10">
        <v>115925</v>
      </c>
      <c r="B551" s="6" t="s">
        <v>550</v>
      </c>
      <c r="C551" s="57">
        <v>1626632.16</v>
      </c>
      <c r="D551" s="57">
        <v>305060.8</v>
      </c>
      <c r="E551" s="57">
        <v>0</v>
      </c>
      <c r="F551" s="57"/>
      <c r="G551" s="57">
        <v>789417.77</v>
      </c>
      <c r="H551" s="57">
        <v>0</v>
      </c>
      <c r="I551" s="57">
        <v>0</v>
      </c>
      <c r="J551" s="57"/>
      <c r="K551" s="57">
        <f t="shared" si="24"/>
        <v>2416049.9299999997</v>
      </c>
      <c r="L551" s="57">
        <f t="shared" si="24"/>
        <v>305060.8</v>
      </c>
      <c r="M551" s="57">
        <f t="shared" si="24"/>
        <v>0</v>
      </c>
      <c r="N551" s="57">
        <f t="shared" si="25"/>
        <v>305060.8</v>
      </c>
      <c r="O551" s="66">
        <f t="shared" si="26"/>
        <v>0.12620000000000001</v>
      </c>
      <c r="P551" s="7"/>
    </row>
    <row r="552" spans="1:244" x14ac:dyDescent="0.2">
      <c r="A552" s="10">
        <v>115926</v>
      </c>
      <c r="B552" s="6" t="s">
        <v>551</v>
      </c>
      <c r="C552" s="57">
        <v>959300.99</v>
      </c>
      <c r="D552" s="57">
        <v>1141845.8500000001</v>
      </c>
      <c r="E552" s="57">
        <v>0</v>
      </c>
      <c r="F552" s="57"/>
      <c r="G552" s="57">
        <v>1519196.3</v>
      </c>
      <c r="H552" s="57">
        <v>0</v>
      </c>
      <c r="I552" s="57">
        <v>0</v>
      </c>
      <c r="J552" s="57"/>
      <c r="K552" s="57">
        <f t="shared" si="24"/>
        <v>2478497.29</v>
      </c>
      <c r="L552" s="57">
        <f t="shared" si="24"/>
        <v>1141845.8500000001</v>
      </c>
      <c r="M552" s="57">
        <f t="shared" si="24"/>
        <v>0</v>
      </c>
      <c r="N552" s="57">
        <f t="shared" si="25"/>
        <v>1141845.8500000001</v>
      </c>
      <c r="O552" s="66">
        <f t="shared" si="26"/>
        <v>0.4607</v>
      </c>
      <c r="P552" s="7"/>
    </row>
    <row r="553" spans="1:244" x14ac:dyDescent="0.2">
      <c r="A553" s="10">
        <v>115928</v>
      </c>
      <c r="B553" s="6" t="s">
        <v>552</v>
      </c>
      <c r="C553" s="57">
        <v>521455.08</v>
      </c>
      <c r="D553" s="57">
        <v>633970.91</v>
      </c>
      <c r="E553" s="57">
        <v>0</v>
      </c>
      <c r="F553" s="57"/>
      <c r="G553" s="57">
        <v>1373538.7</v>
      </c>
      <c r="H553" s="57">
        <v>0</v>
      </c>
      <c r="I553" s="57">
        <v>0</v>
      </c>
      <c r="J553" s="57"/>
      <c r="K553" s="57">
        <f t="shared" si="24"/>
        <v>1894993.78</v>
      </c>
      <c r="L553" s="57">
        <f t="shared" si="24"/>
        <v>633970.91</v>
      </c>
      <c r="M553" s="57">
        <f t="shared" si="24"/>
        <v>0</v>
      </c>
      <c r="N553" s="57">
        <f t="shared" si="25"/>
        <v>633970.91</v>
      </c>
      <c r="O553" s="66">
        <f t="shared" si="26"/>
        <v>0.33450000000000002</v>
      </c>
      <c r="P553" s="7"/>
    </row>
    <row r="554" spans="1:244" x14ac:dyDescent="0.2">
      <c r="A554" s="10">
        <v>115930</v>
      </c>
      <c r="B554" s="6" t="s">
        <v>627</v>
      </c>
      <c r="C554" s="57">
        <v>769117.19</v>
      </c>
      <c r="D554" s="57">
        <v>446406.48</v>
      </c>
      <c r="E554" s="57">
        <v>0</v>
      </c>
      <c r="F554" s="57"/>
      <c r="G554" s="57">
        <v>807637.08</v>
      </c>
      <c r="H554" s="57">
        <v>0</v>
      </c>
      <c r="I554" s="57">
        <v>0</v>
      </c>
      <c r="J554" s="57"/>
      <c r="K554" s="57">
        <f t="shared" si="24"/>
        <v>1576754.27</v>
      </c>
      <c r="L554" s="57">
        <f t="shared" si="24"/>
        <v>446406.48</v>
      </c>
      <c r="M554" s="57">
        <f t="shared" si="24"/>
        <v>0</v>
      </c>
      <c r="N554" s="57">
        <f t="shared" si="25"/>
        <v>446406.48</v>
      </c>
      <c r="O554" s="66">
        <f t="shared" si="26"/>
        <v>0.28310000000000002</v>
      </c>
      <c r="P554" s="7"/>
    </row>
    <row r="555" spans="1:244" x14ac:dyDescent="0.2">
      <c r="A555" s="10">
        <v>115931</v>
      </c>
      <c r="B555" s="6" t="s">
        <v>631</v>
      </c>
      <c r="C555" s="57">
        <v>2053627.19</v>
      </c>
      <c r="D555" s="57">
        <v>1785119.47</v>
      </c>
      <c r="E555" s="57">
        <v>0</v>
      </c>
      <c r="F555" s="57"/>
      <c r="G555" s="57">
        <v>591022.94999999995</v>
      </c>
      <c r="H555" s="57">
        <v>0</v>
      </c>
      <c r="I555" s="57">
        <v>0</v>
      </c>
      <c r="J555" s="57"/>
      <c r="K555" s="57">
        <f t="shared" si="24"/>
        <v>2644650.1399999997</v>
      </c>
      <c r="L555" s="57">
        <f t="shared" si="24"/>
        <v>1785119.47</v>
      </c>
      <c r="M555" s="57">
        <f t="shared" si="24"/>
        <v>0</v>
      </c>
      <c r="N555" s="57">
        <f t="shared" si="25"/>
        <v>1785119.47</v>
      </c>
      <c r="O555" s="66">
        <f t="shared" si="26"/>
        <v>0.67490000000000006</v>
      </c>
      <c r="P555" s="7"/>
    </row>
    <row r="556" spans="1:244" x14ac:dyDescent="0.2">
      <c r="A556" s="10">
        <v>115932</v>
      </c>
      <c r="B556" s="6" t="s">
        <v>632</v>
      </c>
      <c r="C556" s="57">
        <v>494929.83</v>
      </c>
      <c r="D556" s="57">
        <v>381718.56</v>
      </c>
      <c r="E556" s="57">
        <v>0</v>
      </c>
      <c r="F556" s="57"/>
      <c r="G556" s="57">
        <v>862544.44</v>
      </c>
      <c r="H556" s="57">
        <v>0</v>
      </c>
      <c r="I556" s="57">
        <v>0</v>
      </c>
      <c r="J556" s="57"/>
      <c r="K556" s="57">
        <f t="shared" si="24"/>
        <v>1357474.27</v>
      </c>
      <c r="L556" s="57">
        <f t="shared" si="24"/>
        <v>381718.56</v>
      </c>
      <c r="M556" s="57">
        <f t="shared" si="24"/>
        <v>0</v>
      </c>
      <c r="N556" s="57">
        <f t="shared" si="25"/>
        <v>381718.56</v>
      </c>
      <c r="O556" s="66">
        <f t="shared" si="26"/>
        <v>0.28110000000000002</v>
      </c>
      <c r="P556" s="7"/>
    </row>
    <row r="557" spans="1:244" ht="12" customHeight="1" x14ac:dyDescent="0.25">
      <c r="B557" s="6"/>
      <c r="C557" s="57"/>
      <c r="D557" s="57"/>
      <c r="E557" s="57"/>
      <c r="F557" s="57"/>
      <c r="G557" s="57"/>
      <c r="H557" s="57"/>
      <c r="I557" s="57"/>
      <c r="J557" s="58"/>
      <c r="K557" s="57"/>
      <c r="L557" s="57"/>
      <c r="M557" s="57"/>
      <c r="N557" s="57"/>
      <c r="P557" s="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</row>
    <row r="558" spans="1:244" ht="12" customHeight="1" x14ac:dyDescent="0.25">
      <c r="B558" s="6"/>
      <c r="C558" s="60"/>
      <c r="D558" s="60"/>
      <c r="E558" s="60"/>
      <c r="F558" s="60"/>
      <c r="G558" s="60"/>
      <c r="H558" s="60"/>
      <c r="I558" s="60"/>
      <c r="J558" s="61"/>
      <c r="K558" s="60"/>
      <c r="L558" s="60"/>
      <c r="M558" s="60"/>
      <c r="N558" s="60"/>
      <c r="O558" s="59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</row>
    <row r="559" spans="1:244" ht="12" customHeight="1" x14ac:dyDescent="0.25">
      <c r="B559" s="6"/>
      <c r="C559" s="60"/>
      <c r="D559" s="60"/>
      <c r="E559" s="60"/>
      <c r="F559" s="60"/>
      <c r="G559" s="60"/>
      <c r="H559" s="60"/>
      <c r="I559" s="60"/>
      <c r="J559" s="61"/>
      <c r="K559" s="60"/>
      <c r="L559" s="60"/>
      <c r="M559" s="60"/>
      <c r="N559" s="60"/>
      <c r="O559" s="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</row>
    <row r="560" spans="1:244" x14ac:dyDescent="0.2">
      <c r="B560" s="6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59"/>
    </row>
  </sheetData>
  <mergeCells count="3">
    <mergeCell ref="C1:E1"/>
    <mergeCell ref="G1:I1"/>
    <mergeCell ref="K1:O1"/>
  </mergeCells>
  <pageMargins left="0.45" right="0.45" top="0.92708333333333304" bottom="0.75" header="0.3" footer="0.3"/>
  <pageSetup scale="65" orientation="landscape" r:id="rId1"/>
  <headerFooter>
    <oddHeader>&amp;C&amp;"-,Bold"MISSOURI DEPARTMENT OF ELEMENTARY AND SECONDARY EDUCATION
SCHOOL FINANCE SECTION
JUNE 30, 2021 UNRESTRICTED INCIDENTAL + TEACHERS FUND BALANCE PERCENTAGE</oddHeader>
    <oddFooter>&amp;LJune 30, 2022&amp;R&amp;P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L561"/>
  <sheetViews>
    <sheetView view="pageLayout" topLeftCell="A28" zoomScaleNormal="100" workbookViewId="0">
      <selection activeCell="C10" sqref="C10"/>
    </sheetView>
  </sheetViews>
  <sheetFormatPr defaultColWidth="9.140625" defaultRowHeight="12" x14ac:dyDescent="0.2"/>
  <cols>
    <col min="1" max="1" width="9.28515625" style="10" bestFit="1" customWidth="1"/>
    <col min="2" max="2" width="30" style="5" bestFit="1" customWidth="1"/>
    <col min="3" max="3" width="14.42578125" style="14" bestFit="1" customWidth="1"/>
    <col min="4" max="4" width="14.140625" style="14" bestFit="1" customWidth="1"/>
    <col min="5" max="5" width="12.140625" style="14" bestFit="1" customWidth="1"/>
    <col min="6" max="6" width="4" style="14" customWidth="1"/>
    <col min="7" max="7" width="14.140625" style="14" bestFit="1" customWidth="1"/>
    <col min="8" max="8" width="12.85546875" style="14" bestFit="1" customWidth="1"/>
    <col min="9" max="9" width="12.140625" style="14" bestFit="1" customWidth="1"/>
    <col min="10" max="10" width="3.28515625" style="14" customWidth="1"/>
    <col min="11" max="11" width="14.42578125" style="14" bestFit="1" customWidth="1"/>
    <col min="12" max="12" width="14.140625" style="14" bestFit="1" customWidth="1"/>
    <col min="13" max="13" width="12.140625" style="14" bestFit="1" customWidth="1"/>
    <col min="14" max="14" width="14.140625" style="14" bestFit="1" customWidth="1"/>
    <col min="15" max="15" width="9.7109375" style="7" bestFit="1" customWidth="1"/>
    <col min="16" max="16384" width="9.140625" style="6"/>
  </cols>
  <sheetData>
    <row r="1" spans="1:18" s="3" customFormat="1" x14ac:dyDescent="0.2">
      <c r="A1" s="9"/>
      <c r="B1" s="2"/>
      <c r="C1" s="70" t="s">
        <v>8</v>
      </c>
      <c r="D1" s="70"/>
      <c r="E1" s="70"/>
      <c r="F1" s="11"/>
      <c r="G1" s="70" t="s">
        <v>9</v>
      </c>
      <c r="H1" s="70"/>
      <c r="I1" s="70"/>
      <c r="J1" s="11"/>
      <c r="K1" s="71" t="s">
        <v>10</v>
      </c>
      <c r="L1" s="71"/>
      <c r="M1" s="71"/>
      <c r="N1" s="71"/>
      <c r="O1" s="71"/>
      <c r="P1" s="6"/>
      <c r="Q1" s="6"/>
    </row>
    <row r="2" spans="1:18" s="4" customFormat="1" ht="45" customHeight="1" x14ac:dyDescent="0.2">
      <c r="A2" s="8" t="s">
        <v>2</v>
      </c>
      <c r="B2" s="8" t="s">
        <v>11</v>
      </c>
      <c r="C2" s="12" t="s">
        <v>3</v>
      </c>
      <c r="D2" s="12" t="s">
        <v>4</v>
      </c>
      <c r="E2" s="12" t="s">
        <v>5</v>
      </c>
      <c r="F2" s="13"/>
      <c r="G2" s="12" t="s">
        <v>3</v>
      </c>
      <c r="H2" s="12" t="s">
        <v>4</v>
      </c>
      <c r="I2" s="12" t="s">
        <v>5</v>
      </c>
      <c r="J2" s="13"/>
      <c r="K2" s="12" t="s">
        <v>3</v>
      </c>
      <c r="L2" s="12" t="s">
        <v>4</v>
      </c>
      <c r="M2" s="12" t="s">
        <v>5</v>
      </c>
      <c r="N2" s="12" t="s">
        <v>6</v>
      </c>
      <c r="O2" s="1" t="s">
        <v>1</v>
      </c>
      <c r="P2" s="3"/>
      <c r="Q2" s="3"/>
    </row>
    <row r="3" spans="1:18" x14ac:dyDescent="0.2">
      <c r="A3" s="10">
        <v>1090</v>
      </c>
      <c r="B3" s="6" t="s">
        <v>12</v>
      </c>
      <c r="C3" s="57">
        <v>949522.47</v>
      </c>
      <c r="D3" s="57">
        <v>835848.88</v>
      </c>
      <c r="E3" s="57">
        <v>171207.48</v>
      </c>
      <c r="F3" s="57"/>
      <c r="G3" s="57">
        <v>1698642.6</v>
      </c>
      <c r="H3" s="57">
        <v>0</v>
      </c>
      <c r="I3" s="57">
        <v>0</v>
      </c>
      <c r="J3" s="57"/>
      <c r="K3" s="57">
        <f>C3+G3</f>
        <v>2648165.0700000003</v>
      </c>
      <c r="L3" s="57">
        <f>D3+H3</f>
        <v>835848.88</v>
      </c>
      <c r="M3" s="57">
        <f>E3+I3</f>
        <v>171207.48</v>
      </c>
      <c r="N3" s="57">
        <f>L3-M3</f>
        <v>664641.4</v>
      </c>
      <c r="O3" s="7">
        <f>N3/K3</f>
        <v>0.25098186194261674</v>
      </c>
      <c r="P3" s="62"/>
      <c r="Q3" s="62"/>
      <c r="R3" s="7"/>
    </row>
    <row r="4" spans="1:18" x14ac:dyDescent="0.2">
      <c r="A4" s="10">
        <v>1091</v>
      </c>
      <c r="B4" s="6" t="s">
        <v>13</v>
      </c>
      <c r="C4" s="57">
        <v>10651032.970000001</v>
      </c>
      <c r="D4" s="57">
        <v>11388068.710000001</v>
      </c>
      <c r="E4" s="57">
        <v>1438545.14</v>
      </c>
      <c r="F4" s="57"/>
      <c r="G4" s="57">
        <v>15539266.26</v>
      </c>
      <c r="H4" s="57">
        <v>0</v>
      </c>
      <c r="I4" s="57">
        <v>0</v>
      </c>
      <c r="J4" s="57"/>
      <c r="K4" s="57">
        <f t="shared" ref="K4:M67" si="0">C4+G4</f>
        <v>26190299.23</v>
      </c>
      <c r="L4" s="57">
        <f t="shared" si="0"/>
        <v>11388068.710000001</v>
      </c>
      <c r="M4" s="57">
        <f t="shared" si="0"/>
        <v>1438545.14</v>
      </c>
      <c r="N4" s="57">
        <f t="shared" ref="N4:N67" si="1">L4-M4</f>
        <v>9949523.5700000003</v>
      </c>
      <c r="O4" s="7">
        <f t="shared" ref="O4:O67" si="2">N4/K4</f>
        <v>0.37989346676128066</v>
      </c>
      <c r="R4" s="7"/>
    </row>
    <row r="5" spans="1:18" x14ac:dyDescent="0.2">
      <c r="A5" s="10">
        <v>1092</v>
      </c>
      <c r="B5" s="6" t="s">
        <v>14</v>
      </c>
      <c r="C5" s="57">
        <v>841870.37</v>
      </c>
      <c r="D5" s="57">
        <v>1008884.99</v>
      </c>
      <c r="E5" s="57">
        <v>18408.82</v>
      </c>
      <c r="F5" s="57"/>
      <c r="G5" s="57">
        <v>1416675.75</v>
      </c>
      <c r="H5" s="57">
        <v>0</v>
      </c>
      <c r="I5" s="57">
        <v>0</v>
      </c>
      <c r="J5" s="57"/>
      <c r="K5" s="57">
        <f t="shared" si="0"/>
        <v>2258546.12</v>
      </c>
      <c r="L5" s="57">
        <f t="shared" si="0"/>
        <v>1008884.99</v>
      </c>
      <c r="M5" s="57">
        <f t="shared" si="0"/>
        <v>18408.82</v>
      </c>
      <c r="N5" s="57">
        <f t="shared" si="1"/>
        <v>990476.17</v>
      </c>
      <c r="O5" s="7">
        <f t="shared" si="2"/>
        <v>0.43854591289019151</v>
      </c>
      <c r="R5" s="7"/>
    </row>
    <row r="6" spans="1:18" x14ac:dyDescent="0.2">
      <c r="A6" s="10">
        <v>2089</v>
      </c>
      <c r="B6" s="6" t="s">
        <v>15</v>
      </c>
      <c r="C6" s="57">
        <v>1727161.91</v>
      </c>
      <c r="D6" s="57">
        <v>657677.69999999995</v>
      </c>
      <c r="E6" s="57">
        <v>0</v>
      </c>
      <c r="F6" s="57"/>
      <c r="G6" s="57">
        <v>2538921.42</v>
      </c>
      <c r="H6" s="57">
        <v>97762.85</v>
      </c>
      <c r="I6" s="57">
        <v>0</v>
      </c>
      <c r="J6" s="57"/>
      <c r="K6" s="57">
        <f t="shared" si="0"/>
        <v>4266083.33</v>
      </c>
      <c r="L6" s="57">
        <f t="shared" si="0"/>
        <v>755440.54999999993</v>
      </c>
      <c r="M6" s="57">
        <f t="shared" si="0"/>
        <v>0</v>
      </c>
      <c r="N6" s="57">
        <f t="shared" si="1"/>
        <v>755440.54999999993</v>
      </c>
      <c r="O6" s="7">
        <f t="shared" si="2"/>
        <v>0.17708058928141002</v>
      </c>
      <c r="R6" s="7"/>
    </row>
    <row r="7" spans="1:18" x14ac:dyDescent="0.2">
      <c r="A7" s="10">
        <v>2090</v>
      </c>
      <c r="B7" s="6" t="s">
        <v>16</v>
      </c>
      <c r="C7" s="57">
        <v>706960.06</v>
      </c>
      <c r="D7" s="57">
        <v>3087058.33</v>
      </c>
      <c r="E7" s="57">
        <v>4455.7299999999996</v>
      </c>
      <c r="F7" s="57"/>
      <c r="G7" s="57">
        <v>1333039.8600000001</v>
      </c>
      <c r="H7" s="57">
        <v>0</v>
      </c>
      <c r="I7" s="57">
        <v>0</v>
      </c>
      <c r="J7" s="57"/>
      <c r="K7" s="57">
        <f t="shared" si="0"/>
        <v>2039999.9200000002</v>
      </c>
      <c r="L7" s="57">
        <f t="shared" si="0"/>
        <v>3087058.33</v>
      </c>
      <c r="M7" s="57">
        <f t="shared" si="0"/>
        <v>4455.7299999999996</v>
      </c>
      <c r="N7" s="57">
        <f t="shared" si="1"/>
        <v>3082602.6</v>
      </c>
      <c r="O7" s="7">
        <f t="shared" si="2"/>
        <v>1.5110797651403829</v>
      </c>
      <c r="R7" s="7"/>
    </row>
    <row r="8" spans="1:18" x14ac:dyDescent="0.2">
      <c r="A8" s="10">
        <v>2097</v>
      </c>
      <c r="B8" s="6" t="s">
        <v>17</v>
      </c>
      <c r="C8" s="57">
        <v>7901275.8099999996</v>
      </c>
      <c r="D8" s="57">
        <v>4720741.13</v>
      </c>
      <c r="E8" s="57">
        <v>0</v>
      </c>
      <c r="F8" s="57"/>
      <c r="G8" s="57">
        <v>12327197.6</v>
      </c>
      <c r="H8" s="57">
        <v>0</v>
      </c>
      <c r="I8" s="57">
        <v>0</v>
      </c>
      <c r="J8" s="57"/>
      <c r="K8" s="57">
        <f t="shared" si="0"/>
        <v>20228473.41</v>
      </c>
      <c r="L8" s="57">
        <f t="shared" si="0"/>
        <v>4720741.13</v>
      </c>
      <c r="M8" s="57">
        <f t="shared" si="0"/>
        <v>0</v>
      </c>
      <c r="N8" s="57">
        <f t="shared" si="1"/>
        <v>4720741.13</v>
      </c>
      <c r="O8" s="7">
        <f t="shared" si="2"/>
        <v>0.23337110192735991</v>
      </c>
      <c r="R8" s="7"/>
    </row>
    <row r="9" spans="1:18" x14ac:dyDescent="0.2">
      <c r="A9" s="10">
        <v>3031</v>
      </c>
      <c r="B9" s="6" t="s">
        <v>18</v>
      </c>
      <c r="C9" s="57">
        <v>2220464.12</v>
      </c>
      <c r="D9" s="57">
        <v>3069559.41</v>
      </c>
      <c r="E9" s="57">
        <v>0</v>
      </c>
      <c r="F9" s="57"/>
      <c r="G9" s="57">
        <v>2977784.42</v>
      </c>
      <c r="H9" s="57">
        <v>375.05</v>
      </c>
      <c r="I9" s="57">
        <v>0</v>
      </c>
      <c r="J9" s="57"/>
      <c r="K9" s="57">
        <f t="shared" si="0"/>
        <v>5198248.54</v>
      </c>
      <c r="L9" s="57">
        <f t="shared" si="0"/>
        <v>3069934.46</v>
      </c>
      <c r="M9" s="57">
        <f t="shared" si="0"/>
        <v>0</v>
      </c>
      <c r="N9" s="57">
        <f t="shared" si="1"/>
        <v>3069934.46</v>
      </c>
      <c r="O9" s="7">
        <f t="shared" si="2"/>
        <v>0.59057092718387028</v>
      </c>
      <c r="R9" s="7"/>
    </row>
    <row r="10" spans="1:18" x14ac:dyDescent="0.2">
      <c r="A10" s="10">
        <v>3032</v>
      </c>
      <c r="B10" s="6" t="s">
        <v>19</v>
      </c>
      <c r="C10" s="57">
        <v>1613727.98</v>
      </c>
      <c r="D10" s="57">
        <v>1335672.83</v>
      </c>
      <c r="E10" s="57">
        <v>0</v>
      </c>
      <c r="F10" s="57"/>
      <c r="G10" s="57">
        <v>2551397.73</v>
      </c>
      <c r="H10" s="57">
        <v>0</v>
      </c>
      <c r="I10" s="57">
        <v>0</v>
      </c>
      <c r="J10" s="57"/>
      <c r="K10" s="57">
        <f t="shared" si="0"/>
        <v>4165125.71</v>
      </c>
      <c r="L10" s="57">
        <f t="shared" si="0"/>
        <v>1335672.83</v>
      </c>
      <c r="M10" s="57">
        <f t="shared" si="0"/>
        <v>0</v>
      </c>
      <c r="N10" s="57">
        <f t="shared" si="1"/>
        <v>1335672.83</v>
      </c>
      <c r="O10" s="7">
        <f t="shared" si="2"/>
        <v>0.32068007618430322</v>
      </c>
      <c r="R10" s="7"/>
    </row>
    <row r="11" spans="1:18" x14ac:dyDescent="0.2">
      <c r="A11" s="10">
        <v>3033</v>
      </c>
      <c r="B11" s="6" t="s">
        <v>20</v>
      </c>
      <c r="C11" s="57">
        <v>749080.83</v>
      </c>
      <c r="D11" s="57">
        <v>979201.64</v>
      </c>
      <c r="E11" s="57">
        <v>0</v>
      </c>
      <c r="F11" s="57"/>
      <c r="G11" s="57">
        <v>1209714.2</v>
      </c>
      <c r="H11" s="57">
        <v>239767.1</v>
      </c>
      <c r="I11" s="57">
        <v>0</v>
      </c>
      <c r="J11" s="57"/>
      <c r="K11" s="57">
        <f t="shared" si="0"/>
        <v>1958795.0299999998</v>
      </c>
      <c r="L11" s="57">
        <f t="shared" si="0"/>
        <v>1218968.74</v>
      </c>
      <c r="M11" s="57">
        <f t="shared" si="0"/>
        <v>0</v>
      </c>
      <c r="N11" s="57">
        <f t="shared" si="1"/>
        <v>1218968.74</v>
      </c>
      <c r="O11" s="7">
        <f t="shared" si="2"/>
        <v>0.62230540783024146</v>
      </c>
      <c r="R11" s="7"/>
    </row>
    <row r="12" spans="1:18" x14ac:dyDescent="0.2">
      <c r="A12" s="10">
        <v>4106</v>
      </c>
      <c r="B12" s="6" t="s">
        <v>21</v>
      </c>
      <c r="C12" s="57">
        <v>1595141.96</v>
      </c>
      <c r="D12" s="57">
        <v>3097858.42</v>
      </c>
      <c r="E12" s="57">
        <v>33358.480000000003</v>
      </c>
      <c r="F12" s="57"/>
      <c r="G12" s="57">
        <v>2231023.2400000002</v>
      </c>
      <c r="H12" s="57">
        <v>0</v>
      </c>
      <c r="I12" s="57">
        <v>0</v>
      </c>
      <c r="J12" s="57"/>
      <c r="K12" s="57">
        <f t="shared" si="0"/>
        <v>3826165.2</v>
      </c>
      <c r="L12" s="57">
        <f t="shared" si="0"/>
        <v>3097858.42</v>
      </c>
      <c r="M12" s="57">
        <f t="shared" si="0"/>
        <v>33358.480000000003</v>
      </c>
      <c r="N12" s="57">
        <f t="shared" si="1"/>
        <v>3064499.94</v>
      </c>
      <c r="O12" s="7">
        <f t="shared" si="2"/>
        <v>0.80093246888555669</v>
      </c>
      <c r="R12" s="7"/>
    </row>
    <row r="13" spans="1:18" x14ac:dyDescent="0.2">
      <c r="A13" s="10">
        <v>4109</v>
      </c>
      <c r="B13" s="6" t="s">
        <v>22</v>
      </c>
      <c r="C13" s="57">
        <v>2994461.39</v>
      </c>
      <c r="D13" s="57">
        <v>2665573.9</v>
      </c>
      <c r="E13" s="57">
        <v>213413.44</v>
      </c>
      <c r="F13" s="57"/>
      <c r="G13" s="57">
        <v>3162576.19</v>
      </c>
      <c r="H13" s="57">
        <v>0</v>
      </c>
      <c r="I13" s="57">
        <v>0</v>
      </c>
      <c r="J13" s="57"/>
      <c r="K13" s="57">
        <f t="shared" si="0"/>
        <v>6157037.5800000001</v>
      </c>
      <c r="L13" s="57">
        <f t="shared" si="0"/>
        <v>2665573.9</v>
      </c>
      <c r="M13" s="57">
        <f t="shared" si="0"/>
        <v>213413.44</v>
      </c>
      <c r="N13" s="57">
        <f t="shared" si="1"/>
        <v>2452160.46</v>
      </c>
      <c r="O13" s="7">
        <f t="shared" si="2"/>
        <v>0.39826952948369043</v>
      </c>
      <c r="R13" s="7"/>
    </row>
    <row r="14" spans="1:18" x14ac:dyDescent="0.2">
      <c r="A14" s="10">
        <v>4110</v>
      </c>
      <c r="B14" s="6" t="s">
        <v>23</v>
      </c>
      <c r="C14" s="57">
        <v>9139993.9100000001</v>
      </c>
      <c r="D14" s="57">
        <v>9485251.5</v>
      </c>
      <c r="E14" s="57">
        <v>0</v>
      </c>
      <c r="F14" s="57"/>
      <c r="G14" s="57">
        <v>14316530.32</v>
      </c>
      <c r="H14" s="57">
        <v>0</v>
      </c>
      <c r="I14" s="57">
        <v>0</v>
      </c>
      <c r="J14" s="57"/>
      <c r="K14" s="57">
        <f t="shared" si="0"/>
        <v>23456524.23</v>
      </c>
      <c r="L14" s="57">
        <f t="shared" si="0"/>
        <v>9485251.5</v>
      </c>
      <c r="M14" s="57">
        <f t="shared" si="0"/>
        <v>0</v>
      </c>
      <c r="N14" s="57">
        <f t="shared" si="1"/>
        <v>9485251.5</v>
      </c>
      <c r="O14" s="7">
        <f t="shared" si="2"/>
        <v>0.40437583194311139</v>
      </c>
      <c r="R14" s="7"/>
    </row>
    <row r="15" spans="1:18" x14ac:dyDescent="0.2">
      <c r="A15" s="10">
        <v>5120</v>
      </c>
      <c r="B15" s="6" t="s">
        <v>24</v>
      </c>
      <c r="C15" s="57">
        <v>1805674.9</v>
      </c>
      <c r="D15" s="57">
        <v>1084401.22</v>
      </c>
      <c r="E15" s="57">
        <v>0</v>
      </c>
      <c r="F15" s="57"/>
      <c r="G15" s="57">
        <v>2195321.0699999998</v>
      </c>
      <c r="H15" s="57">
        <v>0</v>
      </c>
      <c r="I15" s="57">
        <v>0</v>
      </c>
      <c r="J15" s="57"/>
      <c r="K15" s="57">
        <f t="shared" si="0"/>
        <v>4000995.9699999997</v>
      </c>
      <c r="L15" s="57">
        <f t="shared" si="0"/>
        <v>1084401.22</v>
      </c>
      <c r="M15" s="57">
        <f t="shared" si="0"/>
        <v>0</v>
      </c>
      <c r="N15" s="57">
        <f t="shared" si="1"/>
        <v>1084401.22</v>
      </c>
      <c r="O15" s="7">
        <f t="shared" si="2"/>
        <v>0.27103281986060085</v>
      </c>
      <c r="R15" s="7"/>
    </row>
    <row r="16" spans="1:18" x14ac:dyDescent="0.2">
      <c r="A16" s="10">
        <v>5121</v>
      </c>
      <c r="B16" s="6" t="s">
        <v>25</v>
      </c>
      <c r="C16" s="57">
        <v>2982458.34</v>
      </c>
      <c r="D16" s="57">
        <v>2101085.66</v>
      </c>
      <c r="E16" s="57">
        <v>0</v>
      </c>
      <c r="F16" s="57"/>
      <c r="G16" s="57">
        <v>4334676.58</v>
      </c>
      <c r="H16" s="57">
        <v>34385.300000000003</v>
      </c>
      <c r="I16" s="57">
        <v>0</v>
      </c>
      <c r="J16" s="57"/>
      <c r="K16" s="57">
        <f t="shared" si="0"/>
        <v>7317134.9199999999</v>
      </c>
      <c r="L16" s="57">
        <f t="shared" si="0"/>
        <v>2135470.96</v>
      </c>
      <c r="M16" s="57">
        <f t="shared" si="0"/>
        <v>0</v>
      </c>
      <c r="N16" s="57">
        <f t="shared" si="1"/>
        <v>2135470.96</v>
      </c>
      <c r="O16" s="7">
        <f t="shared" si="2"/>
        <v>0.29184523496527243</v>
      </c>
      <c r="R16" s="7"/>
    </row>
    <row r="17" spans="1:18" x14ac:dyDescent="0.2">
      <c r="A17" s="10">
        <v>5122</v>
      </c>
      <c r="B17" s="6" t="s">
        <v>26</v>
      </c>
      <c r="C17" s="57">
        <v>1431200.04</v>
      </c>
      <c r="D17" s="57">
        <v>1258346.57</v>
      </c>
      <c r="E17" s="57">
        <v>0</v>
      </c>
      <c r="F17" s="57"/>
      <c r="G17" s="57">
        <v>1628453.35</v>
      </c>
      <c r="H17" s="57">
        <v>0</v>
      </c>
      <c r="I17" s="57">
        <v>0</v>
      </c>
      <c r="J17" s="57"/>
      <c r="K17" s="57">
        <f t="shared" si="0"/>
        <v>3059653.39</v>
      </c>
      <c r="L17" s="57">
        <f t="shared" si="0"/>
        <v>1258346.57</v>
      </c>
      <c r="M17" s="57">
        <f t="shared" si="0"/>
        <v>0</v>
      </c>
      <c r="N17" s="57">
        <f t="shared" si="1"/>
        <v>1258346.57</v>
      </c>
      <c r="O17" s="7">
        <f t="shared" si="2"/>
        <v>0.41127095445278528</v>
      </c>
      <c r="R17" s="7"/>
    </row>
    <row r="18" spans="1:18" x14ac:dyDescent="0.2">
      <c r="A18" s="10">
        <v>5123</v>
      </c>
      <c r="B18" s="6" t="s">
        <v>27</v>
      </c>
      <c r="C18" s="57">
        <v>6596083.1100000003</v>
      </c>
      <c r="D18" s="57">
        <v>5994727.6100000003</v>
      </c>
      <c r="E18" s="57">
        <v>0</v>
      </c>
      <c r="F18" s="57"/>
      <c r="G18" s="57">
        <v>11505741.199999999</v>
      </c>
      <c r="H18" s="57">
        <v>0</v>
      </c>
      <c r="I18" s="57">
        <v>0</v>
      </c>
      <c r="J18" s="57"/>
      <c r="K18" s="57">
        <f t="shared" si="0"/>
        <v>18101824.309999999</v>
      </c>
      <c r="L18" s="57">
        <f t="shared" si="0"/>
        <v>5994727.6100000003</v>
      </c>
      <c r="M18" s="57">
        <f t="shared" si="0"/>
        <v>0</v>
      </c>
      <c r="N18" s="57">
        <f t="shared" si="1"/>
        <v>5994727.6100000003</v>
      </c>
      <c r="O18" s="7">
        <f t="shared" si="2"/>
        <v>0.33116704191457269</v>
      </c>
      <c r="R18" s="7"/>
    </row>
    <row r="19" spans="1:18" x14ac:dyDescent="0.2">
      <c r="A19" s="10">
        <v>5124</v>
      </c>
      <c r="B19" s="6" t="s">
        <v>28</v>
      </c>
      <c r="C19" s="57">
        <v>2362401.9300000002</v>
      </c>
      <c r="D19" s="57">
        <v>1604734.32</v>
      </c>
      <c r="E19" s="57">
        <v>0</v>
      </c>
      <c r="F19" s="57"/>
      <c r="G19" s="57">
        <v>3821604.04</v>
      </c>
      <c r="H19" s="57">
        <v>0</v>
      </c>
      <c r="I19" s="57">
        <v>0</v>
      </c>
      <c r="J19" s="57"/>
      <c r="K19" s="57">
        <f t="shared" si="0"/>
        <v>6184005.9700000007</v>
      </c>
      <c r="L19" s="57">
        <f t="shared" si="0"/>
        <v>1604734.32</v>
      </c>
      <c r="M19" s="57">
        <f t="shared" si="0"/>
        <v>0</v>
      </c>
      <c r="N19" s="57">
        <f t="shared" si="1"/>
        <v>1604734.32</v>
      </c>
      <c r="O19" s="7">
        <f t="shared" si="2"/>
        <v>0.25949753732207342</v>
      </c>
      <c r="R19" s="7"/>
    </row>
    <row r="20" spans="1:18" x14ac:dyDescent="0.2">
      <c r="A20" s="10">
        <v>5127</v>
      </c>
      <c r="B20" s="6" t="s">
        <v>29</v>
      </c>
      <c r="C20" s="57">
        <v>2291466.46</v>
      </c>
      <c r="D20" s="57">
        <v>1799996.2</v>
      </c>
      <c r="E20" s="57">
        <v>0</v>
      </c>
      <c r="F20" s="57"/>
      <c r="G20" s="57">
        <v>2805589.92</v>
      </c>
      <c r="H20" s="57">
        <v>0</v>
      </c>
      <c r="I20" s="57">
        <v>0</v>
      </c>
      <c r="J20" s="57"/>
      <c r="K20" s="57">
        <f t="shared" si="0"/>
        <v>5097056.38</v>
      </c>
      <c r="L20" s="57">
        <f t="shared" si="0"/>
        <v>1799996.2</v>
      </c>
      <c r="M20" s="57">
        <f t="shared" si="0"/>
        <v>0</v>
      </c>
      <c r="N20" s="57">
        <f t="shared" si="1"/>
        <v>1799996.2</v>
      </c>
      <c r="O20" s="7">
        <f t="shared" si="2"/>
        <v>0.35314425931462817</v>
      </c>
      <c r="R20" s="7"/>
    </row>
    <row r="21" spans="1:18" x14ac:dyDescent="0.2">
      <c r="A21" s="10">
        <v>5128</v>
      </c>
      <c r="B21" s="6" t="s">
        <v>30</v>
      </c>
      <c r="C21" s="57">
        <v>9564161.7799999993</v>
      </c>
      <c r="D21" s="57">
        <v>11288315.859999999</v>
      </c>
      <c r="E21" s="57">
        <v>0</v>
      </c>
      <c r="F21" s="57"/>
      <c r="G21" s="57">
        <v>17382380.449999999</v>
      </c>
      <c r="H21" s="57">
        <v>0</v>
      </c>
      <c r="I21" s="57">
        <v>0</v>
      </c>
      <c r="J21" s="57"/>
      <c r="K21" s="57">
        <f t="shared" si="0"/>
        <v>26946542.229999997</v>
      </c>
      <c r="L21" s="57">
        <f t="shared" si="0"/>
        <v>11288315.859999999</v>
      </c>
      <c r="M21" s="57">
        <f t="shared" si="0"/>
        <v>0</v>
      </c>
      <c r="N21" s="57">
        <f t="shared" si="1"/>
        <v>11288315.859999999</v>
      </c>
      <c r="O21" s="7">
        <f t="shared" si="2"/>
        <v>0.4189151900696389</v>
      </c>
      <c r="R21" s="7"/>
    </row>
    <row r="22" spans="1:18" x14ac:dyDescent="0.2">
      <c r="A22" s="10">
        <v>6101</v>
      </c>
      <c r="B22" s="6" t="s">
        <v>31</v>
      </c>
      <c r="C22" s="57">
        <v>1646520.33</v>
      </c>
      <c r="D22" s="57">
        <v>405950.14</v>
      </c>
      <c r="E22" s="57">
        <v>0</v>
      </c>
      <c r="F22" s="57"/>
      <c r="G22" s="57">
        <v>2028516.32</v>
      </c>
      <c r="H22" s="57">
        <v>7620.3</v>
      </c>
      <c r="I22" s="57">
        <v>0</v>
      </c>
      <c r="J22" s="57"/>
      <c r="K22" s="57">
        <f t="shared" si="0"/>
        <v>3675036.6500000004</v>
      </c>
      <c r="L22" s="57">
        <f t="shared" si="0"/>
        <v>413570.44</v>
      </c>
      <c r="M22" s="57">
        <f t="shared" si="0"/>
        <v>0</v>
      </c>
      <c r="N22" s="57">
        <f t="shared" si="1"/>
        <v>413570.44</v>
      </c>
      <c r="O22" s="7">
        <f t="shared" si="2"/>
        <v>0.11253505186131953</v>
      </c>
      <c r="R22" s="7"/>
    </row>
    <row r="23" spans="1:18" x14ac:dyDescent="0.2">
      <c r="A23" s="10">
        <v>6103</v>
      </c>
      <c r="B23" s="6" t="s">
        <v>32</v>
      </c>
      <c r="C23" s="57">
        <v>976766.44</v>
      </c>
      <c r="D23" s="57">
        <v>1749254.57</v>
      </c>
      <c r="E23" s="57">
        <v>0</v>
      </c>
      <c r="F23" s="57"/>
      <c r="G23" s="57">
        <v>1332135.51</v>
      </c>
      <c r="H23" s="57">
        <v>0</v>
      </c>
      <c r="I23" s="57">
        <v>0</v>
      </c>
      <c r="J23" s="57"/>
      <c r="K23" s="57">
        <f t="shared" si="0"/>
        <v>2308901.9500000002</v>
      </c>
      <c r="L23" s="57">
        <f t="shared" si="0"/>
        <v>1749254.57</v>
      </c>
      <c r="M23" s="57">
        <f t="shared" si="0"/>
        <v>0</v>
      </c>
      <c r="N23" s="57">
        <f t="shared" si="1"/>
        <v>1749254.57</v>
      </c>
      <c r="O23" s="7">
        <f t="shared" si="2"/>
        <v>0.7576131892478154</v>
      </c>
      <c r="R23" s="7"/>
    </row>
    <row r="24" spans="1:18" x14ac:dyDescent="0.2">
      <c r="A24" s="10">
        <v>6104</v>
      </c>
      <c r="B24" s="6" t="s">
        <v>33</v>
      </c>
      <c r="C24" s="57">
        <v>5405677.2699999996</v>
      </c>
      <c r="D24" s="57">
        <v>4507841.2300000004</v>
      </c>
      <c r="E24" s="57">
        <v>0</v>
      </c>
      <c r="F24" s="57"/>
      <c r="G24" s="57">
        <v>7400247.5999999996</v>
      </c>
      <c r="H24" s="57">
        <v>0</v>
      </c>
      <c r="I24" s="57">
        <v>0</v>
      </c>
      <c r="J24" s="57"/>
      <c r="K24" s="57">
        <f t="shared" si="0"/>
        <v>12805924.869999999</v>
      </c>
      <c r="L24" s="57">
        <f t="shared" si="0"/>
        <v>4507841.2300000004</v>
      </c>
      <c r="M24" s="57">
        <f t="shared" si="0"/>
        <v>0</v>
      </c>
      <c r="N24" s="57">
        <f t="shared" si="1"/>
        <v>4507841.2300000004</v>
      </c>
      <c r="O24" s="7">
        <f t="shared" si="2"/>
        <v>0.35201215654172435</v>
      </c>
      <c r="R24" s="7"/>
    </row>
    <row r="25" spans="1:18" x14ac:dyDescent="0.2">
      <c r="A25" s="10">
        <v>7121</v>
      </c>
      <c r="B25" s="6" t="s">
        <v>34</v>
      </c>
      <c r="C25" s="57">
        <v>1059417.95</v>
      </c>
      <c r="D25" s="57">
        <v>617437.26</v>
      </c>
      <c r="E25" s="57">
        <v>0</v>
      </c>
      <c r="F25" s="57"/>
      <c r="G25" s="57">
        <v>1334393.96</v>
      </c>
      <c r="H25" s="57">
        <v>0</v>
      </c>
      <c r="I25" s="57">
        <v>0</v>
      </c>
      <c r="J25" s="57"/>
      <c r="K25" s="57">
        <f t="shared" si="0"/>
        <v>2393811.91</v>
      </c>
      <c r="L25" s="57">
        <f t="shared" si="0"/>
        <v>617437.26</v>
      </c>
      <c r="M25" s="57">
        <f t="shared" si="0"/>
        <v>0</v>
      </c>
      <c r="N25" s="57">
        <f t="shared" si="1"/>
        <v>617437.26</v>
      </c>
      <c r="O25" s="7">
        <f t="shared" si="2"/>
        <v>0.25793056564749067</v>
      </c>
      <c r="R25" s="7"/>
    </row>
    <row r="26" spans="1:18" x14ac:dyDescent="0.2">
      <c r="A26" s="10">
        <v>7122</v>
      </c>
      <c r="B26" s="6" t="s">
        <v>35</v>
      </c>
      <c r="C26" s="57">
        <v>627736</v>
      </c>
      <c r="D26" s="57">
        <v>931868.34</v>
      </c>
      <c r="E26" s="57">
        <v>2927.07</v>
      </c>
      <c r="F26" s="57"/>
      <c r="G26" s="57">
        <v>973840.54</v>
      </c>
      <c r="H26" s="57">
        <v>0</v>
      </c>
      <c r="I26" s="57">
        <v>0</v>
      </c>
      <c r="J26" s="57"/>
      <c r="K26" s="57">
        <f t="shared" si="0"/>
        <v>1601576.54</v>
      </c>
      <c r="L26" s="57">
        <f t="shared" si="0"/>
        <v>931868.34</v>
      </c>
      <c r="M26" s="57">
        <f t="shared" si="0"/>
        <v>2927.07</v>
      </c>
      <c r="N26" s="57">
        <f t="shared" si="1"/>
        <v>928941.27</v>
      </c>
      <c r="O26" s="7">
        <f t="shared" si="2"/>
        <v>0.58001678146459368</v>
      </c>
      <c r="R26" s="7"/>
    </row>
    <row r="27" spans="1:18" x14ac:dyDescent="0.2">
      <c r="A27" s="10">
        <v>7123</v>
      </c>
      <c r="B27" s="6" t="s">
        <v>36</v>
      </c>
      <c r="C27" s="57">
        <v>2533916.13</v>
      </c>
      <c r="D27" s="57">
        <v>2410085.36</v>
      </c>
      <c r="E27" s="57">
        <v>41407.83</v>
      </c>
      <c r="F27" s="57"/>
      <c r="G27" s="57">
        <v>4244528.8600000003</v>
      </c>
      <c r="H27" s="57">
        <v>0</v>
      </c>
      <c r="I27" s="57">
        <v>0</v>
      </c>
      <c r="J27" s="57"/>
      <c r="K27" s="57">
        <f t="shared" si="0"/>
        <v>6778444.9900000002</v>
      </c>
      <c r="L27" s="57">
        <f t="shared" si="0"/>
        <v>2410085.36</v>
      </c>
      <c r="M27" s="57">
        <f t="shared" si="0"/>
        <v>41407.83</v>
      </c>
      <c r="N27" s="57">
        <f t="shared" si="1"/>
        <v>2368677.5299999998</v>
      </c>
      <c r="O27" s="7">
        <f t="shared" si="2"/>
        <v>0.34944261309111835</v>
      </c>
      <c r="R27" s="7"/>
    </row>
    <row r="28" spans="1:18" x14ac:dyDescent="0.2">
      <c r="A28" s="10">
        <v>7124</v>
      </c>
      <c r="B28" s="6" t="s">
        <v>37</v>
      </c>
      <c r="C28" s="57">
        <v>1405995.15</v>
      </c>
      <c r="D28" s="57">
        <v>1106527.57</v>
      </c>
      <c r="E28" s="57">
        <v>0</v>
      </c>
      <c r="F28" s="57"/>
      <c r="G28" s="57">
        <v>2146381.0299999998</v>
      </c>
      <c r="H28" s="57">
        <v>0</v>
      </c>
      <c r="I28" s="57">
        <v>0</v>
      </c>
      <c r="J28" s="57"/>
      <c r="K28" s="57">
        <f t="shared" si="0"/>
        <v>3552376.1799999997</v>
      </c>
      <c r="L28" s="57">
        <f t="shared" si="0"/>
        <v>1106527.57</v>
      </c>
      <c r="M28" s="57">
        <f t="shared" si="0"/>
        <v>0</v>
      </c>
      <c r="N28" s="57">
        <f t="shared" si="1"/>
        <v>1106527.57</v>
      </c>
      <c r="O28" s="7">
        <f t="shared" si="2"/>
        <v>0.31148941270065611</v>
      </c>
      <c r="R28" s="7"/>
    </row>
    <row r="29" spans="1:18" x14ac:dyDescent="0.2">
      <c r="A29" s="10">
        <v>7125</v>
      </c>
      <c r="B29" s="6" t="s">
        <v>38</v>
      </c>
      <c r="C29" s="57">
        <v>640435.6</v>
      </c>
      <c r="D29" s="57">
        <v>661862.31000000006</v>
      </c>
      <c r="E29" s="57">
        <v>5243.36</v>
      </c>
      <c r="F29" s="57"/>
      <c r="G29" s="57">
        <v>1041245.82</v>
      </c>
      <c r="H29" s="57">
        <v>0</v>
      </c>
      <c r="I29" s="57">
        <v>0</v>
      </c>
      <c r="J29" s="57"/>
      <c r="K29" s="57">
        <f t="shared" si="0"/>
        <v>1681681.42</v>
      </c>
      <c r="L29" s="57">
        <f t="shared" si="0"/>
        <v>661862.31000000006</v>
      </c>
      <c r="M29" s="57">
        <f t="shared" si="0"/>
        <v>5243.36</v>
      </c>
      <c r="N29" s="57">
        <f t="shared" si="1"/>
        <v>656618.95000000007</v>
      </c>
      <c r="O29" s="7">
        <f t="shared" si="2"/>
        <v>0.39045382923954769</v>
      </c>
      <c r="R29" s="7"/>
    </row>
    <row r="30" spans="1:18" x14ac:dyDescent="0.2">
      <c r="A30" s="10">
        <v>7126</v>
      </c>
      <c r="B30" s="6" t="s">
        <v>39</v>
      </c>
      <c r="C30" s="57">
        <v>261612.94</v>
      </c>
      <c r="D30" s="57">
        <v>618264.55000000005</v>
      </c>
      <c r="E30" s="57">
        <v>1349.06</v>
      </c>
      <c r="F30" s="57"/>
      <c r="G30" s="57">
        <v>433780.96</v>
      </c>
      <c r="H30" s="57">
        <v>40692.03</v>
      </c>
      <c r="I30" s="57">
        <v>0</v>
      </c>
      <c r="J30" s="57"/>
      <c r="K30" s="57">
        <f t="shared" si="0"/>
        <v>695393.9</v>
      </c>
      <c r="L30" s="57">
        <f t="shared" si="0"/>
        <v>658956.58000000007</v>
      </c>
      <c r="M30" s="57">
        <f t="shared" si="0"/>
        <v>1349.06</v>
      </c>
      <c r="N30" s="57">
        <f t="shared" si="1"/>
        <v>657607.52</v>
      </c>
      <c r="O30" s="7">
        <f t="shared" si="2"/>
        <v>0.94566190471328548</v>
      </c>
      <c r="R30" s="7"/>
    </row>
    <row r="31" spans="1:18" x14ac:dyDescent="0.2">
      <c r="A31" s="10">
        <v>7129</v>
      </c>
      <c r="B31" s="6" t="s">
        <v>40</v>
      </c>
      <c r="C31" s="57">
        <v>3499315.7</v>
      </c>
      <c r="D31" s="57">
        <v>3089692</v>
      </c>
      <c r="E31" s="57">
        <v>190008.86</v>
      </c>
      <c r="F31" s="57"/>
      <c r="G31" s="57">
        <v>6100329.6500000004</v>
      </c>
      <c r="H31" s="57">
        <v>0</v>
      </c>
      <c r="I31" s="57">
        <v>0</v>
      </c>
      <c r="J31" s="57"/>
      <c r="K31" s="57">
        <f t="shared" si="0"/>
        <v>9599645.3500000015</v>
      </c>
      <c r="L31" s="57">
        <f t="shared" si="0"/>
        <v>3089692</v>
      </c>
      <c r="M31" s="57">
        <f t="shared" si="0"/>
        <v>190008.86</v>
      </c>
      <c r="N31" s="57">
        <f t="shared" si="1"/>
        <v>2899683.14</v>
      </c>
      <c r="O31" s="7">
        <f t="shared" si="2"/>
        <v>0.30206148605271127</v>
      </c>
      <c r="R31" s="7"/>
    </row>
    <row r="32" spans="1:18" x14ac:dyDescent="0.2">
      <c r="A32" s="10">
        <v>8106</v>
      </c>
      <c r="B32" s="6" t="s">
        <v>41</v>
      </c>
      <c r="C32" s="57">
        <v>2046839.21</v>
      </c>
      <c r="D32" s="57">
        <v>1858263.73</v>
      </c>
      <c r="E32" s="57">
        <v>292605.55</v>
      </c>
      <c r="F32" s="57"/>
      <c r="G32" s="57">
        <v>2967274.09</v>
      </c>
      <c r="H32" s="57">
        <v>0</v>
      </c>
      <c r="I32" s="57">
        <v>0</v>
      </c>
      <c r="J32" s="57"/>
      <c r="K32" s="57">
        <f t="shared" si="0"/>
        <v>5014113.3</v>
      </c>
      <c r="L32" s="57">
        <f t="shared" si="0"/>
        <v>1858263.73</v>
      </c>
      <c r="M32" s="57">
        <f t="shared" si="0"/>
        <v>292605.55</v>
      </c>
      <c r="N32" s="57">
        <f t="shared" si="1"/>
        <v>1565658.18</v>
      </c>
      <c r="O32" s="7">
        <f t="shared" si="2"/>
        <v>0.31225025968200598</v>
      </c>
      <c r="R32" s="7"/>
    </row>
    <row r="33" spans="1:18" x14ac:dyDescent="0.2">
      <c r="A33" s="10">
        <v>8107</v>
      </c>
      <c r="B33" s="6" t="s">
        <v>42</v>
      </c>
      <c r="C33" s="57">
        <v>4963909.6100000003</v>
      </c>
      <c r="D33" s="57">
        <v>2166329.65</v>
      </c>
      <c r="E33" s="57">
        <v>10646.95</v>
      </c>
      <c r="F33" s="57"/>
      <c r="G33" s="57">
        <v>6825376.2699999996</v>
      </c>
      <c r="H33" s="57">
        <v>0</v>
      </c>
      <c r="I33" s="57">
        <v>0</v>
      </c>
      <c r="J33" s="57"/>
      <c r="K33" s="57">
        <f t="shared" si="0"/>
        <v>11789285.879999999</v>
      </c>
      <c r="L33" s="57">
        <f t="shared" si="0"/>
        <v>2166329.65</v>
      </c>
      <c r="M33" s="57">
        <f t="shared" si="0"/>
        <v>10646.95</v>
      </c>
      <c r="N33" s="57">
        <f t="shared" si="1"/>
        <v>2155682.6999999997</v>
      </c>
      <c r="O33" s="7">
        <f t="shared" si="2"/>
        <v>0.18285099894447551</v>
      </c>
      <c r="R33" s="7"/>
    </row>
    <row r="34" spans="1:18" x14ac:dyDescent="0.2">
      <c r="A34" s="10">
        <v>8111</v>
      </c>
      <c r="B34" s="6" t="s">
        <v>43</v>
      </c>
      <c r="C34" s="57">
        <v>2318670.85</v>
      </c>
      <c r="D34" s="57">
        <v>2773470.79</v>
      </c>
      <c r="E34" s="57">
        <v>0</v>
      </c>
      <c r="F34" s="57"/>
      <c r="G34" s="57">
        <v>3867473.71</v>
      </c>
      <c r="H34" s="57">
        <v>0</v>
      </c>
      <c r="I34" s="57">
        <v>0</v>
      </c>
      <c r="J34" s="57"/>
      <c r="K34" s="57">
        <f t="shared" si="0"/>
        <v>6186144.5600000005</v>
      </c>
      <c r="L34" s="57">
        <f t="shared" si="0"/>
        <v>2773470.79</v>
      </c>
      <c r="M34" s="57">
        <f t="shared" si="0"/>
        <v>0</v>
      </c>
      <c r="N34" s="57">
        <f t="shared" si="1"/>
        <v>2773470.79</v>
      </c>
      <c r="O34" s="7">
        <f t="shared" si="2"/>
        <v>0.44833591635304426</v>
      </c>
      <c r="R34" s="7"/>
    </row>
    <row r="35" spans="1:18" x14ac:dyDescent="0.2">
      <c r="A35" s="10">
        <v>9077</v>
      </c>
      <c r="B35" s="6" t="s">
        <v>44</v>
      </c>
      <c r="C35" s="57">
        <v>1893049.29</v>
      </c>
      <c r="D35" s="57">
        <v>998301.15</v>
      </c>
      <c r="E35" s="57">
        <v>0</v>
      </c>
      <c r="F35" s="57"/>
      <c r="G35" s="57">
        <v>2707092.39</v>
      </c>
      <c r="H35" s="57">
        <v>0</v>
      </c>
      <c r="I35" s="57">
        <v>0</v>
      </c>
      <c r="J35" s="57"/>
      <c r="K35" s="57">
        <f t="shared" si="0"/>
        <v>4600141.68</v>
      </c>
      <c r="L35" s="57">
        <f t="shared" si="0"/>
        <v>998301.15</v>
      </c>
      <c r="M35" s="57">
        <f t="shared" si="0"/>
        <v>0</v>
      </c>
      <c r="N35" s="57">
        <f t="shared" si="1"/>
        <v>998301.15</v>
      </c>
      <c r="O35" s="7">
        <f t="shared" si="2"/>
        <v>0.21701530505903899</v>
      </c>
      <c r="R35" s="7"/>
    </row>
    <row r="36" spans="1:18" x14ac:dyDescent="0.2">
      <c r="A36" s="10">
        <v>9078</v>
      </c>
      <c r="B36" s="6" t="s">
        <v>45</v>
      </c>
      <c r="C36" s="57">
        <v>683003.17</v>
      </c>
      <c r="D36" s="57">
        <v>1256978.1299999999</v>
      </c>
      <c r="E36" s="57">
        <v>0</v>
      </c>
      <c r="F36" s="57"/>
      <c r="G36" s="57">
        <v>1097345.44</v>
      </c>
      <c r="H36" s="57">
        <v>4153.54</v>
      </c>
      <c r="I36" s="57">
        <v>0</v>
      </c>
      <c r="J36" s="57"/>
      <c r="K36" s="57">
        <f t="shared" si="0"/>
        <v>1780348.6099999999</v>
      </c>
      <c r="L36" s="57">
        <f t="shared" si="0"/>
        <v>1261131.67</v>
      </c>
      <c r="M36" s="57">
        <f t="shared" si="0"/>
        <v>0</v>
      </c>
      <c r="N36" s="57">
        <f t="shared" si="1"/>
        <v>1261131.67</v>
      </c>
      <c r="O36" s="7">
        <f t="shared" si="2"/>
        <v>0.70836220665794214</v>
      </c>
      <c r="R36" s="7"/>
    </row>
    <row r="37" spans="1:18" x14ac:dyDescent="0.2">
      <c r="A37" s="10">
        <v>9079</v>
      </c>
      <c r="B37" s="6" t="s">
        <v>46</v>
      </c>
      <c r="C37" s="57">
        <v>1243670.4099999999</v>
      </c>
      <c r="D37" s="57">
        <v>249620.2</v>
      </c>
      <c r="E37" s="57">
        <v>0</v>
      </c>
      <c r="F37" s="57"/>
      <c r="G37" s="57">
        <v>1225910.74</v>
      </c>
      <c r="H37" s="57">
        <v>0</v>
      </c>
      <c r="I37" s="57">
        <v>0</v>
      </c>
      <c r="J37" s="57"/>
      <c r="K37" s="57">
        <f t="shared" si="0"/>
        <v>2469581.15</v>
      </c>
      <c r="L37" s="57">
        <f t="shared" si="0"/>
        <v>249620.2</v>
      </c>
      <c r="M37" s="57">
        <f t="shared" si="0"/>
        <v>0</v>
      </c>
      <c r="N37" s="57">
        <f t="shared" si="1"/>
        <v>249620.2</v>
      </c>
      <c r="O37" s="7">
        <f t="shared" si="2"/>
        <v>0.10107794999973985</v>
      </c>
      <c r="R37" s="7"/>
    </row>
    <row r="38" spans="1:18" x14ac:dyDescent="0.2">
      <c r="A38" s="10">
        <v>9080</v>
      </c>
      <c r="B38" s="6" t="s">
        <v>47</v>
      </c>
      <c r="C38" s="57">
        <v>3246278.24</v>
      </c>
      <c r="D38" s="57">
        <v>3655807.65</v>
      </c>
      <c r="E38" s="57">
        <v>44034.74</v>
      </c>
      <c r="F38" s="57"/>
      <c r="G38" s="57">
        <v>4986611.33</v>
      </c>
      <c r="H38" s="57">
        <v>0</v>
      </c>
      <c r="I38" s="57">
        <v>0</v>
      </c>
      <c r="J38" s="57"/>
      <c r="K38" s="57">
        <f t="shared" si="0"/>
        <v>8232889.5700000003</v>
      </c>
      <c r="L38" s="57">
        <f t="shared" si="0"/>
        <v>3655807.65</v>
      </c>
      <c r="M38" s="57">
        <f t="shared" si="0"/>
        <v>44034.74</v>
      </c>
      <c r="N38" s="57">
        <f t="shared" si="1"/>
        <v>3611772.9099999997</v>
      </c>
      <c r="O38" s="7">
        <f t="shared" si="2"/>
        <v>0.43870051690733408</v>
      </c>
      <c r="R38" s="7"/>
    </row>
    <row r="39" spans="1:18" x14ac:dyDescent="0.2">
      <c r="A39" s="10">
        <v>10087</v>
      </c>
      <c r="B39" s="6" t="s">
        <v>48</v>
      </c>
      <c r="C39" s="57">
        <v>6029512.3099999996</v>
      </c>
      <c r="D39" s="57">
        <v>3311944.1</v>
      </c>
      <c r="E39" s="57">
        <v>19001.96</v>
      </c>
      <c r="F39" s="57"/>
      <c r="G39" s="57">
        <v>11355694.380000001</v>
      </c>
      <c r="H39" s="57">
        <v>0.01</v>
      </c>
      <c r="I39" s="57">
        <v>0</v>
      </c>
      <c r="J39" s="57"/>
      <c r="K39" s="57">
        <f t="shared" si="0"/>
        <v>17385206.690000001</v>
      </c>
      <c r="L39" s="57">
        <f t="shared" si="0"/>
        <v>3311944.11</v>
      </c>
      <c r="M39" s="57">
        <f t="shared" si="0"/>
        <v>19001.96</v>
      </c>
      <c r="N39" s="57">
        <f t="shared" si="1"/>
        <v>3292942.15</v>
      </c>
      <c r="O39" s="7">
        <f t="shared" si="2"/>
        <v>0.18941058387842497</v>
      </c>
      <c r="R39" s="7"/>
    </row>
    <row r="40" spans="1:18" x14ac:dyDescent="0.2">
      <c r="A40" s="10">
        <v>10089</v>
      </c>
      <c r="B40" s="6" t="s">
        <v>49</v>
      </c>
      <c r="C40" s="57">
        <v>4639721.2699999996</v>
      </c>
      <c r="D40" s="57">
        <v>4564438.1100000003</v>
      </c>
      <c r="E40" s="57">
        <v>21010</v>
      </c>
      <c r="F40" s="57"/>
      <c r="G40" s="57">
        <v>7808153.1900000004</v>
      </c>
      <c r="H40" s="57">
        <v>0</v>
      </c>
      <c r="I40" s="57">
        <v>0</v>
      </c>
      <c r="J40" s="57"/>
      <c r="K40" s="57">
        <f t="shared" si="0"/>
        <v>12447874.460000001</v>
      </c>
      <c r="L40" s="57">
        <f t="shared" si="0"/>
        <v>4564438.1100000003</v>
      </c>
      <c r="M40" s="57">
        <f t="shared" si="0"/>
        <v>21010</v>
      </c>
      <c r="N40" s="57">
        <f t="shared" si="1"/>
        <v>4543428.1100000003</v>
      </c>
      <c r="O40" s="7">
        <f t="shared" si="2"/>
        <v>0.36499629913523407</v>
      </c>
      <c r="R40" s="7"/>
    </row>
    <row r="41" spans="1:18" x14ac:dyDescent="0.2">
      <c r="A41" s="10">
        <v>10090</v>
      </c>
      <c r="B41" s="6" t="s">
        <v>50</v>
      </c>
      <c r="C41" s="57">
        <v>1840751.29</v>
      </c>
      <c r="D41" s="57">
        <v>1756116.34</v>
      </c>
      <c r="E41" s="57">
        <v>16429.02</v>
      </c>
      <c r="F41" s="57"/>
      <c r="G41" s="57">
        <v>2747525.75</v>
      </c>
      <c r="H41" s="57">
        <v>0</v>
      </c>
      <c r="I41" s="57">
        <v>0</v>
      </c>
      <c r="J41" s="57"/>
      <c r="K41" s="57">
        <f t="shared" si="0"/>
        <v>4588277.04</v>
      </c>
      <c r="L41" s="57">
        <f t="shared" si="0"/>
        <v>1756116.34</v>
      </c>
      <c r="M41" s="57">
        <f t="shared" si="0"/>
        <v>16429.02</v>
      </c>
      <c r="N41" s="57">
        <f t="shared" si="1"/>
        <v>1739687.32</v>
      </c>
      <c r="O41" s="7">
        <f t="shared" si="2"/>
        <v>0.37915917126050436</v>
      </c>
      <c r="R41" s="7"/>
    </row>
    <row r="42" spans="1:18" x14ac:dyDescent="0.2">
      <c r="A42" s="10">
        <v>10091</v>
      </c>
      <c r="B42" s="6" t="s">
        <v>51</v>
      </c>
      <c r="C42" s="57">
        <v>4817070.3600000003</v>
      </c>
      <c r="D42" s="57">
        <v>3279964.04</v>
      </c>
      <c r="E42" s="57">
        <v>453284.17</v>
      </c>
      <c r="F42" s="57"/>
      <c r="G42" s="57">
        <v>7723146.1500000004</v>
      </c>
      <c r="H42" s="57">
        <v>0</v>
      </c>
      <c r="I42" s="57">
        <v>0</v>
      </c>
      <c r="J42" s="57"/>
      <c r="K42" s="57">
        <f t="shared" si="0"/>
        <v>12540216.510000002</v>
      </c>
      <c r="L42" s="57">
        <f t="shared" si="0"/>
        <v>3279964.04</v>
      </c>
      <c r="M42" s="57">
        <f t="shared" si="0"/>
        <v>453284.17</v>
      </c>
      <c r="N42" s="57">
        <f t="shared" si="1"/>
        <v>2826679.87</v>
      </c>
      <c r="O42" s="7">
        <f t="shared" si="2"/>
        <v>0.22540917596964199</v>
      </c>
      <c r="R42" s="7"/>
    </row>
    <row r="43" spans="1:18" x14ac:dyDescent="0.2">
      <c r="A43" s="10">
        <v>10092</v>
      </c>
      <c r="B43" s="6" t="s">
        <v>52</v>
      </c>
      <c r="C43" s="57">
        <v>2373973.9500000002</v>
      </c>
      <c r="D43" s="57">
        <v>1513599.91</v>
      </c>
      <c r="E43" s="57">
        <v>0</v>
      </c>
      <c r="F43" s="57"/>
      <c r="G43" s="57">
        <v>3386291.95</v>
      </c>
      <c r="H43" s="57">
        <v>53</v>
      </c>
      <c r="I43" s="57">
        <v>0</v>
      </c>
      <c r="J43" s="57"/>
      <c r="K43" s="57">
        <f t="shared" si="0"/>
        <v>5760265.9000000004</v>
      </c>
      <c r="L43" s="57">
        <f t="shared" si="0"/>
        <v>1513652.91</v>
      </c>
      <c r="M43" s="57">
        <f t="shared" si="0"/>
        <v>0</v>
      </c>
      <c r="N43" s="57">
        <f t="shared" si="1"/>
        <v>1513652.91</v>
      </c>
      <c r="O43" s="7">
        <f t="shared" si="2"/>
        <v>0.262774833015955</v>
      </c>
      <c r="R43" s="7"/>
    </row>
    <row r="44" spans="1:18" x14ac:dyDescent="0.2">
      <c r="A44" s="10">
        <v>10093</v>
      </c>
      <c r="B44" s="6" t="s">
        <v>53</v>
      </c>
      <c r="C44" s="57">
        <v>90402262.829999998</v>
      </c>
      <c r="D44" s="57">
        <v>92632162</v>
      </c>
      <c r="E44" s="57">
        <v>0</v>
      </c>
      <c r="F44" s="57"/>
      <c r="G44" s="57">
        <v>145046377.91999999</v>
      </c>
      <c r="H44" s="57">
        <v>2006505.6</v>
      </c>
      <c r="I44" s="57">
        <v>0</v>
      </c>
      <c r="J44" s="57"/>
      <c r="K44" s="57">
        <f t="shared" si="0"/>
        <v>235448640.75</v>
      </c>
      <c r="L44" s="57">
        <f t="shared" si="0"/>
        <v>94638667.599999994</v>
      </c>
      <c r="M44" s="57">
        <f t="shared" si="0"/>
        <v>0</v>
      </c>
      <c r="N44" s="57">
        <f t="shared" si="1"/>
        <v>94638667.599999994</v>
      </c>
      <c r="O44" s="7">
        <f t="shared" si="2"/>
        <v>0.4019503671736529</v>
      </c>
      <c r="R44" s="7"/>
    </row>
    <row r="45" spans="1:18" x14ac:dyDescent="0.2">
      <c r="A45" s="10">
        <v>11076</v>
      </c>
      <c r="B45" s="6" t="s">
        <v>54</v>
      </c>
      <c r="C45" s="57">
        <v>2719412.02</v>
      </c>
      <c r="D45" s="57">
        <v>3892938.01</v>
      </c>
      <c r="E45" s="57">
        <v>1410.59</v>
      </c>
      <c r="F45" s="57"/>
      <c r="G45" s="57">
        <v>4630100.6500000004</v>
      </c>
      <c r="H45" s="57">
        <v>0</v>
      </c>
      <c r="I45" s="57">
        <v>0</v>
      </c>
      <c r="J45" s="57"/>
      <c r="K45" s="57">
        <f t="shared" si="0"/>
        <v>7349512.6699999999</v>
      </c>
      <c r="L45" s="57">
        <f t="shared" si="0"/>
        <v>3892938.01</v>
      </c>
      <c r="M45" s="57">
        <f t="shared" si="0"/>
        <v>1410.59</v>
      </c>
      <c r="N45" s="57">
        <f t="shared" si="1"/>
        <v>3891527.42</v>
      </c>
      <c r="O45" s="7">
        <f t="shared" si="2"/>
        <v>0.52949462021949267</v>
      </c>
      <c r="R45" s="7"/>
    </row>
    <row r="46" spans="1:18" x14ac:dyDescent="0.2">
      <c r="A46" s="10">
        <v>11078</v>
      </c>
      <c r="B46" s="6" t="s">
        <v>55</v>
      </c>
      <c r="C46" s="57">
        <v>2998152.75</v>
      </c>
      <c r="D46" s="57">
        <v>2532695.6800000002</v>
      </c>
      <c r="E46" s="57">
        <v>1675</v>
      </c>
      <c r="F46" s="57"/>
      <c r="G46" s="57">
        <v>4278333.8</v>
      </c>
      <c r="H46" s="57">
        <v>204836.84</v>
      </c>
      <c r="I46" s="57">
        <v>0</v>
      </c>
      <c r="J46" s="57"/>
      <c r="K46" s="57">
        <f t="shared" si="0"/>
        <v>7276486.5499999998</v>
      </c>
      <c r="L46" s="57">
        <f t="shared" si="0"/>
        <v>2737532.52</v>
      </c>
      <c r="M46" s="57">
        <f t="shared" si="0"/>
        <v>1675</v>
      </c>
      <c r="N46" s="57">
        <f t="shared" si="1"/>
        <v>2735857.52</v>
      </c>
      <c r="O46" s="7">
        <f t="shared" si="2"/>
        <v>0.37598606156978331</v>
      </c>
      <c r="R46" s="7"/>
    </row>
    <row r="47" spans="1:18" x14ac:dyDescent="0.2">
      <c r="A47" s="10">
        <v>11079</v>
      </c>
      <c r="B47" s="6" t="s">
        <v>56</v>
      </c>
      <c r="C47" s="57">
        <v>1698701.66</v>
      </c>
      <c r="D47" s="57">
        <v>1651955.24</v>
      </c>
      <c r="E47" s="57">
        <v>0</v>
      </c>
      <c r="F47" s="57"/>
      <c r="G47" s="57">
        <v>2189784.7599999998</v>
      </c>
      <c r="H47" s="57">
        <v>19596.830000000002</v>
      </c>
      <c r="I47" s="57">
        <v>0</v>
      </c>
      <c r="J47" s="57"/>
      <c r="K47" s="57">
        <f t="shared" si="0"/>
        <v>3888486.42</v>
      </c>
      <c r="L47" s="57">
        <f t="shared" si="0"/>
        <v>1671552.07</v>
      </c>
      <c r="M47" s="57">
        <f t="shared" si="0"/>
        <v>0</v>
      </c>
      <c r="N47" s="57">
        <f t="shared" si="1"/>
        <v>1671552.07</v>
      </c>
      <c r="O47" s="7">
        <f t="shared" si="2"/>
        <v>0.42987216347279927</v>
      </c>
      <c r="R47" s="7"/>
    </row>
    <row r="48" spans="1:18" x14ac:dyDescent="0.2">
      <c r="A48" s="10">
        <v>11082</v>
      </c>
      <c r="B48" s="6" t="s">
        <v>57</v>
      </c>
      <c r="C48" s="57">
        <v>49423566.210000001</v>
      </c>
      <c r="D48" s="57">
        <v>27911111.77</v>
      </c>
      <c r="E48" s="57">
        <v>109841.19</v>
      </c>
      <c r="F48" s="57"/>
      <c r="G48" s="57">
        <v>68346572.629999995</v>
      </c>
      <c r="H48" s="57">
        <v>0</v>
      </c>
      <c r="I48" s="57">
        <v>0</v>
      </c>
      <c r="J48" s="57"/>
      <c r="K48" s="57">
        <f t="shared" si="0"/>
        <v>117770138.84</v>
      </c>
      <c r="L48" s="57">
        <f t="shared" si="0"/>
        <v>27911111.77</v>
      </c>
      <c r="M48" s="57">
        <f t="shared" si="0"/>
        <v>109841.19</v>
      </c>
      <c r="N48" s="57">
        <f t="shared" si="1"/>
        <v>27801270.579999998</v>
      </c>
      <c r="O48" s="7">
        <f t="shared" si="2"/>
        <v>0.2360638346344332</v>
      </c>
      <c r="R48" s="7"/>
    </row>
    <row r="49" spans="1:18" x14ac:dyDescent="0.2">
      <c r="A49" s="10">
        <v>12108</v>
      </c>
      <c r="B49" s="6" t="s">
        <v>58</v>
      </c>
      <c r="C49" s="57">
        <v>2334357.2599999998</v>
      </c>
      <c r="D49" s="57">
        <v>1923158.82</v>
      </c>
      <c r="E49" s="57">
        <v>0</v>
      </c>
      <c r="F49" s="57"/>
      <c r="G49" s="57">
        <v>3499109.94</v>
      </c>
      <c r="H49" s="57">
        <v>0</v>
      </c>
      <c r="I49" s="57">
        <v>0</v>
      </c>
      <c r="J49" s="57"/>
      <c r="K49" s="57">
        <f t="shared" si="0"/>
        <v>5833467.1999999993</v>
      </c>
      <c r="L49" s="57">
        <f t="shared" si="0"/>
        <v>1923158.82</v>
      </c>
      <c r="M49" s="57">
        <f t="shared" si="0"/>
        <v>0</v>
      </c>
      <c r="N49" s="57">
        <f t="shared" si="1"/>
        <v>1923158.82</v>
      </c>
      <c r="O49" s="7">
        <f t="shared" si="2"/>
        <v>0.329676803531183</v>
      </c>
      <c r="R49" s="7"/>
    </row>
    <row r="50" spans="1:18" x14ac:dyDescent="0.2">
      <c r="A50" s="10">
        <v>12109</v>
      </c>
      <c r="B50" s="6" t="s">
        <v>59</v>
      </c>
      <c r="C50" s="57">
        <v>21585736.68</v>
      </c>
      <c r="D50" s="57">
        <v>23572422.07</v>
      </c>
      <c r="E50" s="57">
        <v>23405.61</v>
      </c>
      <c r="F50" s="57"/>
      <c r="G50" s="57">
        <v>27630621.920000002</v>
      </c>
      <c r="H50" s="57">
        <v>0</v>
      </c>
      <c r="I50" s="57">
        <v>0</v>
      </c>
      <c r="J50" s="57"/>
      <c r="K50" s="57">
        <f t="shared" si="0"/>
        <v>49216358.600000001</v>
      </c>
      <c r="L50" s="57">
        <f t="shared" si="0"/>
        <v>23572422.07</v>
      </c>
      <c r="M50" s="57">
        <f t="shared" si="0"/>
        <v>23405.61</v>
      </c>
      <c r="N50" s="57">
        <f t="shared" si="1"/>
        <v>23549016.460000001</v>
      </c>
      <c r="O50" s="7">
        <f t="shared" si="2"/>
        <v>0.4784794554061137</v>
      </c>
      <c r="R50" s="7"/>
    </row>
    <row r="51" spans="1:18" x14ac:dyDescent="0.2">
      <c r="A51" s="10">
        <v>12110</v>
      </c>
      <c r="B51" s="6" t="s">
        <v>60</v>
      </c>
      <c r="C51" s="57">
        <v>4347217.29</v>
      </c>
      <c r="D51" s="57">
        <v>917823.51</v>
      </c>
      <c r="E51" s="57">
        <v>0</v>
      </c>
      <c r="F51" s="57"/>
      <c r="G51" s="57">
        <v>5481890.6600000001</v>
      </c>
      <c r="H51" s="57">
        <v>0</v>
      </c>
      <c r="I51" s="57">
        <v>0</v>
      </c>
      <c r="J51" s="57"/>
      <c r="K51" s="57">
        <f t="shared" si="0"/>
        <v>9829107.9499999993</v>
      </c>
      <c r="L51" s="57">
        <f t="shared" si="0"/>
        <v>917823.51</v>
      </c>
      <c r="M51" s="57">
        <f t="shared" si="0"/>
        <v>0</v>
      </c>
      <c r="N51" s="57">
        <f t="shared" si="1"/>
        <v>917823.51</v>
      </c>
      <c r="O51" s="7">
        <f t="shared" si="2"/>
        <v>9.3378108641079691E-2</v>
      </c>
      <c r="R51" s="7"/>
    </row>
    <row r="52" spans="1:18" x14ac:dyDescent="0.2">
      <c r="A52" s="10">
        <v>13054</v>
      </c>
      <c r="B52" s="6" t="s">
        <v>61</v>
      </c>
      <c r="C52" s="57">
        <v>558984.5</v>
      </c>
      <c r="D52" s="57">
        <v>448199.28</v>
      </c>
      <c r="E52" s="57">
        <v>0</v>
      </c>
      <c r="F52" s="57"/>
      <c r="G52" s="57">
        <v>611669.73</v>
      </c>
      <c r="H52" s="57">
        <v>195495.98</v>
      </c>
      <c r="I52" s="57">
        <v>0</v>
      </c>
      <c r="J52" s="57"/>
      <c r="K52" s="57">
        <f t="shared" si="0"/>
        <v>1170654.23</v>
      </c>
      <c r="L52" s="57">
        <f t="shared" si="0"/>
        <v>643695.26</v>
      </c>
      <c r="M52" s="57">
        <f t="shared" si="0"/>
        <v>0</v>
      </c>
      <c r="N52" s="57">
        <f t="shared" si="1"/>
        <v>643695.26</v>
      </c>
      <c r="O52" s="7">
        <f t="shared" si="2"/>
        <v>0.5498594234781008</v>
      </c>
      <c r="R52" s="7"/>
    </row>
    <row r="53" spans="1:18" x14ac:dyDescent="0.2">
      <c r="A53" s="10">
        <v>13055</v>
      </c>
      <c r="B53" s="6" t="s">
        <v>62</v>
      </c>
      <c r="C53" s="57">
        <v>2534192.21</v>
      </c>
      <c r="D53" s="57">
        <v>2731555.04</v>
      </c>
      <c r="E53" s="57">
        <v>14956.49</v>
      </c>
      <c r="F53" s="57"/>
      <c r="G53" s="57">
        <v>4383508.1100000003</v>
      </c>
      <c r="H53" s="57">
        <v>0</v>
      </c>
      <c r="I53" s="57">
        <v>0</v>
      </c>
      <c r="J53" s="57"/>
      <c r="K53" s="57">
        <f t="shared" si="0"/>
        <v>6917700.3200000003</v>
      </c>
      <c r="L53" s="57">
        <f t="shared" si="0"/>
        <v>2731555.04</v>
      </c>
      <c r="M53" s="57">
        <f t="shared" si="0"/>
        <v>14956.49</v>
      </c>
      <c r="N53" s="57">
        <f t="shared" si="1"/>
        <v>2716598.55</v>
      </c>
      <c r="O53" s="7">
        <f t="shared" si="2"/>
        <v>0.39270254916159764</v>
      </c>
      <c r="R53" s="7"/>
    </row>
    <row r="54" spans="1:18" x14ac:dyDescent="0.2">
      <c r="A54" s="10">
        <v>13057</v>
      </c>
      <c r="B54" s="6" t="s">
        <v>63</v>
      </c>
      <c r="C54" s="57">
        <v>159661.63</v>
      </c>
      <c r="D54" s="57">
        <v>992306.93</v>
      </c>
      <c r="E54" s="57">
        <v>4417.6000000000004</v>
      </c>
      <c r="F54" s="57"/>
      <c r="G54" s="57">
        <v>485946</v>
      </c>
      <c r="H54" s="57">
        <v>0</v>
      </c>
      <c r="I54" s="57">
        <v>0</v>
      </c>
      <c r="J54" s="57"/>
      <c r="K54" s="57">
        <f t="shared" si="0"/>
        <v>645607.63</v>
      </c>
      <c r="L54" s="57">
        <f t="shared" si="0"/>
        <v>992306.93</v>
      </c>
      <c r="M54" s="57">
        <f t="shared" si="0"/>
        <v>4417.6000000000004</v>
      </c>
      <c r="N54" s="57">
        <f t="shared" si="1"/>
        <v>987889.33000000007</v>
      </c>
      <c r="O54" s="7">
        <f t="shared" si="2"/>
        <v>1.5301698494486504</v>
      </c>
      <c r="R54" s="7"/>
    </row>
    <row r="55" spans="1:18" x14ac:dyDescent="0.2">
      <c r="A55" s="10">
        <v>13058</v>
      </c>
      <c r="B55" s="6" t="s">
        <v>64</v>
      </c>
      <c r="C55" s="57">
        <v>456998.96</v>
      </c>
      <c r="D55" s="57">
        <v>391144.62</v>
      </c>
      <c r="E55" s="57">
        <v>0</v>
      </c>
      <c r="F55" s="57"/>
      <c r="G55" s="57">
        <v>535541.75</v>
      </c>
      <c r="H55" s="57">
        <v>0</v>
      </c>
      <c r="I55" s="57">
        <v>0</v>
      </c>
      <c r="J55" s="57"/>
      <c r="K55" s="57">
        <f t="shared" si="0"/>
        <v>992540.71</v>
      </c>
      <c r="L55" s="57">
        <f t="shared" si="0"/>
        <v>391144.62</v>
      </c>
      <c r="M55" s="57">
        <f t="shared" si="0"/>
        <v>0</v>
      </c>
      <c r="N55" s="57">
        <f t="shared" si="1"/>
        <v>391144.62</v>
      </c>
      <c r="O55" s="7">
        <f t="shared" si="2"/>
        <v>0.39408420839483754</v>
      </c>
      <c r="R55" s="7"/>
    </row>
    <row r="56" spans="1:18" x14ac:dyDescent="0.2">
      <c r="A56" s="10">
        <v>13059</v>
      </c>
      <c r="B56" s="6" t="s">
        <v>65</v>
      </c>
      <c r="C56" s="57">
        <v>1504234.8</v>
      </c>
      <c r="D56" s="57">
        <v>1558465.5</v>
      </c>
      <c r="E56" s="57">
        <v>0</v>
      </c>
      <c r="F56" s="57"/>
      <c r="G56" s="57">
        <v>2889846.68</v>
      </c>
      <c r="H56" s="57">
        <v>0</v>
      </c>
      <c r="I56" s="57">
        <v>0</v>
      </c>
      <c r="J56" s="57"/>
      <c r="K56" s="57">
        <f t="shared" si="0"/>
        <v>4394081.4800000004</v>
      </c>
      <c r="L56" s="57">
        <f t="shared" si="0"/>
        <v>1558465.5</v>
      </c>
      <c r="M56" s="57">
        <f t="shared" si="0"/>
        <v>0</v>
      </c>
      <c r="N56" s="57">
        <f t="shared" si="1"/>
        <v>1558465.5</v>
      </c>
      <c r="O56" s="7">
        <f t="shared" si="2"/>
        <v>0.35467378269917743</v>
      </c>
      <c r="R56" s="7"/>
    </row>
    <row r="57" spans="1:18" x14ac:dyDescent="0.2">
      <c r="A57" s="10">
        <v>13060</v>
      </c>
      <c r="B57" s="6" t="s">
        <v>66</v>
      </c>
      <c r="C57" s="57">
        <v>301995.95</v>
      </c>
      <c r="D57" s="57">
        <v>123600.25</v>
      </c>
      <c r="E57" s="57">
        <v>0</v>
      </c>
      <c r="F57" s="57"/>
      <c r="G57" s="57">
        <v>445715.11</v>
      </c>
      <c r="H57" s="57">
        <v>0</v>
      </c>
      <c r="I57" s="57">
        <v>0</v>
      </c>
      <c r="J57" s="57"/>
      <c r="K57" s="57">
        <f t="shared" si="0"/>
        <v>747711.06</v>
      </c>
      <c r="L57" s="57">
        <f t="shared" si="0"/>
        <v>123600.25</v>
      </c>
      <c r="M57" s="57">
        <f t="shared" si="0"/>
        <v>0</v>
      </c>
      <c r="N57" s="57">
        <f t="shared" si="1"/>
        <v>123600.25</v>
      </c>
      <c r="O57" s="7">
        <f t="shared" si="2"/>
        <v>0.16530483045148481</v>
      </c>
      <c r="R57" s="7"/>
    </row>
    <row r="58" spans="1:18" x14ac:dyDescent="0.2">
      <c r="A58" s="10">
        <v>13061</v>
      </c>
      <c r="B58" s="6" t="s">
        <v>67</v>
      </c>
      <c r="C58" s="57">
        <v>1406468.81</v>
      </c>
      <c r="D58" s="57">
        <v>2349077.64</v>
      </c>
      <c r="E58" s="57">
        <v>11882.17</v>
      </c>
      <c r="F58" s="57"/>
      <c r="G58" s="57">
        <v>1887166.79</v>
      </c>
      <c r="H58" s="57">
        <v>92453.97</v>
      </c>
      <c r="I58" s="57">
        <v>0</v>
      </c>
      <c r="J58" s="57"/>
      <c r="K58" s="57">
        <f t="shared" si="0"/>
        <v>3293635.6</v>
      </c>
      <c r="L58" s="57">
        <f t="shared" si="0"/>
        <v>2441531.6100000003</v>
      </c>
      <c r="M58" s="57">
        <f t="shared" si="0"/>
        <v>11882.17</v>
      </c>
      <c r="N58" s="57">
        <f t="shared" si="1"/>
        <v>2429649.4400000004</v>
      </c>
      <c r="O58" s="7">
        <f t="shared" si="2"/>
        <v>0.73768010037297393</v>
      </c>
      <c r="R58" s="7"/>
    </row>
    <row r="59" spans="1:18" x14ac:dyDescent="0.2">
      <c r="A59" s="10">
        <v>13062</v>
      </c>
      <c r="B59" s="6" t="s">
        <v>68</v>
      </c>
      <c r="C59" s="57">
        <v>190131.94</v>
      </c>
      <c r="D59" s="57">
        <v>570107.19999999995</v>
      </c>
      <c r="E59" s="57">
        <v>0</v>
      </c>
      <c r="F59" s="57"/>
      <c r="G59" s="57">
        <v>486299.14</v>
      </c>
      <c r="H59" s="57">
        <v>0</v>
      </c>
      <c r="I59" s="57">
        <v>0</v>
      </c>
      <c r="J59" s="57"/>
      <c r="K59" s="57">
        <f t="shared" si="0"/>
        <v>676431.08000000007</v>
      </c>
      <c r="L59" s="57">
        <f t="shared" si="0"/>
        <v>570107.19999999995</v>
      </c>
      <c r="M59" s="57">
        <f t="shared" si="0"/>
        <v>0</v>
      </c>
      <c r="N59" s="57">
        <f t="shared" si="1"/>
        <v>570107.19999999995</v>
      </c>
      <c r="O59" s="7">
        <f t="shared" si="2"/>
        <v>0.84281638862602215</v>
      </c>
      <c r="R59" s="7"/>
    </row>
    <row r="60" spans="1:18" x14ac:dyDescent="0.2">
      <c r="A60" s="10">
        <v>14126</v>
      </c>
      <c r="B60" s="6" t="s">
        <v>69</v>
      </c>
      <c r="C60" s="57">
        <v>4581785.5599999996</v>
      </c>
      <c r="D60" s="57">
        <v>3089326.79</v>
      </c>
      <c r="E60" s="57">
        <v>22142.63</v>
      </c>
      <c r="F60" s="57"/>
      <c r="G60" s="57">
        <v>6615330.1200000001</v>
      </c>
      <c r="H60" s="57">
        <v>463.39</v>
      </c>
      <c r="I60" s="57">
        <v>0</v>
      </c>
      <c r="J60" s="57"/>
      <c r="K60" s="57">
        <f t="shared" si="0"/>
        <v>11197115.68</v>
      </c>
      <c r="L60" s="57">
        <f t="shared" si="0"/>
        <v>3089790.18</v>
      </c>
      <c r="M60" s="57">
        <f t="shared" si="0"/>
        <v>22142.63</v>
      </c>
      <c r="N60" s="57">
        <f t="shared" si="1"/>
        <v>3067647.5500000003</v>
      </c>
      <c r="O60" s="7">
        <f t="shared" si="2"/>
        <v>0.27396765717794214</v>
      </c>
      <c r="R60" s="7"/>
    </row>
    <row r="61" spans="1:18" x14ac:dyDescent="0.2">
      <c r="A61" s="10">
        <v>14127</v>
      </c>
      <c r="B61" s="6" t="s">
        <v>70</v>
      </c>
      <c r="C61" s="57">
        <v>2601204.11</v>
      </c>
      <c r="D61" s="57">
        <v>2652487.7999999998</v>
      </c>
      <c r="E61" s="57">
        <v>0</v>
      </c>
      <c r="F61" s="57"/>
      <c r="G61" s="57">
        <v>3389807.4</v>
      </c>
      <c r="H61" s="57">
        <v>0</v>
      </c>
      <c r="I61" s="57">
        <v>0</v>
      </c>
      <c r="J61" s="57"/>
      <c r="K61" s="57">
        <f t="shared" si="0"/>
        <v>5991011.5099999998</v>
      </c>
      <c r="L61" s="57">
        <f t="shared" si="0"/>
        <v>2652487.7999999998</v>
      </c>
      <c r="M61" s="57">
        <f t="shared" si="0"/>
        <v>0</v>
      </c>
      <c r="N61" s="57">
        <f t="shared" si="1"/>
        <v>2652487.7999999998</v>
      </c>
      <c r="O61" s="7">
        <f t="shared" si="2"/>
        <v>0.44274456751961738</v>
      </c>
      <c r="R61" s="7"/>
    </row>
    <row r="62" spans="1:18" x14ac:dyDescent="0.2">
      <c r="A62" s="10">
        <v>14129</v>
      </c>
      <c r="B62" s="6" t="s">
        <v>71</v>
      </c>
      <c r="C62" s="57">
        <v>9679380.5700000003</v>
      </c>
      <c r="D62" s="57">
        <v>10030880.720000001</v>
      </c>
      <c r="E62" s="57">
        <v>0</v>
      </c>
      <c r="F62" s="57"/>
      <c r="G62" s="57">
        <v>13045455.619999999</v>
      </c>
      <c r="H62" s="57">
        <v>0</v>
      </c>
      <c r="I62" s="57">
        <v>0</v>
      </c>
      <c r="J62" s="57"/>
      <c r="K62" s="57">
        <f t="shared" si="0"/>
        <v>22724836.189999998</v>
      </c>
      <c r="L62" s="57">
        <f t="shared" si="0"/>
        <v>10030880.720000001</v>
      </c>
      <c r="M62" s="57">
        <f t="shared" si="0"/>
        <v>0</v>
      </c>
      <c r="N62" s="57">
        <f t="shared" si="1"/>
        <v>10030880.720000001</v>
      </c>
      <c r="O62" s="7">
        <f t="shared" si="2"/>
        <v>0.44140607378345209</v>
      </c>
      <c r="R62" s="7"/>
    </row>
    <row r="63" spans="1:18" x14ac:dyDescent="0.2">
      <c r="A63" s="10">
        <v>14130</v>
      </c>
      <c r="B63" s="6" t="s">
        <v>72</v>
      </c>
      <c r="C63" s="57">
        <v>4151326.94</v>
      </c>
      <c r="D63" s="57">
        <v>4223836.45</v>
      </c>
      <c r="E63" s="57">
        <v>12407.84</v>
      </c>
      <c r="F63" s="57"/>
      <c r="G63" s="57">
        <v>5565667.8099999996</v>
      </c>
      <c r="H63" s="57">
        <v>1526819.98</v>
      </c>
      <c r="I63" s="57">
        <v>0</v>
      </c>
      <c r="J63" s="57"/>
      <c r="K63" s="57">
        <f t="shared" si="0"/>
        <v>9716994.75</v>
      </c>
      <c r="L63" s="57">
        <f t="shared" si="0"/>
        <v>5750656.4299999997</v>
      </c>
      <c r="M63" s="57">
        <f t="shared" si="0"/>
        <v>12407.84</v>
      </c>
      <c r="N63" s="57">
        <f t="shared" si="1"/>
        <v>5738248.5899999999</v>
      </c>
      <c r="O63" s="7">
        <f t="shared" si="2"/>
        <v>0.59053737679543361</v>
      </c>
      <c r="R63" s="7"/>
    </row>
    <row r="64" spans="1:18" x14ac:dyDescent="0.2">
      <c r="A64" s="10">
        <v>15001</v>
      </c>
      <c r="B64" s="6" t="s">
        <v>73</v>
      </c>
      <c r="C64" s="57">
        <v>1907864.25</v>
      </c>
      <c r="D64" s="57">
        <v>762530.26</v>
      </c>
      <c r="E64" s="57">
        <v>19564.150000000001</v>
      </c>
      <c r="F64" s="57"/>
      <c r="G64" s="57">
        <v>2542658.3199999998</v>
      </c>
      <c r="H64" s="57">
        <v>0</v>
      </c>
      <c r="I64" s="57">
        <v>0</v>
      </c>
      <c r="J64" s="57"/>
      <c r="K64" s="57">
        <f t="shared" si="0"/>
        <v>4450522.57</v>
      </c>
      <c r="L64" s="57">
        <f t="shared" si="0"/>
        <v>762530.26</v>
      </c>
      <c r="M64" s="57">
        <f t="shared" si="0"/>
        <v>19564.150000000001</v>
      </c>
      <c r="N64" s="57">
        <f t="shared" si="1"/>
        <v>742966.11</v>
      </c>
      <c r="O64" s="7">
        <f t="shared" si="2"/>
        <v>0.16693907250536646</v>
      </c>
      <c r="R64" s="7"/>
    </row>
    <row r="65" spans="1:18" x14ac:dyDescent="0.2">
      <c r="A65" s="10">
        <v>15002</v>
      </c>
      <c r="B65" s="6" t="s">
        <v>74</v>
      </c>
      <c r="C65" s="57">
        <v>20586674.870000001</v>
      </c>
      <c r="D65" s="57">
        <v>16117923.859999999</v>
      </c>
      <c r="E65" s="57">
        <v>0</v>
      </c>
      <c r="F65" s="57"/>
      <c r="G65" s="57">
        <v>28009121.719999999</v>
      </c>
      <c r="H65" s="57">
        <v>0</v>
      </c>
      <c r="I65" s="57">
        <v>0</v>
      </c>
      <c r="J65" s="57"/>
      <c r="K65" s="57">
        <f t="shared" si="0"/>
        <v>48595796.590000004</v>
      </c>
      <c r="L65" s="57">
        <f t="shared" si="0"/>
        <v>16117923.859999999</v>
      </c>
      <c r="M65" s="57">
        <f t="shared" si="0"/>
        <v>0</v>
      </c>
      <c r="N65" s="57">
        <f t="shared" si="1"/>
        <v>16117923.859999999</v>
      </c>
      <c r="O65" s="7">
        <f t="shared" si="2"/>
        <v>0.33167321025696966</v>
      </c>
      <c r="R65" s="7"/>
    </row>
    <row r="66" spans="1:18" x14ac:dyDescent="0.2">
      <c r="A66" s="10">
        <v>15003</v>
      </c>
      <c r="B66" s="6" t="s">
        <v>75</v>
      </c>
      <c r="C66" s="57">
        <v>1264982.92</v>
      </c>
      <c r="D66" s="57">
        <v>1517917.65</v>
      </c>
      <c r="E66" s="57">
        <v>0</v>
      </c>
      <c r="F66" s="57"/>
      <c r="G66" s="57">
        <v>1796118.98</v>
      </c>
      <c r="H66" s="57">
        <v>473628.71</v>
      </c>
      <c r="I66" s="57">
        <v>0</v>
      </c>
      <c r="J66" s="57"/>
      <c r="K66" s="57">
        <f t="shared" si="0"/>
        <v>3061101.9</v>
      </c>
      <c r="L66" s="57">
        <f t="shared" si="0"/>
        <v>1991546.3599999999</v>
      </c>
      <c r="M66" s="57">
        <f t="shared" si="0"/>
        <v>0</v>
      </c>
      <c r="N66" s="57">
        <f t="shared" si="1"/>
        <v>1991546.3599999999</v>
      </c>
      <c r="O66" s="7">
        <f t="shared" si="2"/>
        <v>0.65059786477542614</v>
      </c>
      <c r="R66" s="7"/>
    </row>
    <row r="67" spans="1:18" x14ac:dyDescent="0.2">
      <c r="A67" s="10">
        <v>15004</v>
      </c>
      <c r="B67" s="6" t="s">
        <v>76</v>
      </c>
      <c r="C67" s="57">
        <v>1428232.27</v>
      </c>
      <c r="D67" s="57">
        <v>1396622.84</v>
      </c>
      <c r="E67" s="57">
        <v>0</v>
      </c>
      <c r="F67" s="57"/>
      <c r="G67" s="57">
        <v>2063324.82</v>
      </c>
      <c r="H67" s="57">
        <v>0</v>
      </c>
      <c r="I67" s="57">
        <v>0</v>
      </c>
      <c r="J67" s="57"/>
      <c r="K67" s="57">
        <f t="shared" si="0"/>
        <v>3491557.09</v>
      </c>
      <c r="L67" s="57">
        <f t="shared" si="0"/>
        <v>1396622.84</v>
      </c>
      <c r="M67" s="57">
        <f t="shared" si="0"/>
        <v>0</v>
      </c>
      <c r="N67" s="57">
        <f t="shared" si="1"/>
        <v>1396622.84</v>
      </c>
      <c r="O67" s="7">
        <f t="shared" si="2"/>
        <v>0.40000000114562073</v>
      </c>
      <c r="R67" s="7"/>
    </row>
    <row r="68" spans="1:18" x14ac:dyDescent="0.2">
      <c r="A68" s="10">
        <v>16090</v>
      </c>
      <c r="B68" s="6" t="s">
        <v>77</v>
      </c>
      <c r="C68" s="57">
        <v>23483484.530000001</v>
      </c>
      <c r="D68" s="57">
        <v>10922090.890000001</v>
      </c>
      <c r="E68" s="57">
        <v>0</v>
      </c>
      <c r="F68" s="57"/>
      <c r="G68" s="57">
        <v>28871448.670000002</v>
      </c>
      <c r="H68" s="57">
        <v>0</v>
      </c>
      <c r="I68" s="57">
        <v>0</v>
      </c>
      <c r="J68" s="57"/>
      <c r="K68" s="57">
        <f t="shared" ref="K68:M130" si="3">C68+G68</f>
        <v>52354933.200000003</v>
      </c>
      <c r="L68" s="57">
        <f t="shared" si="3"/>
        <v>10922090.890000001</v>
      </c>
      <c r="M68" s="57">
        <f t="shared" si="3"/>
        <v>0</v>
      </c>
      <c r="N68" s="57">
        <f t="shared" ref="N68:N131" si="4">L68-M68</f>
        <v>10922090.890000001</v>
      </c>
      <c r="O68" s="7">
        <f t="shared" ref="O68:O131" si="5">N68/K68</f>
        <v>0.20861627018559542</v>
      </c>
      <c r="R68" s="7"/>
    </row>
    <row r="69" spans="1:18" x14ac:dyDescent="0.2">
      <c r="A69" s="10">
        <v>16092</v>
      </c>
      <c r="B69" s="6" t="s">
        <v>78</v>
      </c>
      <c r="C69" s="57">
        <v>1038887.65</v>
      </c>
      <c r="D69" s="57">
        <v>591415.93999999994</v>
      </c>
      <c r="E69" s="57">
        <v>0</v>
      </c>
      <c r="F69" s="57"/>
      <c r="G69" s="57">
        <v>1653808.86</v>
      </c>
      <c r="H69" s="57">
        <v>1.54</v>
      </c>
      <c r="I69" s="57">
        <v>0</v>
      </c>
      <c r="J69" s="57"/>
      <c r="K69" s="57">
        <f t="shared" si="3"/>
        <v>2692696.5100000002</v>
      </c>
      <c r="L69" s="57">
        <f t="shared" si="3"/>
        <v>591417.48</v>
      </c>
      <c r="M69" s="57">
        <f t="shared" si="3"/>
        <v>0</v>
      </c>
      <c r="N69" s="57">
        <f t="shared" si="4"/>
        <v>591417.48</v>
      </c>
      <c r="O69" s="7">
        <f t="shared" si="5"/>
        <v>0.21963763008702378</v>
      </c>
      <c r="R69" s="7"/>
    </row>
    <row r="70" spans="1:18" x14ac:dyDescent="0.2">
      <c r="A70" s="10">
        <v>16094</v>
      </c>
      <c r="B70" s="6" t="s">
        <v>79</v>
      </c>
      <c r="C70" s="57">
        <v>1402754.85</v>
      </c>
      <c r="D70" s="57">
        <v>226273.52</v>
      </c>
      <c r="E70" s="57">
        <v>0</v>
      </c>
      <c r="F70" s="57"/>
      <c r="G70" s="57">
        <v>2352241.8199999998</v>
      </c>
      <c r="H70" s="57">
        <v>0</v>
      </c>
      <c r="I70" s="57">
        <v>0</v>
      </c>
      <c r="J70" s="57"/>
      <c r="K70" s="57">
        <f t="shared" si="3"/>
        <v>3754996.67</v>
      </c>
      <c r="L70" s="57">
        <f t="shared" si="3"/>
        <v>226273.52</v>
      </c>
      <c r="M70" s="57">
        <f t="shared" si="3"/>
        <v>0</v>
      </c>
      <c r="N70" s="57">
        <f t="shared" si="4"/>
        <v>226273.52</v>
      </c>
      <c r="O70" s="7">
        <f t="shared" si="5"/>
        <v>6.025931309281294E-2</v>
      </c>
      <c r="R70" s="7"/>
    </row>
    <row r="71" spans="1:18" x14ac:dyDescent="0.2">
      <c r="A71" s="10">
        <v>16096</v>
      </c>
      <c r="B71" s="6" t="s">
        <v>80</v>
      </c>
      <c r="C71" s="57">
        <v>17815312.010000002</v>
      </c>
      <c r="D71" s="57">
        <v>12686839.390000001</v>
      </c>
      <c r="E71" s="57">
        <v>13217.24</v>
      </c>
      <c r="F71" s="57"/>
      <c r="G71" s="57">
        <v>29895349.710000001</v>
      </c>
      <c r="H71" s="57">
        <v>0</v>
      </c>
      <c r="I71" s="57">
        <v>0</v>
      </c>
      <c r="J71" s="57"/>
      <c r="K71" s="57">
        <f t="shared" si="3"/>
        <v>47710661.719999999</v>
      </c>
      <c r="L71" s="57">
        <f t="shared" si="3"/>
        <v>12686839.390000001</v>
      </c>
      <c r="M71" s="57">
        <f t="shared" si="3"/>
        <v>13217.24</v>
      </c>
      <c r="N71" s="57">
        <f t="shared" si="4"/>
        <v>12673622.15</v>
      </c>
      <c r="O71" s="7">
        <f t="shared" si="5"/>
        <v>0.2656350109830336</v>
      </c>
      <c r="R71" s="7"/>
    </row>
    <row r="72" spans="1:18" x14ac:dyDescent="0.2">
      <c r="A72" s="10">
        <v>16097</v>
      </c>
      <c r="B72" s="6" t="s">
        <v>81</v>
      </c>
      <c r="C72" s="57">
        <v>1765198.88</v>
      </c>
      <c r="D72" s="57">
        <v>240557.26</v>
      </c>
      <c r="E72" s="57">
        <v>0</v>
      </c>
      <c r="F72" s="57"/>
      <c r="G72" s="57">
        <v>2040271.58</v>
      </c>
      <c r="H72" s="57">
        <v>0</v>
      </c>
      <c r="I72" s="57">
        <v>0</v>
      </c>
      <c r="J72" s="57"/>
      <c r="K72" s="57">
        <f t="shared" si="3"/>
        <v>3805470.46</v>
      </c>
      <c r="L72" s="57">
        <f t="shared" si="3"/>
        <v>240557.26</v>
      </c>
      <c r="M72" s="57">
        <f t="shared" si="3"/>
        <v>0</v>
      </c>
      <c r="N72" s="57">
        <f t="shared" si="4"/>
        <v>240557.26</v>
      </c>
      <c r="O72" s="7">
        <f t="shared" si="5"/>
        <v>6.3213540225457429E-2</v>
      </c>
      <c r="R72" s="7"/>
    </row>
    <row r="73" spans="1:18" x14ac:dyDescent="0.2">
      <c r="A73" s="10">
        <v>17121</v>
      </c>
      <c r="B73" s="6" t="s">
        <v>82</v>
      </c>
      <c r="C73" s="57">
        <v>561361.16</v>
      </c>
      <c r="D73" s="57">
        <v>864672.51</v>
      </c>
      <c r="E73" s="57">
        <v>0</v>
      </c>
      <c r="F73" s="57"/>
      <c r="G73" s="57">
        <v>1234482.55</v>
      </c>
      <c r="H73" s="57">
        <v>166462.64000000001</v>
      </c>
      <c r="I73" s="57">
        <v>0</v>
      </c>
      <c r="J73" s="57"/>
      <c r="K73" s="57">
        <f t="shared" si="3"/>
        <v>1795843.71</v>
      </c>
      <c r="L73" s="57">
        <f t="shared" si="3"/>
        <v>1031135.15</v>
      </c>
      <c r="M73" s="57">
        <f t="shared" si="3"/>
        <v>0</v>
      </c>
      <c r="N73" s="57">
        <f t="shared" si="4"/>
        <v>1031135.15</v>
      </c>
      <c r="O73" s="7">
        <f t="shared" si="5"/>
        <v>0.57417866836530007</v>
      </c>
      <c r="R73" s="7"/>
    </row>
    <row r="74" spans="1:18" x14ac:dyDescent="0.2">
      <c r="A74" s="10">
        <v>17122</v>
      </c>
      <c r="B74" s="6" t="s">
        <v>83</v>
      </c>
      <c r="C74" s="57">
        <v>622293.47</v>
      </c>
      <c r="D74" s="57">
        <v>1579496.76</v>
      </c>
      <c r="E74" s="57">
        <v>189462.67</v>
      </c>
      <c r="F74" s="57"/>
      <c r="G74" s="57">
        <v>1249949.78</v>
      </c>
      <c r="H74" s="57">
        <v>0</v>
      </c>
      <c r="I74" s="57">
        <v>0</v>
      </c>
      <c r="J74" s="57"/>
      <c r="K74" s="57">
        <f t="shared" si="3"/>
        <v>1872243.25</v>
      </c>
      <c r="L74" s="57">
        <f t="shared" si="3"/>
        <v>1579496.76</v>
      </c>
      <c r="M74" s="57">
        <f t="shared" si="3"/>
        <v>189462.67</v>
      </c>
      <c r="N74" s="57">
        <f t="shared" si="4"/>
        <v>1390034.09</v>
      </c>
      <c r="O74" s="7">
        <f t="shared" si="5"/>
        <v>0.74244310401439562</v>
      </c>
      <c r="R74" s="7"/>
    </row>
    <row r="75" spans="1:18" x14ac:dyDescent="0.2">
      <c r="A75" s="10">
        <v>17124</v>
      </c>
      <c r="B75" s="6" t="s">
        <v>84</v>
      </c>
      <c r="C75" s="57">
        <v>528553.93999999994</v>
      </c>
      <c r="D75" s="57">
        <v>857768.52</v>
      </c>
      <c r="E75" s="57">
        <v>0</v>
      </c>
      <c r="F75" s="57"/>
      <c r="G75" s="57">
        <v>851957.47</v>
      </c>
      <c r="H75" s="57">
        <v>0</v>
      </c>
      <c r="I75" s="57">
        <v>0</v>
      </c>
      <c r="J75" s="57"/>
      <c r="K75" s="57">
        <f t="shared" si="3"/>
        <v>1380511.41</v>
      </c>
      <c r="L75" s="57">
        <f t="shared" si="3"/>
        <v>857768.52</v>
      </c>
      <c r="M75" s="57">
        <f t="shared" si="3"/>
        <v>0</v>
      </c>
      <c r="N75" s="57">
        <f t="shared" si="4"/>
        <v>857768.52</v>
      </c>
      <c r="O75" s="7">
        <f t="shared" si="5"/>
        <v>0.62134113038587635</v>
      </c>
      <c r="R75" s="7"/>
    </row>
    <row r="76" spans="1:18" x14ac:dyDescent="0.2">
      <c r="A76" s="10">
        <v>17125</v>
      </c>
      <c r="B76" s="6" t="s">
        <v>85</v>
      </c>
      <c r="C76" s="57">
        <v>3819704.99</v>
      </c>
      <c r="D76" s="57">
        <v>4872946.34</v>
      </c>
      <c r="E76" s="57">
        <v>0</v>
      </c>
      <c r="F76" s="57"/>
      <c r="G76" s="57">
        <v>6169854.0599999996</v>
      </c>
      <c r="H76" s="57">
        <v>0</v>
      </c>
      <c r="I76" s="57">
        <v>0</v>
      </c>
      <c r="J76" s="57"/>
      <c r="K76" s="57">
        <f t="shared" si="3"/>
        <v>9989559.0500000007</v>
      </c>
      <c r="L76" s="57">
        <f t="shared" si="3"/>
        <v>4872946.34</v>
      </c>
      <c r="M76" s="57">
        <f t="shared" si="3"/>
        <v>0</v>
      </c>
      <c r="N76" s="57">
        <f t="shared" si="4"/>
        <v>4872946.34</v>
      </c>
      <c r="O76" s="7">
        <f t="shared" si="5"/>
        <v>0.48780394766273488</v>
      </c>
      <c r="R76" s="7"/>
    </row>
    <row r="77" spans="1:18" x14ac:dyDescent="0.2">
      <c r="A77" s="10">
        <v>17126</v>
      </c>
      <c r="B77" s="6" t="s">
        <v>86</v>
      </c>
      <c r="C77" s="57">
        <v>1042963.35</v>
      </c>
      <c r="D77" s="57">
        <v>2512143.04</v>
      </c>
      <c r="E77" s="57">
        <v>0</v>
      </c>
      <c r="F77" s="57"/>
      <c r="G77" s="57">
        <v>1747942.72</v>
      </c>
      <c r="H77" s="57">
        <v>0</v>
      </c>
      <c r="I77" s="57">
        <v>0</v>
      </c>
      <c r="J77" s="57"/>
      <c r="K77" s="57">
        <f t="shared" si="3"/>
        <v>2790906.07</v>
      </c>
      <c r="L77" s="57">
        <f t="shared" si="3"/>
        <v>2512143.04</v>
      </c>
      <c r="M77" s="57">
        <f t="shared" si="3"/>
        <v>0</v>
      </c>
      <c r="N77" s="57">
        <f t="shared" si="4"/>
        <v>2512143.04</v>
      </c>
      <c r="O77" s="7">
        <f t="shared" si="5"/>
        <v>0.90011737299349537</v>
      </c>
      <c r="R77" s="7"/>
    </row>
    <row r="78" spans="1:18" x14ac:dyDescent="0.2">
      <c r="A78" s="10">
        <v>18047</v>
      </c>
      <c r="B78" s="6" t="s">
        <v>87</v>
      </c>
      <c r="C78" s="57">
        <v>3156900.27</v>
      </c>
      <c r="D78" s="57">
        <v>2846478.22</v>
      </c>
      <c r="E78" s="57">
        <v>0</v>
      </c>
      <c r="F78" s="57"/>
      <c r="G78" s="57">
        <v>3705261.68</v>
      </c>
      <c r="H78" s="57">
        <v>0</v>
      </c>
      <c r="I78" s="57">
        <v>0</v>
      </c>
      <c r="J78" s="57"/>
      <c r="K78" s="57">
        <f t="shared" si="3"/>
        <v>6862161.9500000002</v>
      </c>
      <c r="L78" s="57">
        <f t="shared" si="3"/>
        <v>2846478.22</v>
      </c>
      <c r="M78" s="57">
        <f t="shared" si="3"/>
        <v>0</v>
      </c>
      <c r="N78" s="57">
        <f t="shared" si="4"/>
        <v>2846478.22</v>
      </c>
      <c r="O78" s="7">
        <f t="shared" si="5"/>
        <v>0.41480778809074886</v>
      </c>
      <c r="R78" s="7"/>
    </row>
    <row r="79" spans="1:18" x14ac:dyDescent="0.2">
      <c r="A79" s="10">
        <v>18050</v>
      </c>
      <c r="B79" s="6" t="s">
        <v>88</v>
      </c>
      <c r="C79" s="57">
        <v>2639165.4399999999</v>
      </c>
      <c r="D79" s="57">
        <v>1243290.22</v>
      </c>
      <c r="E79" s="57">
        <v>0</v>
      </c>
      <c r="F79" s="57"/>
      <c r="G79" s="57">
        <v>2835875.44</v>
      </c>
      <c r="H79" s="57">
        <v>0</v>
      </c>
      <c r="I79" s="57">
        <v>0</v>
      </c>
      <c r="J79" s="57"/>
      <c r="K79" s="57">
        <f t="shared" si="3"/>
        <v>5475040.8799999999</v>
      </c>
      <c r="L79" s="57">
        <f t="shared" si="3"/>
        <v>1243290.22</v>
      </c>
      <c r="M79" s="57">
        <f t="shared" si="3"/>
        <v>0</v>
      </c>
      <c r="N79" s="57">
        <f t="shared" si="4"/>
        <v>1243290.22</v>
      </c>
      <c r="O79" s="7">
        <f t="shared" si="5"/>
        <v>0.22708327613436924</v>
      </c>
      <c r="R79" s="7"/>
    </row>
    <row r="80" spans="1:18" x14ac:dyDescent="0.2">
      <c r="A80" s="10">
        <v>19139</v>
      </c>
      <c r="B80" s="6" t="s">
        <v>89</v>
      </c>
      <c r="C80" s="57">
        <v>1930044.31</v>
      </c>
      <c r="D80" s="57">
        <v>1498801.41</v>
      </c>
      <c r="E80" s="57">
        <v>0</v>
      </c>
      <c r="F80" s="57"/>
      <c r="G80" s="57">
        <v>3107098.7</v>
      </c>
      <c r="H80" s="57">
        <v>0</v>
      </c>
      <c r="I80" s="57">
        <v>0</v>
      </c>
      <c r="J80" s="57"/>
      <c r="K80" s="57">
        <f t="shared" si="3"/>
        <v>5037143.01</v>
      </c>
      <c r="L80" s="57">
        <f t="shared" si="3"/>
        <v>1498801.41</v>
      </c>
      <c r="M80" s="57">
        <f t="shared" si="3"/>
        <v>0</v>
      </c>
      <c r="N80" s="57">
        <f t="shared" si="4"/>
        <v>1498801.41</v>
      </c>
      <c r="O80" s="7">
        <f t="shared" si="5"/>
        <v>0.29754990220140681</v>
      </c>
      <c r="R80" s="7"/>
    </row>
    <row r="81" spans="1:18" x14ac:dyDescent="0.2">
      <c r="A81" s="10">
        <v>19140</v>
      </c>
      <c r="B81" s="6" t="s">
        <v>90</v>
      </c>
      <c r="C81" s="57">
        <v>843362.32</v>
      </c>
      <c r="D81" s="57">
        <v>908273.05</v>
      </c>
      <c r="E81" s="57">
        <v>663.16</v>
      </c>
      <c r="F81" s="57"/>
      <c r="G81" s="57">
        <v>781574.78</v>
      </c>
      <c r="H81" s="57">
        <v>70629.05</v>
      </c>
      <c r="I81" s="57">
        <v>0</v>
      </c>
      <c r="J81" s="57"/>
      <c r="K81" s="57">
        <f t="shared" si="3"/>
        <v>1624937.1</v>
      </c>
      <c r="L81" s="57">
        <f t="shared" si="3"/>
        <v>978902.10000000009</v>
      </c>
      <c r="M81" s="57">
        <f t="shared" si="3"/>
        <v>663.16</v>
      </c>
      <c r="N81" s="57">
        <f t="shared" si="4"/>
        <v>978238.94000000006</v>
      </c>
      <c r="O81" s="7">
        <f t="shared" si="5"/>
        <v>0.60201649651546507</v>
      </c>
      <c r="R81" s="7"/>
    </row>
    <row r="82" spans="1:18" x14ac:dyDescent="0.2">
      <c r="A82" s="10">
        <v>19142</v>
      </c>
      <c r="B82" s="6" t="s">
        <v>91</v>
      </c>
      <c r="C82" s="57">
        <v>27939559.489999998</v>
      </c>
      <c r="D82" s="57">
        <v>16121672.5</v>
      </c>
      <c r="E82" s="57">
        <v>0</v>
      </c>
      <c r="F82" s="57"/>
      <c r="G82" s="57">
        <v>39351191.210000001</v>
      </c>
      <c r="H82" s="57">
        <v>0</v>
      </c>
      <c r="I82" s="57">
        <v>0</v>
      </c>
      <c r="J82" s="57"/>
      <c r="K82" s="57">
        <f t="shared" si="3"/>
        <v>67290750.700000003</v>
      </c>
      <c r="L82" s="57">
        <f t="shared" si="3"/>
        <v>16121672.5</v>
      </c>
      <c r="M82" s="57">
        <f t="shared" si="3"/>
        <v>0</v>
      </c>
      <c r="N82" s="57">
        <f t="shared" si="4"/>
        <v>16121672.5</v>
      </c>
      <c r="O82" s="7">
        <f t="shared" si="5"/>
        <v>0.23958229522322746</v>
      </c>
      <c r="R82" s="7"/>
    </row>
    <row r="83" spans="1:18" x14ac:dyDescent="0.2">
      <c r="A83" s="10">
        <v>19144</v>
      </c>
      <c r="B83" s="6" t="s">
        <v>92</v>
      </c>
      <c r="C83" s="57">
        <v>3227480.45</v>
      </c>
      <c r="D83" s="57">
        <v>1628168.82</v>
      </c>
      <c r="E83" s="57">
        <v>168590.25</v>
      </c>
      <c r="F83" s="57"/>
      <c r="G83" s="57">
        <v>4555410.8499999996</v>
      </c>
      <c r="H83" s="57">
        <v>0</v>
      </c>
      <c r="I83" s="57">
        <v>0</v>
      </c>
      <c r="J83" s="57"/>
      <c r="K83" s="57">
        <f t="shared" si="3"/>
        <v>7782891.2999999998</v>
      </c>
      <c r="L83" s="57">
        <f t="shared" si="3"/>
        <v>1628168.82</v>
      </c>
      <c r="M83" s="57">
        <f t="shared" si="3"/>
        <v>168590.25</v>
      </c>
      <c r="N83" s="57">
        <f t="shared" si="4"/>
        <v>1459578.57</v>
      </c>
      <c r="O83" s="7">
        <f t="shared" si="5"/>
        <v>0.18753680524871266</v>
      </c>
      <c r="R83" s="7"/>
    </row>
    <row r="84" spans="1:18" x14ac:dyDescent="0.2">
      <c r="A84" s="10">
        <v>19147</v>
      </c>
      <c r="B84" s="6" t="s">
        <v>93</v>
      </c>
      <c r="C84" s="57">
        <v>769291.37</v>
      </c>
      <c r="D84" s="57">
        <v>691922.17</v>
      </c>
      <c r="E84" s="57">
        <v>0</v>
      </c>
      <c r="F84" s="57"/>
      <c r="G84" s="57">
        <v>1345425.5</v>
      </c>
      <c r="H84" s="57">
        <v>0</v>
      </c>
      <c r="I84" s="57">
        <v>0</v>
      </c>
      <c r="J84" s="57"/>
      <c r="K84" s="57">
        <f t="shared" si="3"/>
        <v>2114716.87</v>
      </c>
      <c r="L84" s="57">
        <f t="shared" si="3"/>
        <v>691922.17</v>
      </c>
      <c r="M84" s="57">
        <f t="shared" si="3"/>
        <v>0</v>
      </c>
      <c r="N84" s="57">
        <f t="shared" si="4"/>
        <v>691922.17</v>
      </c>
      <c r="O84" s="7">
        <f t="shared" si="5"/>
        <v>0.32719376282272716</v>
      </c>
      <c r="R84" s="7"/>
    </row>
    <row r="85" spans="1:18" x14ac:dyDescent="0.2">
      <c r="A85" s="10">
        <v>19148</v>
      </c>
      <c r="B85" s="6" t="s">
        <v>94</v>
      </c>
      <c r="C85" s="57">
        <v>7669578.21</v>
      </c>
      <c r="D85" s="57">
        <v>6647800.0199999996</v>
      </c>
      <c r="E85" s="57">
        <v>0</v>
      </c>
      <c r="F85" s="57"/>
      <c r="G85" s="57">
        <v>12307698.960000001</v>
      </c>
      <c r="H85" s="57">
        <v>0</v>
      </c>
      <c r="I85" s="57">
        <v>0</v>
      </c>
      <c r="J85" s="57"/>
      <c r="K85" s="57">
        <f t="shared" si="3"/>
        <v>19977277.170000002</v>
      </c>
      <c r="L85" s="57">
        <f t="shared" si="3"/>
        <v>6647800.0199999996</v>
      </c>
      <c r="M85" s="57">
        <f t="shared" si="3"/>
        <v>0</v>
      </c>
      <c r="N85" s="57">
        <f t="shared" si="4"/>
        <v>6647800.0199999996</v>
      </c>
      <c r="O85" s="7">
        <f t="shared" si="5"/>
        <v>0.33276807261717534</v>
      </c>
      <c r="R85" s="7"/>
    </row>
    <row r="86" spans="1:18" x14ac:dyDescent="0.2">
      <c r="A86" s="10">
        <v>19149</v>
      </c>
      <c r="B86" s="6" t="s">
        <v>95</v>
      </c>
      <c r="C86" s="57">
        <v>10043958.890000001</v>
      </c>
      <c r="D86" s="57">
        <v>5244555.62</v>
      </c>
      <c r="E86" s="57">
        <v>0</v>
      </c>
      <c r="F86" s="57"/>
      <c r="G86" s="57">
        <v>15624737.939999999</v>
      </c>
      <c r="H86" s="57">
        <v>10681.04</v>
      </c>
      <c r="I86" s="57">
        <v>0</v>
      </c>
      <c r="J86" s="57"/>
      <c r="K86" s="57">
        <f t="shared" si="3"/>
        <v>25668696.829999998</v>
      </c>
      <c r="L86" s="57">
        <f t="shared" si="3"/>
        <v>5255236.66</v>
      </c>
      <c r="M86" s="57">
        <f t="shared" si="3"/>
        <v>0</v>
      </c>
      <c r="N86" s="57">
        <f t="shared" si="4"/>
        <v>5255236.66</v>
      </c>
      <c r="O86" s="7">
        <f t="shared" si="5"/>
        <v>0.20473328641514835</v>
      </c>
      <c r="R86" s="7"/>
    </row>
    <row r="87" spans="1:18" x14ac:dyDescent="0.2">
      <c r="A87" s="10">
        <v>19150</v>
      </c>
      <c r="B87" s="6" t="s">
        <v>96</v>
      </c>
      <c r="C87" s="57">
        <v>1423264.42</v>
      </c>
      <c r="D87" s="57">
        <v>621786.66</v>
      </c>
      <c r="E87" s="57">
        <v>0</v>
      </c>
      <c r="F87" s="57"/>
      <c r="G87" s="57">
        <v>2056026.73</v>
      </c>
      <c r="H87" s="57">
        <v>0</v>
      </c>
      <c r="I87" s="57">
        <v>0</v>
      </c>
      <c r="J87" s="57"/>
      <c r="K87" s="57">
        <f t="shared" si="3"/>
        <v>3479291.15</v>
      </c>
      <c r="L87" s="57">
        <f t="shared" si="3"/>
        <v>621786.66</v>
      </c>
      <c r="M87" s="57">
        <f t="shared" si="3"/>
        <v>0</v>
      </c>
      <c r="N87" s="57">
        <f t="shared" si="4"/>
        <v>621786.66</v>
      </c>
      <c r="O87" s="7">
        <f t="shared" si="5"/>
        <v>0.17871072962663676</v>
      </c>
      <c r="R87" s="7"/>
    </row>
    <row r="88" spans="1:18" x14ac:dyDescent="0.2">
      <c r="A88" s="10">
        <v>19151</v>
      </c>
      <c r="B88" s="6" t="s">
        <v>97</v>
      </c>
      <c r="C88" s="57">
        <v>2139022.9300000002</v>
      </c>
      <c r="D88" s="57">
        <v>813743.12</v>
      </c>
      <c r="E88" s="57">
        <v>27980.92</v>
      </c>
      <c r="F88" s="57"/>
      <c r="G88" s="57">
        <v>3308959.11</v>
      </c>
      <c r="H88" s="57">
        <v>0</v>
      </c>
      <c r="I88" s="57">
        <v>0</v>
      </c>
      <c r="J88" s="57"/>
      <c r="K88" s="57">
        <f t="shared" si="3"/>
        <v>5447982.04</v>
      </c>
      <c r="L88" s="57">
        <f t="shared" si="3"/>
        <v>813743.12</v>
      </c>
      <c r="M88" s="57">
        <f t="shared" si="3"/>
        <v>27980.92</v>
      </c>
      <c r="N88" s="57">
        <f t="shared" si="4"/>
        <v>785762.2</v>
      </c>
      <c r="O88" s="7">
        <f t="shared" si="5"/>
        <v>0.14422995417951121</v>
      </c>
      <c r="R88" s="7"/>
    </row>
    <row r="89" spans="1:18" x14ac:dyDescent="0.2">
      <c r="A89" s="10">
        <v>19152</v>
      </c>
      <c r="B89" s="6" t="s">
        <v>98</v>
      </c>
      <c r="C89" s="57">
        <v>21509127.91</v>
      </c>
      <c r="D89" s="57">
        <v>11144486.1</v>
      </c>
      <c r="E89" s="57">
        <v>0</v>
      </c>
      <c r="F89" s="57"/>
      <c r="G89" s="57">
        <v>30494587.43</v>
      </c>
      <c r="H89" s="57">
        <v>0</v>
      </c>
      <c r="I89" s="57">
        <v>0</v>
      </c>
      <c r="J89" s="57"/>
      <c r="K89" s="57">
        <f t="shared" si="3"/>
        <v>52003715.340000004</v>
      </c>
      <c r="L89" s="57">
        <f t="shared" si="3"/>
        <v>11144486.1</v>
      </c>
      <c r="M89" s="57">
        <f t="shared" si="3"/>
        <v>0</v>
      </c>
      <c r="N89" s="57">
        <f t="shared" si="4"/>
        <v>11144486.1</v>
      </c>
      <c r="O89" s="7">
        <f t="shared" si="5"/>
        <v>0.21430172877336573</v>
      </c>
      <c r="R89" s="7"/>
    </row>
    <row r="90" spans="1:18" x14ac:dyDescent="0.2">
      <c r="A90" s="10">
        <v>20001</v>
      </c>
      <c r="B90" s="6" t="s">
        <v>99</v>
      </c>
      <c r="C90" s="57">
        <v>5366139.37</v>
      </c>
      <c r="D90" s="57">
        <v>4592633.92</v>
      </c>
      <c r="E90" s="57">
        <v>304578.65000000002</v>
      </c>
      <c r="F90" s="57"/>
      <c r="G90" s="57">
        <v>7290355.9500000002</v>
      </c>
      <c r="H90" s="57">
        <v>15719.63</v>
      </c>
      <c r="I90" s="57">
        <v>0</v>
      </c>
      <c r="J90" s="57"/>
      <c r="K90" s="57">
        <f t="shared" si="3"/>
        <v>12656495.32</v>
      </c>
      <c r="L90" s="57">
        <f t="shared" si="3"/>
        <v>4608353.55</v>
      </c>
      <c r="M90" s="57">
        <f t="shared" si="3"/>
        <v>304578.65000000002</v>
      </c>
      <c r="N90" s="57">
        <f t="shared" si="4"/>
        <v>4303774.8999999994</v>
      </c>
      <c r="O90" s="7">
        <f t="shared" si="5"/>
        <v>0.34004475893094227</v>
      </c>
      <c r="R90" s="7"/>
    </row>
    <row r="91" spans="1:18" x14ac:dyDescent="0.2">
      <c r="A91" s="10">
        <v>20002</v>
      </c>
      <c r="B91" s="6" t="s">
        <v>100</v>
      </c>
      <c r="C91" s="57">
        <v>4831502.3</v>
      </c>
      <c r="D91" s="57">
        <v>2380399.6800000002</v>
      </c>
      <c r="E91" s="57">
        <v>0</v>
      </c>
      <c r="F91" s="57"/>
      <c r="G91" s="57">
        <v>6687302.5800000001</v>
      </c>
      <c r="H91" s="57">
        <v>0</v>
      </c>
      <c r="I91" s="57">
        <v>0</v>
      </c>
      <c r="J91" s="57"/>
      <c r="K91" s="57">
        <f t="shared" si="3"/>
        <v>11518804.879999999</v>
      </c>
      <c r="L91" s="57">
        <f t="shared" si="3"/>
        <v>2380399.6800000002</v>
      </c>
      <c r="M91" s="57">
        <f t="shared" si="3"/>
        <v>0</v>
      </c>
      <c r="N91" s="57">
        <f t="shared" si="4"/>
        <v>2380399.6800000002</v>
      </c>
      <c r="O91" s="7">
        <f t="shared" si="5"/>
        <v>0.20665335551720887</v>
      </c>
      <c r="R91" s="7"/>
    </row>
    <row r="92" spans="1:18" x14ac:dyDescent="0.2">
      <c r="A92" s="10">
        <v>21148</v>
      </c>
      <c r="B92" s="6" t="s">
        <v>101</v>
      </c>
      <c r="C92" s="57">
        <v>982929.69</v>
      </c>
      <c r="D92" s="57">
        <v>557509.89</v>
      </c>
      <c r="E92" s="57">
        <v>0</v>
      </c>
      <c r="F92" s="57"/>
      <c r="G92" s="57">
        <v>1542458.85</v>
      </c>
      <c r="H92" s="57">
        <v>0</v>
      </c>
      <c r="I92" s="57">
        <v>0</v>
      </c>
      <c r="J92" s="57"/>
      <c r="K92" s="57">
        <f t="shared" si="3"/>
        <v>2525388.54</v>
      </c>
      <c r="L92" s="57">
        <f t="shared" si="3"/>
        <v>557509.89</v>
      </c>
      <c r="M92" s="57">
        <f t="shared" si="3"/>
        <v>0</v>
      </c>
      <c r="N92" s="57">
        <f t="shared" si="4"/>
        <v>557509.89</v>
      </c>
      <c r="O92" s="7">
        <f t="shared" si="5"/>
        <v>0.22076202579108878</v>
      </c>
      <c r="R92" s="7"/>
    </row>
    <row r="93" spans="1:18" x14ac:dyDescent="0.2">
      <c r="A93" s="10">
        <v>21149</v>
      </c>
      <c r="B93" s="6" t="s">
        <v>102</v>
      </c>
      <c r="C93" s="57">
        <v>1319631.3600000001</v>
      </c>
      <c r="D93" s="57">
        <v>2604309.85</v>
      </c>
      <c r="E93" s="57">
        <v>0</v>
      </c>
      <c r="F93" s="57"/>
      <c r="G93" s="57">
        <v>1955043.78</v>
      </c>
      <c r="H93" s="57">
        <v>223571.4</v>
      </c>
      <c r="I93" s="57">
        <v>0</v>
      </c>
      <c r="J93" s="57"/>
      <c r="K93" s="57">
        <f t="shared" si="3"/>
        <v>3274675.14</v>
      </c>
      <c r="L93" s="57">
        <f t="shared" si="3"/>
        <v>2827881.25</v>
      </c>
      <c r="M93" s="57">
        <f t="shared" si="3"/>
        <v>0</v>
      </c>
      <c r="N93" s="57">
        <f t="shared" si="4"/>
        <v>2827881.25</v>
      </c>
      <c r="O93" s="7">
        <f t="shared" si="5"/>
        <v>0.86356085080244016</v>
      </c>
      <c r="R93" s="7"/>
    </row>
    <row r="94" spans="1:18" x14ac:dyDescent="0.2">
      <c r="A94" s="10">
        <v>21150</v>
      </c>
      <c r="B94" s="6" t="s">
        <v>103</v>
      </c>
      <c r="C94" s="57">
        <v>946182.18</v>
      </c>
      <c r="D94" s="57">
        <v>1137425.32</v>
      </c>
      <c r="E94" s="57">
        <v>0</v>
      </c>
      <c r="F94" s="57"/>
      <c r="G94" s="57">
        <v>1371198.56</v>
      </c>
      <c r="H94" s="57">
        <v>650261.47</v>
      </c>
      <c r="I94" s="57">
        <v>0</v>
      </c>
      <c r="J94" s="57"/>
      <c r="K94" s="57">
        <f t="shared" si="3"/>
        <v>2317380.7400000002</v>
      </c>
      <c r="L94" s="57">
        <f t="shared" si="3"/>
        <v>1787686.79</v>
      </c>
      <c r="M94" s="57">
        <f t="shared" si="3"/>
        <v>0</v>
      </c>
      <c r="N94" s="57">
        <f t="shared" si="4"/>
        <v>1787686.79</v>
      </c>
      <c r="O94" s="7">
        <f t="shared" si="5"/>
        <v>0.77142558369584091</v>
      </c>
      <c r="R94" s="7"/>
    </row>
    <row r="95" spans="1:18" x14ac:dyDescent="0.2">
      <c r="A95" s="10">
        <v>21151</v>
      </c>
      <c r="B95" s="6" t="s">
        <v>104</v>
      </c>
      <c r="C95" s="57">
        <v>2238584.52</v>
      </c>
      <c r="D95" s="57">
        <v>2859341.85</v>
      </c>
      <c r="E95" s="57">
        <v>0</v>
      </c>
      <c r="F95" s="57"/>
      <c r="G95" s="57">
        <v>3481237.71</v>
      </c>
      <c r="H95" s="57">
        <v>490451.14</v>
      </c>
      <c r="I95" s="57">
        <v>0</v>
      </c>
      <c r="J95" s="57"/>
      <c r="K95" s="57">
        <f t="shared" si="3"/>
        <v>5719822.2300000004</v>
      </c>
      <c r="L95" s="57">
        <f t="shared" si="3"/>
        <v>3349792.99</v>
      </c>
      <c r="M95" s="57">
        <f t="shared" si="3"/>
        <v>0</v>
      </c>
      <c r="N95" s="57">
        <f t="shared" si="4"/>
        <v>3349792.99</v>
      </c>
      <c r="O95" s="7">
        <f t="shared" si="5"/>
        <v>0.58564634621520395</v>
      </c>
      <c r="R95" s="7"/>
    </row>
    <row r="96" spans="1:18" x14ac:dyDescent="0.2">
      <c r="A96" s="10">
        <v>22088</v>
      </c>
      <c r="B96" s="6" t="s">
        <v>105</v>
      </c>
      <c r="C96" s="57">
        <v>1391751.8</v>
      </c>
      <c r="D96" s="57">
        <v>867529.6</v>
      </c>
      <c r="E96" s="57">
        <v>5241.74</v>
      </c>
      <c r="F96" s="57"/>
      <c r="G96" s="57">
        <v>1526742.62</v>
      </c>
      <c r="H96" s="57">
        <v>0</v>
      </c>
      <c r="I96" s="57">
        <v>0</v>
      </c>
      <c r="J96" s="57"/>
      <c r="K96" s="57">
        <f t="shared" si="3"/>
        <v>2918494.42</v>
      </c>
      <c r="L96" s="57">
        <f t="shared" si="3"/>
        <v>867529.6</v>
      </c>
      <c r="M96" s="57">
        <f t="shared" si="3"/>
        <v>5241.74</v>
      </c>
      <c r="N96" s="57">
        <f t="shared" si="4"/>
        <v>862287.86</v>
      </c>
      <c r="O96" s="7">
        <f t="shared" si="5"/>
        <v>0.29545640179774613</v>
      </c>
      <c r="R96" s="7"/>
    </row>
    <row r="97" spans="1:18" x14ac:dyDescent="0.2">
      <c r="A97" s="10">
        <v>22089</v>
      </c>
      <c r="B97" s="6" t="s">
        <v>542</v>
      </c>
      <c r="C97" s="57">
        <v>20768308.91</v>
      </c>
      <c r="D97" s="57">
        <v>22571000.75</v>
      </c>
      <c r="E97" s="57">
        <v>0</v>
      </c>
      <c r="F97" s="57"/>
      <c r="G97" s="57">
        <v>39871145.039999999</v>
      </c>
      <c r="H97" s="57">
        <v>0</v>
      </c>
      <c r="I97" s="57">
        <v>0</v>
      </c>
      <c r="J97" s="57"/>
      <c r="K97" s="57">
        <f t="shared" si="3"/>
        <v>60639453.950000003</v>
      </c>
      <c r="L97" s="57">
        <f t="shared" si="3"/>
        <v>22571000.75</v>
      </c>
      <c r="M97" s="57">
        <f t="shared" si="3"/>
        <v>0</v>
      </c>
      <c r="N97" s="57">
        <f t="shared" si="4"/>
        <v>22571000.75</v>
      </c>
      <c r="O97" s="7">
        <f t="shared" si="5"/>
        <v>0.37221642478197148</v>
      </c>
      <c r="R97" s="7"/>
    </row>
    <row r="98" spans="1:18" x14ac:dyDescent="0.2">
      <c r="A98" s="10">
        <v>22090</v>
      </c>
      <c r="B98" s="6" t="s">
        <v>106</v>
      </c>
      <c r="C98" s="57">
        <v>2700659.91</v>
      </c>
      <c r="D98" s="57">
        <v>1818218.64</v>
      </c>
      <c r="E98" s="57">
        <v>0</v>
      </c>
      <c r="F98" s="57"/>
      <c r="G98" s="57">
        <v>4087511.9</v>
      </c>
      <c r="H98" s="57">
        <v>0</v>
      </c>
      <c r="I98" s="57">
        <v>0</v>
      </c>
      <c r="J98" s="57"/>
      <c r="K98" s="57">
        <f t="shared" si="3"/>
        <v>6788171.8100000005</v>
      </c>
      <c r="L98" s="57">
        <f t="shared" si="3"/>
        <v>1818218.64</v>
      </c>
      <c r="M98" s="57">
        <f t="shared" si="3"/>
        <v>0</v>
      </c>
      <c r="N98" s="57">
        <f t="shared" si="4"/>
        <v>1818218.64</v>
      </c>
      <c r="O98" s="7">
        <f t="shared" si="5"/>
        <v>0.26785100479064033</v>
      </c>
      <c r="R98" s="7"/>
    </row>
    <row r="99" spans="1:18" x14ac:dyDescent="0.2">
      <c r="A99" s="10">
        <v>22091</v>
      </c>
      <c r="B99" s="6" t="s">
        <v>107</v>
      </c>
      <c r="C99" s="57">
        <v>1578147.68</v>
      </c>
      <c r="D99" s="57">
        <v>204785.66</v>
      </c>
      <c r="E99" s="57">
        <v>0</v>
      </c>
      <c r="F99" s="57"/>
      <c r="G99" s="57">
        <v>2311042.35</v>
      </c>
      <c r="H99" s="57">
        <v>0</v>
      </c>
      <c r="I99" s="57">
        <v>0</v>
      </c>
      <c r="J99" s="57"/>
      <c r="K99" s="57">
        <f t="shared" si="3"/>
        <v>3889190.0300000003</v>
      </c>
      <c r="L99" s="57">
        <f t="shared" si="3"/>
        <v>204785.66</v>
      </c>
      <c r="M99" s="57">
        <f t="shared" si="3"/>
        <v>0</v>
      </c>
      <c r="N99" s="57">
        <f t="shared" si="4"/>
        <v>204785.66</v>
      </c>
      <c r="O99" s="7">
        <f t="shared" si="5"/>
        <v>5.2655092299514095E-2</v>
      </c>
      <c r="R99" s="7"/>
    </row>
    <row r="100" spans="1:18" x14ac:dyDescent="0.2">
      <c r="A100" s="10">
        <v>22092</v>
      </c>
      <c r="B100" s="6" t="s">
        <v>108</v>
      </c>
      <c r="C100" s="57">
        <v>4628186.92</v>
      </c>
      <c r="D100" s="57">
        <v>3661960.07</v>
      </c>
      <c r="E100" s="57">
        <v>10590</v>
      </c>
      <c r="F100" s="57"/>
      <c r="G100" s="57">
        <v>6112886.5999999996</v>
      </c>
      <c r="H100" s="57">
        <v>0</v>
      </c>
      <c r="I100" s="57">
        <v>0</v>
      </c>
      <c r="J100" s="57"/>
      <c r="K100" s="57">
        <f t="shared" si="3"/>
        <v>10741073.52</v>
      </c>
      <c r="L100" s="57">
        <f t="shared" si="3"/>
        <v>3661960.07</v>
      </c>
      <c r="M100" s="57">
        <f t="shared" si="3"/>
        <v>10590</v>
      </c>
      <c r="N100" s="57">
        <f t="shared" si="4"/>
        <v>3651370.07</v>
      </c>
      <c r="O100" s="7">
        <f t="shared" si="5"/>
        <v>0.33994461197952958</v>
      </c>
      <c r="R100" s="7"/>
    </row>
    <row r="101" spans="1:18" x14ac:dyDescent="0.2">
      <c r="A101" s="10">
        <v>22093</v>
      </c>
      <c r="B101" s="6" t="s">
        <v>109</v>
      </c>
      <c r="C101" s="57">
        <v>19638799.170000002</v>
      </c>
      <c r="D101" s="57">
        <v>15847406.220000001</v>
      </c>
      <c r="E101" s="57">
        <v>0</v>
      </c>
      <c r="F101" s="57"/>
      <c r="G101" s="57">
        <v>35963391.509999998</v>
      </c>
      <c r="H101" s="57">
        <v>0</v>
      </c>
      <c r="I101" s="57">
        <v>0</v>
      </c>
      <c r="J101" s="57"/>
      <c r="K101" s="57">
        <f t="shared" si="3"/>
        <v>55602190.68</v>
      </c>
      <c r="L101" s="57">
        <f t="shared" si="3"/>
        <v>15847406.220000001</v>
      </c>
      <c r="M101" s="57">
        <f t="shared" si="3"/>
        <v>0</v>
      </c>
      <c r="N101" s="57">
        <f t="shared" si="4"/>
        <v>15847406.220000001</v>
      </c>
      <c r="O101" s="7">
        <f t="shared" si="5"/>
        <v>0.2850140619675311</v>
      </c>
      <c r="R101" s="7"/>
    </row>
    <row r="102" spans="1:18" x14ac:dyDescent="0.2">
      <c r="A102" s="10">
        <v>22094</v>
      </c>
      <c r="B102" s="6" t="s">
        <v>110</v>
      </c>
      <c r="C102" s="57">
        <v>2847081.87</v>
      </c>
      <c r="D102" s="57">
        <v>3184424.24</v>
      </c>
      <c r="E102" s="57">
        <v>0</v>
      </c>
      <c r="F102" s="57"/>
      <c r="G102" s="57">
        <v>3858267.55</v>
      </c>
      <c r="H102" s="57">
        <v>0</v>
      </c>
      <c r="I102" s="57">
        <v>0</v>
      </c>
      <c r="J102" s="57"/>
      <c r="K102" s="57">
        <f t="shared" si="3"/>
        <v>6705349.4199999999</v>
      </c>
      <c r="L102" s="57">
        <f t="shared" si="3"/>
        <v>3184424.24</v>
      </c>
      <c r="M102" s="57">
        <f t="shared" si="3"/>
        <v>0</v>
      </c>
      <c r="N102" s="57">
        <f t="shared" si="4"/>
        <v>3184424.24</v>
      </c>
      <c r="O102" s="7">
        <f t="shared" si="5"/>
        <v>0.47490802351057798</v>
      </c>
      <c r="R102" s="7"/>
    </row>
    <row r="103" spans="1:18" x14ac:dyDescent="0.2">
      <c r="A103" s="10">
        <v>23101</v>
      </c>
      <c r="B103" s="6" t="s">
        <v>111</v>
      </c>
      <c r="C103" s="57">
        <v>3631454.13</v>
      </c>
      <c r="D103" s="57">
        <v>2400585.92</v>
      </c>
      <c r="E103" s="57">
        <v>108528.73</v>
      </c>
      <c r="F103" s="57"/>
      <c r="G103" s="57">
        <v>6849656.6200000001</v>
      </c>
      <c r="H103" s="57">
        <v>0</v>
      </c>
      <c r="I103" s="57">
        <v>0</v>
      </c>
      <c r="J103" s="57"/>
      <c r="K103" s="57">
        <f t="shared" si="3"/>
        <v>10481110.75</v>
      </c>
      <c r="L103" s="57">
        <f t="shared" si="3"/>
        <v>2400585.92</v>
      </c>
      <c r="M103" s="57">
        <f t="shared" si="3"/>
        <v>108528.73</v>
      </c>
      <c r="N103" s="57">
        <f t="shared" si="4"/>
        <v>2292057.19</v>
      </c>
      <c r="O103" s="7">
        <f t="shared" si="5"/>
        <v>0.21868456928575056</v>
      </c>
      <c r="R103" s="7"/>
    </row>
    <row r="104" spans="1:18" x14ac:dyDescent="0.2">
      <c r="A104" s="10">
        <v>24086</v>
      </c>
      <c r="B104" s="6" t="s">
        <v>112</v>
      </c>
      <c r="C104" s="57">
        <v>15489855.17</v>
      </c>
      <c r="D104" s="57">
        <v>9387297.6999999993</v>
      </c>
      <c r="E104" s="57">
        <v>0</v>
      </c>
      <c r="F104" s="57"/>
      <c r="G104" s="57">
        <v>22562638.18</v>
      </c>
      <c r="H104" s="57">
        <v>0</v>
      </c>
      <c r="I104" s="57">
        <v>0</v>
      </c>
      <c r="J104" s="57"/>
      <c r="K104" s="57">
        <f t="shared" si="3"/>
        <v>38052493.350000001</v>
      </c>
      <c r="L104" s="57">
        <f t="shared" si="3"/>
        <v>9387297.6999999993</v>
      </c>
      <c r="M104" s="57">
        <f t="shared" si="3"/>
        <v>0</v>
      </c>
      <c r="N104" s="57">
        <f t="shared" si="4"/>
        <v>9387297.6999999993</v>
      </c>
      <c r="O104" s="7">
        <f t="shared" si="5"/>
        <v>0.24669336680929999</v>
      </c>
      <c r="R104" s="7"/>
    </row>
    <row r="105" spans="1:18" x14ac:dyDescent="0.2">
      <c r="A105" s="10">
        <v>24087</v>
      </c>
      <c r="B105" s="6" t="s">
        <v>113</v>
      </c>
      <c r="C105" s="57">
        <v>11479466.189999999</v>
      </c>
      <c r="D105" s="57">
        <v>4260291.05</v>
      </c>
      <c r="E105" s="57">
        <v>0</v>
      </c>
      <c r="F105" s="57"/>
      <c r="G105" s="57">
        <v>16025728.1</v>
      </c>
      <c r="H105" s="57">
        <v>0</v>
      </c>
      <c r="I105" s="57">
        <v>0</v>
      </c>
      <c r="J105" s="57"/>
      <c r="K105" s="57">
        <f t="shared" si="3"/>
        <v>27505194.289999999</v>
      </c>
      <c r="L105" s="57">
        <f t="shared" si="3"/>
        <v>4260291.05</v>
      </c>
      <c r="M105" s="57">
        <f t="shared" si="3"/>
        <v>0</v>
      </c>
      <c r="N105" s="57">
        <f t="shared" si="4"/>
        <v>4260291.05</v>
      </c>
      <c r="O105" s="7">
        <f t="shared" si="5"/>
        <v>0.15489041833632508</v>
      </c>
      <c r="R105" s="7"/>
    </row>
    <row r="106" spans="1:18" x14ac:dyDescent="0.2">
      <c r="A106" s="10">
        <v>24089</v>
      </c>
      <c r="B106" s="6" t="s">
        <v>114</v>
      </c>
      <c r="C106" s="57">
        <v>12288962.130000001</v>
      </c>
      <c r="D106" s="57">
        <v>9821822.9800000004</v>
      </c>
      <c r="E106" s="57">
        <v>0</v>
      </c>
      <c r="F106" s="57"/>
      <c r="G106" s="57">
        <v>17033455.550000001</v>
      </c>
      <c r="H106" s="57">
        <v>0</v>
      </c>
      <c r="I106" s="57">
        <v>0</v>
      </c>
      <c r="J106" s="57"/>
      <c r="K106" s="57">
        <f t="shared" si="3"/>
        <v>29322417.68</v>
      </c>
      <c r="L106" s="57">
        <f t="shared" si="3"/>
        <v>9821822.9800000004</v>
      </c>
      <c r="M106" s="57">
        <f t="shared" si="3"/>
        <v>0</v>
      </c>
      <c r="N106" s="57">
        <f t="shared" si="4"/>
        <v>9821822.9800000004</v>
      </c>
      <c r="O106" s="7">
        <f t="shared" si="5"/>
        <v>0.33495952097767134</v>
      </c>
      <c r="R106" s="7"/>
    </row>
    <row r="107" spans="1:18" x14ac:dyDescent="0.2">
      <c r="A107" s="10">
        <v>24090</v>
      </c>
      <c r="B107" s="6" t="s">
        <v>115</v>
      </c>
      <c r="C107" s="57">
        <v>62308141.960000001</v>
      </c>
      <c r="D107" s="57">
        <v>41235209.359999999</v>
      </c>
      <c r="E107" s="57">
        <v>55862.58</v>
      </c>
      <c r="F107" s="57"/>
      <c r="G107" s="57">
        <v>85277930.989999995</v>
      </c>
      <c r="H107" s="57">
        <v>0</v>
      </c>
      <c r="I107" s="57">
        <v>0</v>
      </c>
      <c r="J107" s="57"/>
      <c r="K107" s="57">
        <f t="shared" si="3"/>
        <v>147586072.94999999</v>
      </c>
      <c r="L107" s="57">
        <f t="shared" si="3"/>
        <v>41235209.359999999</v>
      </c>
      <c r="M107" s="57">
        <f t="shared" si="3"/>
        <v>55862.58</v>
      </c>
      <c r="N107" s="57">
        <f t="shared" si="4"/>
        <v>41179346.780000001</v>
      </c>
      <c r="O107" s="7">
        <f t="shared" si="5"/>
        <v>0.27901919169535033</v>
      </c>
      <c r="R107" s="7"/>
    </row>
    <row r="108" spans="1:18" x14ac:dyDescent="0.2">
      <c r="A108" s="10">
        <v>24091</v>
      </c>
      <c r="B108" s="6" t="s">
        <v>116</v>
      </c>
      <c r="C108" s="57">
        <v>275567.45</v>
      </c>
      <c r="D108" s="57">
        <v>331599.3</v>
      </c>
      <c r="E108" s="57">
        <v>0</v>
      </c>
      <c r="F108" s="57"/>
      <c r="G108" s="57">
        <v>387763.81</v>
      </c>
      <c r="H108" s="57">
        <v>144234.20000000001</v>
      </c>
      <c r="I108" s="57">
        <v>0</v>
      </c>
      <c r="J108" s="57"/>
      <c r="K108" s="57">
        <f t="shared" si="3"/>
        <v>663331.26</v>
      </c>
      <c r="L108" s="57">
        <f t="shared" si="3"/>
        <v>475833.5</v>
      </c>
      <c r="M108" s="57">
        <f t="shared" si="3"/>
        <v>0</v>
      </c>
      <c r="N108" s="57">
        <f t="shared" si="4"/>
        <v>475833.5</v>
      </c>
      <c r="O108" s="7">
        <f t="shared" si="5"/>
        <v>0.71733917680888426</v>
      </c>
      <c r="R108" s="7"/>
    </row>
    <row r="109" spans="1:18" x14ac:dyDescent="0.2">
      <c r="A109" s="10">
        <v>24093</v>
      </c>
      <c r="B109" s="6" t="s">
        <v>117</v>
      </c>
      <c r="C109" s="57">
        <v>102581131.53</v>
      </c>
      <c r="D109" s="57">
        <v>51261082.340000004</v>
      </c>
      <c r="E109" s="57">
        <v>0</v>
      </c>
      <c r="F109" s="57"/>
      <c r="G109" s="57">
        <v>141433313.77000001</v>
      </c>
      <c r="H109" s="57">
        <v>0</v>
      </c>
      <c r="I109" s="57">
        <v>0</v>
      </c>
      <c r="J109" s="57"/>
      <c r="K109" s="57">
        <f t="shared" si="3"/>
        <v>244014445.30000001</v>
      </c>
      <c r="L109" s="57">
        <f t="shared" si="3"/>
        <v>51261082.340000004</v>
      </c>
      <c r="M109" s="57">
        <f t="shared" si="3"/>
        <v>0</v>
      </c>
      <c r="N109" s="57">
        <f t="shared" si="4"/>
        <v>51261082.340000004</v>
      </c>
      <c r="O109" s="7">
        <f t="shared" si="5"/>
        <v>0.21007396622350702</v>
      </c>
      <c r="R109" s="7"/>
    </row>
    <row r="110" spans="1:18" x14ac:dyDescent="0.2">
      <c r="A110" s="10">
        <v>25001</v>
      </c>
      <c r="B110" s="6" t="s">
        <v>118</v>
      </c>
      <c r="C110" s="57">
        <v>7238430.7699999996</v>
      </c>
      <c r="D110" s="57">
        <v>5528650.7400000002</v>
      </c>
      <c r="E110" s="57">
        <v>0</v>
      </c>
      <c r="F110" s="57"/>
      <c r="G110" s="57">
        <v>10446765.199999999</v>
      </c>
      <c r="H110" s="57">
        <v>0</v>
      </c>
      <c r="I110" s="57">
        <v>0</v>
      </c>
      <c r="J110" s="57"/>
      <c r="K110" s="57">
        <f t="shared" si="3"/>
        <v>17685195.969999999</v>
      </c>
      <c r="L110" s="57">
        <f t="shared" si="3"/>
        <v>5528650.7400000002</v>
      </c>
      <c r="M110" s="57">
        <f t="shared" si="3"/>
        <v>0</v>
      </c>
      <c r="N110" s="57">
        <f t="shared" si="4"/>
        <v>5528650.7400000002</v>
      </c>
      <c r="O110" s="7">
        <f t="shared" si="5"/>
        <v>0.31261461560157089</v>
      </c>
      <c r="R110" s="7"/>
    </row>
    <row r="111" spans="1:18" x14ac:dyDescent="0.2">
      <c r="A111" s="10">
        <v>25002</v>
      </c>
      <c r="B111" s="6" t="s">
        <v>119</v>
      </c>
      <c r="C111" s="57">
        <v>3695559.14</v>
      </c>
      <c r="D111" s="57">
        <v>3169829.95</v>
      </c>
      <c r="E111" s="57">
        <v>0</v>
      </c>
      <c r="F111" s="57"/>
      <c r="G111" s="57">
        <v>5838228.0300000003</v>
      </c>
      <c r="H111" s="57">
        <v>0</v>
      </c>
      <c r="I111" s="57">
        <v>0</v>
      </c>
      <c r="J111" s="57"/>
      <c r="K111" s="57">
        <f t="shared" si="3"/>
        <v>9533787.1699999999</v>
      </c>
      <c r="L111" s="57">
        <f t="shared" si="3"/>
        <v>3169829.95</v>
      </c>
      <c r="M111" s="57">
        <f t="shared" si="3"/>
        <v>0</v>
      </c>
      <c r="N111" s="57">
        <f t="shared" si="4"/>
        <v>3169829.95</v>
      </c>
      <c r="O111" s="7">
        <f t="shared" si="5"/>
        <v>0.3324838171314034</v>
      </c>
      <c r="R111" s="7"/>
    </row>
    <row r="112" spans="1:18" x14ac:dyDescent="0.2">
      <c r="A112" s="10">
        <v>25003</v>
      </c>
      <c r="B112" s="6" t="s">
        <v>120</v>
      </c>
      <c r="C112" s="57">
        <v>3241327.56</v>
      </c>
      <c r="D112" s="57">
        <v>2499349.7799999998</v>
      </c>
      <c r="E112" s="57">
        <v>0</v>
      </c>
      <c r="F112" s="57"/>
      <c r="G112" s="57">
        <v>4378092.3</v>
      </c>
      <c r="H112" s="57">
        <v>0</v>
      </c>
      <c r="I112" s="57">
        <v>0</v>
      </c>
      <c r="J112" s="57"/>
      <c r="K112" s="57">
        <f t="shared" si="3"/>
        <v>7619419.8599999994</v>
      </c>
      <c r="L112" s="57">
        <f t="shared" si="3"/>
        <v>2499349.7799999998</v>
      </c>
      <c r="M112" s="57">
        <f t="shared" si="3"/>
        <v>0</v>
      </c>
      <c r="N112" s="57">
        <f t="shared" si="4"/>
        <v>2499349.7799999998</v>
      </c>
      <c r="O112" s="7">
        <f t="shared" si="5"/>
        <v>0.32802363249739591</v>
      </c>
      <c r="R112" s="7"/>
    </row>
    <row r="113" spans="1:18" x14ac:dyDescent="0.2">
      <c r="A113" s="10">
        <v>26001</v>
      </c>
      <c r="B113" s="6" t="s">
        <v>121</v>
      </c>
      <c r="C113" s="57">
        <v>2587004.08</v>
      </c>
      <c r="D113" s="57">
        <v>1768941.61</v>
      </c>
      <c r="E113" s="57">
        <v>0</v>
      </c>
      <c r="F113" s="57"/>
      <c r="G113" s="57">
        <v>3131470.83</v>
      </c>
      <c r="H113" s="57">
        <v>0</v>
      </c>
      <c r="I113" s="57">
        <v>0</v>
      </c>
      <c r="J113" s="57"/>
      <c r="K113" s="57">
        <f t="shared" si="3"/>
        <v>5718474.9100000001</v>
      </c>
      <c r="L113" s="57">
        <f t="shared" si="3"/>
        <v>1768941.61</v>
      </c>
      <c r="M113" s="57">
        <f t="shared" si="3"/>
        <v>0</v>
      </c>
      <c r="N113" s="57">
        <f t="shared" si="4"/>
        <v>1768941.61</v>
      </c>
      <c r="O113" s="7">
        <f t="shared" si="5"/>
        <v>0.30933800319847865</v>
      </c>
      <c r="R113" s="7"/>
    </row>
    <row r="114" spans="1:18" x14ac:dyDescent="0.2">
      <c r="A114" s="10">
        <v>26002</v>
      </c>
      <c r="B114" s="6" t="s">
        <v>122</v>
      </c>
      <c r="C114" s="57">
        <v>4868914.78</v>
      </c>
      <c r="D114" s="57">
        <v>2384999.7200000002</v>
      </c>
      <c r="E114" s="57">
        <v>4483.07</v>
      </c>
      <c r="F114" s="57"/>
      <c r="G114" s="57">
        <v>6207554.1200000001</v>
      </c>
      <c r="H114" s="57">
        <v>0</v>
      </c>
      <c r="I114" s="57">
        <v>0</v>
      </c>
      <c r="J114" s="57"/>
      <c r="K114" s="57">
        <f t="shared" si="3"/>
        <v>11076468.9</v>
      </c>
      <c r="L114" s="57">
        <f t="shared" si="3"/>
        <v>2384999.7200000002</v>
      </c>
      <c r="M114" s="57">
        <f t="shared" si="3"/>
        <v>4483.07</v>
      </c>
      <c r="N114" s="57">
        <f t="shared" si="4"/>
        <v>2380516.6500000004</v>
      </c>
      <c r="O114" s="7">
        <f t="shared" si="5"/>
        <v>0.2149165651519141</v>
      </c>
      <c r="R114" s="7"/>
    </row>
    <row r="115" spans="1:18" x14ac:dyDescent="0.2">
      <c r="A115" s="10">
        <v>26005</v>
      </c>
      <c r="B115" s="6" t="s">
        <v>123</v>
      </c>
      <c r="C115" s="57">
        <v>2250746.1</v>
      </c>
      <c r="D115" s="57">
        <v>1229116.3</v>
      </c>
      <c r="E115" s="57">
        <v>0</v>
      </c>
      <c r="F115" s="57"/>
      <c r="G115" s="57">
        <v>3078337.8</v>
      </c>
      <c r="H115" s="57">
        <v>0</v>
      </c>
      <c r="I115" s="57">
        <v>0</v>
      </c>
      <c r="J115" s="57"/>
      <c r="K115" s="57">
        <f t="shared" si="3"/>
        <v>5329083.9000000004</v>
      </c>
      <c r="L115" s="57">
        <f t="shared" si="3"/>
        <v>1229116.3</v>
      </c>
      <c r="M115" s="57">
        <f t="shared" si="3"/>
        <v>0</v>
      </c>
      <c r="N115" s="57">
        <f t="shared" si="4"/>
        <v>1229116.3</v>
      </c>
      <c r="O115" s="7">
        <f t="shared" si="5"/>
        <v>0.23064307544491838</v>
      </c>
      <c r="R115" s="7"/>
    </row>
    <row r="116" spans="1:18" x14ac:dyDescent="0.2">
      <c r="A116" s="10">
        <v>26006</v>
      </c>
      <c r="B116" s="6" t="s">
        <v>124</v>
      </c>
      <c r="C116" s="57">
        <v>40214055.75</v>
      </c>
      <c r="D116" s="57">
        <v>27423255.02</v>
      </c>
      <c r="E116" s="57">
        <v>0</v>
      </c>
      <c r="F116" s="57"/>
      <c r="G116" s="57">
        <v>59415385.32</v>
      </c>
      <c r="H116" s="57">
        <v>0</v>
      </c>
      <c r="I116" s="57">
        <v>0</v>
      </c>
      <c r="J116" s="57"/>
      <c r="K116" s="57">
        <f t="shared" si="3"/>
        <v>99629441.069999993</v>
      </c>
      <c r="L116" s="57">
        <f t="shared" si="3"/>
        <v>27423255.02</v>
      </c>
      <c r="M116" s="57">
        <f t="shared" si="3"/>
        <v>0</v>
      </c>
      <c r="N116" s="57">
        <f t="shared" si="4"/>
        <v>27423255.02</v>
      </c>
      <c r="O116" s="7">
        <f t="shared" si="5"/>
        <v>0.27525252300404179</v>
      </c>
      <c r="R116" s="7"/>
    </row>
    <row r="117" spans="1:18" x14ac:dyDescent="0.2">
      <c r="A117" s="10">
        <v>27055</v>
      </c>
      <c r="B117" s="6" t="s">
        <v>125</v>
      </c>
      <c r="C117" s="57">
        <v>492092.95</v>
      </c>
      <c r="D117" s="57">
        <v>377320.81</v>
      </c>
      <c r="E117" s="57">
        <v>0</v>
      </c>
      <c r="F117" s="57"/>
      <c r="G117" s="57">
        <v>974275.92</v>
      </c>
      <c r="H117" s="57">
        <v>0</v>
      </c>
      <c r="I117" s="57">
        <v>0</v>
      </c>
      <c r="J117" s="57"/>
      <c r="K117" s="57">
        <f t="shared" si="3"/>
        <v>1466368.87</v>
      </c>
      <c r="L117" s="57">
        <f t="shared" si="3"/>
        <v>377320.81</v>
      </c>
      <c r="M117" s="57">
        <f t="shared" si="3"/>
        <v>0</v>
      </c>
      <c r="N117" s="57">
        <f t="shared" si="4"/>
        <v>377320.81</v>
      </c>
      <c r="O117" s="7">
        <f t="shared" si="5"/>
        <v>0.25731643498405687</v>
      </c>
      <c r="R117" s="7"/>
    </row>
    <row r="118" spans="1:18" x14ac:dyDescent="0.2">
      <c r="A118" s="10">
        <v>27056</v>
      </c>
      <c r="B118" s="6" t="s">
        <v>126</v>
      </c>
      <c r="C118" s="57">
        <v>704694.48</v>
      </c>
      <c r="D118" s="57">
        <v>1148863.98</v>
      </c>
      <c r="E118" s="57">
        <v>0</v>
      </c>
      <c r="F118" s="57"/>
      <c r="G118" s="57">
        <v>1240479.48</v>
      </c>
      <c r="H118" s="57">
        <v>169995.49</v>
      </c>
      <c r="I118" s="57">
        <v>0</v>
      </c>
      <c r="J118" s="57"/>
      <c r="K118" s="57">
        <f t="shared" si="3"/>
        <v>1945173.96</v>
      </c>
      <c r="L118" s="57">
        <f t="shared" si="3"/>
        <v>1318859.47</v>
      </c>
      <c r="M118" s="57">
        <f t="shared" si="3"/>
        <v>0</v>
      </c>
      <c r="N118" s="57">
        <f t="shared" si="4"/>
        <v>1318859.47</v>
      </c>
      <c r="O118" s="7">
        <f t="shared" si="5"/>
        <v>0.67801620683838482</v>
      </c>
      <c r="R118" s="7"/>
    </row>
    <row r="119" spans="1:18" x14ac:dyDescent="0.2">
      <c r="A119" s="10">
        <v>27057</v>
      </c>
      <c r="B119" s="6" t="s">
        <v>127</v>
      </c>
      <c r="C119" s="57">
        <v>560244.66</v>
      </c>
      <c r="D119" s="57">
        <v>1144333.29</v>
      </c>
      <c r="E119" s="57">
        <v>0</v>
      </c>
      <c r="F119" s="57"/>
      <c r="G119" s="57">
        <v>1093354.3899999999</v>
      </c>
      <c r="H119" s="57">
        <v>0</v>
      </c>
      <c r="I119" s="57">
        <v>0</v>
      </c>
      <c r="J119" s="57"/>
      <c r="K119" s="57">
        <f t="shared" si="3"/>
        <v>1653599.0499999998</v>
      </c>
      <c r="L119" s="57">
        <f t="shared" si="3"/>
        <v>1144333.29</v>
      </c>
      <c r="M119" s="57">
        <f t="shared" si="3"/>
        <v>0</v>
      </c>
      <c r="N119" s="57">
        <f t="shared" si="4"/>
        <v>1144333.29</v>
      </c>
      <c r="O119" s="7">
        <f t="shared" si="5"/>
        <v>0.69202585112757542</v>
      </c>
      <c r="R119" s="7"/>
    </row>
    <row r="120" spans="1:18" x14ac:dyDescent="0.2">
      <c r="A120" s="10">
        <v>27058</v>
      </c>
      <c r="B120" s="6" t="s">
        <v>128</v>
      </c>
      <c r="C120" s="57">
        <v>1469008.95</v>
      </c>
      <c r="D120" s="57">
        <v>908843.16</v>
      </c>
      <c r="E120" s="57">
        <v>0</v>
      </c>
      <c r="F120" s="57"/>
      <c r="G120" s="57">
        <v>1255239.03</v>
      </c>
      <c r="H120" s="57">
        <v>0</v>
      </c>
      <c r="I120" s="57">
        <v>0</v>
      </c>
      <c r="J120" s="57"/>
      <c r="K120" s="57">
        <f t="shared" si="3"/>
        <v>2724247.98</v>
      </c>
      <c r="L120" s="57">
        <f t="shared" si="3"/>
        <v>908843.16</v>
      </c>
      <c r="M120" s="57">
        <f t="shared" si="3"/>
        <v>0</v>
      </c>
      <c r="N120" s="57">
        <f t="shared" si="4"/>
        <v>908843.16</v>
      </c>
      <c r="O120" s="7">
        <f t="shared" si="5"/>
        <v>0.33361249294199719</v>
      </c>
      <c r="R120" s="7"/>
    </row>
    <row r="121" spans="1:18" x14ac:dyDescent="0.2">
      <c r="A121" s="10">
        <v>27059</v>
      </c>
      <c r="B121" s="6" t="s">
        <v>129</v>
      </c>
      <c r="C121" s="57">
        <v>1201574.55</v>
      </c>
      <c r="D121" s="57">
        <v>1063587.4099999999</v>
      </c>
      <c r="E121" s="57">
        <v>0</v>
      </c>
      <c r="F121" s="57"/>
      <c r="G121" s="57">
        <v>1801087.81</v>
      </c>
      <c r="H121" s="57">
        <v>0</v>
      </c>
      <c r="I121" s="57">
        <v>0</v>
      </c>
      <c r="J121" s="57"/>
      <c r="K121" s="57">
        <f t="shared" si="3"/>
        <v>3002662.3600000003</v>
      </c>
      <c r="L121" s="57">
        <f t="shared" si="3"/>
        <v>1063587.4099999999</v>
      </c>
      <c r="M121" s="57">
        <f t="shared" si="3"/>
        <v>0</v>
      </c>
      <c r="N121" s="57">
        <f t="shared" si="4"/>
        <v>1063587.4099999999</v>
      </c>
      <c r="O121" s="7">
        <f t="shared" si="5"/>
        <v>0.35421478757271924</v>
      </c>
      <c r="R121" s="7"/>
    </row>
    <row r="122" spans="1:18" x14ac:dyDescent="0.2">
      <c r="A122" s="10">
        <v>27061</v>
      </c>
      <c r="B122" s="6" t="s">
        <v>130</v>
      </c>
      <c r="C122" s="57">
        <v>6862992.1399999997</v>
      </c>
      <c r="D122" s="57">
        <v>3283102.4</v>
      </c>
      <c r="E122" s="57">
        <v>0</v>
      </c>
      <c r="F122" s="57"/>
      <c r="G122" s="57">
        <v>9928840.0600000005</v>
      </c>
      <c r="H122" s="57">
        <v>0</v>
      </c>
      <c r="I122" s="57">
        <v>0</v>
      </c>
      <c r="J122" s="57"/>
      <c r="K122" s="57">
        <f t="shared" si="3"/>
        <v>16791832.199999999</v>
      </c>
      <c r="L122" s="57">
        <f t="shared" si="3"/>
        <v>3283102.4</v>
      </c>
      <c r="M122" s="57">
        <f t="shared" si="3"/>
        <v>0</v>
      </c>
      <c r="N122" s="57">
        <f t="shared" si="4"/>
        <v>3283102.4</v>
      </c>
      <c r="O122" s="7">
        <f t="shared" si="5"/>
        <v>0.19551781847843858</v>
      </c>
      <c r="R122" s="7"/>
    </row>
    <row r="123" spans="1:18" x14ac:dyDescent="0.2">
      <c r="A123" s="10">
        <v>28101</v>
      </c>
      <c r="B123" s="6" t="s">
        <v>131</v>
      </c>
      <c r="C123" s="57">
        <v>3662810.18</v>
      </c>
      <c r="D123" s="57">
        <v>3013107.1</v>
      </c>
      <c r="E123" s="57">
        <v>0</v>
      </c>
      <c r="F123" s="57"/>
      <c r="G123" s="57">
        <v>5298029.4000000004</v>
      </c>
      <c r="H123" s="57">
        <v>0</v>
      </c>
      <c r="I123" s="57">
        <v>0</v>
      </c>
      <c r="J123" s="57"/>
      <c r="K123" s="57">
        <f t="shared" si="3"/>
        <v>8960839.5800000001</v>
      </c>
      <c r="L123" s="57">
        <f t="shared" si="3"/>
        <v>3013107.1</v>
      </c>
      <c r="M123" s="57">
        <f t="shared" si="3"/>
        <v>0</v>
      </c>
      <c r="N123" s="57">
        <f t="shared" si="4"/>
        <v>3013107.1</v>
      </c>
      <c r="O123" s="7">
        <f t="shared" si="5"/>
        <v>0.33625276661854936</v>
      </c>
      <c r="R123" s="7"/>
    </row>
    <row r="124" spans="1:18" x14ac:dyDescent="0.2">
      <c r="A124" s="10">
        <v>28102</v>
      </c>
      <c r="B124" s="6" t="s">
        <v>132</v>
      </c>
      <c r="C124" s="57">
        <v>5326711.42</v>
      </c>
      <c r="D124" s="57">
        <v>4965143.34</v>
      </c>
      <c r="E124" s="57">
        <v>0</v>
      </c>
      <c r="F124" s="57"/>
      <c r="G124" s="57">
        <v>8250478.7199999997</v>
      </c>
      <c r="H124" s="57">
        <v>0</v>
      </c>
      <c r="I124" s="57">
        <v>0</v>
      </c>
      <c r="J124" s="57"/>
      <c r="K124" s="57">
        <f t="shared" si="3"/>
        <v>13577190.140000001</v>
      </c>
      <c r="L124" s="57">
        <f t="shared" si="3"/>
        <v>4965143.34</v>
      </c>
      <c r="M124" s="57">
        <f t="shared" si="3"/>
        <v>0</v>
      </c>
      <c r="N124" s="57">
        <f t="shared" si="4"/>
        <v>4965143.34</v>
      </c>
      <c r="O124" s="7">
        <f t="shared" si="5"/>
        <v>0.36569741520906474</v>
      </c>
      <c r="R124" s="7"/>
    </row>
    <row r="125" spans="1:18" x14ac:dyDescent="0.2">
      <c r="A125" s="10">
        <v>28103</v>
      </c>
      <c r="B125" s="6" t="s">
        <v>133</v>
      </c>
      <c r="C125" s="57">
        <v>3971148.62</v>
      </c>
      <c r="D125" s="57">
        <v>3821125.4</v>
      </c>
      <c r="E125" s="57">
        <v>0</v>
      </c>
      <c r="F125" s="57"/>
      <c r="G125" s="57">
        <v>5161576.8099999996</v>
      </c>
      <c r="H125" s="57">
        <v>0</v>
      </c>
      <c r="I125" s="57">
        <v>0</v>
      </c>
      <c r="J125" s="57"/>
      <c r="K125" s="57">
        <f t="shared" si="3"/>
        <v>9132725.4299999997</v>
      </c>
      <c r="L125" s="57">
        <f t="shared" si="3"/>
        <v>3821125.4</v>
      </c>
      <c r="M125" s="57">
        <f t="shared" si="3"/>
        <v>0</v>
      </c>
      <c r="N125" s="57">
        <f t="shared" si="4"/>
        <v>3821125.4</v>
      </c>
      <c r="O125" s="7">
        <f t="shared" si="5"/>
        <v>0.41839924229496955</v>
      </c>
      <c r="R125" s="7"/>
    </row>
    <row r="126" spans="1:18" x14ac:dyDescent="0.2">
      <c r="A126" s="10">
        <v>29001</v>
      </c>
      <c r="B126" s="6" t="s">
        <v>134</v>
      </c>
      <c r="C126" s="57">
        <v>1322141.23</v>
      </c>
      <c r="D126" s="57">
        <v>1028314.51</v>
      </c>
      <c r="E126" s="57">
        <v>0</v>
      </c>
      <c r="F126" s="57"/>
      <c r="G126" s="57">
        <v>2003369.58</v>
      </c>
      <c r="H126" s="57">
        <v>0</v>
      </c>
      <c r="I126" s="57">
        <v>0</v>
      </c>
      <c r="J126" s="57"/>
      <c r="K126" s="57">
        <f t="shared" si="3"/>
        <v>3325510.81</v>
      </c>
      <c r="L126" s="57">
        <f t="shared" si="3"/>
        <v>1028314.51</v>
      </c>
      <c r="M126" s="57">
        <f t="shared" si="3"/>
        <v>0</v>
      </c>
      <c r="N126" s="57">
        <f t="shared" si="4"/>
        <v>1028314.51</v>
      </c>
      <c r="O126" s="7">
        <f t="shared" si="5"/>
        <v>0.30922001723999809</v>
      </c>
      <c r="R126" s="7"/>
    </row>
    <row r="127" spans="1:18" x14ac:dyDescent="0.2">
      <c r="A127" s="10">
        <v>29002</v>
      </c>
      <c r="B127" s="6" t="s">
        <v>135</v>
      </c>
      <c r="C127" s="57">
        <v>638863.28</v>
      </c>
      <c r="D127" s="57">
        <v>949991.76</v>
      </c>
      <c r="E127" s="57">
        <v>0</v>
      </c>
      <c r="F127" s="57"/>
      <c r="G127" s="57">
        <v>1104140.3600000001</v>
      </c>
      <c r="H127" s="57">
        <v>0</v>
      </c>
      <c r="I127" s="57">
        <v>0</v>
      </c>
      <c r="J127" s="57"/>
      <c r="K127" s="57">
        <f t="shared" si="3"/>
        <v>1743003.6400000001</v>
      </c>
      <c r="L127" s="57">
        <f t="shared" si="3"/>
        <v>949991.76</v>
      </c>
      <c r="M127" s="57">
        <f t="shared" si="3"/>
        <v>0</v>
      </c>
      <c r="N127" s="57">
        <f t="shared" si="4"/>
        <v>949991.76</v>
      </c>
      <c r="O127" s="7">
        <f t="shared" si="5"/>
        <v>0.54503142632565005</v>
      </c>
      <c r="R127" s="7"/>
    </row>
    <row r="128" spans="1:18" x14ac:dyDescent="0.2">
      <c r="A128" s="10">
        <v>29003</v>
      </c>
      <c r="B128" s="6" t="s">
        <v>136</v>
      </c>
      <c r="C128" s="57">
        <v>643874.77</v>
      </c>
      <c r="D128" s="57">
        <v>337281.26</v>
      </c>
      <c r="E128" s="57">
        <v>0</v>
      </c>
      <c r="F128" s="57"/>
      <c r="G128" s="57">
        <v>1111558.1499999999</v>
      </c>
      <c r="H128" s="57">
        <v>0</v>
      </c>
      <c r="I128" s="57">
        <v>0</v>
      </c>
      <c r="J128" s="57"/>
      <c r="K128" s="57">
        <f t="shared" si="3"/>
        <v>1755432.92</v>
      </c>
      <c r="L128" s="57">
        <f t="shared" si="3"/>
        <v>337281.26</v>
      </c>
      <c r="M128" s="57">
        <f t="shared" si="3"/>
        <v>0</v>
      </c>
      <c r="N128" s="57">
        <f t="shared" si="4"/>
        <v>337281.26</v>
      </c>
      <c r="O128" s="7">
        <f t="shared" si="5"/>
        <v>0.19213565847904915</v>
      </c>
      <c r="R128" s="7"/>
    </row>
    <row r="129" spans="1:18" x14ac:dyDescent="0.2">
      <c r="A129" s="10">
        <v>29004</v>
      </c>
      <c r="B129" s="6" t="s">
        <v>137</v>
      </c>
      <c r="C129" s="57">
        <v>1809372.27</v>
      </c>
      <c r="D129" s="57">
        <v>1038137.98</v>
      </c>
      <c r="E129" s="57">
        <v>0</v>
      </c>
      <c r="F129" s="57"/>
      <c r="G129" s="57">
        <v>2182405.6800000002</v>
      </c>
      <c r="H129" s="57">
        <v>0</v>
      </c>
      <c r="I129" s="57">
        <v>0</v>
      </c>
      <c r="J129" s="57"/>
      <c r="K129" s="57">
        <f t="shared" si="3"/>
        <v>3991777.95</v>
      </c>
      <c r="L129" s="57">
        <f t="shared" si="3"/>
        <v>1038137.98</v>
      </c>
      <c r="M129" s="57">
        <f t="shared" si="3"/>
        <v>0</v>
      </c>
      <c r="N129" s="57">
        <f t="shared" si="4"/>
        <v>1038137.98</v>
      </c>
      <c r="O129" s="7">
        <f t="shared" si="5"/>
        <v>0.26006907022471026</v>
      </c>
      <c r="R129" s="7"/>
    </row>
    <row r="130" spans="1:18" x14ac:dyDescent="0.2">
      <c r="A130" s="10">
        <v>30093</v>
      </c>
      <c r="B130" s="6" t="s">
        <v>138</v>
      </c>
      <c r="C130" s="57">
        <v>7479109.5999999996</v>
      </c>
      <c r="D130" s="57">
        <v>3265393.65</v>
      </c>
      <c r="E130" s="57">
        <v>472563.77</v>
      </c>
      <c r="F130" s="57"/>
      <c r="G130" s="57">
        <v>9814749.4499999993</v>
      </c>
      <c r="H130" s="57">
        <v>960.88</v>
      </c>
      <c r="I130" s="57">
        <v>0</v>
      </c>
      <c r="J130" s="57"/>
      <c r="K130" s="57">
        <f t="shared" si="3"/>
        <v>17293859.049999997</v>
      </c>
      <c r="L130" s="57">
        <f t="shared" si="3"/>
        <v>3266354.53</v>
      </c>
      <c r="M130" s="57">
        <f t="shared" si="3"/>
        <v>472563.77</v>
      </c>
      <c r="N130" s="57">
        <f t="shared" si="4"/>
        <v>2793790.76</v>
      </c>
      <c r="O130" s="7">
        <f t="shared" si="5"/>
        <v>0.1615481398294385</v>
      </c>
      <c r="R130" s="7"/>
    </row>
    <row r="131" spans="1:18" x14ac:dyDescent="0.2">
      <c r="A131" s="10">
        <v>31116</v>
      </c>
      <c r="B131" s="6" t="s">
        <v>139</v>
      </c>
      <c r="C131" s="57">
        <v>819357.53</v>
      </c>
      <c r="D131" s="57">
        <v>597661.4</v>
      </c>
      <c r="E131" s="57">
        <v>0</v>
      </c>
      <c r="F131" s="57"/>
      <c r="G131" s="57">
        <v>1373546.97</v>
      </c>
      <c r="H131" s="57">
        <v>0</v>
      </c>
      <c r="I131" s="57">
        <v>0</v>
      </c>
      <c r="J131" s="57"/>
      <c r="K131" s="57">
        <f t="shared" ref="K131:M194" si="6">C131+G131</f>
        <v>2192904.5</v>
      </c>
      <c r="L131" s="57">
        <f t="shared" si="6"/>
        <v>597661.4</v>
      </c>
      <c r="M131" s="57">
        <f t="shared" si="6"/>
        <v>0</v>
      </c>
      <c r="N131" s="57">
        <f t="shared" si="4"/>
        <v>597661.4</v>
      </c>
      <c r="O131" s="7">
        <f t="shared" si="5"/>
        <v>0.27254328676875805</v>
      </c>
      <c r="R131" s="7"/>
    </row>
    <row r="132" spans="1:18" x14ac:dyDescent="0.2">
      <c r="A132" s="10">
        <v>31117</v>
      </c>
      <c r="B132" s="6" t="s">
        <v>140</v>
      </c>
      <c r="C132" s="57">
        <v>694866.32</v>
      </c>
      <c r="D132" s="57">
        <v>1056630.6299999999</v>
      </c>
      <c r="E132" s="57">
        <v>0</v>
      </c>
      <c r="F132" s="57"/>
      <c r="G132" s="57">
        <v>1431492.39</v>
      </c>
      <c r="H132" s="57">
        <v>0</v>
      </c>
      <c r="I132" s="57">
        <v>0</v>
      </c>
      <c r="J132" s="57"/>
      <c r="K132" s="57">
        <f t="shared" si="6"/>
        <v>2126358.71</v>
      </c>
      <c r="L132" s="57">
        <f t="shared" si="6"/>
        <v>1056630.6299999999</v>
      </c>
      <c r="M132" s="57">
        <f t="shared" si="6"/>
        <v>0</v>
      </c>
      <c r="N132" s="57">
        <f t="shared" ref="N132:N195" si="7">L132-M132</f>
        <v>1056630.6299999999</v>
      </c>
      <c r="O132" s="7">
        <f t="shared" ref="O132:O195" si="8">N132/K132</f>
        <v>0.49692021625081306</v>
      </c>
      <c r="R132" s="7"/>
    </row>
    <row r="133" spans="1:18" x14ac:dyDescent="0.2">
      <c r="A133" s="10">
        <v>31118</v>
      </c>
      <c r="B133" s="6" t="s">
        <v>141</v>
      </c>
      <c r="C133" s="57">
        <v>427366.05</v>
      </c>
      <c r="D133" s="57">
        <v>339519.3</v>
      </c>
      <c r="E133" s="57">
        <v>0</v>
      </c>
      <c r="F133" s="57"/>
      <c r="G133" s="57">
        <v>912141.14</v>
      </c>
      <c r="H133" s="57">
        <v>861243.32</v>
      </c>
      <c r="I133" s="57">
        <v>0</v>
      </c>
      <c r="J133" s="57"/>
      <c r="K133" s="57">
        <f t="shared" si="6"/>
        <v>1339507.19</v>
      </c>
      <c r="L133" s="57">
        <f t="shared" si="6"/>
        <v>1200762.6199999999</v>
      </c>
      <c r="M133" s="57">
        <f t="shared" si="6"/>
        <v>0</v>
      </c>
      <c r="N133" s="57">
        <f t="shared" si="7"/>
        <v>1200762.6199999999</v>
      </c>
      <c r="O133" s="7">
        <f t="shared" si="8"/>
        <v>0.89642118307703889</v>
      </c>
      <c r="R133" s="7"/>
    </row>
    <row r="134" spans="1:18" x14ac:dyDescent="0.2">
      <c r="A134" s="10">
        <v>31121</v>
      </c>
      <c r="B134" s="6" t="s">
        <v>142</v>
      </c>
      <c r="C134" s="57">
        <v>2636633.17</v>
      </c>
      <c r="D134" s="57">
        <v>2065261.87</v>
      </c>
      <c r="E134" s="57">
        <v>0</v>
      </c>
      <c r="F134" s="57"/>
      <c r="G134" s="57">
        <v>3433853.78</v>
      </c>
      <c r="H134" s="57">
        <v>8133.37</v>
      </c>
      <c r="I134" s="57">
        <v>0</v>
      </c>
      <c r="J134" s="57"/>
      <c r="K134" s="57">
        <f t="shared" si="6"/>
        <v>6070486.9499999993</v>
      </c>
      <c r="L134" s="57">
        <f t="shared" si="6"/>
        <v>2073395.2400000002</v>
      </c>
      <c r="M134" s="57">
        <f t="shared" si="6"/>
        <v>0</v>
      </c>
      <c r="N134" s="57">
        <f t="shared" si="7"/>
        <v>2073395.2400000002</v>
      </c>
      <c r="O134" s="7">
        <f t="shared" si="8"/>
        <v>0.34155336418275317</v>
      </c>
      <c r="R134" s="7"/>
    </row>
    <row r="135" spans="1:18" x14ac:dyDescent="0.2">
      <c r="A135" s="10">
        <v>31122</v>
      </c>
      <c r="B135" s="6" t="s">
        <v>143</v>
      </c>
      <c r="C135" s="57">
        <v>1164786.47</v>
      </c>
      <c r="D135" s="57">
        <v>1413624.61</v>
      </c>
      <c r="E135" s="57">
        <v>0</v>
      </c>
      <c r="F135" s="57"/>
      <c r="G135" s="57">
        <v>1616432.73</v>
      </c>
      <c r="H135" s="57">
        <v>264.12</v>
      </c>
      <c r="I135" s="57">
        <v>0</v>
      </c>
      <c r="J135" s="57"/>
      <c r="K135" s="57">
        <f t="shared" si="6"/>
        <v>2781219.2</v>
      </c>
      <c r="L135" s="57">
        <f t="shared" si="6"/>
        <v>1413888.7300000002</v>
      </c>
      <c r="M135" s="57">
        <f t="shared" si="6"/>
        <v>0</v>
      </c>
      <c r="N135" s="57">
        <f t="shared" si="7"/>
        <v>1413888.7300000002</v>
      </c>
      <c r="O135" s="7">
        <f t="shared" si="8"/>
        <v>0.50837011696165479</v>
      </c>
      <c r="R135" s="7"/>
    </row>
    <row r="136" spans="1:18" x14ac:dyDescent="0.2">
      <c r="A136" s="10">
        <v>32054</v>
      </c>
      <c r="B136" s="6" t="s">
        <v>144</v>
      </c>
      <c r="C136" s="57">
        <v>722309.35</v>
      </c>
      <c r="D136" s="57">
        <v>896255.68</v>
      </c>
      <c r="E136" s="57">
        <v>0</v>
      </c>
      <c r="F136" s="57"/>
      <c r="G136" s="57">
        <v>1296942.47</v>
      </c>
      <c r="H136" s="57">
        <v>489920.92</v>
      </c>
      <c r="I136" s="57">
        <v>0</v>
      </c>
      <c r="J136" s="57"/>
      <c r="K136" s="57">
        <f t="shared" si="6"/>
        <v>2019251.8199999998</v>
      </c>
      <c r="L136" s="57">
        <f t="shared" si="6"/>
        <v>1386176.6</v>
      </c>
      <c r="M136" s="57">
        <f t="shared" si="6"/>
        <v>0</v>
      </c>
      <c r="N136" s="57">
        <f t="shared" si="7"/>
        <v>1386176.6</v>
      </c>
      <c r="O136" s="7">
        <f t="shared" si="8"/>
        <v>0.6864803023923981</v>
      </c>
      <c r="R136" s="7"/>
    </row>
    <row r="137" spans="1:18" x14ac:dyDescent="0.2">
      <c r="A137" s="10">
        <v>32055</v>
      </c>
      <c r="B137" s="6" t="s">
        <v>145</v>
      </c>
      <c r="C137" s="57">
        <v>2386609.77</v>
      </c>
      <c r="D137" s="57">
        <v>1224427.1599999999</v>
      </c>
      <c r="E137" s="57">
        <v>0</v>
      </c>
      <c r="F137" s="57"/>
      <c r="G137" s="57">
        <v>3660771.62</v>
      </c>
      <c r="H137" s="57">
        <v>0</v>
      </c>
      <c r="I137" s="57">
        <v>0</v>
      </c>
      <c r="J137" s="57"/>
      <c r="K137" s="57">
        <f t="shared" si="6"/>
        <v>6047381.3900000006</v>
      </c>
      <c r="L137" s="57">
        <f t="shared" si="6"/>
        <v>1224427.1599999999</v>
      </c>
      <c r="M137" s="57">
        <f t="shared" si="6"/>
        <v>0</v>
      </c>
      <c r="N137" s="57">
        <f t="shared" si="7"/>
        <v>1224427.1599999999</v>
      </c>
      <c r="O137" s="7">
        <f t="shared" si="8"/>
        <v>0.20247229024197527</v>
      </c>
      <c r="R137" s="7"/>
    </row>
    <row r="138" spans="1:18" x14ac:dyDescent="0.2">
      <c r="A138" s="10">
        <v>32056</v>
      </c>
      <c r="B138" s="6" t="s">
        <v>146</v>
      </c>
      <c r="C138" s="57">
        <v>760520.36</v>
      </c>
      <c r="D138" s="57">
        <v>3560300.72</v>
      </c>
      <c r="E138" s="57">
        <v>0</v>
      </c>
      <c r="F138" s="57"/>
      <c r="G138" s="57">
        <v>1342082</v>
      </c>
      <c r="H138" s="57">
        <v>0</v>
      </c>
      <c r="I138" s="57">
        <v>0</v>
      </c>
      <c r="J138" s="57"/>
      <c r="K138" s="57">
        <f t="shared" si="6"/>
        <v>2102602.36</v>
      </c>
      <c r="L138" s="57">
        <f t="shared" si="6"/>
        <v>3560300.72</v>
      </c>
      <c r="M138" s="57">
        <f t="shared" si="6"/>
        <v>0</v>
      </c>
      <c r="N138" s="57">
        <f t="shared" si="7"/>
        <v>3560300.72</v>
      </c>
      <c r="O138" s="7">
        <f t="shared" si="8"/>
        <v>1.693282946757465</v>
      </c>
      <c r="R138" s="7"/>
    </row>
    <row r="139" spans="1:18" x14ac:dyDescent="0.2">
      <c r="A139" s="10">
        <v>32058</v>
      </c>
      <c r="B139" s="6" t="s">
        <v>147</v>
      </c>
      <c r="C139" s="57">
        <v>1152041.03</v>
      </c>
      <c r="D139" s="57">
        <v>1501906.09</v>
      </c>
      <c r="E139" s="57">
        <v>0</v>
      </c>
      <c r="F139" s="57"/>
      <c r="G139" s="57">
        <v>1499699.55</v>
      </c>
      <c r="H139" s="57">
        <v>40940.36</v>
      </c>
      <c r="I139" s="57">
        <v>0</v>
      </c>
      <c r="J139" s="57"/>
      <c r="K139" s="57">
        <f t="shared" si="6"/>
        <v>2651740.58</v>
      </c>
      <c r="L139" s="57">
        <f t="shared" si="6"/>
        <v>1542846.4500000002</v>
      </c>
      <c r="M139" s="57">
        <f t="shared" si="6"/>
        <v>0</v>
      </c>
      <c r="N139" s="57">
        <f t="shared" si="7"/>
        <v>1542846.4500000002</v>
      </c>
      <c r="O139" s="7">
        <f t="shared" si="8"/>
        <v>0.5818240523362207</v>
      </c>
      <c r="R139" s="7"/>
    </row>
    <row r="140" spans="1:18" x14ac:dyDescent="0.2">
      <c r="A140" s="10">
        <v>33090</v>
      </c>
      <c r="B140" s="6" t="s">
        <v>148</v>
      </c>
      <c r="C140" s="57">
        <v>5323157.03</v>
      </c>
      <c r="D140" s="57">
        <v>2861503.57</v>
      </c>
      <c r="E140" s="57">
        <v>0</v>
      </c>
      <c r="F140" s="57"/>
      <c r="G140" s="57">
        <v>8010790.0300000003</v>
      </c>
      <c r="H140" s="57">
        <v>0</v>
      </c>
      <c r="I140" s="57">
        <v>0</v>
      </c>
      <c r="J140" s="57"/>
      <c r="K140" s="57">
        <f t="shared" si="6"/>
        <v>13333947.060000001</v>
      </c>
      <c r="L140" s="57">
        <f t="shared" si="6"/>
        <v>2861503.57</v>
      </c>
      <c r="M140" s="57">
        <f t="shared" si="6"/>
        <v>0</v>
      </c>
      <c r="N140" s="57">
        <f t="shared" si="7"/>
        <v>2861503.57</v>
      </c>
      <c r="O140" s="7">
        <f t="shared" si="8"/>
        <v>0.21460288968628916</v>
      </c>
      <c r="R140" s="7"/>
    </row>
    <row r="141" spans="1:18" x14ac:dyDescent="0.2">
      <c r="A141" s="10">
        <v>33091</v>
      </c>
      <c r="B141" s="6" t="s">
        <v>149</v>
      </c>
      <c r="C141" s="57">
        <v>596728.4</v>
      </c>
      <c r="D141" s="57">
        <v>1415934.45</v>
      </c>
      <c r="E141" s="57">
        <v>0</v>
      </c>
      <c r="F141" s="57"/>
      <c r="G141" s="57">
        <v>1153929.8899999999</v>
      </c>
      <c r="H141" s="57">
        <v>0</v>
      </c>
      <c r="I141" s="57">
        <v>0</v>
      </c>
      <c r="J141" s="57"/>
      <c r="K141" s="57">
        <f t="shared" si="6"/>
        <v>1750658.29</v>
      </c>
      <c r="L141" s="57">
        <f t="shared" si="6"/>
        <v>1415934.45</v>
      </c>
      <c r="M141" s="57">
        <f t="shared" si="6"/>
        <v>0</v>
      </c>
      <c r="N141" s="57">
        <f t="shared" si="7"/>
        <v>1415934.45</v>
      </c>
      <c r="O141" s="7">
        <f t="shared" si="8"/>
        <v>0.80880115673516151</v>
      </c>
      <c r="R141" s="7"/>
    </row>
    <row r="142" spans="1:18" x14ac:dyDescent="0.2">
      <c r="A142" s="10">
        <v>33092</v>
      </c>
      <c r="B142" s="6" t="s">
        <v>150</v>
      </c>
      <c r="C142" s="57">
        <v>975688.02</v>
      </c>
      <c r="D142" s="57">
        <v>2011814.61</v>
      </c>
      <c r="E142" s="57">
        <v>0</v>
      </c>
      <c r="F142" s="57"/>
      <c r="G142" s="57">
        <v>1501237.38</v>
      </c>
      <c r="H142" s="57">
        <v>0</v>
      </c>
      <c r="I142" s="57">
        <v>0</v>
      </c>
      <c r="J142" s="57"/>
      <c r="K142" s="57">
        <f t="shared" si="6"/>
        <v>2476925.4</v>
      </c>
      <c r="L142" s="57">
        <f t="shared" si="6"/>
        <v>2011814.61</v>
      </c>
      <c r="M142" s="57">
        <f t="shared" si="6"/>
        <v>0</v>
      </c>
      <c r="N142" s="57">
        <f t="shared" si="7"/>
        <v>2011814.61</v>
      </c>
      <c r="O142" s="7">
        <f t="shared" si="8"/>
        <v>0.81222252797762906</v>
      </c>
      <c r="R142" s="7"/>
    </row>
    <row r="143" spans="1:18" x14ac:dyDescent="0.2">
      <c r="A143" s="10">
        <v>33093</v>
      </c>
      <c r="B143" s="6" t="s">
        <v>151</v>
      </c>
      <c r="C143" s="57">
        <v>824042.49</v>
      </c>
      <c r="D143" s="57">
        <v>1180042.03</v>
      </c>
      <c r="E143" s="57">
        <v>0</v>
      </c>
      <c r="F143" s="57"/>
      <c r="G143" s="57">
        <v>2392465.17</v>
      </c>
      <c r="H143" s="57">
        <v>0</v>
      </c>
      <c r="I143" s="57">
        <v>0</v>
      </c>
      <c r="J143" s="57"/>
      <c r="K143" s="57">
        <f t="shared" si="6"/>
        <v>3216507.66</v>
      </c>
      <c r="L143" s="57">
        <f t="shared" si="6"/>
        <v>1180042.03</v>
      </c>
      <c r="M143" s="57">
        <f t="shared" si="6"/>
        <v>0</v>
      </c>
      <c r="N143" s="57">
        <f t="shared" si="7"/>
        <v>1180042.03</v>
      </c>
      <c r="O143" s="7">
        <f t="shared" si="8"/>
        <v>0.36687057975170501</v>
      </c>
      <c r="R143" s="7"/>
    </row>
    <row r="144" spans="1:18" x14ac:dyDescent="0.2">
      <c r="A144" s="10">
        <v>33094</v>
      </c>
      <c r="B144" s="6" t="s">
        <v>152</v>
      </c>
      <c r="C144" s="57">
        <v>687876.75</v>
      </c>
      <c r="D144" s="57">
        <v>1165050.92</v>
      </c>
      <c r="E144" s="57">
        <v>0</v>
      </c>
      <c r="F144" s="57"/>
      <c r="G144" s="57">
        <v>1750626.84</v>
      </c>
      <c r="H144" s="57">
        <v>0</v>
      </c>
      <c r="I144" s="57">
        <v>0</v>
      </c>
      <c r="J144" s="57"/>
      <c r="K144" s="57">
        <f t="shared" si="6"/>
        <v>2438503.59</v>
      </c>
      <c r="L144" s="57">
        <f t="shared" si="6"/>
        <v>1165050.92</v>
      </c>
      <c r="M144" s="57">
        <f t="shared" si="6"/>
        <v>0</v>
      </c>
      <c r="N144" s="57">
        <f t="shared" si="7"/>
        <v>1165050.92</v>
      </c>
      <c r="O144" s="7">
        <f t="shared" si="8"/>
        <v>0.47777289513853044</v>
      </c>
      <c r="R144" s="7"/>
    </row>
    <row r="145" spans="1:18" x14ac:dyDescent="0.2">
      <c r="A145" s="10">
        <v>34121</v>
      </c>
      <c r="B145" s="6" t="s">
        <v>153</v>
      </c>
      <c r="C145" s="57">
        <v>449180.17</v>
      </c>
      <c r="D145" s="57">
        <v>165218.04</v>
      </c>
      <c r="E145" s="57">
        <v>0</v>
      </c>
      <c r="F145" s="57"/>
      <c r="G145" s="57">
        <v>662109.44999999995</v>
      </c>
      <c r="H145" s="57">
        <v>3441.84</v>
      </c>
      <c r="I145" s="57">
        <v>0</v>
      </c>
      <c r="J145" s="57"/>
      <c r="K145" s="57">
        <f t="shared" si="6"/>
        <v>1111289.6199999999</v>
      </c>
      <c r="L145" s="57">
        <f t="shared" si="6"/>
        <v>168659.88</v>
      </c>
      <c r="M145" s="57">
        <f t="shared" si="6"/>
        <v>0</v>
      </c>
      <c r="N145" s="57">
        <f t="shared" si="7"/>
        <v>168659.88</v>
      </c>
      <c r="O145" s="7">
        <f t="shared" si="8"/>
        <v>0.15176950901422082</v>
      </c>
      <c r="R145" s="7"/>
    </row>
    <row r="146" spans="1:18" x14ac:dyDescent="0.2">
      <c r="A146" s="10">
        <v>34122</v>
      </c>
      <c r="B146" s="6" t="s">
        <v>154</v>
      </c>
      <c r="C146" s="57">
        <v>521975.32</v>
      </c>
      <c r="D146" s="57">
        <v>526479.49</v>
      </c>
      <c r="E146" s="57">
        <v>3026.9</v>
      </c>
      <c r="F146" s="57"/>
      <c r="G146" s="57">
        <v>668832.28</v>
      </c>
      <c r="H146" s="57">
        <v>0</v>
      </c>
      <c r="I146" s="57">
        <v>0</v>
      </c>
      <c r="J146" s="57"/>
      <c r="K146" s="57">
        <f t="shared" si="6"/>
        <v>1190807.6000000001</v>
      </c>
      <c r="L146" s="57">
        <f t="shared" si="6"/>
        <v>526479.49</v>
      </c>
      <c r="M146" s="57">
        <f t="shared" si="6"/>
        <v>3026.9</v>
      </c>
      <c r="N146" s="57">
        <f t="shared" si="7"/>
        <v>523452.58999999997</v>
      </c>
      <c r="O146" s="7">
        <f t="shared" si="8"/>
        <v>0.43957780417256315</v>
      </c>
      <c r="R146" s="7"/>
    </row>
    <row r="147" spans="1:18" x14ac:dyDescent="0.2">
      <c r="A147" s="10">
        <v>34124</v>
      </c>
      <c r="B147" s="6" t="s">
        <v>155</v>
      </c>
      <c r="C147" s="57">
        <v>4760902.1399999997</v>
      </c>
      <c r="D147" s="57">
        <v>3329730.52</v>
      </c>
      <c r="E147" s="57">
        <v>63198.52</v>
      </c>
      <c r="F147" s="57"/>
      <c r="G147" s="57">
        <v>7376073.8899999997</v>
      </c>
      <c r="H147" s="57">
        <v>0</v>
      </c>
      <c r="I147" s="57">
        <v>0</v>
      </c>
      <c r="J147" s="57"/>
      <c r="K147" s="57">
        <f t="shared" si="6"/>
        <v>12136976.029999999</v>
      </c>
      <c r="L147" s="57">
        <f t="shared" si="6"/>
        <v>3329730.52</v>
      </c>
      <c r="M147" s="57">
        <f t="shared" si="6"/>
        <v>63198.52</v>
      </c>
      <c r="N147" s="57">
        <f t="shared" si="7"/>
        <v>3266532</v>
      </c>
      <c r="O147" s="7">
        <f t="shared" si="8"/>
        <v>0.26913886885216171</v>
      </c>
      <c r="R147" s="7"/>
    </row>
    <row r="148" spans="1:18" x14ac:dyDescent="0.2">
      <c r="A148" s="10">
        <v>35092</v>
      </c>
      <c r="B148" s="6" t="s">
        <v>156</v>
      </c>
      <c r="C148" s="57">
        <v>3793265.58</v>
      </c>
      <c r="D148" s="57">
        <v>934359.96</v>
      </c>
      <c r="E148" s="57">
        <v>0</v>
      </c>
      <c r="F148" s="57"/>
      <c r="G148" s="57">
        <v>4953841.1900000004</v>
      </c>
      <c r="H148" s="57">
        <v>1285164</v>
      </c>
      <c r="I148" s="57">
        <v>0</v>
      </c>
      <c r="J148" s="57"/>
      <c r="K148" s="57">
        <f t="shared" si="6"/>
        <v>8747106.7699999996</v>
      </c>
      <c r="L148" s="57">
        <f t="shared" si="6"/>
        <v>2219523.96</v>
      </c>
      <c r="M148" s="57">
        <f t="shared" si="6"/>
        <v>0</v>
      </c>
      <c r="N148" s="57">
        <f t="shared" si="7"/>
        <v>2219523.96</v>
      </c>
      <c r="O148" s="7">
        <f t="shared" si="8"/>
        <v>0.25374378275709558</v>
      </c>
      <c r="R148" s="7"/>
    </row>
    <row r="149" spans="1:18" ht="11.25" customHeight="1" x14ac:dyDescent="0.2">
      <c r="A149" s="10">
        <v>35093</v>
      </c>
      <c r="B149" s="6" t="s">
        <v>157</v>
      </c>
      <c r="C149" s="57">
        <v>2329741.65</v>
      </c>
      <c r="D149" s="57">
        <v>2014008.46</v>
      </c>
      <c r="E149" s="57">
        <v>43678.73</v>
      </c>
      <c r="F149" s="57"/>
      <c r="G149" s="57">
        <v>3126034.07</v>
      </c>
      <c r="H149" s="57">
        <v>0</v>
      </c>
      <c r="I149" s="57">
        <v>0</v>
      </c>
      <c r="J149" s="57"/>
      <c r="K149" s="57">
        <f t="shared" si="6"/>
        <v>5455775.7199999997</v>
      </c>
      <c r="L149" s="57">
        <f t="shared" si="6"/>
        <v>2014008.46</v>
      </c>
      <c r="M149" s="57">
        <f t="shared" si="6"/>
        <v>43678.73</v>
      </c>
      <c r="N149" s="57">
        <f t="shared" si="7"/>
        <v>1970329.73</v>
      </c>
      <c r="O149" s="7">
        <f t="shared" si="8"/>
        <v>0.36114566124430059</v>
      </c>
      <c r="R149" s="7"/>
    </row>
    <row r="150" spans="1:18" s="64" customFormat="1" x14ac:dyDescent="0.2">
      <c r="A150" s="63">
        <v>35094</v>
      </c>
      <c r="B150" s="64" t="s">
        <v>158</v>
      </c>
      <c r="C150" s="65">
        <v>1923180.99</v>
      </c>
      <c r="D150" s="65">
        <v>1288752.99</v>
      </c>
      <c r="E150" s="65">
        <v>2196.8000000000002</v>
      </c>
      <c r="F150" s="65"/>
      <c r="G150" s="65">
        <v>2815187.94</v>
      </c>
      <c r="H150" s="65">
        <v>215685.24</v>
      </c>
      <c r="I150" s="65">
        <v>0</v>
      </c>
      <c r="J150" s="65"/>
      <c r="K150" s="65">
        <f t="shared" si="6"/>
        <v>4738368.93</v>
      </c>
      <c r="L150" s="65">
        <f t="shared" si="6"/>
        <v>1504438.23</v>
      </c>
      <c r="M150" s="65">
        <f t="shared" si="6"/>
        <v>2196.8000000000002</v>
      </c>
      <c r="N150" s="65">
        <f t="shared" si="7"/>
        <v>1502241.43</v>
      </c>
      <c r="O150" s="66">
        <f t="shared" si="8"/>
        <v>0.31703766679898437</v>
      </c>
      <c r="R150" s="66"/>
    </row>
    <row r="151" spans="1:18" x14ac:dyDescent="0.2">
      <c r="A151" s="10">
        <v>35097</v>
      </c>
      <c r="B151" s="6" t="s">
        <v>159</v>
      </c>
      <c r="C151" s="57">
        <v>1909719.2</v>
      </c>
      <c r="D151" s="57">
        <v>2754212.96</v>
      </c>
      <c r="E151" s="57">
        <v>0</v>
      </c>
      <c r="F151" s="57"/>
      <c r="G151" s="57">
        <v>1683100.37</v>
      </c>
      <c r="H151" s="57">
        <v>71949.41</v>
      </c>
      <c r="I151" s="57">
        <v>0</v>
      </c>
      <c r="J151" s="57"/>
      <c r="K151" s="57">
        <f t="shared" si="6"/>
        <v>3592819.5700000003</v>
      </c>
      <c r="L151" s="57">
        <f t="shared" si="6"/>
        <v>2826162.37</v>
      </c>
      <c r="M151" s="57">
        <f t="shared" si="6"/>
        <v>0</v>
      </c>
      <c r="N151" s="57">
        <f t="shared" si="7"/>
        <v>2826162.37</v>
      </c>
      <c r="O151" s="7">
        <f t="shared" si="8"/>
        <v>0.78661405476590629</v>
      </c>
      <c r="R151" s="7"/>
    </row>
    <row r="152" spans="1:18" x14ac:dyDescent="0.2">
      <c r="A152" s="10">
        <v>35098</v>
      </c>
      <c r="B152" s="6" t="s">
        <v>160</v>
      </c>
      <c r="C152" s="57">
        <v>3182462.34</v>
      </c>
      <c r="D152" s="57">
        <v>2750849.65</v>
      </c>
      <c r="E152" s="57">
        <v>0</v>
      </c>
      <c r="F152" s="57"/>
      <c r="G152" s="57">
        <v>4119478.69</v>
      </c>
      <c r="H152" s="57">
        <v>338237.83</v>
      </c>
      <c r="I152" s="57">
        <v>0</v>
      </c>
      <c r="J152" s="57"/>
      <c r="K152" s="57">
        <f t="shared" si="6"/>
        <v>7301941.0299999993</v>
      </c>
      <c r="L152" s="57">
        <f t="shared" si="6"/>
        <v>3089087.48</v>
      </c>
      <c r="M152" s="57">
        <f t="shared" si="6"/>
        <v>0</v>
      </c>
      <c r="N152" s="57">
        <f t="shared" si="7"/>
        <v>3089087.48</v>
      </c>
      <c r="O152" s="7">
        <f t="shared" si="8"/>
        <v>0.42305018176790182</v>
      </c>
      <c r="R152" s="7"/>
    </row>
    <row r="153" spans="1:18" x14ac:dyDescent="0.2">
      <c r="A153" s="10">
        <v>35099</v>
      </c>
      <c r="B153" s="6" t="s">
        <v>161</v>
      </c>
      <c r="C153" s="57">
        <v>1347569.74</v>
      </c>
      <c r="D153" s="57">
        <v>920193.08</v>
      </c>
      <c r="E153" s="57">
        <v>0</v>
      </c>
      <c r="F153" s="57"/>
      <c r="G153" s="57">
        <v>1694354.67</v>
      </c>
      <c r="H153" s="57">
        <v>0</v>
      </c>
      <c r="I153" s="57">
        <v>0</v>
      </c>
      <c r="J153" s="57"/>
      <c r="K153" s="57">
        <f t="shared" si="6"/>
        <v>3041924.41</v>
      </c>
      <c r="L153" s="57">
        <f t="shared" si="6"/>
        <v>920193.08</v>
      </c>
      <c r="M153" s="57">
        <f t="shared" si="6"/>
        <v>0</v>
      </c>
      <c r="N153" s="57">
        <f t="shared" si="7"/>
        <v>920193.08</v>
      </c>
      <c r="O153" s="7">
        <f t="shared" si="8"/>
        <v>0.30250359837179513</v>
      </c>
      <c r="R153" s="7"/>
    </row>
    <row r="154" spans="1:18" x14ac:dyDescent="0.2">
      <c r="A154" s="10">
        <v>35102</v>
      </c>
      <c r="B154" s="6" t="s">
        <v>162</v>
      </c>
      <c r="C154" s="57">
        <v>8152178.2000000002</v>
      </c>
      <c r="D154" s="57">
        <v>8503811.6199999992</v>
      </c>
      <c r="E154" s="57">
        <v>185141.51</v>
      </c>
      <c r="F154" s="57"/>
      <c r="G154" s="57">
        <v>10516559.880000001</v>
      </c>
      <c r="H154" s="57">
        <v>0</v>
      </c>
      <c r="I154" s="57">
        <v>0</v>
      </c>
      <c r="J154" s="57"/>
      <c r="K154" s="57">
        <f t="shared" si="6"/>
        <v>18668738.080000002</v>
      </c>
      <c r="L154" s="57">
        <f t="shared" si="6"/>
        <v>8503811.6199999992</v>
      </c>
      <c r="M154" s="57">
        <f t="shared" si="6"/>
        <v>185141.51</v>
      </c>
      <c r="N154" s="57">
        <f t="shared" si="7"/>
        <v>8318670.1099999994</v>
      </c>
      <c r="O154" s="7">
        <f t="shared" si="8"/>
        <v>0.44559359472249871</v>
      </c>
      <c r="R154" s="7"/>
    </row>
    <row r="155" spans="1:18" x14ac:dyDescent="0.2">
      <c r="A155" s="10">
        <v>36123</v>
      </c>
      <c r="B155" s="6" t="s">
        <v>163</v>
      </c>
      <c r="C155" s="57">
        <v>1210983.74</v>
      </c>
      <c r="D155" s="57">
        <v>2376400.27</v>
      </c>
      <c r="E155" s="57">
        <v>0</v>
      </c>
      <c r="F155" s="57"/>
      <c r="G155" s="57">
        <v>1007541.51</v>
      </c>
      <c r="H155" s="57">
        <v>0</v>
      </c>
      <c r="I155" s="57">
        <v>0</v>
      </c>
      <c r="J155" s="57"/>
      <c r="K155" s="57">
        <f t="shared" si="6"/>
        <v>2218525.25</v>
      </c>
      <c r="L155" s="57">
        <f t="shared" si="6"/>
        <v>2376400.27</v>
      </c>
      <c r="M155" s="57">
        <f t="shared" si="6"/>
        <v>0</v>
      </c>
      <c r="N155" s="57">
        <f t="shared" si="7"/>
        <v>2376400.27</v>
      </c>
      <c r="O155" s="7">
        <f t="shared" si="8"/>
        <v>1.071162147016357</v>
      </c>
      <c r="R155" s="7"/>
    </row>
    <row r="156" spans="1:18" x14ac:dyDescent="0.2">
      <c r="A156" s="10">
        <v>36126</v>
      </c>
      <c r="B156" s="6" t="s">
        <v>164</v>
      </c>
      <c r="C156" s="57">
        <v>14222608.279999999</v>
      </c>
      <c r="D156" s="57">
        <v>16574656.810000001</v>
      </c>
      <c r="E156" s="57">
        <v>0</v>
      </c>
      <c r="F156" s="57"/>
      <c r="G156" s="57">
        <v>21437353.73</v>
      </c>
      <c r="H156" s="57">
        <v>0</v>
      </c>
      <c r="I156" s="57">
        <v>0</v>
      </c>
      <c r="J156" s="57"/>
      <c r="K156" s="57">
        <f t="shared" si="6"/>
        <v>35659962.009999998</v>
      </c>
      <c r="L156" s="57">
        <f t="shared" si="6"/>
        <v>16574656.810000001</v>
      </c>
      <c r="M156" s="57">
        <f t="shared" si="6"/>
        <v>0</v>
      </c>
      <c r="N156" s="57">
        <f t="shared" si="7"/>
        <v>16574656.810000001</v>
      </c>
      <c r="O156" s="7">
        <f t="shared" si="8"/>
        <v>0.46479737710746938</v>
      </c>
      <c r="R156" s="7"/>
    </row>
    <row r="157" spans="1:18" x14ac:dyDescent="0.2">
      <c r="A157" s="10">
        <v>36131</v>
      </c>
      <c r="B157" s="6" t="s">
        <v>165</v>
      </c>
      <c r="C157" s="57">
        <v>11455168.380000001</v>
      </c>
      <c r="D157" s="57">
        <v>9779026.25</v>
      </c>
      <c r="E157" s="57">
        <v>0</v>
      </c>
      <c r="F157" s="57"/>
      <c r="G157" s="57">
        <v>20269880.140000001</v>
      </c>
      <c r="H157" s="57">
        <v>0</v>
      </c>
      <c r="I157" s="57">
        <v>0</v>
      </c>
      <c r="J157" s="57"/>
      <c r="K157" s="57">
        <f t="shared" si="6"/>
        <v>31725048.520000003</v>
      </c>
      <c r="L157" s="57">
        <f t="shared" si="6"/>
        <v>9779026.25</v>
      </c>
      <c r="M157" s="57">
        <f t="shared" si="6"/>
        <v>0</v>
      </c>
      <c r="N157" s="57">
        <f t="shared" si="7"/>
        <v>9779026.25</v>
      </c>
      <c r="O157" s="7">
        <f t="shared" si="8"/>
        <v>0.30824306679421271</v>
      </c>
      <c r="R157" s="7"/>
    </row>
    <row r="158" spans="1:18" x14ac:dyDescent="0.2">
      <c r="A158" s="10">
        <v>36133</v>
      </c>
      <c r="B158" s="6" t="s">
        <v>628</v>
      </c>
      <c r="C158" s="57">
        <v>1723962.78</v>
      </c>
      <c r="D158" s="57">
        <v>1975383.4</v>
      </c>
      <c r="E158" s="57">
        <v>0</v>
      </c>
      <c r="F158" s="57"/>
      <c r="G158" s="57">
        <v>2859612.45</v>
      </c>
      <c r="H158" s="57">
        <v>0</v>
      </c>
      <c r="I158" s="57">
        <v>0</v>
      </c>
      <c r="J158" s="57"/>
      <c r="K158" s="57">
        <f t="shared" si="6"/>
        <v>4583575.2300000004</v>
      </c>
      <c r="L158" s="57">
        <f t="shared" si="6"/>
        <v>1975383.4</v>
      </c>
      <c r="M158" s="57">
        <f t="shared" si="6"/>
        <v>0</v>
      </c>
      <c r="N158" s="57">
        <f t="shared" si="7"/>
        <v>1975383.4</v>
      </c>
      <c r="O158" s="7">
        <f t="shared" si="8"/>
        <v>0.43096999631879057</v>
      </c>
      <c r="R158" s="7"/>
    </row>
    <row r="159" spans="1:18" x14ac:dyDescent="0.2">
      <c r="A159" s="10">
        <v>36134</v>
      </c>
      <c r="B159" s="6" t="s">
        <v>167</v>
      </c>
      <c r="C159" s="57">
        <v>855431.77</v>
      </c>
      <c r="D159" s="57">
        <v>1056450.69</v>
      </c>
      <c r="E159" s="57">
        <v>0</v>
      </c>
      <c r="F159" s="57"/>
      <c r="G159" s="57">
        <v>2017960.53</v>
      </c>
      <c r="H159" s="57">
        <v>0</v>
      </c>
      <c r="I159" s="57">
        <v>0</v>
      </c>
      <c r="J159" s="57"/>
      <c r="K159" s="57">
        <f t="shared" si="6"/>
        <v>2873392.3</v>
      </c>
      <c r="L159" s="57">
        <f t="shared" si="6"/>
        <v>1056450.69</v>
      </c>
      <c r="M159" s="57">
        <f t="shared" si="6"/>
        <v>0</v>
      </c>
      <c r="N159" s="57">
        <f t="shared" si="7"/>
        <v>1056450.69</v>
      </c>
      <c r="O159" s="7">
        <f t="shared" si="8"/>
        <v>0.36766670878877206</v>
      </c>
      <c r="R159" s="7"/>
    </row>
    <row r="160" spans="1:18" x14ac:dyDescent="0.2">
      <c r="A160" s="10">
        <v>36135</v>
      </c>
      <c r="B160" s="6" t="s">
        <v>168</v>
      </c>
      <c r="C160" s="57">
        <v>588902.49</v>
      </c>
      <c r="D160" s="57">
        <v>850643.6</v>
      </c>
      <c r="E160" s="57">
        <v>0</v>
      </c>
      <c r="F160" s="57"/>
      <c r="G160" s="57">
        <v>466796.84</v>
      </c>
      <c r="H160" s="57">
        <v>0</v>
      </c>
      <c r="I160" s="57">
        <v>0</v>
      </c>
      <c r="J160" s="57"/>
      <c r="K160" s="57">
        <f t="shared" si="6"/>
        <v>1055699.33</v>
      </c>
      <c r="L160" s="57">
        <f t="shared" si="6"/>
        <v>850643.6</v>
      </c>
      <c r="M160" s="57">
        <f t="shared" si="6"/>
        <v>0</v>
      </c>
      <c r="N160" s="57">
        <f t="shared" si="7"/>
        <v>850643.6</v>
      </c>
      <c r="O160" s="7">
        <f t="shared" si="8"/>
        <v>0.80576313333456406</v>
      </c>
      <c r="R160" s="7"/>
    </row>
    <row r="161" spans="1:18" x14ac:dyDescent="0.2">
      <c r="A161" s="10">
        <v>36136</v>
      </c>
      <c r="B161" s="6" t="s">
        <v>169</v>
      </c>
      <c r="C161" s="57">
        <v>10633356.800000001</v>
      </c>
      <c r="D161" s="57">
        <v>4714588.2300000004</v>
      </c>
      <c r="E161" s="57">
        <v>143669.54</v>
      </c>
      <c r="F161" s="57"/>
      <c r="G161" s="57">
        <v>13247073.279999999</v>
      </c>
      <c r="H161" s="57">
        <v>0</v>
      </c>
      <c r="I161" s="57">
        <v>0</v>
      </c>
      <c r="J161" s="57"/>
      <c r="K161" s="57">
        <f t="shared" si="6"/>
        <v>23880430.079999998</v>
      </c>
      <c r="L161" s="57">
        <f t="shared" si="6"/>
        <v>4714588.2300000004</v>
      </c>
      <c r="M161" s="57">
        <f t="shared" si="6"/>
        <v>143669.54</v>
      </c>
      <c r="N161" s="57">
        <f t="shared" si="7"/>
        <v>4570918.6900000004</v>
      </c>
      <c r="O161" s="7">
        <f t="shared" si="8"/>
        <v>0.19140855816613503</v>
      </c>
      <c r="R161" s="7"/>
    </row>
    <row r="162" spans="1:18" x14ac:dyDescent="0.2">
      <c r="A162" s="10">
        <v>36137</v>
      </c>
      <c r="B162" s="6" t="s">
        <v>553</v>
      </c>
      <c r="C162" s="57">
        <v>7701522.71</v>
      </c>
      <c r="D162" s="57">
        <v>7015378.9299999997</v>
      </c>
      <c r="E162" s="57">
        <v>0</v>
      </c>
      <c r="F162" s="57"/>
      <c r="G162" s="57">
        <v>13568098.039999999</v>
      </c>
      <c r="H162" s="57">
        <v>0</v>
      </c>
      <c r="I162" s="57">
        <v>0</v>
      </c>
      <c r="J162" s="57"/>
      <c r="K162" s="57">
        <f t="shared" si="6"/>
        <v>21269620.75</v>
      </c>
      <c r="L162" s="57">
        <f t="shared" si="6"/>
        <v>7015378.9299999997</v>
      </c>
      <c r="M162" s="57">
        <f t="shared" si="6"/>
        <v>0</v>
      </c>
      <c r="N162" s="57">
        <f t="shared" si="7"/>
        <v>7015378.9299999997</v>
      </c>
      <c r="O162" s="7">
        <f t="shared" si="8"/>
        <v>0.32983093645428535</v>
      </c>
      <c r="R162" s="7"/>
    </row>
    <row r="163" spans="1:18" x14ac:dyDescent="0.2">
      <c r="A163" s="10">
        <v>36138</v>
      </c>
      <c r="B163" s="6" t="s">
        <v>170</v>
      </c>
      <c r="C163" s="57">
        <v>2008439.73</v>
      </c>
      <c r="D163" s="57">
        <v>2177526.65</v>
      </c>
      <c r="E163" s="57">
        <v>679577.11</v>
      </c>
      <c r="F163" s="57"/>
      <c r="G163" s="57">
        <v>3193446.67</v>
      </c>
      <c r="H163" s="57">
        <v>1708.41</v>
      </c>
      <c r="I163" s="57">
        <v>0</v>
      </c>
      <c r="J163" s="57"/>
      <c r="K163" s="57">
        <f t="shared" si="6"/>
        <v>5201886.4000000004</v>
      </c>
      <c r="L163" s="57">
        <f t="shared" si="6"/>
        <v>2179235.06</v>
      </c>
      <c r="M163" s="57">
        <f t="shared" si="6"/>
        <v>679577.11</v>
      </c>
      <c r="N163" s="57">
        <f t="shared" si="7"/>
        <v>1499657.9500000002</v>
      </c>
      <c r="O163" s="7">
        <f t="shared" si="8"/>
        <v>0.28829117644706737</v>
      </c>
      <c r="R163" s="7"/>
    </row>
    <row r="164" spans="1:18" x14ac:dyDescent="0.2">
      <c r="A164" s="10">
        <v>36139</v>
      </c>
      <c r="B164" s="6" t="s">
        <v>171</v>
      </c>
      <c r="C164" s="57">
        <v>17746789.050000001</v>
      </c>
      <c r="D164" s="57">
        <v>18990797.550000001</v>
      </c>
      <c r="E164" s="57">
        <v>0</v>
      </c>
      <c r="F164" s="57"/>
      <c r="G164" s="57">
        <v>29072657.280000001</v>
      </c>
      <c r="H164" s="57">
        <v>0</v>
      </c>
      <c r="I164" s="57">
        <v>0</v>
      </c>
      <c r="J164" s="57"/>
      <c r="K164" s="57">
        <f t="shared" si="6"/>
        <v>46819446.329999998</v>
      </c>
      <c r="L164" s="57">
        <f t="shared" si="6"/>
        <v>18990797.550000001</v>
      </c>
      <c r="M164" s="57">
        <f t="shared" si="6"/>
        <v>0</v>
      </c>
      <c r="N164" s="57">
        <f t="shared" si="7"/>
        <v>18990797.550000001</v>
      </c>
      <c r="O164" s="7">
        <f t="shared" si="8"/>
        <v>0.40561773020864345</v>
      </c>
      <c r="R164" s="7"/>
    </row>
    <row r="165" spans="1:18" x14ac:dyDescent="0.2">
      <c r="A165" s="10">
        <v>37037</v>
      </c>
      <c r="B165" s="6" t="s">
        <v>172</v>
      </c>
      <c r="C165" s="57">
        <v>7215110.04</v>
      </c>
      <c r="D165" s="57">
        <v>4407231.83</v>
      </c>
      <c r="E165" s="57">
        <v>47522.37</v>
      </c>
      <c r="F165" s="57"/>
      <c r="G165" s="57">
        <v>9282202.4499999993</v>
      </c>
      <c r="H165" s="57">
        <v>0</v>
      </c>
      <c r="I165" s="57">
        <v>0</v>
      </c>
      <c r="J165" s="57"/>
      <c r="K165" s="57">
        <f t="shared" si="6"/>
        <v>16497312.489999998</v>
      </c>
      <c r="L165" s="57">
        <f t="shared" si="6"/>
        <v>4407231.83</v>
      </c>
      <c r="M165" s="57">
        <f t="shared" si="6"/>
        <v>47522.37</v>
      </c>
      <c r="N165" s="57">
        <f t="shared" si="7"/>
        <v>4359709.46</v>
      </c>
      <c r="O165" s="7">
        <f t="shared" si="8"/>
        <v>0.26426785954637638</v>
      </c>
      <c r="R165" s="7"/>
    </row>
    <row r="166" spans="1:18" x14ac:dyDescent="0.2">
      <c r="A166" s="10">
        <v>37039</v>
      </c>
      <c r="B166" s="6" t="s">
        <v>173</v>
      </c>
      <c r="C166" s="57">
        <v>3282023.8</v>
      </c>
      <c r="D166" s="57">
        <v>3210126.37</v>
      </c>
      <c r="E166" s="57">
        <v>0</v>
      </c>
      <c r="F166" s="57"/>
      <c r="G166" s="57">
        <v>5876167.2000000002</v>
      </c>
      <c r="H166" s="57">
        <v>0</v>
      </c>
      <c r="I166" s="57">
        <v>0</v>
      </c>
      <c r="J166" s="57"/>
      <c r="K166" s="57">
        <f t="shared" si="6"/>
        <v>9158191</v>
      </c>
      <c r="L166" s="57">
        <f t="shared" si="6"/>
        <v>3210126.37</v>
      </c>
      <c r="M166" s="57">
        <f t="shared" si="6"/>
        <v>0</v>
      </c>
      <c r="N166" s="57">
        <f t="shared" si="7"/>
        <v>3210126.37</v>
      </c>
      <c r="O166" s="7">
        <f t="shared" si="8"/>
        <v>0.35051970088852702</v>
      </c>
      <c r="R166" s="7"/>
    </row>
    <row r="167" spans="1:18" x14ac:dyDescent="0.2">
      <c r="A167" s="10">
        <v>38044</v>
      </c>
      <c r="B167" s="6" t="s">
        <v>174</v>
      </c>
      <c r="C167" s="57">
        <v>1647897.4</v>
      </c>
      <c r="D167" s="57">
        <v>1738987.39</v>
      </c>
      <c r="E167" s="57">
        <v>0</v>
      </c>
      <c r="F167" s="57"/>
      <c r="G167" s="57">
        <v>2563124.98</v>
      </c>
      <c r="H167" s="57">
        <v>0</v>
      </c>
      <c r="I167" s="57">
        <v>0</v>
      </c>
      <c r="J167" s="57"/>
      <c r="K167" s="57">
        <f t="shared" si="6"/>
        <v>4211022.38</v>
      </c>
      <c r="L167" s="57">
        <f t="shared" si="6"/>
        <v>1738987.39</v>
      </c>
      <c r="M167" s="57">
        <f t="shared" si="6"/>
        <v>0</v>
      </c>
      <c r="N167" s="57">
        <f t="shared" si="7"/>
        <v>1738987.39</v>
      </c>
      <c r="O167" s="7">
        <f t="shared" si="8"/>
        <v>0.41296085203897681</v>
      </c>
      <c r="R167" s="7"/>
    </row>
    <row r="168" spans="1:18" x14ac:dyDescent="0.2">
      <c r="A168" s="10">
        <v>38045</v>
      </c>
      <c r="B168" s="6" t="s">
        <v>175</v>
      </c>
      <c r="C168" s="57">
        <v>1703488.07</v>
      </c>
      <c r="D168" s="57">
        <v>1673872</v>
      </c>
      <c r="E168" s="57">
        <v>133234.69</v>
      </c>
      <c r="F168" s="57"/>
      <c r="G168" s="57">
        <v>2251987.17</v>
      </c>
      <c r="H168" s="57">
        <v>0</v>
      </c>
      <c r="I168" s="57">
        <v>0</v>
      </c>
      <c r="J168" s="57"/>
      <c r="K168" s="57">
        <f t="shared" si="6"/>
        <v>3955475.24</v>
      </c>
      <c r="L168" s="57">
        <f t="shared" si="6"/>
        <v>1673872</v>
      </c>
      <c r="M168" s="57">
        <f t="shared" si="6"/>
        <v>133234.69</v>
      </c>
      <c r="N168" s="57">
        <f t="shared" si="7"/>
        <v>1540637.31</v>
      </c>
      <c r="O168" s="7">
        <f t="shared" si="8"/>
        <v>0.38949486888963564</v>
      </c>
      <c r="R168" s="7"/>
    </row>
    <row r="169" spans="1:18" x14ac:dyDescent="0.2">
      <c r="A169" s="10">
        <v>38046</v>
      </c>
      <c r="B169" s="6" t="s">
        <v>176</v>
      </c>
      <c r="C169" s="57">
        <v>2306913.61</v>
      </c>
      <c r="D169" s="57">
        <v>1320435.19</v>
      </c>
      <c r="E169" s="57">
        <v>0</v>
      </c>
      <c r="F169" s="57"/>
      <c r="G169" s="57">
        <v>2624094.25</v>
      </c>
      <c r="H169" s="57">
        <v>0</v>
      </c>
      <c r="I169" s="57">
        <v>0</v>
      </c>
      <c r="J169" s="57"/>
      <c r="K169" s="57">
        <f t="shared" si="6"/>
        <v>4931007.8599999994</v>
      </c>
      <c r="L169" s="57">
        <f t="shared" si="6"/>
        <v>1320435.19</v>
      </c>
      <c r="M169" s="57">
        <f t="shared" si="6"/>
        <v>0</v>
      </c>
      <c r="N169" s="57">
        <f t="shared" si="7"/>
        <v>1320435.19</v>
      </c>
      <c r="O169" s="7">
        <f t="shared" si="8"/>
        <v>0.26778200876767616</v>
      </c>
      <c r="R169" s="7"/>
    </row>
    <row r="170" spans="1:18" x14ac:dyDescent="0.2">
      <c r="A170" s="10">
        <v>39133</v>
      </c>
      <c r="B170" s="6" t="s">
        <v>177</v>
      </c>
      <c r="C170" s="57">
        <v>17655876.43</v>
      </c>
      <c r="D170" s="57">
        <v>11619329.640000001</v>
      </c>
      <c r="E170" s="57">
        <v>0</v>
      </c>
      <c r="F170" s="57"/>
      <c r="G170" s="57">
        <v>27216378.91</v>
      </c>
      <c r="H170" s="57">
        <v>0</v>
      </c>
      <c r="I170" s="57">
        <v>0</v>
      </c>
      <c r="J170" s="57"/>
      <c r="K170" s="57">
        <f t="shared" si="6"/>
        <v>44872255.340000004</v>
      </c>
      <c r="L170" s="57">
        <f t="shared" si="6"/>
        <v>11619329.640000001</v>
      </c>
      <c r="M170" s="57">
        <f t="shared" si="6"/>
        <v>0</v>
      </c>
      <c r="N170" s="57">
        <f t="shared" si="7"/>
        <v>11619329.640000001</v>
      </c>
      <c r="O170" s="7">
        <f t="shared" si="8"/>
        <v>0.25894240331714069</v>
      </c>
      <c r="R170" s="7"/>
    </row>
    <row r="171" spans="1:18" x14ac:dyDescent="0.2">
      <c r="A171" s="10">
        <v>39134</v>
      </c>
      <c r="B171" s="6" t="s">
        <v>178</v>
      </c>
      <c r="C171" s="57">
        <v>15799067.439999999</v>
      </c>
      <c r="D171" s="57">
        <v>13592295.74</v>
      </c>
      <c r="E171" s="57">
        <v>0</v>
      </c>
      <c r="F171" s="57"/>
      <c r="G171" s="57">
        <v>31855306.300000001</v>
      </c>
      <c r="H171" s="57">
        <v>0</v>
      </c>
      <c r="I171" s="57">
        <v>0</v>
      </c>
      <c r="J171" s="57"/>
      <c r="K171" s="57">
        <f t="shared" si="6"/>
        <v>47654373.740000002</v>
      </c>
      <c r="L171" s="57">
        <f t="shared" si="6"/>
        <v>13592295.74</v>
      </c>
      <c r="M171" s="57">
        <f t="shared" si="6"/>
        <v>0</v>
      </c>
      <c r="N171" s="57">
        <f t="shared" si="7"/>
        <v>13592295.74</v>
      </c>
      <c r="O171" s="7">
        <f t="shared" si="8"/>
        <v>0.28522661559165419</v>
      </c>
      <c r="R171" s="7"/>
    </row>
    <row r="172" spans="1:18" x14ac:dyDescent="0.2">
      <c r="A172" s="10">
        <v>39135</v>
      </c>
      <c r="B172" s="6" t="s">
        <v>179</v>
      </c>
      <c r="C172" s="57">
        <v>2894013.51</v>
      </c>
      <c r="D172" s="57">
        <v>4108828.14</v>
      </c>
      <c r="E172" s="57">
        <v>260532.49</v>
      </c>
      <c r="F172" s="57"/>
      <c r="G172" s="57">
        <v>3797745.36</v>
      </c>
      <c r="H172" s="57">
        <v>0</v>
      </c>
      <c r="I172" s="57">
        <v>0</v>
      </c>
      <c r="J172" s="57"/>
      <c r="K172" s="57">
        <f t="shared" si="6"/>
        <v>6691758.8699999992</v>
      </c>
      <c r="L172" s="57">
        <f t="shared" si="6"/>
        <v>4108828.14</v>
      </c>
      <c r="M172" s="57">
        <f t="shared" si="6"/>
        <v>260532.49</v>
      </c>
      <c r="N172" s="57">
        <f t="shared" si="7"/>
        <v>3848295.6500000004</v>
      </c>
      <c r="O172" s="7">
        <f t="shared" si="8"/>
        <v>0.5750798444415558</v>
      </c>
      <c r="R172" s="7"/>
    </row>
    <row r="173" spans="1:18" x14ac:dyDescent="0.2">
      <c r="A173" s="10">
        <v>39136</v>
      </c>
      <c r="B173" s="6" t="s">
        <v>180</v>
      </c>
      <c r="C173" s="57">
        <v>1072495.48</v>
      </c>
      <c r="D173" s="57">
        <v>983118.54</v>
      </c>
      <c r="E173" s="57">
        <v>0</v>
      </c>
      <c r="F173" s="57"/>
      <c r="G173" s="57">
        <v>1736415.62</v>
      </c>
      <c r="H173" s="57">
        <v>0</v>
      </c>
      <c r="I173" s="57">
        <v>0</v>
      </c>
      <c r="J173" s="57"/>
      <c r="K173" s="57">
        <f t="shared" si="6"/>
        <v>2808911.1</v>
      </c>
      <c r="L173" s="57">
        <f t="shared" si="6"/>
        <v>983118.54</v>
      </c>
      <c r="M173" s="57">
        <f t="shared" si="6"/>
        <v>0</v>
      </c>
      <c r="N173" s="57">
        <f t="shared" si="7"/>
        <v>983118.54</v>
      </c>
      <c r="O173" s="7">
        <f t="shared" si="8"/>
        <v>0.34999987717660413</v>
      </c>
      <c r="R173" s="7"/>
    </row>
    <row r="174" spans="1:18" x14ac:dyDescent="0.2">
      <c r="A174" s="10">
        <v>39137</v>
      </c>
      <c r="B174" s="6" t="s">
        <v>181</v>
      </c>
      <c r="C174" s="57">
        <v>4707447.5999999996</v>
      </c>
      <c r="D174" s="57">
        <v>2597533.61</v>
      </c>
      <c r="E174" s="57">
        <v>0</v>
      </c>
      <c r="F174" s="57"/>
      <c r="G174" s="57">
        <v>7694732.3399999999</v>
      </c>
      <c r="H174" s="57">
        <v>0</v>
      </c>
      <c r="I174" s="57">
        <v>0</v>
      </c>
      <c r="J174" s="57"/>
      <c r="K174" s="57">
        <f t="shared" si="6"/>
        <v>12402179.939999999</v>
      </c>
      <c r="L174" s="57">
        <f t="shared" si="6"/>
        <v>2597533.61</v>
      </c>
      <c r="M174" s="57">
        <f t="shared" si="6"/>
        <v>0</v>
      </c>
      <c r="N174" s="57">
        <f t="shared" si="7"/>
        <v>2597533.61</v>
      </c>
      <c r="O174" s="7">
        <f t="shared" si="8"/>
        <v>0.2094416967473865</v>
      </c>
      <c r="R174" s="7"/>
    </row>
    <row r="175" spans="1:18" x14ac:dyDescent="0.2">
      <c r="A175" s="10">
        <v>39139</v>
      </c>
      <c r="B175" s="6" t="s">
        <v>182</v>
      </c>
      <c r="C175" s="57">
        <v>10385895.35</v>
      </c>
      <c r="D175" s="57">
        <v>4635281.2300000004</v>
      </c>
      <c r="E175" s="57">
        <v>0</v>
      </c>
      <c r="F175" s="57"/>
      <c r="G175" s="57">
        <v>12837927.08</v>
      </c>
      <c r="H175" s="57">
        <v>0</v>
      </c>
      <c r="I175" s="57">
        <v>0</v>
      </c>
      <c r="J175" s="57"/>
      <c r="K175" s="57">
        <f t="shared" si="6"/>
        <v>23223822.43</v>
      </c>
      <c r="L175" s="57">
        <f t="shared" si="6"/>
        <v>4635281.2300000004</v>
      </c>
      <c r="M175" s="57">
        <f t="shared" si="6"/>
        <v>0</v>
      </c>
      <c r="N175" s="57">
        <f t="shared" si="7"/>
        <v>4635281.2300000004</v>
      </c>
      <c r="O175" s="7">
        <f t="shared" si="8"/>
        <v>0.19959165826260586</v>
      </c>
      <c r="R175" s="7"/>
    </row>
    <row r="176" spans="1:18" x14ac:dyDescent="0.2">
      <c r="A176" s="10">
        <v>39141</v>
      </c>
      <c r="B176" s="6" t="s">
        <v>183</v>
      </c>
      <c r="C176" s="57">
        <v>103087920.84</v>
      </c>
      <c r="D176" s="57">
        <v>51473566.57</v>
      </c>
      <c r="E176" s="57">
        <v>1127968.71</v>
      </c>
      <c r="F176" s="57"/>
      <c r="G176" s="57">
        <v>172520694.00999999</v>
      </c>
      <c r="H176" s="57">
        <v>0</v>
      </c>
      <c r="I176" s="57">
        <v>0</v>
      </c>
      <c r="J176" s="57"/>
      <c r="K176" s="57">
        <f t="shared" si="6"/>
        <v>275608614.85000002</v>
      </c>
      <c r="L176" s="57">
        <f t="shared" si="6"/>
        <v>51473566.57</v>
      </c>
      <c r="M176" s="57">
        <f t="shared" si="6"/>
        <v>1127968.71</v>
      </c>
      <c r="N176" s="57">
        <f t="shared" si="7"/>
        <v>50345597.859999999</v>
      </c>
      <c r="O176" s="7">
        <f t="shared" si="8"/>
        <v>0.18267062474589407</v>
      </c>
      <c r="R176" s="7"/>
    </row>
    <row r="177" spans="1:18" x14ac:dyDescent="0.2">
      <c r="A177" s="10">
        <v>39142</v>
      </c>
      <c r="B177" s="6" t="s">
        <v>184</v>
      </c>
      <c r="C177" s="57">
        <v>3505041.59</v>
      </c>
      <c r="D177" s="57">
        <v>2542924.2599999998</v>
      </c>
      <c r="E177" s="57">
        <v>0</v>
      </c>
      <c r="F177" s="57"/>
      <c r="G177" s="57">
        <v>6264798.4699999997</v>
      </c>
      <c r="H177" s="57">
        <v>0</v>
      </c>
      <c r="I177" s="57">
        <v>0</v>
      </c>
      <c r="J177" s="57"/>
      <c r="K177" s="57">
        <f t="shared" si="6"/>
        <v>9769840.0599999987</v>
      </c>
      <c r="L177" s="57">
        <f t="shared" si="6"/>
        <v>2542924.2599999998</v>
      </c>
      <c r="M177" s="57">
        <f t="shared" si="6"/>
        <v>0</v>
      </c>
      <c r="N177" s="57">
        <f t="shared" si="7"/>
        <v>2542924.2599999998</v>
      </c>
      <c r="O177" s="7">
        <f t="shared" si="8"/>
        <v>0.2602831002742127</v>
      </c>
      <c r="R177" s="7"/>
    </row>
    <row r="178" spans="1:18" x14ac:dyDescent="0.2">
      <c r="A178" s="10">
        <v>40100</v>
      </c>
      <c r="B178" s="6" t="s">
        <v>554</v>
      </c>
      <c r="C178" s="57">
        <v>976269.21</v>
      </c>
      <c r="D178" s="57">
        <v>1402006.12</v>
      </c>
      <c r="E178" s="57">
        <v>0</v>
      </c>
      <c r="F178" s="57"/>
      <c r="G178" s="57">
        <v>1298749.96</v>
      </c>
      <c r="H178" s="57">
        <v>0</v>
      </c>
      <c r="I178" s="57">
        <v>0</v>
      </c>
      <c r="J178" s="57"/>
      <c r="K178" s="57">
        <f t="shared" si="6"/>
        <v>2275019.17</v>
      </c>
      <c r="L178" s="57">
        <f t="shared" si="6"/>
        <v>1402006.12</v>
      </c>
      <c r="M178" s="57">
        <f t="shared" si="6"/>
        <v>0</v>
      </c>
      <c r="N178" s="57">
        <f t="shared" si="7"/>
        <v>1402006.12</v>
      </c>
      <c r="O178" s="7">
        <f t="shared" si="8"/>
        <v>0.61626123352622131</v>
      </c>
      <c r="R178" s="7"/>
    </row>
    <row r="179" spans="1:18" x14ac:dyDescent="0.2">
      <c r="A179" s="10">
        <v>40101</v>
      </c>
      <c r="B179" s="6" t="s">
        <v>185</v>
      </c>
      <c r="C179" s="57">
        <v>373474.87</v>
      </c>
      <c r="D179" s="57">
        <v>242125.81</v>
      </c>
      <c r="E179" s="57">
        <v>0</v>
      </c>
      <c r="F179" s="57"/>
      <c r="G179" s="57">
        <v>295478.88</v>
      </c>
      <c r="H179" s="57">
        <v>148484.66</v>
      </c>
      <c r="I179" s="57">
        <v>0</v>
      </c>
      <c r="J179" s="57"/>
      <c r="K179" s="57">
        <f t="shared" si="6"/>
        <v>668953.75</v>
      </c>
      <c r="L179" s="57">
        <f t="shared" si="6"/>
        <v>390610.47</v>
      </c>
      <c r="M179" s="57">
        <f t="shared" si="6"/>
        <v>0</v>
      </c>
      <c r="N179" s="57">
        <f t="shared" si="7"/>
        <v>390610.47</v>
      </c>
      <c r="O179" s="7">
        <f t="shared" si="8"/>
        <v>0.58391252011069517</v>
      </c>
      <c r="R179" s="7"/>
    </row>
    <row r="180" spans="1:18" x14ac:dyDescent="0.2">
      <c r="A180" s="10">
        <v>40103</v>
      </c>
      <c r="B180" s="6" t="s">
        <v>186</v>
      </c>
      <c r="C180" s="57">
        <v>686275.9</v>
      </c>
      <c r="D180" s="57">
        <v>827295.99</v>
      </c>
      <c r="E180" s="57">
        <v>0</v>
      </c>
      <c r="F180" s="57"/>
      <c r="G180" s="57">
        <v>968647.07</v>
      </c>
      <c r="H180" s="57">
        <v>93709.66</v>
      </c>
      <c r="I180" s="57">
        <v>0</v>
      </c>
      <c r="J180" s="57"/>
      <c r="K180" s="57">
        <f t="shared" si="6"/>
        <v>1654922.97</v>
      </c>
      <c r="L180" s="57">
        <f t="shared" si="6"/>
        <v>921005.65</v>
      </c>
      <c r="M180" s="57">
        <f t="shared" si="6"/>
        <v>0</v>
      </c>
      <c r="N180" s="57">
        <f t="shared" si="7"/>
        <v>921005.65</v>
      </c>
      <c r="O180" s="7">
        <f t="shared" si="8"/>
        <v>0.55652478495721169</v>
      </c>
      <c r="R180" s="7"/>
    </row>
    <row r="181" spans="1:18" x14ac:dyDescent="0.2">
      <c r="A181" s="10">
        <v>40104</v>
      </c>
      <c r="B181" s="6" t="s">
        <v>187</v>
      </c>
      <c r="C181" s="57">
        <v>344135.36</v>
      </c>
      <c r="D181" s="57">
        <v>469227.9</v>
      </c>
      <c r="E181" s="57">
        <v>0</v>
      </c>
      <c r="F181" s="57"/>
      <c r="G181" s="57">
        <v>594508.17000000004</v>
      </c>
      <c r="H181" s="57">
        <v>287886.12</v>
      </c>
      <c r="I181" s="57">
        <v>0</v>
      </c>
      <c r="J181" s="57"/>
      <c r="K181" s="57">
        <f t="shared" si="6"/>
        <v>938643.53</v>
      </c>
      <c r="L181" s="57">
        <f t="shared" si="6"/>
        <v>757114.02</v>
      </c>
      <c r="M181" s="57">
        <f t="shared" si="6"/>
        <v>0</v>
      </c>
      <c r="N181" s="57">
        <f t="shared" si="7"/>
        <v>757114.02</v>
      </c>
      <c r="O181" s="7">
        <f t="shared" si="8"/>
        <v>0.80660441989090359</v>
      </c>
      <c r="R181" s="7"/>
    </row>
    <row r="182" spans="1:18" x14ac:dyDescent="0.2">
      <c r="A182" s="10">
        <v>40107</v>
      </c>
      <c r="B182" s="6" t="s">
        <v>188</v>
      </c>
      <c r="C182" s="57">
        <v>4401458.05</v>
      </c>
      <c r="D182" s="57">
        <v>3573341.49</v>
      </c>
      <c r="E182" s="57">
        <v>0</v>
      </c>
      <c r="F182" s="57"/>
      <c r="G182" s="57">
        <v>7227196.5700000003</v>
      </c>
      <c r="H182" s="57">
        <v>0</v>
      </c>
      <c r="I182" s="57">
        <v>0</v>
      </c>
      <c r="J182" s="57"/>
      <c r="K182" s="57">
        <f t="shared" si="6"/>
        <v>11628654.620000001</v>
      </c>
      <c r="L182" s="57">
        <f t="shared" si="6"/>
        <v>3573341.49</v>
      </c>
      <c r="M182" s="57">
        <f t="shared" si="6"/>
        <v>0</v>
      </c>
      <c r="N182" s="57">
        <f t="shared" si="7"/>
        <v>3573341.49</v>
      </c>
      <c r="O182" s="7">
        <f t="shared" si="8"/>
        <v>0.30728761037018398</v>
      </c>
      <c r="R182" s="7"/>
    </row>
    <row r="183" spans="1:18" x14ac:dyDescent="0.2">
      <c r="A183" s="10">
        <v>41001</v>
      </c>
      <c r="B183" s="6" t="s">
        <v>189</v>
      </c>
      <c r="C183" s="57">
        <v>622837.46</v>
      </c>
      <c r="D183" s="57">
        <v>462131.4</v>
      </c>
      <c r="E183" s="57">
        <v>10018.61</v>
      </c>
      <c r="F183" s="57"/>
      <c r="G183" s="57">
        <v>928516.83</v>
      </c>
      <c r="H183" s="57">
        <v>0</v>
      </c>
      <c r="I183" s="57">
        <v>0</v>
      </c>
      <c r="J183" s="57"/>
      <c r="K183" s="57">
        <f t="shared" si="6"/>
        <v>1551354.29</v>
      </c>
      <c r="L183" s="57">
        <f t="shared" si="6"/>
        <v>462131.4</v>
      </c>
      <c r="M183" s="57">
        <f t="shared" si="6"/>
        <v>10018.61</v>
      </c>
      <c r="N183" s="57">
        <f t="shared" si="7"/>
        <v>452112.79000000004</v>
      </c>
      <c r="O183" s="7">
        <f t="shared" si="8"/>
        <v>0.29143103732932601</v>
      </c>
      <c r="R183" s="7"/>
    </row>
    <row r="184" spans="1:18" x14ac:dyDescent="0.2">
      <c r="A184" s="10">
        <v>41002</v>
      </c>
      <c r="B184" s="6" t="s">
        <v>190</v>
      </c>
      <c r="C184" s="57">
        <v>3740757.84</v>
      </c>
      <c r="D184" s="57">
        <v>3714630.89</v>
      </c>
      <c r="E184" s="57">
        <v>1705.72</v>
      </c>
      <c r="F184" s="57"/>
      <c r="G184" s="57">
        <v>5382838.9900000002</v>
      </c>
      <c r="H184" s="57">
        <v>0</v>
      </c>
      <c r="I184" s="57">
        <v>0</v>
      </c>
      <c r="J184" s="57"/>
      <c r="K184" s="57">
        <f t="shared" si="6"/>
        <v>9123596.8300000001</v>
      </c>
      <c r="L184" s="57">
        <f t="shared" si="6"/>
        <v>3714630.89</v>
      </c>
      <c r="M184" s="57">
        <f t="shared" si="6"/>
        <v>1705.72</v>
      </c>
      <c r="N184" s="57">
        <f t="shared" si="7"/>
        <v>3712925.17</v>
      </c>
      <c r="O184" s="7">
        <f t="shared" si="8"/>
        <v>0.40695848788399386</v>
      </c>
      <c r="R184" s="7"/>
    </row>
    <row r="185" spans="1:18" x14ac:dyDescent="0.2">
      <c r="A185" s="10">
        <v>41003</v>
      </c>
      <c r="B185" s="6" t="s">
        <v>191</v>
      </c>
      <c r="C185" s="57">
        <v>1106565.1100000001</v>
      </c>
      <c r="D185" s="57">
        <v>780898.61</v>
      </c>
      <c r="E185" s="57">
        <v>18412.79</v>
      </c>
      <c r="F185" s="57"/>
      <c r="G185" s="57">
        <v>1498909.11</v>
      </c>
      <c r="H185" s="57">
        <v>0</v>
      </c>
      <c r="I185" s="57">
        <v>0</v>
      </c>
      <c r="J185" s="57"/>
      <c r="K185" s="57">
        <f t="shared" si="6"/>
        <v>2605474.2200000002</v>
      </c>
      <c r="L185" s="57">
        <f t="shared" si="6"/>
        <v>780898.61</v>
      </c>
      <c r="M185" s="57">
        <f t="shared" si="6"/>
        <v>18412.79</v>
      </c>
      <c r="N185" s="57">
        <f t="shared" si="7"/>
        <v>762485.82</v>
      </c>
      <c r="O185" s="7">
        <f t="shared" si="8"/>
        <v>0.29264761637134906</v>
      </c>
      <c r="R185" s="7"/>
    </row>
    <row r="186" spans="1:18" x14ac:dyDescent="0.2">
      <c r="A186" s="10">
        <v>41004</v>
      </c>
      <c r="B186" s="6" t="s">
        <v>192</v>
      </c>
      <c r="C186" s="57">
        <v>662566.26</v>
      </c>
      <c r="D186" s="57">
        <v>315472.33</v>
      </c>
      <c r="E186" s="57">
        <v>258.02999999999997</v>
      </c>
      <c r="F186" s="57"/>
      <c r="G186" s="57">
        <v>1035471.96</v>
      </c>
      <c r="H186" s="57">
        <v>0</v>
      </c>
      <c r="I186" s="57">
        <v>0</v>
      </c>
      <c r="J186" s="57"/>
      <c r="K186" s="57">
        <f t="shared" si="6"/>
        <v>1698038.22</v>
      </c>
      <c r="L186" s="57">
        <f t="shared" si="6"/>
        <v>315472.33</v>
      </c>
      <c r="M186" s="57">
        <f t="shared" si="6"/>
        <v>258.02999999999997</v>
      </c>
      <c r="N186" s="57">
        <f t="shared" si="7"/>
        <v>315214.3</v>
      </c>
      <c r="O186" s="7">
        <f t="shared" si="8"/>
        <v>0.18563439638007675</v>
      </c>
      <c r="R186" s="7"/>
    </row>
    <row r="187" spans="1:18" x14ac:dyDescent="0.2">
      <c r="A187" s="10">
        <v>41005</v>
      </c>
      <c r="B187" s="6" t="s">
        <v>193</v>
      </c>
      <c r="C187" s="57">
        <v>446657.93</v>
      </c>
      <c r="D187" s="57">
        <v>669901.59</v>
      </c>
      <c r="E187" s="57">
        <v>0</v>
      </c>
      <c r="F187" s="57"/>
      <c r="G187" s="57">
        <v>893413.27</v>
      </c>
      <c r="H187" s="57">
        <v>114238.36</v>
      </c>
      <c r="I187" s="57">
        <v>0</v>
      </c>
      <c r="J187" s="57"/>
      <c r="K187" s="57">
        <f t="shared" si="6"/>
        <v>1340071.2</v>
      </c>
      <c r="L187" s="57">
        <f t="shared" si="6"/>
        <v>784139.95</v>
      </c>
      <c r="M187" s="57">
        <f t="shared" si="6"/>
        <v>0</v>
      </c>
      <c r="N187" s="57">
        <f t="shared" si="7"/>
        <v>784139.95</v>
      </c>
      <c r="O187" s="7">
        <f t="shared" si="8"/>
        <v>0.58514797571949906</v>
      </c>
      <c r="R187" s="7"/>
    </row>
    <row r="188" spans="1:18" x14ac:dyDescent="0.2">
      <c r="A188" s="10">
        <v>42111</v>
      </c>
      <c r="B188" s="6" t="s">
        <v>194</v>
      </c>
      <c r="C188" s="57">
        <v>2608364.34</v>
      </c>
      <c r="D188" s="57">
        <v>1553959.96</v>
      </c>
      <c r="E188" s="57">
        <v>0</v>
      </c>
      <c r="F188" s="57"/>
      <c r="G188" s="57">
        <v>4009530.8</v>
      </c>
      <c r="H188" s="57">
        <v>1858.48</v>
      </c>
      <c r="I188" s="57">
        <v>0</v>
      </c>
      <c r="J188" s="57"/>
      <c r="K188" s="57">
        <f t="shared" si="6"/>
        <v>6617895.1399999997</v>
      </c>
      <c r="L188" s="57">
        <f t="shared" si="6"/>
        <v>1555818.44</v>
      </c>
      <c r="M188" s="57">
        <f t="shared" si="6"/>
        <v>0</v>
      </c>
      <c r="N188" s="57">
        <f t="shared" si="7"/>
        <v>1555818.44</v>
      </c>
      <c r="O188" s="7">
        <f t="shared" si="8"/>
        <v>0.23509264004445982</v>
      </c>
      <c r="R188" s="7"/>
    </row>
    <row r="189" spans="1:18" x14ac:dyDescent="0.2">
      <c r="A189" s="10">
        <v>42113</v>
      </c>
      <c r="B189" s="6" t="s">
        <v>195</v>
      </c>
      <c r="C189" s="57">
        <v>240237.93</v>
      </c>
      <c r="D189" s="57">
        <v>403349.89</v>
      </c>
      <c r="E189" s="57">
        <v>0</v>
      </c>
      <c r="F189" s="57"/>
      <c r="G189" s="57">
        <v>566623.22</v>
      </c>
      <c r="H189" s="57">
        <v>129221.36</v>
      </c>
      <c r="I189" s="57">
        <v>0</v>
      </c>
      <c r="J189" s="57"/>
      <c r="K189" s="57">
        <f t="shared" si="6"/>
        <v>806861.14999999991</v>
      </c>
      <c r="L189" s="57">
        <f t="shared" si="6"/>
        <v>532571.25</v>
      </c>
      <c r="M189" s="57">
        <f t="shared" si="6"/>
        <v>0</v>
      </c>
      <c r="N189" s="57">
        <f t="shared" si="7"/>
        <v>532571.25</v>
      </c>
      <c r="O189" s="7">
        <f t="shared" si="8"/>
        <v>0.66005315784506424</v>
      </c>
      <c r="R189" s="7"/>
    </row>
    <row r="190" spans="1:18" x14ac:dyDescent="0.2">
      <c r="A190" s="10">
        <v>42117</v>
      </c>
      <c r="B190" s="6" t="s">
        <v>196</v>
      </c>
      <c r="C190" s="57">
        <v>1231609.1000000001</v>
      </c>
      <c r="D190" s="57">
        <v>475703.6</v>
      </c>
      <c r="E190" s="57">
        <v>687.18</v>
      </c>
      <c r="F190" s="57"/>
      <c r="G190" s="57">
        <v>909529.34</v>
      </c>
      <c r="H190" s="57">
        <v>0</v>
      </c>
      <c r="I190" s="57">
        <v>0</v>
      </c>
      <c r="J190" s="57"/>
      <c r="K190" s="57">
        <f t="shared" si="6"/>
        <v>2141138.44</v>
      </c>
      <c r="L190" s="57">
        <f t="shared" si="6"/>
        <v>475703.6</v>
      </c>
      <c r="M190" s="57">
        <f t="shared" si="6"/>
        <v>687.18</v>
      </c>
      <c r="N190" s="57">
        <f t="shared" si="7"/>
        <v>475016.42</v>
      </c>
      <c r="O190" s="7">
        <f t="shared" si="8"/>
        <v>0.22185226845957703</v>
      </c>
      <c r="R190" s="7"/>
    </row>
    <row r="191" spans="1:18" x14ac:dyDescent="0.2">
      <c r="A191" s="10">
        <v>42118</v>
      </c>
      <c r="B191" s="6" t="s">
        <v>197</v>
      </c>
      <c r="C191" s="57">
        <v>473584.8</v>
      </c>
      <c r="D191" s="57">
        <v>628860.31999999995</v>
      </c>
      <c r="E191" s="57">
        <v>0</v>
      </c>
      <c r="F191" s="57"/>
      <c r="G191" s="57">
        <v>986641.4</v>
      </c>
      <c r="H191" s="57">
        <v>0</v>
      </c>
      <c r="I191" s="57">
        <v>0</v>
      </c>
      <c r="J191" s="57"/>
      <c r="K191" s="57">
        <f t="shared" si="6"/>
        <v>1460226.2</v>
      </c>
      <c r="L191" s="57">
        <f t="shared" si="6"/>
        <v>628860.31999999995</v>
      </c>
      <c r="M191" s="57">
        <f t="shared" si="6"/>
        <v>0</v>
      </c>
      <c r="N191" s="57">
        <f t="shared" si="7"/>
        <v>628860.31999999995</v>
      </c>
      <c r="O191" s="7">
        <f t="shared" si="8"/>
        <v>0.4306595238463739</v>
      </c>
      <c r="R191" s="7"/>
    </row>
    <row r="192" spans="1:18" x14ac:dyDescent="0.2">
      <c r="A192" s="10">
        <v>42119</v>
      </c>
      <c r="B192" s="6" t="s">
        <v>198</v>
      </c>
      <c r="C192" s="57">
        <v>237039.2</v>
      </c>
      <c r="D192" s="57">
        <v>368074.76</v>
      </c>
      <c r="E192" s="57">
        <v>0</v>
      </c>
      <c r="F192" s="57"/>
      <c r="G192" s="57">
        <v>499257.57</v>
      </c>
      <c r="H192" s="57">
        <v>1014207.71</v>
      </c>
      <c r="I192" s="57">
        <v>0</v>
      </c>
      <c r="J192" s="57"/>
      <c r="K192" s="57">
        <f t="shared" si="6"/>
        <v>736296.77</v>
      </c>
      <c r="L192" s="57">
        <f t="shared" si="6"/>
        <v>1382282.47</v>
      </c>
      <c r="M192" s="57">
        <f t="shared" si="6"/>
        <v>0</v>
      </c>
      <c r="N192" s="57">
        <f t="shared" si="7"/>
        <v>1382282.47</v>
      </c>
      <c r="O192" s="7">
        <f t="shared" si="8"/>
        <v>1.8773441991331836</v>
      </c>
      <c r="R192" s="7"/>
    </row>
    <row r="193" spans="1:18" x14ac:dyDescent="0.2">
      <c r="A193" s="10">
        <v>42121</v>
      </c>
      <c r="B193" s="6" t="s">
        <v>199</v>
      </c>
      <c r="C193" s="57">
        <v>562320.87</v>
      </c>
      <c r="D193" s="57">
        <v>627565.18999999994</v>
      </c>
      <c r="E193" s="57">
        <v>0</v>
      </c>
      <c r="F193" s="57"/>
      <c r="G193" s="57">
        <v>830886.65</v>
      </c>
      <c r="H193" s="57">
        <v>0</v>
      </c>
      <c r="I193" s="57">
        <v>0</v>
      </c>
      <c r="J193" s="57"/>
      <c r="K193" s="57">
        <f t="shared" si="6"/>
        <v>1393207.52</v>
      </c>
      <c r="L193" s="57">
        <f t="shared" si="6"/>
        <v>627565.18999999994</v>
      </c>
      <c r="M193" s="57">
        <f t="shared" si="6"/>
        <v>0</v>
      </c>
      <c r="N193" s="57">
        <f t="shared" si="7"/>
        <v>627565.18999999994</v>
      </c>
      <c r="O193" s="7">
        <f t="shared" si="8"/>
        <v>0.45044631254933215</v>
      </c>
      <c r="R193" s="7"/>
    </row>
    <row r="194" spans="1:18" x14ac:dyDescent="0.2">
      <c r="A194" s="10">
        <v>42124</v>
      </c>
      <c r="B194" s="6" t="s">
        <v>200</v>
      </c>
      <c r="C194" s="57">
        <v>7588242.7999999998</v>
      </c>
      <c r="D194" s="57">
        <v>3980586.31</v>
      </c>
      <c r="E194" s="57">
        <v>0</v>
      </c>
      <c r="F194" s="57"/>
      <c r="G194" s="57">
        <v>10933341.73</v>
      </c>
      <c r="H194" s="57">
        <v>0</v>
      </c>
      <c r="I194" s="57">
        <v>0</v>
      </c>
      <c r="J194" s="57"/>
      <c r="K194" s="57">
        <f t="shared" si="6"/>
        <v>18521584.530000001</v>
      </c>
      <c r="L194" s="57">
        <f t="shared" si="6"/>
        <v>3980586.31</v>
      </c>
      <c r="M194" s="57">
        <f t="shared" si="6"/>
        <v>0</v>
      </c>
      <c r="N194" s="57">
        <f t="shared" si="7"/>
        <v>3980586.31</v>
      </c>
      <c r="O194" s="7">
        <f t="shared" si="8"/>
        <v>0.21491607824117409</v>
      </c>
      <c r="R194" s="7"/>
    </row>
    <row r="195" spans="1:18" x14ac:dyDescent="0.2">
      <c r="A195" s="10">
        <v>43001</v>
      </c>
      <c r="B195" s="6" t="s">
        <v>201</v>
      </c>
      <c r="C195" s="57">
        <v>3103677.82</v>
      </c>
      <c r="D195" s="57">
        <v>2656228.5299999998</v>
      </c>
      <c r="E195" s="57">
        <v>0</v>
      </c>
      <c r="F195" s="57"/>
      <c r="G195" s="57">
        <v>3876545.12</v>
      </c>
      <c r="H195" s="57">
        <v>0</v>
      </c>
      <c r="I195" s="57">
        <v>0</v>
      </c>
      <c r="J195" s="57"/>
      <c r="K195" s="57">
        <f t="shared" ref="K195:M258" si="9">C195+G195</f>
        <v>6980222.9399999995</v>
      </c>
      <c r="L195" s="57">
        <f t="shared" si="9"/>
        <v>2656228.5299999998</v>
      </c>
      <c r="M195" s="57">
        <f t="shared" si="9"/>
        <v>0</v>
      </c>
      <c r="N195" s="57">
        <f t="shared" si="7"/>
        <v>2656228.5299999998</v>
      </c>
      <c r="O195" s="7">
        <f t="shared" si="8"/>
        <v>0.38053634573453898</v>
      </c>
      <c r="R195" s="7"/>
    </row>
    <row r="196" spans="1:18" x14ac:dyDescent="0.2">
      <c r="A196" s="10">
        <v>43002</v>
      </c>
      <c r="B196" s="6" t="s">
        <v>202</v>
      </c>
      <c r="C196" s="57">
        <v>1236268.68</v>
      </c>
      <c r="D196" s="57">
        <v>1775393.97</v>
      </c>
      <c r="E196" s="57">
        <v>27608.080000000002</v>
      </c>
      <c r="F196" s="57"/>
      <c r="G196" s="57">
        <v>2223294.56</v>
      </c>
      <c r="H196" s="57">
        <v>0</v>
      </c>
      <c r="I196" s="57">
        <v>0</v>
      </c>
      <c r="J196" s="57"/>
      <c r="K196" s="57">
        <f t="shared" si="9"/>
        <v>3459563.24</v>
      </c>
      <c r="L196" s="57">
        <f t="shared" si="9"/>
        <v>1775393.97</v>
      </c>
      <c r="M196" s="57">
        <f t="shared" si="9"/>
        <v>27608.080000000002</v>
      </c>
      <c r="N196" s="57">
        <f t="shared" ref="N196:N259" si="10">L196-M196</f>
        <v>1747785.89</v>
      </c>
      <c r="O196" s="7">
        <f t="shared" ref="O196:O259" si="11">N196/K196</f>
        <v>0.50520420317565862</v>
      </c>
      <c r="R196" s="7"/>
    </row>
    <row r="197" spans="1:18" x14ac:dyDescent="0.2">
      <c r="A197" s="10">
        <v>43003</v>
      </c>
      <c r="B197" s="6" t="s">
        <v>203</v>
      </c>
      <c r="C197" s="57">
        <v>1488720.75</v>
      </c>
      <c r="D197" s="57">
        <v>1399026.68</v>
      </c>
      <c r="E197" s="57">
        <v>0</v>
      </c>
      <c r="F197" s="57"/>
      <c r="G197" s="57">
        <v>2007476.87</v>
      </c>
      <c r="H197" s="57">
        <v>0</v>
      </c>
      <c r="I197" s="57">
        <v>0</v>
      </c>
      <c r="J197" s="57"/>
      <c r="K197" s="57">
        <f t="shared" si="9"/>
        <v>3496197.62</v>
      </c>
      <c r="L197" s="57">
        <f t="shared" si="9"/>
        <v>1399026.68</v>
      </c>
      <c r="M197" s="57">
        <f t="shared" si="9"/>
        <v>0</v>
      </c>
      <c r="N197" s="57">
        <f t="shared" si="10"/>
        <v>1399026.68</v>
      </c>
      <c r="O197" s="7">
        <f t="shared" si="11"/>
        <v>0.40015663645466354</v>
      </c>
      <c r="R197" s="7"/>
    </row>
    <row r="198" spans="1:18" x14ac:dyDescent="0.2">
      <c r="A198" s="10">
        <v>43004</v>
      </c>
      <c r="B198" s="6" t="s">
        <v>204</v>
      </c>
      <c r="C198" s="57">
        <v>1525095.36</v>
      </c>
      <c r="D198" s="57">
        <v>783013.17</v>
      </c>
      <c r="E198" s="57">
        <v>0</v>
      </c>
      <c r="F198" s="57"/>
      <c r="G198" s="57">
        <v>1830002.14</v>
      </c>
      <c r="H198" s="57">
        <v>0</v>
      </c>
      <c r="I198" s="57">
        <v>0</v>
      </c>
      <c r="J198" s="57"/>
      <c r="K198" s="57">
        <f t="shared" si="9"/>
        <v>3355097.5</v>
      </c>
      <c r="L198" s="57">
        <f t="shared" si="9"/>
        <v>783013.17</v>
      </c>
      <c r="M198" s="57">
        <f t="shared" si="9"/>
        <v>0</v>
      </c>
      <c r="N198" s="57">
        <f t="shared" si="10"/>
        <v>783013.17</v>
      </c>
      <c r="O198" s="7">
        <f t="shared" si="11"/>
        <v>0.23338015363189893</v>
      </c>
      <c r="R198" s="7"/>
    </row>
    <row r="199" spans="1:18" x14ac:dyDescent="0.2">
      <c r="A199" s="10">
        <v>44078</v>
      </c>
      <c r="B199" s="6" t="s">
        <v>205</v>
      </c>
      <c r="C199" s="57">
        <v>531980.11</v>
      </c>
      <c r="D199" s="57">
        <v>2697621.73</v>
      </c>
      <c r="E199" s="57">
        <v>0</v>
      </c>
      <c r="F199" s="57"/>
      <c r="G199" s="57">
        <v>961686.64</v>
      </c>
      <c r="H199" s="57">
        <v>2235120.4500000002</v>
      </c>
      <c r="I199" s="57">
        <v>0</v>
      </c>
      <c r="J199" s="57"/>
      <c r="K199" s="57">
        <f t="shared" si="9"/>
        <v>1493666.75</v>
      </c>
      <c r="L199" s="57">
        <f t="shared" si="9"/>
        <v>4932742.18</v>
      </c>
      <c r="M199" s="57">
        <f t="shared" si="9"/>
        <v>0</v>
      </c>
      <c r="N199" s="57">
        <f t="shared" si="10"/>
        <v>4932742.18</v>
      </c>
      <c r="O199" s="7">
        <f t="shared" si="11"/>
        <v>3.3024382312855258</v>
      </c>
      <c r="R199" s="7"/>
    </row>
    <row r="200" spans="1:18" x14ac:dyDescent="0.2">
      <c r="A200" s="10">
        <v>44083</v>
      </c>
      <c r="B200" s="6" t="s">
        <v>206</v>
      </c>
      <c r="C200" s="57">
        <v>1678747.63</v>
      </c>
      <c r="D200" s="57">
        <v>1675072.28</v>
      </c>
      <c r="E200" s="57">
        <v>0</v>
      </c>
      <c r="F200" s="57"/>
      <c r="G200" s="57">
        <v>2067002.59</v>
      </c>
      <c r="H200" s="57">
        <v>1577649.51</v>
      </c>
      <c r="I200" s="57">
        <v>0</v>
      </c>
      <c r="J200" s="57"/>
      <c r="K200" s="57">
        <f t="shared" si="9"/>
        <v>3745750.2199999997</v>
      </c>
      <c r="L200" s="57">
        <f t="shared" si="9"/>
        <v>3252721.79</v>
      </c>
      <c r="M200" s="57">
        <f t="shared" si="9"/>
        <v>0</v>
      </c>
      <c r="N200" s="57">
        <f t="shared" si="10"/>
        <v>3252721.79</v>
      </c>
      <c r="O200" s="7">
        <f t="shared" si="11"/>
        <v>0.86837658651996297</v>
      </c>
      <c r="R200" s="7"/>
    </row>
    <row r="201" spans="1:18" x14ac:dyDescent="0.2">
      <c r="A201" s="10">
        <v>44084</v>
      </c>
      <c r="B201" s="6" t="s">
        <v>207</v>
      </c>
      <c r="C201" s="57">
        <v>1342563.41</v>
      </c>
      <c r="D201" s="57">
        <v>1730015.6</v>
      </c>
      <c r="E201" s="57">
        <v>0</v>
      </c>
      <c r="F201" s="57"/>
      <c r="G201" s="57">
        <v>2118159.94</v>
      </c>
      <c r="H201" s="57">
        <v>595293.59</v>
      </c>
      <c r="I201" s="57">
        <v>0</v>
      </c>
      <c r="J201" s="57"/>
      <c r="K201" s="57">
        <f t="shared" si="9"/>
        <v>3460723.3499999996</v>
      </c>
      <c r="L201" s="57">
        <f t="shared" si="9"/>
        <v>2325309.19</v>
      </c>
      <c r="M201" s="57">
        <f t="shared" si="9"/>
        <v>0</v>
      </c>
      <c r="N201" s="57">
        <f t="shared" si="10"/>
        <v>2325309.19</v>
      </c>
      <c r="O201" s="7">
        <f t="shared" si="11"/>
        <v>0.67191420834028825</v>
      </c>
      <c r="R201" s="7"/>
    </row>
    <row r="202" spans="1:18" x14ac:dyDescent="0.2">
      <c r="A202" s="10">
        <v>45076</v>
      </c>
      <c r="B202" s="6" t="s">
        <v>208</v>
      </c>
      <c r="C202" s="57">
        <v>1613062.36</v>
      </c>
      <c r="D202" s="57">
        <v>1317809.8500000001</v>
      </c>
      <c r="E202" s="57">
        <v>177694.74</v>
      </c>
      <c r="F202" s="57"/>
      <c r="G202" s="57">
        <v>2733704.89</v>
      </c>
      <c r="H202" s="57">
        <v>6722</v>
      </c>
      <c r="I202" s="57">
        <v>0</v>
      </c>
      <c r="J202" s="57"/>
      <c r="K202" s="57">
        <f t="shared" si="9"/>
        <v>4346767.25</v>
      </c>
      <c r="L202" s="57">
        <f t="shared" si="9"/>
        <v>1324531.8500000001</v>
      </c>
      <c r="M202" s="57">
        <f t="shared" si="9"/>
        <v>177694.74</v>
      </c>
      <c r="N202" s="57">
        <f t="shared" si="10"/>
        <v>1146837.1100000001</v>
      </c>
      <c r="O202" s="7">
        <f t="shared" si="11"/>
        <v>0.26383678813260592</v>
      </c>
      <c r="R202" s="7"/>
    </row>
    <row r="203" spans="1:18" x14ac:dyDescent="0.2">
      <c r="A203" s="10">
        <v>45077</v>
      </c>
      <c r="B203" s="6" t="s">
        <v>209</v>
      </c>
      <c r="C203" s="57">
        <v>1931389.84</v>
      </c>
      <c r="D203" s="57">
        <v>1544004.83</v>
      </c>
      <c r="E203" s="57">
        <v>2007.26</v>
      </c>
      <c r="F203" s="57"/>
      <c r="G203" s="57">
        <v>3426957.01</v>
      </c>
      <c r="H203" s="57">
        <v>0</v>
      </c>
      <c r="I203" s="57">
        <v>0</v>
      </c>
      <c r="J203" s="57"/>
      <c r="K203" s="57">
        <f t="shared" si="9"/>
        <v>5358346.8499999996</v>
      </c>
      <c r="L203" s="57">
        <f t="shared" si="9"/>
        <v>1544004.83</v>
      </c>
      <c r="M203" s="57">
        <f t="shared" si="9"/>
        <v>2007.26</v>
      </c>
      <c r="N203" s="57">
        <f t="shared" si="10"/>
        <v>1541997.57</v>
      </c>
      <c r="O203" s="7">
        <f t="shared" si="11"/>
        <v>0.28777487034084032</v>
      </c>
      <c r="R203" s="7"/>
    </row>
    <row r="204" spans="1:18" x14ac:dyDescent="0.2">
      <c r="A204" s="10">
        <v>45078</v>
      </c>
      <c r="B204" s="6" t="s">
        <v>210</v>
      </c>
      <c r="C204" s="57">
        <v>1436096.55</v>
      </c>
      <c r="D204" s="57">
        <v>1316348.24</v>
      </c>
      <c r="E204" s="57">
        <v>0</v>
      </c>
      <c r="F204" s="57"/>
      <c r="G204" s="57">
        <v>2028911.85</v>
      </c>
      <c r="H204" s="57">
        <v>0</v>
      </c>
      <c r="I204" s="57">
        <v>0</v>
      </c>
      <c r="J204" s="57"/>
      <c r="K204" s="57">
        <f t="shared" si="9"/>
        <v>3465008.4000000004</v>
      </c>
      <c r="L204" s="57">
        <f t="shared" si="9"/>
        <v>1316348.24</v>
      </c>
      <c r="M204" s="57">
        <f t="shared" si="9"/>
        <v>0</v>
      </c>
      <c r="N204" s="57">
        <f t="shared" si="10"/>
        <v>1316348.24</v>
      </c>
      <c r="O204" s="7">
        <f t="shared" si="11"/>
        <v>0.3798975609986977</v>
      </c>
      <c r="R204" s="7"/>
    </row>
    <row r="205" spans="1:18" x14ac:dyDescent="0.2">
      <c r="A205" s="10">
        <v>46128</v>
      </c>
      <c r="B205" s="6" t="s">
        <v>211</v>
      </c>
      <c r="C205" s="57">
        <v>897579.15</v>
      </c>
      <c r="D205" s="57">
        <v>1413057</v>
      </c>
      <c r="E205" s="57">
        <v>0</v>
      </c>
      <c r="F205" s="57"/>
      <c r="G205" s="57">
        <v>2071985.73</v>
      </c>
      <c r="H205" s="57">
        <v>0</v>
      </c>
      <c r="I205" s="57">
        <v>0</v>
      </c>
      <c r="J205" s="57"/>
      <c r="K205" s="57">
        <f t="shared" si="9"/>
        <v>2969564.88</v>
      </c>
      <c r="L205" s="57">
        <f t="shared" si="9"/>
        <v>1413057</v>
      </c>
      <c r="M205" s="57">
        <f t="shared" si="9"/>
        <v>0</v>
      </c>
      <c r="N205" s="57">
        <f t="shared" si="10"/>
        <v>1413057</v>
      </c>
      <c r="O205" s="7">
        <f t="shared" si="11"/>
        <v>0.47584648158958565</v>
      </c>
      <c r="R205" s="7"/>
    </row>
    <row r="206" spans="1:18" x14ac:dyDescent="0.2">
      <c r="A206" s="10">
        <v>46130</v>
      </c>
      <c r="B206" s="6" t="s">
        <v>212</v>
      </c>
      <c r="C206" s="57">
        <v>4294451</v>
      </c>
      <c r="D206" s="57">
        <v>4015504.2</v>
      </c>
      <c r="E206" s="57">
        <v>0</v>
      </c>
      <c r="F206" s="57"/>
      <c r="G206" s="57">
        <v>6257185.1600000001</v>
      </c>
      <c r="H206" s="57">
        <v>0</v>
      </c>
      <c r="I206" s="57">
        <v>0</v>
      </c>
      <c r="J206" s="57"/>
      <c r="K206" s="57">
        <f t="shared" si="9"/>
        <v>10551636.16</v>
      </c>
      <c r="L206" s="57">
        <f t="shared" si="9"/>
        <v>4015504.2</v>
      </c>
      <c r="M206" s="57">
        <f t="shared" si="9"/>
        <v>0</v>
      </c>
      <c r="N206" s="57">
        <f t="shared" si="10"/>
        <v>4015504.2</v>
      </c>
      <c r="O206" s="7">
        <f t="shared" si="11"/>
        <v>0.38055749261164823</v>
      </c>
      <c r="R206" s="7"/>
    </row>
    <row r="207" spans="1:18" x14ac:dyDescent="0.2">
      <c r="A207" s="10">
        <v>46131</v>
      </c>
      <c r="B207" s="6" t="s">
        <v>213</v>
      </c>
      <c r="C207" s="57">
        <v>4597471.34</v>
      </c>
      <c r="D207" s="57">
        <v>2427482.86</v>
      </c>
      <c r="E207" s="57">
        <v>10481.09</v>
      </c>
      <c r="F207" s="57"/>
      <c r="G207" s="57">
        <v>7879637.8799999999</v>
      </c>
      <c r="H207" s="57">
        <v>45960.7</v>
      </c>
      <c r="I207" s="57">
        <v>0</v>
      </c>
      <c r="J207" s="57"/>
      <c r="K207" s="57">
        <f t="shared" si="9"/>
        <v>12477109.219999999</v>
      </c>
      <c r="L207" s="57">
        <f t="shared" si="9"/>
        <v>2473443.56</v>
      </c>
      <c r="M207" s="57">
        <f t="shared" si="9"/>
        <v>10481.09</v>
      </c>
      <c r="N207" s="57">
        <f t="shared" si="10"/>
        <v>2462962.4700000002</v>
      </c>
      <c r="O207" s="7">
        <f t="shared" si="11"/>
        <v>0.19739848602527504</v>
      </c>
      <c r="R207" s="7"/>
    </row>
    <row r="208" spans="1:18" x14ac:dyDescent="0.2">
      <c r="A208" s="10">
        <v>46132</v>
      </c>
      <c r="B208" s="6" t="s">
        <v>214</v>
      </c>
      <c r="C208" s="57">
        <v>1505025.47</v>
      </c>
      <c r="D208" s="57">
        <v>3318384.91</v>
      </c>
      <c r="E208" s="57">
        <v>0</v>
      </c>
      <c r="F208" s="57"/>
      <c r="G208" s="57">
        <v>3057090.92</v>
      </c>
      <c r="H208" s="57">
        <v>0</v>
      </c>
      <c r="I208" s="57">
        <v>0</v>
      </c>
      <c r="J208" s="57"/>
      <c r="K208" s="57">
        <f t="shared" si="9"/>
        <v>4562116.3899999997</v>
      </c>
      <c r="L208" s="57">
        <f t="shared" si="9"/>
        <v>3318384.91</v>
      </c>
      <c r="M208" s="57">
        <f t="shared" si="9"/>
        <v>0</v>
      </c>
      <c r="N208" s="57">
        <f t="shared" si="10"/>
        <v>3318384.91</v>
      </c>
      <c r="O208" s="7">
        <f t="shared" si="11"/>
        <v>0.72737839772649915</v>
      </c>
      <c r="R208" s="7"/>
    </row>
    <row r="209" spans="1:18" x14ac:dyDescent="0.2">
      <c r="A209" s="10">
        <v>46134</v>
      </c>
      <c r="B209" s="6" t="s">
        <v>215</v>
      </c>
      <c r="C209" s="57">
        <v>10909984.130000001</v>
      </c>
      <c r="D209" s="57">
        <v>5372282.4900000002</v>
      </c>
      <c r="E209" s="57">
        <v>0</v>
      </c>
      <c r="F209" s="57"/>
      <c r="G209" s="57">
        <v>16453380.460000001</v>
      </c>
      <c r="H209" s="57">
        <v>0</v>
      </c>
      <c r="I209" s="57">
        <v>0</v>
      </c>
      <c r="J209" s="57"/>
      <c r="K209" s="57">
        <f t="shared" si="9"/>
        <v>27363364.590000004</v>
      </c>
      <c r="L209" s="57">
        <f t="shared" si="9"/>
        <v>5372282.4900000002</v>
      </c>
      <c r="M209" s="57">
        <f t="shared" si="9"/>
        <v>0</v>
      </c>
      <c r="N209" s="57">
        <f t="shared" si="10"/>
        <v>5372282.4900000002</v>
      </c>
      <c r="O209" s="7">
        <f t="shared" si="11"/>
        <v>0.19633121037912538</v>
      </c>
      <c r="R209" s="7"/>
    </row>
    <row r="210" spans="1:18" x14ac:dyDescent="0.2">
      <c r="A210" s="10">
        <v>46135</v>
      </c>
      <c r="B210" s="6" t="s">
        <v>216</v>
      </c>
      <c r="C210" s="57">
        <v>1795990.62</v>
      </c>
      <c r="D210" s="57">
        <v>578071.6</v>
      </c>
      <c r="E210" s="57">
        <v>2514.83</v>
      </c>
      <c r="F210" s="57"/>
      <c r="G210" s="57">
        <v>1559594.17</v>
      </c>
      <c r="H210" s="57">
        <v>0</v>
      </c>
      <c r="I210" s="57">
        <v>0</v>
      </c>
      <c r="J210" s="57"/>
      <c r="K210" s="57">
        <f t="shared" si="9"/>
        <v>3355584.79</v>
      </c>
      <c r="L210" s="57">
        <f t="shared" si="9"/>
        <v>578071.6</v>
      </c>
      <c r="M210" s="57">
        <f t="shared" si="9"/>
        <v>2514.83</v>
      </c>
      <c r="N210" s="57">
        <f t="shared" si="10"/>
        <v>575556.77</v>
      </c>
      <c r="O210" s="7">
        <f t="shared" si="11"/>
        <v>0.17152204638524424</v>
      </c>
      <c r="R210" s="7"/>
    </row>
    <row r="211" spans="1:18" x14ac:dyDescent="0.2">
      <c r="A211" s="10">
        <v>46137</v>
      </c>
      <c r="B211" s="6" t="s">
        <v>217</v>
      </c>
      <c r="C211" s="57">
        <v>924219.67</v>
      </c>
      <c r="D211" s="57">
        <v>928717.69</v>
      </c>
      <c r="E211" s="57">
        <v>0</v>
      </c>
      <c r="F211" s="57"/>
      <c r="G211" s="57">
        <v>1949769.9</v>
      </c>
      <c r="H211" s="57">
        <v>0</v>
      </c>
      <c r="I211" s="57">
        <v>0</v>
      </c>
      <c r="J211" s="57"/>
      <c r="K211" s="57">
        <f t="shared" si="9"/>
        <v>2873989.57</v>
      </c>
      <c r="L211" s="57">
        <f t="shared" si="9"/>
        <v>928717.69</v>
      </c>
      <c r="M211" s="57">
        <f t="shared" si="9"/>
        <v>0</v>
      </c>
      <c r="N211" s="57">
        <f t="shared" si="10"/>
        <v>928717.69</v>
      </c>
      <c r="O211" s="7">
        <f t="shared" si="11"/>
        <v>0.32314581085971023</v>
      </c>
      <c r="R211" s="7"/>
    </row>
    <row r="212" spans="1:18" x14ac:dyDescent="0.2">
      <c r="A212" s="10">
        <v>46140</v>
      </c>
      <c r="B212" s="6" t="s">
        <v>218</v>
      </c>
      <c r="C212" s="57">
        <v>1723188.39</v>
      </c>
      <c r="D212" s="57">
        <v>1755410.73</v>
      </c>
      <c r="E212" s="57">
        <v>0</v>
      </c>
      <c r="F212" s="57"/>
      <c r="G212" s="57">
        <v>4120934.95</v>
      </c>
      <c r="H212" s="57">
        <v>0</v>
      </c>
      <c r="I212" s="57">
        <v>0</v>
      </c>
      <c r="J212" s="57"/>
      <c r="K212" s="57">
        <f t="shared" si="9"/>
        <v>5844123.3399999999</v>
      </c>
      <c r="L212" s="57">
        <f t="shared" si="9"/>
        <v>1755410.73</v>
      </c>
      <c r="M212" s="57">
        <f t="shared" si="9"/>
        <v>0</v>
      </c>
      <c r="N212" s="57">
        <f t="shared" si="10"/>
        <v>1755410.73</v>
      </c>
      <c r="O212" s="7">
        <f t="shared" si="11"/>
        <v>0.30037195108205911</v>
      </c>
      <c r="R212" s="7"/>
    </row>
    <row r="213" spans="1:18" x14ac:dyDescent="0.2">
      <c r="A213" s="10">
        <v>47060</v>
      </c>
      <c r="B213" s="6" t="s">
        <v>219</v>
      </c>
      <c r="C213" s="57">
        <v>1837550.46</v>
      </c>
      <c r="D213" s="57">
        <v>2263008.6800000002</v>
      </c>
      <c r="E213" s="57">
        <v>507947.54</v>
      </c>
      <c r="F213" s="57"/>
      <c r="G213" s="57">
        <v>1937044.12</v>
      </c>
      <c r="H213" s="57">
        <v>0</v>
      </c>
      <c r="I213" s="57">
        <v>0</v>
      </c>
      <c r="J213" s="57"/>
      <c r="K213" s="57">
        <f t="shared" si="9"/>
        <v>3774594.58</v>
      </c>
      <c r="L213" s="57">
        <f t="shared" si="9"/>
        <v>2263008.6800000002</v>
      </c>
      <c r="M213" s="57">
        <f t="shared" si="9"/>
        <v>507947.54</v>
      </c>
      <c r="N213" s="57">
        <f t="shared" si="10"/>
        <v>1755061.1400000001</v>
      </c>
      <c r="O213" s="7">
        <f t="shared" si="11"/>
        <v>0.46496679386425654</v>
      </c>
      <c r="R213" s="7"/>
    </row>
    <row r="214" spans="1:18" x14ac:dyDescent="0.2">
      <c r="A214" s="10">
        <v>47062</v>
      </c>
      <c r="B214" s="6" t="s">
        <v>220</v>
      </c>
      <c r="C214" s="57">
        <v>4376461.22</v>
      </c>
      <c r="D214" s="57">
        <v>4707571.72</v>
      </c>
      <c r="E214" s="57">
        <v>0</v>
      </c>
      <c r="F214" s="57"/>
      <c r="G214" s="57">
        <v>6597741.1399999997</v>
      </c>
      <c r="H214" s="57">
        <v>0</v>
      </c>
      <c r="I214" s="57">
        <v>0</v>
      </c>
      <c r="J214" s="57"/>
      <c r="K214" s="57">
        <f t="shared" si="9"/>
        <v>10974202.359999999</v>
      </c>
      <c r="L214" s="57">
        <f t="shared" si="9"/>
        <v>4707571.72</v>
      </c>
      <c r="M214" s="57">
        <f t="shared" si="9"/>
        <v>0</v>
      </c>
      <c r="N214" s="57">
        <f t="shared" si="10"/>
        <v>4707571.72</v>
      </c>
      <c r="O214" s="7">
        <f t="shared" si="11"/>
        <v>0.42896709624734858</v>
      </c>
      <c r="R214" s="7"/>
    </row>
    <row r="215" spans="1:18" x14ac:dyDescent="0.2">
      <c r="A215" s="10">
        <v>47064</v>
      </c>
      <c r="B215" s="6" t="s">
        <v>221</v>
      </c>
      <c r="C215" s="57">
        <v>584110.73</v>
      </c>
      <c r="D215" s="57">
        <v>918281.55</v>
      </c>
      <c r="E215" s="57">
        <v>0</v>
      </c>
      <c r="F215" s="57"/>
      <c r="G215" s="57">
        <v>1159139.6000000001</v>
      </c>
      <c r="H215" s="57">
        <v>0</v>
      </c>
      <c r="I215" s="57">
        <v>0</v>
      </c>
      <c r="J215" s="57"/>
      <c r="K215" s="57">
        <f t="shared" si="9"/>
        <v>1743250.33</v>
      </c>
      <c r="L215" s="57">
        <f t="shared" si="9"/>
        <v>918281.55</v>
      </c>
      <c r="M215" s="57">
        <f t="shared" si="9"/>
        <v>0</v>
      </c>
      <c r="N215" s="57">
        <f t="shared" si="10"/>
        <v>918281.55</v>
      </c>
      <c r="O215" s="7">
        <f t="shared" si="11"/>
        <v>0.52676401902645842</v>
      </c>
      <c r="R215" s="7"/>
    </row>
    <row r="216" spans="1:18" x14ac:dyDescent="0.2">
      <c r="A216" s="10">
        <v>47065</v>
      </c>
      <c r="B216" s="6" t="s">
        <v>222</v>
      </c>
      <c r="C216" s="57">
        <v>1473938.13</v>
      </c>
      <c r="D216" s="57">
        <v>1461216.39</v>
      </c>
      <c r="E216" s="57">
        <v>18624.14</v>
      </c>
      <c r="F216" s="57"/>
      <c r="G216" s="57">
        <v>2240418.11</v>
      </c>
      <c r="H216" s="57">
        <v>0</v>
      </c>
      <c r="I216" s="57">
        <v>0</v>
      </c>
      <c r="J216" s="57"/>
      <c r="K216" s="57">
        <f t="shared" si="9"/>
        <v>3714356.2399999998</v>
      </c>
      <c r="L216" s="57">
        <f t="shared" si="9"/>
        <v>1461216.39</v>
      </c>
      <c r="M216" s="57">
        <f t="shared" si="9"/>
        <v>18624.14</v>
      </c>
      <c r="N216" s="57">
        <f t="shared" si="10"/>
        <v>1442592.25</v>
      </c>
      <c r="O216" s="7">
        <f t="shared" si="11"/>
        <v>0.38838284665985623</v>
      </c>
      <c r="R216" s="7"/>
    </row>
    <row r="217" spans="1:18" x14ac:dyDescent="0.2">
      <c r="A217" s="10">
        <v>48066</v>
      </c>
      <c r="B217" s="6" t="s">
        <v>223</v>
      </c>
      <c r="C217" s="57">
        <v>22120383.559999999</v>
      </c>
      <c r="D217" s="57">
        <v>12555941.140000001</v>
      </c>
      <c r="E217" s="57">
        <v>0</v>
      </c>
      <c r="F217" s="57"/>
      <c r="G217" s="57">
        <v>32732858.440000001</v>
      </c>
      <c r="H217" s="57">
        <v>0</v>
      </c>
      <c r="I217" s="57">
        <v>0</v>
      </c>
      <c r="J217" s="57"/>
      <c r="K217" s="57">
        <f t="shared" si="9"/>
        <v>54853242</v>
      </c>
      <c r="L217" s="57">
        <f t="shared" si="9"/>
        <v>12555941.140000001</v>
      </c>
      <c r="M217" s="57">
        <f t="shared" si="9"/>
        <v>0</v>
      </c>
      <c r="N217" s="57">
        <f t="shared" si="10"/>
        <v>12555941.140000001</v>
      </c>
      <c r="O217" s="7">
        <f t="shared" si="11"/>
        <v>0.22890062067799019</v>
      </c>
      <c r="R217" s="7"/>
    </row>
    <row r="218" spans="1:18" x14ac:dyDescent="0.2">
      <c r="A218" s="10">
        <v>48068</v>
      </c>
      <c r="B218" s="6" t="s">
        <v>224</v>
      </c>
      <c r="C218" s="57">
        <v>64480740.130000003</v>
      </c>
      <c r="D218" s="57">
        <v>36977446.710000001</v>
      </c>
      <c r="E218" s="57">
        <v>975000</v>
      </c>
      <c r="F218" s="57"/>
      <c r="G218" s="57">
        <v>95306352.709999993</v>
      </c>
      <c r="H218" s="57">
        <v>0</v>
      </c>
      <c r="I218" s="57">
        <v>0</v>
      </c>
      <c r="J218" s="57"/>
      <c r="K218" s="57">
        <f t="shared" si="9"/>
        <v>159787092.84</v>
      </c>
      <c r="L218" s="57">
        <f t="shared" si="9"/>
        <v>36977446.710000001</v>
      </c>
      <c r="M218" s="57">
        <f t="shared" si="9"/>
        <v>975000</v>
      </c>
      <c r="N218" s="57">
        <f t="shared" si="10"/>
        <v>36002446.710000001</v>
      </c>
      <c r="O218" s="7">
        <f t="shared" si="11"/>
        <v>0.22531511194117798</v>
      </c>
      <c r="R218" s="7"/>
    </row>
    <row r="219" spans="1:18" x14ac:dyDescent="0.2">
      <c r="A219" s="10">
        <v>48069</v>
      </c>
      <c r="B219" s="6" t="s">
        <v>225</v>
      </c>
      <c r="C219" s="57">
        <v>16537087.9</v>
      </c>
      <c r="D219" s="57">
        <v>11804179.550000001</v>
      </c>
      <c r="E219" s="57">
        <v>87900.25</v>
      </c>
      <c r="F219" s="57"/>
      <c r="G219" s="57">
        <v>29261202.199999999</v>
      </c>
      <c r="H219" s="57">
        <v>0</v>
      </c>
      <c r="I219" s="57">
        <v>0</v>
      </c>
      <c r="J219" s="57"/>
      <c r="K219" s="57">
        <f t="shared" si="9"/>
        <v>45798290.100000001</v>
      </c>
      <c r="L219" s="57">
        <f t="shared" si="9"/>
        <v>11804179.550000001</v>
      </c>
      <c r="M219" s="57">
        <f t="shared" si="9"/>
        <v>87900.25</v>
      </c>
      <c r="N219" s="57">
        <f t="shared" si="10"/>
        <v>11716279.300000001</v>
      </c>
      <c r="O219" s="7">
        <f t="shared" si="11"/>
        <v>0.25582350944582538</v>
      </c>
      <c r="R219" s="7"/>
    </row>
    <row r="220" spans="1:18" x14ac:dyDescent="0.2">
      <c r="A220" s="10">
        <v>48070</v>
      </c>
      <c r="B220" s="6" t="s">
        <v>226</v>
      </c>
      <c r="C220" s="57">
        <v>6233435.3200000003</v>
      </c>
      <c r="D220" s="57">
        <v>3088968.62</v>
      </c>
      <c r="E220" s="57">
        <v>0</v>
      </c>
      <c r="F220" s="57"/>
      <c r="G220" s="57">
        <v>12242867.98</v>
      </c>
      <c r="H220" s="57">
        <v>1399.3</v>
      </c>
      <c r="I220" s="57">
        <v>0</v>
      </c>
      <c r="J220" s="57"/>
      <c r="K220" s="57">
        <f t="shared" si="9"/>
        <v>18476303.300000001</v>
      </c>
      <c r="L220" s="57">
        <f t="shared" si="9"/>
        <v>3090367.92</v>
      </c>
      <c r="M220" s="57">
        <f t="shared" si="9"/>
        <v>0</v>
      </c>
      <c r="N220" s="57">
        <f t="shared" si="10"/>
        <v>3090367.92</v>
      </c>
      <c r="O220" s="7">
        <f t="shared" si="11"/>
        <v>0.16726115986632456</v>
      </c>
      <c r="R220" s="7"/>
    </row>
    <row r="221" spans="1:18" x14ac:dyDescent="0.2">
      <c r="A221" s="10">
        <v>48071</v>
      </c>
      <c r="B221" s="6" t="s">
        <v>227</v>
      </c>
      <c r="C221" s="57">
        <v>89665311.310000002</v>
      </c>
      <c r="D221" s="57">
        <v>64155798.969999999</v>
      </c>
      <c r="E221" s="57">
        <v>0</v>
      </c>
      <c r="F221" s="57"/>
      <c r="G221" s="57">
        <v>131376080.06999999</v>
      </c>
      <c r="H221" s="57">
        <v>0</v>
      </c>
      <c r="I221" s="57">
        <v>0</v>
      </c>
      <c r="J221" s="57"/>
      <c r="K221" s="57">
        <f t="shared" si="9"/>
        <v>221041391.38</v>
      </c>
      <c r="L221" s="57">
        <f t="shared" si="9"/>
        <v>64155798.969999999</v>
      </c>
      <c r="M221" s="57">
        <f t="shared" si="9"/>
        <v>0</v>
      </c>
      <c r="N221" s="57">
        <f t="shared" si="10"/>
        <v>64155798.969999999</v>
      </c>
      <c r="O221" s="7">
        <f t="shared" si="11"/>
        <v>0.29024337283376722</v>
      </c>
      <c r="R221" s="7"/>
    </row>
    <row r="222" spans="1:18" x14ac:dyDescent="0.2">
      <c r="A222" s="10">
        <v>48072</v>
      </c>
      <c r="B222" s="6" t="s">
        <v>228</v>
      </c>
      <c r="C222" s="57">
        <v>31810262.280000001</v>
      </c>
      <c r="D222" s="57">
        <v>10734205.279999999</v>
      </c>
      <c r="E222" s="57">
        <v>33706.5</v>
      </c>
      <c r="F222" s="57"/>
      <c r="G222" s="57">
        <v>37230767.340000004</v>
      </c>
      <c r="H222" s="57">
        <v>0</v>
      </c>
      <c r="I222" s="57">
        <v>0</v>
      </c>
      <c r="J222" s="57"/>
      <c r="K222" s="57">
        <f t="shared" si="9"/>
        <v>69041029.620000005</v>
      </c>
      <c r="L222" s="57">
        <f t="shared" si="9"/>
        <v>10734205.279999999</v>
      </c>
      <c r="M222" s="57">
        <f t="shared" si="9"/>
        <v>33706.5</v>
      </c>
      <c r="N222" s="57">
        <f t="shared" si="10"/>
        <v>10700498.779999999</v>
      </c>
      <c r="O222" s="7">
        <f t="shared" si="11"/>
        <v>0.15498753189075049</v>
      </c>
      <c r="R222" s="7"/>
    </row>
    <row r="223" spans="1:18" x14ac:dyDescent="0.2">
      <c r="A223" s="10">
        <v>48073</v>
      </c>
      <c r="B223" s="6" t="s">
        <v>229</v>
      </c>
      <c r="C223" s="57">
        <v>46325404.590000004</v>
      </c>
      <c r="D223" s="57">
        <v>24188652.75</v>
      </c>
      <c r="E223" s="57">
        <v>180000</v>
      </c>
      <c r="F223" s="57"/>
      <c r="G223" s="57">
        <v>61099367.640000001</v>
      </c>
      <c r="H223" s="57">
        <v>420000</v>
      </c>
      <c r="I223" s="57">
        <v>420000</v>
      </c>
      <c r="J223" s="57"/>
      <c r="K223" s="57">
        <f t="shared" si="9"/>
        <v>107424772.23</v>
      </c>
      <c r="L223" s="57">
        <f t="shared" si="9"/>
        <v>24608652.75</v>
      </c>
      <c r="M223" s="57">
        <f t="shared" si="9"/>
        <v>600000</v>
      </c>
      <c r="N223" s="57">
        <f t="shared" si="10"/>
        <v>24008652.75</v>
      </c>
      <c r="O223" s="7">
        <f t="shared" si="11"/>
        <v>0.22349270332727983</v>
      </c>
      <c r="R223" s="7"/>
    </row>
    <row r="224" spans="1:18" x14ac:dyDescent="0.2">
      <c r="A224" s="10">
        <v>48074</v>
      </c>
      <c r="B224" s="6" t="s">
        <v>230</v>
      </c>
      <c r="C224" s="57">
        <v>22879160.100000001</v>
      </c>
      <c r="D224" s="57">
        <v>8448592.6899999995</v>
      </c>
      <c r="E224" s="57">
        <v>0</v>
      </c>
      <c r="F224" s="57"/>
      <c r="G224" s="57">
        <v>31676364.100000001</v>
      </c>
      <c r="H224" s="57">
        <v>0</v>
      </c>
      <c r="I224" s="57">
        <v>0</v>
      </c>
      <c r="J224" s="57"/>
      <c r="K224" s="57">
        <f t="shared" si="9"/>
        <v>54555524.200000003</v>
      </c>
      <c r="L224" s="57">
        <f t="shared" si="9"/>
        <v>8448592.6899999995</v>
      </c>
      <c r="M224" s="57">
        <f t="shared" si="9"/>
        <v>0</v>
      </c>
      <c r="N224" s="57">
        <f t="shared" si="10"/>
        <v>8448592.6899999995</v>
      </c>
      <c r="O224" s="7">
        <f t="shared" si="11"/>
        <v>0.15486227680679127</v>
      </c>
      <c r="R224" s="7"/>
    </row>
    <row r="225" spans="1:18" x14ac:dyDescent="0.2">
      <c r="A225" s="10">
        <v>48075</v>
      </c>
      <c r="B225" s="6" t="s">
        <v>231</v>
      </c>
      <c r="C225" s="57">
        <v>2824131.39</v>
      </c>
      <c r="D225" s="57">
        <v>1327436.06</v>
      </c>
      <c r="E225" s="57">
        <v>11203.87</v>
      </c>
      <c r="F225" s="57"/>
      <c r="G225" s="57">
        <v>4257397.2699999996</v>
      </c>
      <c r="H225" s="57">
        <v>0</v>
      </c>
      <c r="I225" s="57">
        <v>0</v>
      </c>
      <c r="J225" s="57"/>
      <c r="K225" s="57">
        <f t="shared" si="9"/>
        <v>7081528.6600000001</v>
      </c>
      <c r="L225" s="57">
        <f t="shared" si="9"/>
        <v>1327436.06</v>
      </c>
      <c r="M225" s="57">
        <f t="shared" si="9"/>
        <v>11203.87</v>
      </c>
      <c r="N225" s="57">
        <f t="shared" si="10"/>
        <v>1316232.19</v>
      </c>
      <c r="O225" s="7">
        <f t="shared" si="11"/>
        <v>0.18586837012109189</v>
      </c>
      <c r="R225" s="7"/>
    </row>
    <row r="226" spans="1:18" x14ac:dyDescent="0.2">
      <c r="A226" s="10">
        <v>48077</v>
      </c>
      <c r="B226" s="6" t="s">
        <v>232</v>
      </c>
      <c r="C226" s="57">
        <v>75595620.810000002</v>
      </c>
      <c r="D226" s="57">
        <v>33341592.989999998</v>
      </c>
      <c r="E226" s="57">
        <v>2282020.2000000002</v>
      </c>
      <c r="F226" s="57"/>
      <c r="G226" s="57">
        <v>91494810.040000007</v>
      </c>
      <c r="H226" s="57">
        <v>463791.2</v>
      </c>
      <c r="I226" s="57">
        <v>0</v>
      </c>
      <c r="J226" s="57"/>
      <c r="K226" s="57">
        <f t="shared" si="9"/>
        <v>167090430.85000002</v>
      </c>
      <c r="L226" s="57">
        <f t="shared" si="9"/>
        <v>33805384.189999998</v>
      </c>
      <c r="M226" s="57">
        <f t="shared" si="9"/>
        <v>2282020.2000000002</v>
      </c>
      <c r="N226" s="57">
        <f t="shared" si="10"/>
        <v>31523363.989999998</v>
      </c>
      <c r="O226" s="7">
        <f t="shared" si="11"/>
        <v>0.18866049856738396</v>
      </c>
      <c r="R226" s="7"/>
    </row>
    <row r="227" spans="1:18" x14ac:dyDescent="0.2">
      <c r="A227" s="10">
        <v>48078</v>
      </c>
      <c r="B227" s="6" t="s">
        <v>233</v>
      </c>
      <c r="C227" s="57">
        <v>130908153.59</v>
      </c>
      <c r="D227" s="57">
        <v>70156172</v>
      </c>
      <c r="E227" s="57">
        <v>280000</v>
      </c>
      <c r="F227" s="57"/>
      <c r="G227" s="57">
        <v>105112323.64</v>
      </c>
      <c r="H227" s="57">
        <v>0</v>
      </c>
      <c r="I227" s="57">
        <v>0</v>
      </c>
      <c r="J227" s="57"/>
      <c r="K227" s="57">
        <f t="shared" si="9"/>
        <v>236020477.23000002</v>
      </c>
      <c r="L227" s="57">
        <f t="shared" si="9"/>
        <v>70156172</v>
      </c>
      <c r="M227" s="57">
        <f t="shared" si="9"/>
        <v>280000</v>
      </c>
      <c r="N227" s="57">
        <f t="shared" si="10"/>
        <v>69876172</v>
      </c>
      <c r="O227" s="7">
        <f t="shared" si="11"/>
        <v>0.29605978608333311</v>
      </c>
      <c r="R227" s="7"/>
    </row>
    <row r="228" spans="1:18" x14ac:dyDescent="0.2">
      <c r="A228" s="10">
        <v>48080</v>
      </c>
      <c r="B228" s="6" t="s">
        <v>234</v>
      </c>
      <c r="C228" s="57">
        <v>18361591.039999999</v>
      </c>
      <c r="D228" s="57">
        <v>7822326.3600000003</v>
      </c>
      <c r="E228" s="57">
        <v>0</v>
      </c>
      <c r="F228" s="57"/>
      <c r="G228" s="57">
        <v>21146647.059999999</v>
      </c>
      <c r="H228" s="57">
        <v>0.02</v>
      </c>
      <c r="I228" s="57">
        <v>0</v>
      </c>
      <c r="J228" s="57"/>
      <c r="K228" s="57">
        <f t="shared" si="9"/>
        <v>39508238.099999994</v>
      </c>
      <c r="L228" s="57">
        <f t="shared" si="9"/>
        <v>7822326.3799999999</v>
      </c>
      <c r="M228" s="57">
        <f t="shared" si="9"/>
        <v>0</v>
      </c>
      <c r="N228" s="57">
        <f t="shared" si="10"/>
        <v>7822326.3799999999</v>
      </c>
      <c r="O228" s="7">
        <f t="shared" si="11"/>
        <v>0.19799228606957295</v>
      </c>
      <c r="R228" s="7"/>
    </row>
    <row r="229" spans="1:18" x14ac:dyDescent="0.2">
      <c r="A229" s="10">
        <v>48901</v>
      </c>
      <c r="B229" s="6" t="s">
        <v>235</v>
      </c>
      <c r="C229" s="57">
        <v>7315621.4500000002</v>
      </c>
      <c r="D229" s="57">
        <v>4583580.7300000004</v>
      </c>
      <c r="E229" s="57">
        <v>0</v>
      </c>
      <c r="F229" s="57"/>
      <c r="G229" s="57">
        <v>7279951.0599999996</v>
      </c>
      <c r="H229" s="57">
        <v>8740.26</v>
      </c>
      <c r="I229" s="57">
        <v>0</v>
      </c>
      <c r="J229" s="57"/>
      <c r="K229" s="57">
        <f t="shared" si="9"/>
        <v>14595572.51</v>
      </c>
      <c r="L229" s="57">
        <f t="shared" si="9"/>
        <v>4592320.99</v>
      </c>
      <c r="M229" s="57">
        <f t="shared" si="9"/>
        <v>0</v>
      </c>
      <c r="N229" s="57">
        <f t="shared" si="10"/>
        <v>4592320.99</v>
      </c>
      <c r="O229" s="7">
        <f t="shared" si="11"/>
        <v>0.31463794838151232</v>
      </c>
      <c r="R229" s="7"/>
    </row>
    <row r="230" spans="1:18" x14ac:dyDescent="0.2">
      <c r="A230" s="10">
        <v>48902</v>
      </c>
      <c r="B230" s="6" t="s">
        <v>556</v>
      </c>
      <c r="C230" s="57">
        <v>12187657.550000001</v>
      </c>
      <c r="D230" s="57">
        <v>3652447.43</v>
      </c>
      <c r="E230" s="57">
        <v>0</v>
      </c>
      <c r="F230" s="57"/>
      <c r="G230" s="57">
        <v>8878755.8100000005</v>
      </c>
      <c r="H230" s="57">
        <v>0</v>
      </c>
      <c r="I230" s="57">
        <v>0</v>
      </c>
      <c r="J230" s="57"/>
      <c r="K230" s="57">
        <f t="shared" si="9"/>
        <v>21066413.359999999</v>
      </c>
      <c r="L230" s="57">
        <f t="shared" si="9"/>
        <v>3652447.43</v>
      </c>
      <c r="M230" s="57">
        <f t="shared" si="9"/>
        <v>0</v>
      </c>
      <c r="N230" s="57">
        <f t="shared" si="10"/>
        <v>3652447.43</v>
      </c>
      <c r="O230" s="7">
        <f t="shared" si="11"/>
        <v>0.17337775384846052</v>
      </c>
      <c r="R230" s="7"/>
    </row>
    <row r="231" spans="1:18" x14ac:dyDescent="0.2">
      <c r="A231" s="10">
        <v>48904</v>
      </c>
      <c r="B231" s="6" t="s">
        <v>236</v>
      </c>
      <c r="C231" s="57">
        <v>7826501.6799999997</v>
      </c>
      <c r="D231" s="57">
        <v>2672171.36</v>
      </c>
      <c r="E231" s="57">
        <v>0</v>
      </c>
      <c r="F231" s="57"/>
      <c r="G231" s="57">
        <v>5158118.3499999996</v>
      </c>
      <c r="H231" s="57">
        <v>0</v>
      </c>
      <c r="I231" s="57">
        <v>0</v>
      </c>
      <c r="J231" s="57"/>
      <c r="K231" s="57">
        <f t="shared" si="9"/>
        <v>12984620.029999999</v>
      </c>
      <c r="L231" s="57">
        <f t="shared" si="9"/>
        <v>2672171.36</v>
      </c>
      <c r="M231" s="57">
        <f t="shared" si="9"/>
        <v>0</v>
      </c>
      <c r="N231" s="57">
        <f t="shared" si="10"/>
        <v>2672171.36</v>
      </c>
      <c r="O231" s="7">
        <f t="shared" si="11"/>
        <v>0.20579511405232856</v>
      </c>
      <c r="R231" s="7"/>
    </row>
    <row r="232" spans="1:18" x14ac:dyDescent="0.2">
      <c r="A232" s="10">
        <v>48905</v>
      </c>
      <c r="B232" s="6" t="s">
        <v>557</v>
      </c>
      <c r="C232" s="57">
        <v>2863833.37</v>
      </c>
      <c r="D232" s="57">
        <v>2251779.19</v>
      </c>
      <c r="E232" s="57">
        <v>0</v>
      </c>
      <c r="F232" s="57"/>
      <c r="G232" s="57">
        <v>1434363.04</v>
      </c>
      <c r="H232" s="57">
        <v>0</v>
      </c>
      <c r="I232" s="57">
        <v>0</v>
      </c>
      <c r="J232" s="57"/>
      <c r="K232" s="57">
        <f t="shared" si="9"/>
        <v>4298196.41</v>
      </c>
      <c r="L232" s="57">
        <f t="shared" si="9"/>
        <v>2251779.19</v>
      </c>
      <c r="M232" s="57">
        <f t="shared" si="9"/>
        <v>0</v>
      </c>
      <c r="N232" s="57">
        <f t="shared" si="10"/>
        <v>2251779.19</v>
      </c>
      <c r="O232" s="7">
        <f t="shared" si="11"/>
        <v>0.52388931896204338</v>
      </c>
      <c r="R232" s="7"/>
    </row>
    <row r="233" spans="1:18" x14ac:dyDescent="0.2">
      <c r="A233" s="10">
        <v>48909</v>
      </c>
      <c r="B233" s="6" t="s">
        <v>237</v>
      </c>
      <c r="C233" s="57">
        <v>3922296.61</v>
      </c>
      <c r="D233" s="57">
        <v>2546833.83</v>
      </c>
      <c r="E233" s="57">
        <v>0</v>
      </c>
      <c r="F233" s="57"/>
      <c r="G233" s="57">
        <v>3484055.73</v>
      </c>
      <c r="H233" s="57">
        <v>0</v>
      </c>
      <c r="I233" s="57">
        <v>0</v>
      </c>
      <c r="J233" s="57"/>
      <c r="K233" s="57">
        <f t="shared" si="9"/>
        <v>7406352.3399999999</v>
      </c>
      <c r="L233" s="57">
        <f t="shared" si="9"/>
        <v>2546833.83</v>
      </c>
      <c r="M233" s="57">
        <f t="shared" si="9"/>
        <v>0</v>
      </c>
      <c r="N233" s="57">
        <f t="shared" si="10"/>
        <v>2546833.83</v>
      </c>
      <c r="O233" s="7">
        <f t="shared" si="11"/>
        <v>0.34387154608418213</v>
      </c>
      <c r="R233" s="7"/>
    </row>
    <row r="234" spans="1:18" x14ac:dyDescent="0.2">
      <c r="A234" s="10">
        <v>48910</v>
      </c>
      <c r="B234" s="6" t="s">
        <v>238</v>
      </c>
      <c r="C234" s="57">
        <v>3499401.71</v>
      </c>
      <c r="D234" s="57">
        <v>605775.24</v>
      </c>
      <c r="E234" s="57">
        <v>0</v>
      </c>
      <c r="F234" s="57"/>
      <c r="G234" s="57">
        <v>2934345.79</v>
      </c>
      <c r="H234" s="57">
        <v>1060687.94</v>
      </c>
      <c r="I234" s="57">
        <v>0</v>
      </c>
      <c r="J234" s="57"/>
      <c r="K234" s="57">
        <f t="shared" si="9"/>
        <v>6433747.5</v>
      </c>
      <c r="L234" s="57">
        <f t="shared" si="9"/>
        <v>1666463.18</v>
      </c>
      <c r="M234" s="57">
        <f t="shared" si="9"/>
        <v>0</v>
      </c>
      <c r="N234" s="57">
        <f t="shared" si="10"/>
        <v>1666463.18</v>
      </c>
      <c r="O234" s="7">
        <f t="shared" si="11"/>
        <v>0.2590190522708577</v>
      </c>
      <c r="R234" s="7"/>
    </row>
    <row r="235" spans="1:18" x14ac:dyDescent="0.2">
      <c r="A235" s="10">
        <v>48912</v>
      </c>
      <c r="B235" s="6" t="s">
        <v>559</v>
      </c>
      <c r="C235" s="57">
        <v>4465478.9000000004</v>
      </c>
      <c r="D235" s="57">
        <v>4700317.47</v>
      </c>
      <c r="E235" s="57">
        <v>0</v>
      </c>
      <c r="F235" s="57"/>
      <c r="G235" s="57">
        <v>5492531</v>
      </c>
      <c r="H235" s="57">
        <v>0</v>
      </c>
      <c r="I235" s="57">
        <v>0</v>
      </c>
      <c r="J235" s="57"/>
      <c r="K235" s="57">
        <f t="shared" si="9"/>
        <v>9958009.9000000004</v>
      </c>
      <c r="L235" s="57">
        <f t="shared" si="9"/>
        <v>4700317.47</v>
      </c>
      <c r="M235" s="57">
        <f t="shared" si="9"/>
        <v>0</v>
      </c>
      <c r="N235" s="57">
        <f t="shared" si="10"/>
        <v>4700317.47</v>
      </c>
      <c r="O235" s="7">
        <f t="shared" si="11"/>
        <v>0.47201373740349462</v>
      </c>
      <c r="R235" s="7"/>
    </row>
    <row r="236" spans="1:18" x14ac:dyDescent="0.2">
      <c r="A236" s="10">
        <v>48913</v>
      </c>
      <c r="B236" s="6" t="s">
        <v>239</v>
      </c>
      <c r="C236" s="57">
        <v>2545347.9300000002</v>
      </c>
      <c r="D236" s="57">
        <v>582225.07999999996</v>
      </c>
      <c r="E236" s="57">
        <v>0</v>
      </c>
      <c r="F236" s="57"/>
      <c r="G236" s="57">
        <v>1238912.47</v>
      </c>
      <c r="H236" s="57">
        <v>0</v>
      </c>
      <c r="I236" s="57">
        <v>0</v>
      </c>
      <c r="J236" s="57"/>
      <c r="K236" s="57">
        <f t="shared" si="9"/>
        <v>3784260.4000000004</v>
      </c>
      <c r="L236" s="57">
        <f t="shared" si="9"/>
        <v>582225.07999999996</v>
      </c>
      <c r="M236" s="57">
        <f t="shared" si="9"/>
        <v>0</v>
      </c>
      <c r="N236" s="57">
        <f t="shared" si="10"/>
        <v>582225.07999999996</v>
      </c>
      <c r="O236" s="7">
        <f t="shared" si="11"/>
        <v>0.15385439120415706</v>
      </c>
      <c r="R236" s="7"/>
    </row>
    <row r="237" spans="1:18" x14ac:dyDescent="0.2">
      <c r="A237" s="10">
        <v>48914</v>
      </c>
      <c r="B237" s="6" t="s">
        <v>240</v>
      </c>
      <c r="C237" s="57">
        <v>5311543.88</v>
      </c>
      <c r="D237" s="57">
        <v>5162032.76</v>
      </c>
      <c r="E237" s="57">
        <v>0</v>
      </c>
      <c r="F237" s="57"/>
      <c r="G237" s="57">
        <v>6513903.25</v>
      </c>
      <c r="H237" s="57">
        <v>0</v>
      </c>
      <c r="I237" s="57">
        <v>0</v>
      </c>
      <c r="J237" s="57"/>
      <c r="K237" s="57">
        <f t="shared" si="9"/>
        <v>11825447.129999999</v>
      </c>
      <c r="L237" s="57">
        <f t="shared" si="9"/>
        <v>5162032.76</v>
      </c>
      <c r="M237" s="57">
        <f t="shared" si="9"/>
        <v>0</v>
      </c>
      <c r="N237" s="57">
        <f t="shared" si="10"/>
        <v>5162032.76</v>
      </c>
      <c r="O237" s="7">
        <f t="shared" si="11"/>
        <v>0.43651903418555982</v>
      </c>
      <c r="R237" s="7"/>
    </row>
    <row r="238" spans="1:18" x14ac:dyDescent="0.2">
      <c r="A238" s="10">
        <v>48915</v>
      </c>
      <c r="B238" s="6" t="s">
        <v>241</v>
      </c>
      <c r="C238" s="57">
        <v>1731924.94</v>
      </c>
      <c r="D238" s="57">
        <v>3506595.36</v>
      </c>
      <c r="E238" s="57">
        <v>0</v>
      </c>
      <c r="F238" s="57"/>
      <c r="G238" s="57">
        <v>2243202.17</v>
      </c>
      <c r="H238" s="57">
        <v>0</v>
      </c>
      <c r="I238" s="57">
        <v>0</v>
      </c>
      <c r="J238" s="57"/>
      <c r="K238" s="57">
        <f t="shared" si="9"/>
        <v>3975127.11</v>
      </c>
      <c r="L238" s="57">
        <f t="shared" si="9"/>
        <v>3506595.36</v>
      </c>
      <c r="M238" s="57">
        <f t="shared" si="9"/>
        <v>0</v>
      </c>
      <c r="N238" s="57">
        <f t="shared" si="10"/>
        <v>3506595.36</v>
      </c>
      <c r="O238" s="7">
        <f t="shared" si="11"/>
        <v>0.88213414639714505</v>
      </c>
      <c r="R238" s="7"/>
    </row>
    <row r="239" spans="1:18" x14ac:dyDescent="0.2">
      <c r="A239" s="10">
        <v>48916</v>
      </c>
      <c r="B239" s="6" t="s">
        <v>560</v>
      </c>
      <c r="C239" s="57">
        <v>5373928.8099999996</v>
      </c>
      <c r="D239" s="57">
        <v>1840636.47</v>
      </c>
      <c r="E239" s="57">
        <v>0</v>
      </c>
      <c r="F239" s="57"/>
      <c r="G239" s="57">
        <v>4175903.8</v>
      </c>
      <c r="H239" s="57">
        <v>0</v>
      </c>
      <c r="I239" s="57">
        <v>0</v>
      </c>
      <c r="J239" s="57"/>
      <c r="K239" s="57">
        <f t="shared" si="9"/>
        <v>9549832.6099999994</v>
      </c>
      <c r="L239" s="57">
        <f t="shared" si="9"/>
        <v>1840636.47</v>
      </c>
      <c r="M239" s="57">
        <f t="shared" si="9"/>
        <v>0</v>
      </c>
      <c r="N239" s="57">
        <f t="shared" si="10"/>
        <v>1840636.47</v>
      </c>
      <c r="O239" s="7">
        <f t="shared" si="11"/>
        <v>0.19274018144282426</v>
      </c>
      <c r="R239" s="7"/>
    </row>
    <row r="240" spans="1:18" x14ac:dyDescent="0.2">
      <c r="A240" s="10">
        <v>48918</v>
      </c>
      <c r="B240" s="6" t="s">
        <v>242</v>
      </c>
      <c r="C240" s="57">
        <v>4038760.68</v>
      </c>
      <c r="D240" s="57">
        <v>1590110.48</v>
      </c>
      <c r="E240" s="57">
        <v>0</v>
      </c>
      <c r="F240" s="57"/>
      <c r="G240" s="57">
        <v>3959862.89</v>
      </c>
      <c r="H240" s="57">
        <v>0</v>
      </c>
      <c r="I240" s="57">
        <v>0</v>
      </c>
      <c r="J240" s="57"/>
      <c r="K240" s="57">
        <f t="shared" si="9"/>
        <v>7998623.5700000003</v>
      </c>
      <c r="L240" s="57">
        <f t="shared" si="9"/>
        <v>1590110.48</v>
      </c>
      <c r="M240" s="57">
        <f t="shared" si="9"/>
        <v>0</v>
      </c>
      <c r="N240" s="57">
        <f t="shared" si="10"/>
        <v>1590110.48</v>
      </c>
      <c r="O240" s="7">
        <f t="shared" si="11"/>
        <v>0.19879801394379157</v>
      </c>
      <c r="R240" s="7"/>
    </row>
    <row r="241" spans="1:18" x14ac:dyDescent="0.2">
      <c r="A241" s="10">
        <v>48922</v>
      </c>
      <c r="B241" s="6" t="s">
        <v>561</v>
      </c>
      <c r="C241" s="57">
        <v>8547870.7400000002</v>
      </c>
      <c r="D241" s="57">
        <v>10249340.26</v>
      </c>
      <c r="E241" s="57">
        <v>0</v>
      </c>
      <c r="F241" s="57"/>
      <c r="G241" s="57">
        <v>12738952.91</v>
      </c>
      <c r="H241" s="57">
        <v>0</v>
      </c>
      <c r="I241" s="57">
        <v>0</v>
      </c>
      <c r="J241" s="57"/>
      <c r="K241" s="57">
        <f t="shared" si="9"/>
        <v>21286823.649999999</v>
      </c>
      <c r="L241" s="57">
        <f t="shared" si="9"/>
        <v>10249340.26</v>
      </c>
      <c r="M241" s="57">
        <f t="shared" si="9"/>
        <v>0</v>
      </c>
      <c r="N241" s="57">
        <f t="shared" si="10"/>
        <v>10249340.26</v>
      </c>
      <c r="O241" s="7">
        <f t="shared" si="11"/>
        <v>0.48148753560045587</v>
      </c>
      <c r="R241" s="7"/>
    </row>
    <row r="242" spans="1:18" x14ac:dyDescent="0.2">
      <c r="A242" s="10">
        <v>48923</v>
      </c>
      <c r="B242" s="6" t="s">
        <v>244</v>
      </c>
      <c r="C242" s="57">
        <v>1441090.85</v>
      </c>
      <c r="D242" s="57">
        <v>325066.40000000002</v>
      </c>
      <c r="E242" s="57">
        <v>0</v>
      </c>
      <c r="F242" s="57"/>
      <c r="G242" s="57">
        <v>605573.73</v>
      </c>
      <c r="H242" s="57">
        <v>0</v>
      </c>
      <c r="I242" s="57">
        <v>0</v>
      </c>
      <c r="J242" s="57"/>
      <c r="K242" s="57">
        <f t="shared" si="9"/>
        <v>2046664.58</v>
      </c>
      <c r="L242" s="57">
        <f t="shared" si="9"/>
        <v>325066.40000000002</v>
      </c>
      <c r="M242" s="57">
        <f t="shared" si="9"/>
        <v>0</v>
      </c>
      <c r="N242" s="57">
        <f t="shared" si="10"/>
        <v>325066.40000000002</v>
      </c>
      <c r="O242" s="7">
        <f t="shared" si="11"/>
        <v>0.15882739320186995</v>
      </c>
      <c r="R242" s="7"/>
    </row>
    <row r="243" spans="1:18" x14ac:dyDescent="0.2">
      <c r="A243" s="10">
        <v>48924</v>
      </c>
      <c r="B243" s="6" t="s">
        <v>245</v>
      </c>
      <c r="C243" s="57">
        <v>10864244.34</v>
      </c>
      <c r="D243" s="57">
        <v>5538213.5599999996</v>
      </c>
      <c r="E243" s="57">
        <v>0</v>
      </c>
      <c r="F243" s="57"/>
      <c r="G243" s="57">
        <v>5655488.8799999999</v>
      </c>
      <c r="H243" s="57">
        <v>0</v>
      </c>
      <c r="I243" s="57">
        <v>0</v>
      </c>
      <c r="J243" s="57"/>
      <c r="K243" s="57">
        <f t="shared" si="9"/>
        <v>16519733.219999999</v>
      </c>
      <c r="L243" s="57">
        <f t="shared" si="9"/>
        <v>5538213.5599999996</v>
      </c>
      <c r="M243" s="57">
        <f t="shared" si="9"/>
        <v>0</v>
      </c>
      <c r="N243" s="57">
        <f t="shared" si="10"/>
        <v>5538213.5599999996</v>
      </c>
      <c r="O243" s="7">
        <f t="shared" si="11"/>
        <v>0.33524836546966952</v>
      </c>
      <c r="R243" s="7"/>
    </row>
    <row r="244" spans="1:18" x14ac:dyDescent="0.2">
      <c r="A244" s="10">
        <v>48925</v>
      </c>
      <c r="B244" s="6" t="s">
        <v>246</v>
      </c>
      <c r="C244" s="57">
        <v>900820.3</v>
      </c>
      <c r="D244" s="57">
        <v>484855.61</v>
      </c>
      <c r="E244" s="57">
        <v>0</v>
      </c>
      <c r="F244" s="57"/>
      <c r="G244" s="57">
        <v>608120.67000000004</v>
      </c>
      <c r="H244" s="57">
        <v>0</v>
      </c>
      <c r="I244" s="57">
        <v>0</v>
      </c>
      <c r="J244" s="57"/>
      <c r="K244" s="57">
        <f t="shared" si="9"/>
        <v>1508940.9700000002</v>
      </c>
      <c r="L244" s="57">
        <f t="shared" si="9"/>
        <v>484855.61</v>
      </c>
      <c r="M244" s="57">
        <f t="shared" si="9"/>
        <v>0</v>
      </c>
      <c r="N244" s="57">
        <f t="shared" si="10"/>
        <v>484855.61</v>
      </c>
      <c r="O244" s="7">
        <f t="shared" si="11"/>
        <v>0.32132178769060787</v>
      </c>
      <c r="R244" s="7"/>
    </row>
    <row r="245" spans="1:18" x14ac:dyDescent="0.2">
      <c r="A245" s="10">
        <v>48926</v>
      </c>
      <c r="B245" s="6" t="s">
        <v>562</v>
      </c>
      <c r="C245" s="57">
        <v>8123441.9199999999</v>
      </c>
      <c r="D245" s="57">
        <v>2287238.27</v>
      </c>
      <c r="E245" s="57">
        <v>0</v>
      </c>
      <c r="F245" s="57"/>
      <c r="G245" s="57">
        <v>5885047.6799999997</v>
      </c>
      <c r="H245" s="57">
        <v>0.42</v>
      </c>
      <c r="I245" s="57">
        <v>0</v>
      </c>
      <c r="J245" s="57"/>
      <c r="K245" s="57">
        <f t="shared" si="9"/>
        <v>14008489.6</v>
      </c>
      <c r="L245" s="57">
        <f t="shared" si="9"/>
        <v>2287238.69</v>
      </c>
      <c r="M245" s="57">
        <f t="shared" si="9"/>
        <v>0</v>
      </c>
      <c r="N245" s="57">
        <f t="shared" si="10"/>
        <v>2287238.69</v>
      </c>
      <c r="O245" s="7">
        <f t="shared" si="11"/>
        <v>0.1632751820724484</v>
      </c>
      <c r="R245" s="7"/>
    </row>
    <row r="246" spans="1:18" x14ac:dyDescent="0.2">
      <c r="A246" s="10">
        <v>48927</v>
      </c>
      <c r="B246" s="6" t="s">
        <v>543</v>
      </c>
      <c r="C246" s="57">
        <v>1853418.47</v>
      </c>
      <c r="D246" s="57">
        <v>892321.59</v>
      </c>
      <c r="E246" s="57">
        <v>0</v>
      </c>
      <c r="F246" s="57"/>
      <c r="G246" s="57">
        <v>1406023.74</v>
      </c>
      <c r="H246" s="57">
        <v>0</v>
      </c>
      <c r="I246" s="57">
        <v>0</v>
      </c>
      <c r="J246" s="57"/>
      <c r="K246" s="57">
        <f t="shared" si="9"/>
        <v>3259442.21</v>
      </c>
      <c r="L246" s="57">
        <f t="shared" si="9"/>
        <v>892321.59</v>
      </c>
      <c r="M246" s="57">
        <f t="shared" si="9"/>
        <v>0</v>
      </c>
      <c r="N246" s="57">
        <f t="shared" si="10"/>
        <v>892321.59</v>
      </c>
      <c r="O246" s="7">
        <f t="shared" si="11"/>
        <v>0.27376512068916231</v>
      </c>
      <c r="R246" s="7"/>
    </row>
    <row r="247" spans="1:18" x14ac:dyDescent="0.2">
      <c r="A247" s="10">
        <v>48928</v>
      </c>
      <c r="B247" s="6" t="s">
        <v>563</v>
      </c>
      <c r="C247" s="57">
        <v>3308477.03</v>
      </c>
      <c r="D247" s="57">
        <v>682852.81</v>
      </c>
      <c r="E247" s="57">
        <v>0</v>
      </c>
      <c r="F247" s="57"/>
      <c r="G247" s="57">
        <v>2031160.87</v>
      </c>
      <c r="H247" s="57">
        <v>25546.26</v>
      </c>
      <c r="I247" s="57">
        <v>0</v>
      </c>
      <c r="J247" s="57"/>
      <c r="K247" s="57">
        <f t="shared" si="9"/>
        <v>5339637.9000000004</v>
      </c>
      <c r="L247" s="57">
        <f t="shared" si="9"/>
        <v>708399.07000000007</v>
      </c>
      <c r="M247" s="57">
        <f t="shared" si="9"/>
        <v>0</v>
      </c>
      <c r="N247" s="57">
        <f t="shared" si="10"/>
        <v>708399.07000000007</v>
      </c>
      <c r="O247" s="7">
        <f t="shared" si="11"/>
        <v>0.13266799795544187</v>
      </c>
      <c r="R247" s="7"/>
    </row>
    <row r="248" spans="1:18" x14ac:dyDescent="0.2">
      <c r="A248" s="10">
        <v>48929</v>
      </c>
      <c r="B248" s="6" t="s">
        <v>630</v>
      </c>
      <c r="C248" s="57">
        <v>1646311.44</v>
      </c>
      <c r="D248" s="57">
        <v>575344.72</v>
      </c>
      <c r="E248" s="57">
        <v>0</v>
      </c>
      <c r="F248" s="57"/>
      <c r="G248" s="57">
        <v>722062.17</v>
      </c>
      <c r="H248" s="57">
        <v>0</v>
      </c>
      <c r="I248" s="57">
        <v>0</v>
      </c>
      <c r="J248" s="57"/>
      <c r="K248" s="57">
        <f t="shared" si="9"/>
        <v>2368373.61</v>
      </c>
      <c r="L248" s="57">
        <f t="shared" si="9"/>
        <v>575344.72</v>
      </c>
      <c r="M248" s="57">
        <f t="shared" si="9"/>
        <v>0</v>
      </c>
      <c r="N248" s="57">
        <f t="shared" si="10"/>
        <v>575344.72</v>
      </c>
      <c r="O248" s="7">
        <f t="shared" si="11"/>
        <v>0.24292819239782021</v>
      </c>
      <c r="R248" s="7"/>
    </row>
    <row r="249" spans="1:18" x14ac:dyDescent="0.2">
      <c r="A249" s="10">
        <v>49132</v>
      </c>
      <c r="B249" s="6" t="s">
        <v>247</v>
      </c>
      <c r="C249" s="57">
        <v>9811167.6999999993</v>
      </c>
      <c r="D249" s="57">
        <v>3101844.38</v>
      </c>
      <c r="E249" s="57">
        <v>0</v>
      </c>
      <c r="F249" s="57"/>
      <c r="G249" s="57">
        <v>17461040.890000001</v>
      </c>
      <c r="H249" s="57">
        <v>0</v>
      </c>
      <c r="I249" s="57">
        <v>0</v>
      </c>
      <c r="J249" s="57"/>
      <c r="K249" s="57">
        <f t="shared" si="9"/>
        <v>27272208.59</v>
      </c>
      <c r="L249" s="57">
        <f t="shared" si="9"/>
        <v>3101844.38</v>
      </c>
      <c r="M249" s="57">
        <f t="shared" si="9"/>
        <v>0</v>
      </c>
      <c r="N249" s="57">
        <f t="shared" si="10"/>
        <v>3101844.38</v>
      </c>
      <c r="O249" s="7">
        <f t="shared" si="11"/>
        <v>0.11373645701497621</v>
      </c>
      <c r="R249" s="7"/>
    </row>
    <row r="250" spans="1:18" x14ac:dyDescent="0.2">
      <c r="A250" s="10">
        <v>49135</v>
      </c>
      <c r="B250" s="6" t="s">
        <v>248</v>
      </c>
      <c r="C250" s="57">
        <v>715256.82</v>
      </c>
      <c r="D250" s="57">
        <v>1090294.6200000001</v>
      </c>
      <c r="E250" s="57">
        <v>0</v>
      </c>
      <c r="F250" s="57"/>
      <c r="G250" s="57">
        <v>1306785.72</v>
      </c>
      <c r="H250" s="57">
        <v>0</v>
      </c>
      <c r="I250" s="57">
        <v>0</v>
      </c>
      <c r="J250" s="57"/>
      <c r="K250" s="57">
        <f t="shared" si="9"/>
        <v>2022042.54</v>
      </c>
      <c r="L250" s="57">
        <f t="shared" si="9"/>
        <v>1090294.6200000001</v>
      </c>
      <c r="M250" s="57">
        <f t="shared" si="9"/>
        <v>0</v>
      </c>
      <c r="N250" s="57">
        <f t="shared" si="10"/>
        <v>1090294.6200000001</v>
      </c>
      <c r="O250" s="7">
        <f t="shared" si="11"/>
        <v>0.53920459062152082</v>
      </c>
      <c r="R250" s="7"/>
    </row>
    <row r="251" spans="1:18" x14ac:dyDescent="0.2">
      <c r="A251" s="10">
        <v>49137</v>
      </c>
      <c r="B251" s="6" t="s">
        <v>249</v>
      </c>
      <c r="C251" s="57">
        <v>2050348.61</v>
      </c>
      <c r="D251" s="57">
        <v>1188796.57</v>
      </c>
      <c r="E251" s="57">
        <v>20850.54</v>
      </c>
      <c r="F251" s="57"/>
      <c r="G251" s="57">
        <v>2629061.6800000002</v>
      </c>
      <c r="H251" s="57">
        <v>0</v>
      </c>
      <c r="I251" s="57">
        <v>0</v>
      </c>
      <c r="J251" s="57"/>
      <c r="K251" s="57">
        <f t="shared" si="9"/>
        <v>4679410.29</v>
      </c>
      <c r="L251" s="57">
        <f t="shared" si="9"/>
        <v>1188796.57</v>
      </c>
      <c r="M251" s="57">
        <f t="shared" si="9"/>
        <v>20850.54</v>
      </c>
      <c r="N251" s="57">
        <f t="shared" si="10"/>
        <v>1167946.03</v>
      </c>
      <c r="O251" s="7">
        <f t="shared" si="11"/>
        <v>0.24959256778486077</v>
      </c>
      <c r="R251" s="7"/>
    </row>
    <row r="252" spans="1:18" x14ac:dyDescent="0.2">
      <c r="A252" s="10">
        <v>49140</v>
      </c>
      <c r="B252" s="6" t="s">
        <v>250</v>
      </c>
      <c r="C252" s="57">
        <v>3809089.87</v>
      </c>
      <c r="D252" s="57">
        <v>1153575.1000000001</v>
      </c>
      <c r="E252" s="57">
        <v>0</v>
      </c>
      <c r="F252" s="57"/>
      <c r="G252" s="57">
        <v>4234259.9000000004</v>
      </c>
      <c r="H252" s="57">
        <v>0</v>
      </c>
      <c r="I252" s="57">
        <v>0</v>
      </c>
      <c r="J252" s="57"/>
      <c r="K252" s="57">
        <f t="shared" si="9"/>
        <v>8043349.7700000005</v>
      </c>
      <c r="L252" s="57">
        <f t="shared" si="9"/>
        <v>1153575.1000000001</v>
      </c>
      <c r="M252" s="57">
        <f t="shared" si="9"/>
        <v>0</v>
      </c>
      <c r="N252" s="57">
        <f t="shared" si="10"/>
        <v>1153575.1000000001</v>
      </c>
      <c r="O252" s="7">
        <f t="shared" si="11"/>
        <v>0.14341973592925078</v>
      </c>
      <c r="R252" s="7"/>
    </row>
    <row r="253" spans="1:18" x14ac:dyDescent="0.2">
      <c r="A253" s="10">
        <v>49142</v>
      </c>
      <c r="B253" s="6" t="s">
        <v>251</v>
      </c>
      <c r="C253" s="57">
        <v>22561788.809999999</v>
      </c>
      <c r="D253" s="57">
        <v>16410310.609999999</v>
      </c>
      <c r="E253" s="57">
        <v>0</v>
      </c>
      <c r="F253" s="57"/>
      <c r="G253" s="57">
        <v>28618980.84</v>
      </c>
      <c r="H253" s="57">
        <v>0</v>
      </c>
      <c r="I253" s="57">
        <v>0</v>
      </c>
      <c r="J253" s="57"/>
      <c r="K253" s="57">
        <f t="shared" si="9"/>
        <v>51180769.649999999</v>
      </c>
      <c r="L253" s="57">
        <f t="shared" si="9"/>
        <v>16410310.609999999</v>
      </c>
      <c r="M253" s="57">
        <f t="shared" si="9"/>
        <v>0</v>
      </c>
      <c r="N253" s="57">
        <f t="shared" si="10"/>
        <v>16410310.609999999</v>
      </c>
      <c r="O253" s="7">
        <f t="shared" si="11"/>
        <v>0.32063430703019918</v>
      </c>
      <c r="R253" s="7"/>
    </row>
    <row r="254" spans="1:18" x14ac:dyDescent="0.2">
      <c r="A254" s="10">
        <v>49144</v>
      </c>
      <c r="B254" s="6" t="s">
        <v>252</v>
      </c>
      <c r="C254" s="57">
        <v>17081399.52</v>
      </c>
      <c r="D254" s="57">
        <v>5969538.9900000002</v>
      </c>
      <c r="E254" s="57">
        <v>0</v>
      </c>
      <c r="F254" s="57"/>
      <c r="G254" s="57">
        <v>23353704.59</v>
      </c>
      <c r="H254" s="57">
        <v>0</v>
      </c>
      <c r="I254" s="57">
        <v>0</v>
      </c>
      <c r="J254" s="57"/>
      <c r="K254" s="57">
        <f t="shared" si="9"/>
        <v>40435104.109999999</v>
      </c>
      <c r="L254" s="57">
        <f t="shared" si="9"/>
        <v>5969538.9900000002</v>
      </c>
      <c r="M254" s="57">
        <f t="shared" si="9"/>
        <v>0</v>
      </c>
      <c r="N254" s="57">
        <f t="shared" si="10"/>
        <v>5969538.9900000002</v>
      </c>
      <c r="O254" s="7">
        <f t="shared" si="11"/>
        <v>0.14763258612517519</v>
      </c>
      <c r="R254" s="7"/>
    </row>
    <row r="255" spans="1:18" x14ac:dyDescent="0.2">
      <c r="A255" s="10">
        <v>49148</v>
      </c>
      <c r="B255" s="6" t="s">
        <v>253</v>
      </c>
      <c r="C255" s="57">
        <v>29815562.969999999</v>
      </c>
      <c r="D255" s="57">
        <v>30726616.460000001</v>
      </c>
      <c r="E255" s="57">
        <v>915723.62</v>
      </c>
      <c r="F255" s="57"/>
      <c r="G255" s="57">
        <v>41360434.520000003</v>
      </c>
      <c r="H255" s="57">
        <v>0</v>
      </c>
      <c r="I255" s="57">
        <v>0</v>
      </c>
      <c r="J255" s="57"/>
      <c r="K255" s="57">
        <f t="shared" si="9"/>
        <v>71175997.49000001</v>
      </c>
      <c r="L255" s="57">
        <f t="shared" si="9"/>
        <v>30726616.460000001</v>
      </c>
      <c r="M255" s="57">
        <f t="shared" si="9"/>
        <v>915723.62</v>
      </c>
      <c r="N255" s="57">
        <f t="shared" si="10"/>
        <v>29810892.84</v>
      </c>
      <c r="O255" s="7">
        <f t="shared" si="11"/>
        <v>0.41883350976835038</v>
      </c>
      <c r="R255" s="7"/>
    </row>
    <row r="256" spans="1:18" x14ac:dyDescent="0.2">
      <c r="A256" s="10">
        <v>50001</v>
      </c>
      <c r="B256" s="6" t="s">
        <v>254</v>
      </c>
      <c r="C256" s="57">
        <v>25615358.010000002</v>
      </c>
      <c r="D256" s="57">
        <v>17151637.850000001</v>
      </c>
      <c r="E256" s="57">
        <v>0</v>
      </c>
      <c r="F256" s="57"/>
      <c r="G256" s="57">
        <v>38844478.390000001</v>
      </c>
      <c r="H256" s="57">
        <v>0</v>
      </c>
      <c r="I256" s="57">
        <v>0</v>
      </c>
      <c r="J256" s="57"/>
      <c r="K256" s="57">
        <f t="shared" si="9"/>
        <v>64459836.400000006</v>
      </c>
      <c r="L256" s="57">
        <f t="shared" si="9"/>
        <v>17151637.850000001</v>
      </c>
      <c r="M256" s="57">
        <f t="shared" si="9"/>
        <v>0</v>
      </c>
      <c r="N256" s="57">
        <f t="shared" si="10"/>
        <v>17151637.850000001</v>
      </c>
      <c r="O256" s="7">
        <f t="shared" si="11"/>
        <v>0.26608255322844721</v>
      </c>
      <c r="R256" s="7"/>
    </row>
    <row r="257" spans="1:18" x14ac:dyDescent="0.2">
      <c r="A257" s="10">
        <v>50002</v>
      </c>
      <c r="B257" s="6" t="s">
        <v>255</v>
      </c>
      <c r="C257" s="57">
        <v>3816997.97</v>
      </c>
      <c r="D257" s="57">
        <v>2034891.02</v>
      </c>
      <c r="E257" s="57">
        <v>0</v>
      </c>
      <c r="F257" s="57"/>
      <c r="G257" s="57">
        <v>4006976.84</v>
      </c>
      <c r="H257" s="57">
        <v>0</v>
      </c>
      <c r="I257" s="57">
        <v>0</v>
      </c>
      <c r="J257" s="57"/>
      <c r="K257" s="57">
        <f t="shared" si="9"/>
        <v>7823974.8100000005</v>
      </c>
      <c r="L257" s="57">
        <f t="shared" si="9"/>
        <v>2034891.02</v>
      </c>
      <c r="M257" s="57">
        <f t="shared" si="9"/>
        <v>0</v>
      </c>
      <c r="N257" s="57">
        <f t="shared" si="10"/>
        <v>2034891.02</v>
      </c>
      <c r="O257" s="7">
        <f t="shared" si="11"/>
        <v>0.26008404543930275</v>
      </c>
      <c r="R257" s="7"/>
    </row>
    <row r="258" spans="1:18" x14ac:dyDescent="0.2">
      <c r="A258" s="10">
        <v>50003</v>
      </c>
      <c r="B258" s="6" t="s">
        <v>256</v>
      </c>
      <c r="C258" s="57">
        <v>12452232.359999999</v>
      </c>
      <c r="D258" s="57">
        <v>5971802.1900000004</v>
      </c>
      <c r="E258" s="57">
        <v>0</v>
      </c>
      <c r="F258" s="57"/>
      <c r="G258" s="57">
        <v>20945639.73</v>
      </c>
      <c r="H258" s="57">
        <v>0</v>
      </c>
      <c r="I258" s="57">
        <v>0</v>
      </c>
      <c r="J258" s="57"/>
      <c r="K258" s="57">
        <f t="shared" si="9"/>
        <v>33397872.09</v>
      </c>
      <c r="L258" s="57">
        <f t="shared" si="9"/>
        <v>5971802.1900000004</v>
      </c>
      <c r="M258" s="57">
        <f t="shared" si="9"/>
        <v>0</v>
      </c>
      <c r="N258" s="57">
        <f t="shared" si="10"/>
        <v>5971802.1900000004</v>
      </c>
      <c r="O258" s="7">
        <f t="shared" si="11"/>
        <v>0.17880786458212944</v>
      </c>
      <c r="R258" s="7"/>
    </row>
    <row r="259" spans="1:18" x14ac:dyDescent="0.2">
      <c r="A259" s="10">
        <v>50005</v>
      </c>
      <c r="B259" s="6" t="s">
        <v>257</v>
      </c>
      <c r="C259" s="57">
        <v>6799453.7000000002</v>
      </c>
      <c r="D259" s="57">
        <v>4708179.08</v>
      </c>
      <c r="E259" s="57">
        <v>128805.02</v>
      </c>
      <c r="F259" s="57"/>
      <c r="G259" s="57">
        <v>11094260.27</v>
      </c>
      <c r="H259" s="57">
        <v>0</v>
      </c>
      <c r="I259" s="57">
        <v>0</v>
      </c>
      <c r="J259" s="57"/>
      <c r="K259" s="57">
        <f t="shared" ref="K259:M322" si="12">C259+G259</f>
        <v>17893713.969999999</v>
      </c>
      <c r="L259" s="57">
        <f t="shared" si="12"/>
        <v>4708179.08</v>
      </c>
      <c r="M259" s="57">
        <f t="shared" si="12"/>
        <v>128805.02</v>
      </c>
      <c r="N259" s="57">
        <f t="shared" si="10"/>
        <v>4579374.0600000005</v>
      </c>
      <c r="O259" s="7">
        <f t="shared" si="11"/>
        <v>0.25592082603296473</v>
      </c>
      <c r="R259" s="7"/>
    </row>
    <row r="260" spans="1:18" x14ac:dyDescent="0.2">
      <c r="A260" s="10">
        <v>50006</v>
      </c>
      <c r="B260" s="6" t="s">
        <v>258</v>
      </c>
      <c r="C260" s="57">
        <v>11187299.51</v>
      </c>
      <c r="D260" s="57">
        <v>9390769.1500000004</v>
      </c>
      <c r="E260" s="57">
        <v>1178097.19</v>
      </c>
      <c r="F260" s="57"/>
      <c r="G260" s="57">
        <v>18853268.059999999</v>
      </c>
      <c r="H260" s="57">
        <v>0</v>
      </c>
      <c r="I260" s="57">
        <v>0</v>
      </c>
      <c r="J260" s="57"/>
      <c r="K260" s="57">
        <f t="shared" si="12"/>
        <v>30040567.57</v>
      </c>
      <c r="L260" s="57">
        <f t="shared" si="12"/>
        <v>9390769.1500000004</v>
      </c>
      <c r="M260" s="57">
        <f t="shared" si="12"/>
        <v>1178097.19</v>
      </c>
      <c r="N260" s="57">
        <f t="shared" ref="N260:N323" si="13">L260-M260</f>
        <v>8212671.9600000009</v>
      </c>
      <c r="O260" s="7">
        <f t="shared" ref="O260:O323" si="14">N260/K260</f>
        <v>0.27338604508263625</v>
      </c>
      <c r="R260" s="7"/>
    </row>
    <row r="261" spans="1:18" x14ac:dyDescent="0.2">
      <c r="A261" s="10">
        <v>50007</v>
      </c>
      <c r="B261" s="6" t="s">
        <v>259</v>
      </c>
      <c r="C261" s="57">
        <v>5508878.9900000002</v>
      </c>
      <c r="D261" s="57">
        <v>3730078.02</v>
      </c>
      <c r="E261" s="57">
        <v>0</v>
      </c>
      <c r="F261" s="57"/>
      <c r="G261" s="57">
        <v>6606466.8899999997</v>
      </c>
      <c r="H261" s="57">
        <v>0</v>
      </c>
      <c r="I261" s="57">
        <v>0</v>
      </c>
      <c r="J261" s="57"/>
      <c r="K261" s="57">
        <f t="shared" si="12"/>
        <v>12115345.879999999</v>
      </c>
      <c r="L261" s="57">
        <f t="shared" si="12"/>
        <v>3730078.02</v>
      </c>
      <c r="M261" s="57">
        <f t="shared" si="12"/>
        <v>0</v>
      </c>
      <c r="N261" s="57">
        <f t="shared" si="13"/>
        <v>3730078.02</v>
      </c>
      <c r="O261" s="7">
        <f t="shared" si="14"/>
        <v>0.30788043997634512</v>
      </c>
      <c r="R261" s="7"/>
    </row>
    <row r="262" spans="1:18" x14ac:dyDescent="0.2">
      <c r="A262" s="10">
        <v>50009</v>
      </c>
      <c r="B262" s="6" t="s">
        <v>260</v>
      </c>
      <c r="C262" s="57">
        <v>1536603.91</v>
      </c>
      <c r="D262" s="57">
        <v>1069878.74</v>
      </c>
      <c r="E262" s="57">
        <v>0</v>
      </c>
      <c r="F262" s="57"/>
      <c r="G262" s="57">
        <v>2417074.92</v>
      </c>
      <c r="H262" s="57">
        <v>0</v>
      </c>
      <c r="I262" s="57">
        <v>0</v>
      </c>
      <c r="J262" s="57"/>
      <c r="K262" s="57">
        <f t="shared" si="12"/>
        <v>3953678.83</v>
      </c>
      <c r="L262" s="57">
        <f t="shared" si="12"/>
        <v>1069878.74</v>
      </c>
      <c r="M262" s="57">
        <f t="shared" si="12"/>
        <v>0</v>
      </c>
      <c r="N262" s="57">
        <f t="shared" si="13"/>
        <v>1069878.74</v>
      </c>
      <c r="O262" s="7">
        <f t="shared" si="14"/>
        <v>0.27060335095554539</v>
      </c>
      <c r="R262" s="7"/>
    </row>
    <row r="263" spans="1:18" x14ac:dyDescent="0.2">
      <c r="A263" s="10">
        <v>50010</v>
      </c>
      <c r="B263" s="6" t="s">
        <v>261</v>
      </c>
      <c r="C263" s="57">
        <v>10629879.289999999</v>
      </c>
      <c r="D263" s="57">
        <v>5257548.88</v>
      </c>
      <c r="E263" s="57">
        <v>41215.769999999997</v>
      </c>
      <c r="F263" s="57"/>
      <c r="G263" s="57">
        <v>17941448.75</v>
      </c>
      <c r="H263" s="57">
        <v>0</v>
      </c>
      <c r="I263" s="57">
        <v>0</v>
      </c>
      <c r="J263" s="57"/>
      <c r="K263" s="57">
        <f t="shared" si="12"/>
        <v>28571328.039999999</v>
      </c>
      <c r="L263" s="57">
        <f t="shared" si="12"/>
        <v>5257548.88</v>
      </c>
      <c r="M263" s="57">
        <f t="shared" si="12"/>
        <v>41215.769999999997</v>
      </c>
      <c r="N263" s="57">
        <f t="shared" si="13"/>
        <v>5216333.1100000003</v>
      </c>
      <c r="O263" s="7">
        <f t="shared" si="14"/>
        <v>0.1825723012488992</v>
      </c>
      <c r="R263" s="7"/>
    </row>
    <row r="264" spans="1:18" x14ac:dyDescent="0.2">
      <c r="A264" s="10">
        <v>50012</v>
      </c>
      <c r="B264" s="6" t="s">
        <v>262</v>
      </c>
      <c r="C264" s="57">
        <v>37537912.810000002</v>
      </c>
      <c r="D264" s="57">
        <v>15333876.800000001</v>
      </c>
      <c r="E264" s="57">
        <v>0</v>
      </c>
      <c r="F264" s="57"/>
      <c r="G264" s="57">
        <v>75857724.049999997</v>
      </c>
      <c r="H264" s="57">
        <v>0</v>
      </c>
      <c r="I264" s="57">
        <v>0</v>
      </c>
      <c r="J264" s="57"/>
      <c r="K264" s="57">
        <f t="shared" si="12"/>
        <v>113395636.86</v>
      </c>
      <c r="L264" s="57">
        <f t="shared" si="12"/>
        <v>15333876.800000001</v>
      </c>
      <c r="M264" s="57">
        <f t="shared" si="12"/>
        <v>0</v>
      </c>
      <c r="N264" s="57">
        <f t="shared" si="13"/>
        <v>15333876.800000001</v>
      </c>
      <c r="O264" s="7">
        <f t="shared" si="14"/>
        <v>0.13522457498899576</v>
      </c>
      <c r="R264" s="7"/>
    </row>
    <row r="265" spans="1:18" x14ac:dyDescent="0.2">
      <c r="A265" s="10">
        <v>50013</v>
      </c>
      <c r="B265" s="6" t="s">
        <v>263</v>
      </c>
      <c r="C265" s="57">
        <v>2052614.7</v>
      </c>
      <c r="D265" s="57">
        <v>4237065.12</v>
      </c>
      <c r="E265" s="57">
        <v>3410854.79</v>
      </c>
      <c r="F265" s="57"/>
      <c r="G265" s="57">
        <v>3482746.43</v>
      </c>
      <c r="H265" s="57">
        <v>74653.56</v>
      </c>
      <c r="I265" s="57">
        <v>4643.0600000000004</v>
      </c>
      <c r="J265" s="57"/>
      <c r="K265" s="57">
        <f t="shared" si="12"/>
        <v>5535361.1299999999</v>
      </c>
      <c r="L265" s="57">
        <f t="shared" si="12"/>
        <v>4311718.68</v>
      </c>
      <c r="M265" s="57">
        <f t="shared" si="12"/>
        <v>3415497.85</v>
      </c>
      <c r="N265" s="57">
        <f t="shared" si="13"/>
        <v>896220.82999999961</v>
      </c>
      <c r="O265" s="7">
        <f t="shared" si="14"/>
        <v>0.16190828546718497</v>
      </c>
      <c r="R265" s="7"/>
    </row>
    <row r="266" spans="1:18" x14ac:dyDescent="0.2">
      <c r="A266" s="10">
        <v>50014</v>
      </c>
      <c r="B266" s="6" t="s">
        <v>264</v>
      </c>
      <c r="C266" s="57">
        <v>10977288.65</v>
      </c>
      <c r="D266" s="57">
        <v>8786185.1199999992</v>
      </c>
      <c r="E266" s="57">
        <v>1501656.83</v>
      </c>
      <c r="F266" s="57"/>
      <c r="G266" s="57">
        <v>16312612.17</v>
      </c>
      <c r="H266" s="57">
        <v>0</v>
      </c>
      <c r="I266" s="57">
        <v>0</v>
      </c>
      <c r="J266" s="57"/>
      <c r="K266" s="57">
        <f t="shared" si="12"/>
        <v>27289900.82</v>
      </c>
      <c r="L266" s="57">
        <f t="shared" si="12"/>
        <v>8786185.1199999992</v>
      </c>
      <c r="M266" s="57">
        <f t="shared" si="12"/>
        <v>1501656.83</v>
      </c>
      <c r="N266" s="57">
        <f t="shared" si="13"/>
        <v>7284528.2899999991</v>
      </c>
      <c r="O266" s="7">
        <f t="shared" si="14"/>
        <v>0.26693128487522289</v>
      </c>
      <c r="R266" s="7"/>
    </row>
    <row r="267" spans="1:18" x14ac:dyDescent="0.2">
      <c r="A267" s="10">
        <v>51150</v>
      </c>
      <c r="B267" s="6" t="s">
        <v>265</v>
      </c>
      <c r="C267" s="57">
        <v>1108051.8999999999</v>
      </c>
      <c r="D267" s="57">
        <v>1329768.76</v>
      </c>
      <c r="E267" s="57">
        <v>0</v>
      </c>
      <c r="F267" s="57"/>
      <c r="G267" s="57">
        <v>1570875.69</v>
      </c>
      <c r="H267" s="57">
        <v>0</v>
      </c>
      <c r="I267" s="57">
        <v>0</v>
      </c>
      <c r="J267" s="57"/>
      <c r="K267" s="57">
        <f t="shared" si="12"/>
        <v>2678927.59</v>
      </c>
      <c r="L267" s="57">
        <f t="shared" si="12"/>
        <v>1329768.76</v>
      </c>
      <c r="M267" s="57">
        <f t="shared" si="12"/>
        <v>0</v>
      </c>
      <c r="N267" s="57">
        <f t="shared" si="13"/>
        <v>1329768.76</v>
      </c>
      <c r="O267" s="7">
        <f t="shared" si="14"/>
        <v>0.49638100147380249</v>
      </c>
      <c r="R267" s="7"/>
    </row>
    <row r="268" spans="1:18" x14ac:dyDescent="0.2">
      <c r="A268" s="10">
        <v>51152</v>
      </c>
      <c r="B268" s="6" t="s">
        <v>266</v>
      </c>
      <c r="C268" s="57">
        <v>5300005.22</v>
      </c>
      <c r="D268" s="57">
        <v>2283022.79</v>
      </c>
      <c r="E268" s="57">
        <v>0</v>
      </c>
      <c r="F268" s="57"/>
      <c r="G268" s="57">
        <v>7206638.7000000002</v>
      </c>
      <c r="H268" s="57">
        <v>0</v>
      </c>
      <c r="I268" s="57">
        <v>0</v>
      </c>
      <c r="J268" s="57"/>
      <c r="K268" s="57">
        <f t="shared" si="12"/>
        <v>12506643.92</v>
      </c>
      <c r="L268" s="57">
        <f t="shared" si="12"/>
        <v>2283022.79</v>
      </c>
      <c r="M268" s="57">
        <f t="shared" si="12"/>
        <v>0</v>
      </c>
      <c r="N268" s="57">
        <f t="shared" si="13"/>
        <v>2283022.79</v>
      </c>
      <c r="O268" s="7">
        <f t="shared" si="14"/>
        <v>0.1825447981571702</v>
      </c>
      <c r="R268" s="7"/>
    </row>
    <row r="269" spans="1:18" x14ac:dyDescent="0.2">
      <c r="A269" s="10">
        <v>51153</v>
      </c>
      <c r="B269" s="6" t="s">
        <v>267</v>
      </c>
      <c r="C269" s="57">
        <v>755340.82</v>
      </c>
      <c r="D269" s="57">
        <v>951563.64</v>
      </c>
      <c r="E269" s="57">
        <v>0</v>
      </c>
      <c r="F269" s="57"/>
      <c r="G269" s="57">
        <v>1138151.8400000001</v>
      </c>
      <c r="H269" s="57">
        <v>69563.89</v>
      </c>
      <c r="I269" s="57">
        <v>0</v>
      </c>
      <c r="J269" s="57"/>
      <c r="K269" s="57">
        <f t="shared" si="12"/>
        <v>1893492.6600000001</v>
      </c>
      <c r="L269" s="57">
        <f t="shared" si="12"/>
        <v>1021127.53</v>
      </c>
      <c r="M269" s="57">
        <f t="shared" si="12"/>
        <v>0</v>
      </c>
      <c r="N269" s="57">
        <f t="shared" si="13"/>
        <v>1021127.53</v>
      </c>
      <c r="O269" s="7">
        <f t="shared" si="14"/>
        <v>0.5392825393894054</v>
      </c>
      <c r="R269" s="7"/>
    </row>
    <row r="270" spans="1:18" x14ac:dyDescent="0.2">
      <c r="A270" s="10">
        <v>51154</v>
      </c>
      <c r="B270" s="6" t="s">
        <v>268</v>
      </c>
      <c r="C270" s="57">
        <v>2365273.34</v>
      </c>
      <c r="D270" s="57">
        <v>2279258.6</v>
      </c>
      <c r="E270" s="57">
        <v>0</v>
      </c>
      <c r="F270" s="57"/>
      <c r="G270" s="57">
        <v>3139219.72</v>
      </c>
      <c r="H270" s="57">
        <v>0</v>
      </c>
      <c r="I270" s="57">
        <v>0</v>
      </c>
      <c r="J270" s="57"/>
      <c r="K270" s="57">
        <f t="shared" si="12"/>
        <v>5504493.0600000005</v>
      </c>
      <c r="L270" s="57">
        <f t="shared" si="12"/>
        <v>2279258.6</v>
      </c>
      <c r="M270" s="57">
        <f t="shared" si="12"/>
        <v>0</v>
      </c>
      <c r="N270" s="57">
        <f t="shared" si="13"/>
        <v>2279258.6</v>
      </c>
      <c r="O270" s="7">
        <f t="shared" si="14"/>
        <v>0.41407239052818423</v>
      </c>
      <c r="R270" s="7"/>
    </row>
    <row r="271" spans="1:18" x14ac:dyDescent="0.2">
      <c r="A271" s="10">
        <v>51155</v>
      </c>
      <c r="B271" s="6" t="s">
        <v>269</v>
      </c>
      <c r="C271" s="57">
        <v>7283593.7800000003</v>
      </c>
      <c r="D271" s="57">
        <v>6954856.1600000001</v>
      </c>
      <c r="E271" s="57">
        <v>20000</v>
      </c>
      <c r="F271" s="57"/>
      <c r="G271" s="57">
        <v>10622980.279999999</v>
      </c>
      <c r="H271" s="57">
        <v>0</v>
      </c>
      <c r="I271" s="57">
        <v>0</v>
      </c>
      <c r="J271" s="57"/>
      <c r="K271" s="57">
        <f t="shared" si="12"/>
        <v>17906574.059999999</v>
      </c>
      <c r="L271" s="57">
        <f t="shared" si="12"/>
        <v>6954856.1600000001</v>
      </c>
      <c r="M271" s="57">
        <f t="shared" si="12"/>
        <v>20000</v>
      </c>
      <c r="N271" s="57">
        <f t="shared" si="13"/>
        <v>6934856.1600000001</v>
      </c>
      <c r="O271" s="7">
        <f t="shared" si="14"/>
        <v>0.38727989713516425</v>
      </c>
      <c r="R271" s="7"/>
    </row>
    <row r="272" spans="1:18" x14ac:dyDescent="0.2">
      <c r="A272" s="10">
        <v>51156</v>
      </c>
      <c r="B272" s="6" t="s">
        <v>270</v>
      </c>
      <c r="C272" s="57">
        <v>1672629.97</v>
      </c>
      <c r="D272" s="57">
        <v>540836.52</v>
      </c>
      <c r="E272" s="57">
        <v>0</v>
      </c>
      <c r="F272" s="57"/>
      <c r="G272" s="57">
        <v>1921019.4</v>
      </c>
      <c r="H272" s="57">
        <v>0</v>
      </c>
      <c r="I272" s="57">
        <v>0</v>
      </c>
      <c r="J272" s="57"/>
      <c r="K272" s="57">
        <f t="shared" si="12"/>
        <v>3593649.37</v>
      </c>
      <c r="L272" s="57">
        <f t="shared" si="12"/>
        <v>540836.52</v>
      </c>
      <c r="M272" s="57">
        <f t="shared" si="12"/>
        <v>0</v>
      </c>
      <c r="N272" s="57">
        <f t="shared" si="13"/>
        <v>540836.52</v>
      </c>
      <c r="O272" s="7">
        <f t="shared" si="14"/>
        <v>0.15049785449714032</v>
      </c>
      <c r="R272" s="7"/>
    </row>
    <row r="273" spans="1:18" x14ac:dyDescent="0.2">
      <c r="A273" s="10">
        <v>51159</v>
      </c>
      <c r="B273" s="6" t="s">
        <v>271</v>
      </c>
      <c r="C273" s="57">
        <v>14456651.65</v>
      </c>
      <c r="D273" s="57">
        <v>5642672.3700000001</v>
      </c>
      <c r="E273" s="57">
        <v>0</v>
      </c>
      <c r="F273" s="57"/>
      <c r="G273" s="57">
        <v>22123959.309999999</v>
      </c>
      <c r="H273" s="57">
        <v>0</v>
      </c>
      <c r="I273" s="57">
        <v>0</v>
      </c>
      <c r="J273" s="57"/>
      <c r="K273" s="57">
        <f t="shared" si="12"/>
        <v>36580610.960000001</v>
      </c>
      <c r="L273" s="57">
        <f t="shared" si="12"/>
        <v>5642672.3700000001</v>
      </c>
      <c r="M273" s="57">
        <f t="shared" si="12"/>
        <v>0</v>
      </c>
      <c r="N273" s="57">
        <f t="shared" si="13"/>
        <v>5642672.3700000001</v>
      </c>
      <c r="O273" s="7">
        <f t="shared" si="14"/>
        <v>0.15425309260608369</v>
      </c>
      <c r="R273" s="7"/>
    </row>
    <row r="274" spans="1:18" x14ac:dyDescent="0.2">
      <c r="A274" s="10">
        <v>52096</v>
      </c>
      <c r="B274" s="6" t="s">
        <v>272</v>
      </c>
      <c r="C274" s="57">
        <v>2219917.8199999998</v>
      </c>
      <c r="D274" s="57">
        <v>2134817.67</v>
      </c>
      <c r="E274" s="57">
        <v>0</v>
      </c>
      <c r="F274" s="57"/>
      <c r="G274" s="57">
        <v>3310054.51</v>
      </c>
      <c r="H274" s="57">
        <v>0</v>
      </c>
      <c r="I274" s="57">
        <v>0</v>
      </c>
      <c r="J274" s="57"/>
      <c r="K274" s="57">
        <f t="shared" si="12"/>
        <v>5529972.3300000001</v>
      </c>
      <c r="L274" s="57">
        <f t="shared" si="12"/>
        <v>2134817.67</v>
      </c>
      <c r="M274" s="57">
        <f t="shared" si="12"/>
        <v>0</v>
      </c>
      <c r="N274" s="57">
        <f t="shared" si="13"/>
        <v>2134817.67</v>
      </c>
      <c r="O274" s="7">
        <f t="shared" si="14"/>
        <v>0.38604490992091456</v>
      </c>
      <c r="R274" s="7"/>
    </row>
    <row r="275" spans="1:18" x14ac:dyDescent="0.2">
      <c r="A275" s="10">
        <v>53111</v>
      </c>
      <c r="B275" s="6" t="s">
        <v>273</v>
      </c>
      <c r="C275" s="57">
        <v>2774995.03</v>
      </c>
      <c r="D275" s="57">
        <v>1518053.95</v>
      </c>
      <c r="E275" s="57">
        <v>0</v>
      </c>
      <c r="F275" s="57"/>
      <c r="G275" s="57">
        <v>4124687.74</v>
      </c>
      <c r="H275" s="57">
        <v>0</v>
      </c>
      <c r="I275" s="57">
        <v>0</v>
      </c>
      <c r="J275" s="57"/>
      <c r="K275" s="57">
        <f t="shared" si="12"/>
        <v>6899682.7699999996</v>
      </c>
      <c r="L275" s="57">
        <f t="shared" si="12"/>
        <v>1518053.95</v>
      </c>
      <c r="M275" s="57">
        <f t="shared" si="12"/>
        <v>0</v>
      </c>
      <c r="N275" s="57">
        <f t="shared" si="13"/>
        <v>1518053.95</v>
      </c>
      <c r="O275" s="7">
        <f t="shared" si="14"/>
        <v>0.22001793424482327</v>
      </c>
      <c r="R275" s="7"/>
    </row>
    <row r="276" spans="1:18" x14ac:dyDescent="0.2">
      <c r="A276" s="10">
        <v>53112</v>
      </c>
      <c r="B276" s="6" t="s">
        <v>274</v>
      </c>
      <c r="C276" s="57">
        <v>430647.24</v>
      </c>
      <c r="D276" s="57">
        <v>630491.05000000005</v>
      </c>
      <c r="E276" s="57">
        <v>0</v>
      </c>
      <c r="F276" s="57"/>
      <c r="G276" s="57">
        <v>673222.15</v>
      </c>
      <c r="H276" s="57">
        <v>0</v>
      </c>
      <c r="I276" s="57">
        <v>0</v>
      </c>
      <c r="J276" s="57"/>
      <c r="K276" s="57">
        <f t="shared" si="12"/>
        <v>1103869.3900000001</v>
      </c>
      <c r="L276" s="57">
        <f t="shared" si="12"/>
        <v>630491.05000000005</v>
      </c>
      <c r="M276" s="57">
        <f t="shared" si="12"/>
        <v>0</v>
      </c>
      <c r="N276" s="57">
        <f t="shared" si="13"/>
        <v>630491.05000000005</v>
      </c>
      <c r="O276" s="7">
        <f t="shared" si="14"/>
        <v>0.5711645378625817</v>
      </c>
      <c r="R276" s="7"/>
    </row>
    <row r="277" spans="1:18" x14ac:dyDescent="0.2">
      <c r="A277" s="10">
        <v>53113</v>
      </c>
      <c r="B277" s="6" t="s">
        <v>275</v>
      </c>
      <c r="C277" s="57">
        <v>19018394.710000001</v>
      </c>
      <c r="D277" s="57">
        <v>6961778.6500000004</v>
      </c>
      <c r="E277" s="57">
        <v>0</v>
      </c>
      <c r="F277" s="57"/>
      <c r="G277" s="57">
        <v>24177557.129999999</v>
      </c>
      <c r="H277" s="57">
        <v>0</v>
      </c>
      <c r="I277" s="57">
        <v>0</v>
      </c>
      <c r="J277" s="57"/>
      <c r="K277" s="57">
        <f t="shared" si="12"/>
        <v>43195951.840000004</v>
      </c>
      <c r="L277" s="57">
        <f t="shared" si="12"/>
        <v>6961778.6500000004</v>
      </c>
      <c r="M277" s="57">
        <f t="shared" si="12"/>
        <v>0</v>
      </c>
      <c r="N277" s="57">
        <f t="shared" si="13"/>
        <v>6961778.6500000004</v>
      </c>
      <c r="O277" s="7">
        <f t="shared" si="14"/>
        <v>0.16116738614272888</v>
      </c>
      <c r="R277" s="7"/>
    </row>
    <row r="278" spans="1:18" x14ac:dyDescent="0.2">
      <c r="A278" s="10">
        <v>53114</v>
      </c>
      <c r="B278" s="6" t="s">
        <v>276</v>
      </c>
      <c r="C278" s="57">
        <v>1725890.68</v>
      </c>
      <c r="D278" s="57">
        <v>2298810.7000000002</v>
      </c>
      <c r="E278" s="57">
        <v>0</v>
      </c>
      <c r="F278" s="57"/>
      <c r="G278" s="57">
        <v>3211293.36</v>
      </c>
      <c r="H278" s="57">
        <v>0</v>
      </c>
      <c r="I278" s="57">
        <v>0</v>
      </c>
      <c r="J278" s="57"/>
      <c r="K278" s="57">
        <f t="shared" si="12"/>
        <v>4937184.04</v>
      </c>
      <c r="L278" s="57">
        <f t="shared" si="12"/>
        <v>2298810.7000000002</v>
      </c>
      <c r="M278" s="57">
        <f t="shared" si="12"/>
        <v>0</v>
      </c>
      <c r="N278" s="57">
        <f t="shared" si="13"/>
        <v>2298810.7000000002</v>
      </c>
      <c r="O278" s="7">
        <f t="shared" si="14"/>
        <v>0.46561170930140172</v>
      </c>
      <c r="R278" s="7"/>
    </row>
    <row r="279" spans="1:18" x14ac:dyDescent="0.2">
      <c r="A279" s="10">
        <v>54037</v>
      </c>
      <c r="B279" s="6" t="s">
        <v>277</v>
      </c>
      <c r="C279" s="57">
        <v>1933722.92</v>
      </c>
      <c r="D279" s="57">
        <v>2868181.85</v>
      </c>
      <c r="E279" s="57">
        <v>0</v>
      </c>
      <c r="F279" s="57"/>
      <c r="G279" s="57">
        <v>3180462.55</v>
      </c>
      <c r="H279" s="57">
        <v>56374.77</v>
      </c>
      <c r="I279" s="57">
        <v>0</v>
      </c>
      <c r="J279" s="57"/>
      <c r="K279" s="57">
        <f t="shared" si="12"/>
        <v>5114185.47</v>
      </c>
      <c r="L279" s="57">
        <f t="shared" si="12"/>
        <v>2924556.62</v>
      </c>
      <c r="M279" s="57">
        <f t="shared" si="12"/>
        <v>0</v>
      </c>
      <c r="N279" s="57">
        <f t="shared" si="13"/>
        <v>2924556.62</v>
      </c>
      <c r="O279" s="7">
        <f t="shared" si="14"/>
        <v>0.57185188866449155</v>
      </c>
      <c r="R279" s="7"/>
    </row>
    <row r="280" spans="1:18" x14ac:dyDescent="0.2">
      <c r="A280" s="10">
        <v>54039</v>
      </c>
      <c r="B280" s="6" t="s">
        <v>278</v>
      </c>
      <c r="C280" s="57">
        <v>4333139.8</v>
      </c>
      <c r="D280" s="57">
        <v>3089879.04</v>
      </c>
      <c r="E280" s="57">
        <v>0</v>
      </c>
      <c r="F280" s="57"/>
      <c r="G280" s="57">
        <v>6513423.5199999996</v>
      </c>
      <c r="H280" s="57">
        <v>0</v>
      </c>
      <c r="I280" s="57">
        <v>0</v>
      </c>
      <c r="J280" s="57"/>
      <c r="K280" s="57">
        <f t="shared" si="12"/>
        <v>10846563.32</v>
      </c>
      <c r="L280" s="57">
        <f t="shared" si="12"/>
        <v>3089879.04</v>
      </c>
      <c r="M280" s="57">
        <f t="shared" si="12"/>
        <v>0</v>
      </c>
      <c r="N280" s="57">
        <f t="shared" si="13"/>
        <v>3089879.04</v>
      </c>
      <c r="O280" s="7">
        <f t="shared" si="14"/>
        <v>0.28487170994545025</v>
      </c>
      <c r="R280" s="7"/>
    </row>
    <row r="281" spans="1:18" x14ac:dyDescent="0.2">
      <c r="A281" s="10">
        <v>54041</v>
      </c>
      <c r="B281" s="6" t="s">
        <v>279</v>
      </c>
      <c r="C281" s="57">
        <v>8156572.0899999999</v>
      </c>
      <c r="D281" s="57">
        <v>8538692.0199999996</v>
      </c>
      <c r="E281" s="57">
        <v>0</v>
      </c>
      <c r="F281" s="57"/>
      <c r="G281" s="57">
        <v>11956797.07</v>
      </c>
      <c r="H281" s="57">
        <v>0</v>
      </c>
      <c r="I281" s="57">
        <v>0</v>
      </c>
      <c r="J281" s="57"/>
      <c r="K281" s="57">
        <f t="shared" si="12"/>
        <v>20113369.16</v>
      </c>
      <c r="L281" s="57">
        <f t="shared" si="12"/>
        <v>8538692.0199999996</v>
      </c>
      <c r="M281" s="57">
        <f t="shared" si="12"/>
        <v>0</v>
      </c>
      <c r="N281" s="57">
        <f t="shared" si="13"/>
        <v>8538692.0199999996</v>
      </c>
      <c r="O281" s="7">
        <f t="shared" si="14"/>
        <v>0.42452818083710842</v>
      </c>
      <c r="R281" s="7"/>
    </row>
    <row r="282" spans="1:18" x14ac:dyDescent="0.2">
      <c r="A282" s="10">
        <v>54042</v>
      </c>
      <c r="B282" s="6" t="s">
        <v>280</v>
      </c>
      <c r="C282" s="57">
        <v>1827582.61</v>
      </c>
      <c r="D282" s="57">
        <v>1946116.43</v>
      </c>
      <c r="E282" s="57">
        <v>0</v>
      </c>
      <c r="F282" s="57"/>
      <c r="G282" s="57">
        <v>2704286.37</v>
      </c>
      <c r="H282" s="57">
        <v>0</v>
      </c>
      <c r="I282" s="57">
        <v>0</v>
      </c>
      <c r="J282" s="57"/>
      <c r="K282" s="57">
        <f t="shared" si="12"/>
        <v>4531868.9800000004</v>
      </c>
      <c r="L282" s="57">
        <f t="shared" si="12"/>
        <v>1946116.43</v>
      </c>
      <c r="M282" s="57">
        <f t="shared" si="12"/>
        <v>0</v>
      </c>
      <c r="N282" s="57">
        <f t="shared" si="13"/>
        <v>1946116.43</v>
      </c>
      <c r="O282" s="7">
        <f t="shared" si="14"/>
        <v>0.42942910278046031</v>
      </c>
      <c r="R282" s="7"/>
    </row>
    <row r="283" spans="1:18" x14ac:dyDescent="0.2">
      <c r="A283" s="10">
        <v>54043</v>
      </c>
      <c r="B283" s="6" t="s">
        <v>281</v>
      </c>
      <c r="C283" s="57">
        <v>1779423.02</v>
      </c>
      <c r="D283" s="57">
        <v>1187516.79</v>
      </c>
      <c r="E283" s="57">
        <v>0</v>
      </c>
      <c r="F283" s="57"/>
      <c r="G283" s="57">
        <v>2794740.09</v>
      </c>
      <c r="H283" s="57">
        <v>0</v>
      </c>
      <c r="I283" s="57">
        <v>0</v>
      </c>
      <c r="J283" s="57"/>
      <c r="K283" s="57">
        <f t="shared" si="12"/>
        <v>4574163.1099999994</v>
      </c>
      <c r="L283" s="57">
        <f t="shared" si="12"/>
        <v>1187516.79</v>
      </c>
      <c r="M283" s="57">
        <f t="shared" si="12"/>
        <v>0</v>
      </c>
      <c r="N283" s="57">
        <f t="shared" si="13"/>
        <v>1187516.79</v>
      </c>
      <c r="O283" s="7">
        <f t="shared" si="14"/>
        <v>0.25961400182775735</v>
      </c>
      <c r="R283" s="7"/>
    </row>
    <row r="284" spans="1:18" x14ac:dyDescent="0.2">
      <c r="A284" s="10">
        <v>54045</v>
      </c>
      <c r="B284" s="6" t="s">
        <v>282</v>
      </c>
      <c r="C284" s="57">
        <v>5179045.5199999996</v>
      </c>
      <c r="D284" s="57">
        <v>2621930.7999999998</v>
      </c>
      <c r="E284" s="57">
        <v>0</v>
      </c>
      <c r="F284" s="57"/>
      <c r="G284" s="57">
        <v>6844146.3399999999</v>
      </c>
      <c r="H284" s="57">
        <v>0</v>
      </c>
      <c r="I284" s="57">
        <v>0</v>
      </c>
      <c r="J284" s="57"/>
      <c r="K284" s="57">
        <f t="shared" si="12"/>
        <v>12023191.859999999</v>
      </c>
      <c r="L284" s="57">
        <f t="shared" si="12"/>
        <v>2621930.7999999998</v>
      </c>
      <c r="M284" s="57">
        <f t="shared" si="12"/>
        <v>0</v>
      </c>
      <c r="N284" s="57">
        <f t="shared" si="13"/>
        <v>2621930.7999999998</v>
      </c>
      <c r="O284" s="7">
        <f t="shared" si="14"/>
        <v>0.2180727738964984</v>
      </c>
      <c r="R284" s="7"/>
    </row>
    <row r="285" spans="1:18" x14ac:dyDescent="0.2">
      <c r="A285" s="10">
        <v>55104</v>
      </c>
      <c r="B285" s="6" t="s">
        <v>283</v>
      </c>
      <c r="C285" s="57">
        <v>2770989.36</v>
      </c>
      <c r="D285" s="57">
        <v>1626945.42</v>
      </c>
      <c r="E285" s="57">
        <v>0</v>
      </c>
      <c r="F285" s="57"/>
      <c r="G285" s="57">
        <v>2652469.54</v>
      </c>
      <c r="H285" s="57">
        <v>0</v>
      </c>
      <c r="I285" s="57">
        <v>0</v>
      </c>
      <c r="J285" s="57"/>
      <c r="K285" s="57">
        <f t="shared" si="12"/>
        <v>5423458.9000000004</v>
      </c>
      <c r="L285" s="57">
        <f t="shared" si="12"/>
        <v>1626945.42</v>
      </c>
      <c r="M285" s="57">
        <f t="shared" si="12"/>
        <v>0</v>
      </c>
      <c r="N285" s="57">
        <f t="shared" si="13"/>
        <v>1626945.42</v>
      </c>
      <c r="O285" s="7">
        <f t="shared" si="14"/>
        <v>0.29998299055976985</v>
      </c>
      <c r="R285" s="7"/>
    </row>
    <row r="286" spans="1:18" x14ac:dyDescent="0.2">
      <c r="A286" s="10">
        <v>55105</v>
      </c>
      <c r="B286" s="6" t="s">
        <v>284</v>
      </c>
      <c r="C286" s="57">
        <v>2485220.5299999998</v>
      </c>
      <c r="D286" s="57">
        <v>1698302.23</v>
      </c>
      <c r="E286" s="57">
        <v>0</v>
      </c>
      <c r="F286" s="57"/>
      <c r="G286" s="57">
        <v>3744630.35</v>
      </c>
      <c r="H286" s="57">
        <v>0</v>
      </c>
      <c r="I286" s="57">
        <v>0</v>
      </c>
      <c r="J286" s="57"/>
      <c r="K286" s="57">
        <f t="shared" si="12"/>
        <v>6229850.8799999999</v>
      </c>
      <c r="L286" s="57">
        <f t="shared" si="12"/>
        <v>1698302.23</v>
      </c>
      <c r="M286" s="57">
        <f t="shared" si="12"/>
        <v>0</v>
      </c>
      <c r="N286" s="57">
        <f t="shared" si="13"/>
        <v>1698302.23</v>
      </c>
      <c r="O286" s="7">
        <f t="shared" si="14"/>
        <v>0.27260720404273947</v>
      </c>
      <c r="R286" s="7"/>
    </row>
    <row r="287" spans="1:18" x14ac:dyDescent="0.2">
      <c r="A287" s="10">
        <v>55106</v>
      </c>
      <c r="B287" s="6" t="s">
        <v>285</v>
      </c>
      <c r="C287" s="57">
        <v>2746138.92</v>
      </c>
      <c r="D287" s="57">
        <v>1100400.19</v>
      </c>
      <c r="E287" s="57">
        <v>0</v>
      </c>
      <c r="F287" s="57"/>
      <c r="G287" s="57">
        <v>4134301.41</v>
      </c>
      <c r="H287" s="57">
        <v>0</v>
      </c>
      <c r="I287" s="57">
        <v>0</v>
      </c>
      <c r="J287" s="57"/>
      <c r="K287" s="57">
        <f t="shared" si="12"/>
        <v>6880440.3300000001</v>
      </c>
      <c r="L287" s="57">
        <f t="shared" si="12"/>
        <v>1100400.19</v>
      </c>
      <c r="M287" s="57">
        <f t="shared" si="12"/>
        <v>0</v>
      </c>
      <c r="N287" s="57">
        <f t="shared" si="13"/>
        <v>1100400.19</v>
      </c>
      <c r="O287" s="7">
        <f t="shared" si="14"/>
        <v>0.15993165222319425</v>
      </c>
      <c r="R287" s="7"/>
    </row>
    <row r="288" spans="1:18" x14ac:dyDescent="0.2">
      <c r="A288" s="10">
        <v>55108</v>
      </c>
      <c r="B288" s="6" t="s">
        <v>286</v>
      </c>
      <c r="C288" s="57">
        <v>4966688.16</v>
      </c>
      <c r="D288" s="57">
        <v>2445608.34</v>
      </c>
      <c r="E288" s="57">
        <v>13798.79</v>
      </c>
      <c r="F288" s="57"/>
      <c r="G288" s="57">
        <v>8509139.7899999991</v>
      </c>
      <c r="H288" s="57">
        <v>0</v>
      </c>
      <c r="I288" s="57">
        <v>0</v>
      </c>
      <c r="J288" s="57"/>
      <c r="K288" s="57">
        <f t="shared" si="12"/>
        <v>13475827.949999999</v>
      </c>
      <c r="L288" s="57">
        <f t="shared" si="12"/>
        <v>2445608.34</v>
      </c>
      <c r="M288" s="57">
        <f t="shared" si="12"/>
        <v>13798.79</v>
      </c>
      <c r="N288" s="57">
        <f t="shared" si="13"/>
        <v>2431809.5499999998</v>
      </c>
      <c r="O288" s="7">
        <f t="shared" si="14"/>
        <v>0.18045715328385445</v>
      </c>
      <c r="R288" s="7"/>
    </row>
    <row r="289" spans="1:18" x14ac:dyDescent="0.2">
      <c r="A289" s="10">
        <v>55110</v>
      </c>
      <c r="B289" s="6" t="s">
        <v>287</v>
      </c>
      <c r="C289" s="57">
        <v>7150757.5999999996</v>
      </c>
      <c r="D289" s="57">
        <v>4879633.0599999996</v>
      </c>
      <c r="E289" s="57">
        <v>71364.039999999994</v>
      </c>
      <c r="F289" s="57"/>
      <c r="G289" s="57">
        <v>10448566.27</v>
      </c>
      <c r="H289" s="57">
        <v>0</v>
      </c>
      <c r="I289" s="57">
        <v>0</v>
      </c>
      <c r="J289" s="57"/>
      <c r="K289" s="57">
        <f t="shared" si="12"/>
        <v>17599323.869999997</v>
      </c>
      <c r="L289" s="57">
        <f t="shared" si="12"/>
        <v>4879633.0599999996</v>
      </c>
      <c r="M289" s="57">
        <f t="shared" si="12"/>
        <v>71364.039999999994</v>
      </c>
      <c r="N289" s="57">
        <f t="shared" si="13"/>
        <v>4808269.0199999996</v>
      </c>
      <c r="O289" s="7">
        <f t="shared" si="14"/>
        <v>0.27320759908261183</v>
      </c>
      <c r="R289" s="7"/>
    </row>
    <row r="290" spans="1:18" x14ac:dyDescent="0.2">
      <c r="A290" s="10">
        <v>55111</v>
      </c>
      <c r="B290" s="6" t="s">
        <v>288</v>
      </c>
      <c r="C290" s="57">
        <v>1535912.1</v>
      </c>
      <c r="D290" s="57">
        <v>1693137.74</v>
      </c>
      <c r="E290" s="57">
        <v>0</v>
      </c>
      <c r="F290" s="57"/>
      <c r="G290" s="57">
        <v>2713105.92</v>
      </c>
      <c r="H290" s="57">
        <v>0</v>
      </c>
      <c r="I290" s="57">
        <v>0</v>
      </c>
      <c r="J290" s="57"/>
      <c r="K290" s="57">
        <f t="shared" si="12"/>
        <v>4249018.0199999996</v>
      </c>
      <c r="L290" s="57">
        <f t="shared" si="12"/>
        <v>1693137.74</v>
      </c>
      <c r="M290" s="57">
        <f t="shared" si="12"/>
        <v>0</v>
      </c>
      <c r="N290" s="57">
        <f t="shared" si="13"/>
        <v>1693137.74</v>
      </c>
      <c r="O290" s="7">
        <f t="shared" si="14"/>
        <v>0.39847742043701667</v>
      </c>
      <c r="R290" s="7"/>
    </row>
    <row r="291" spans="1:18" x14ac:dyDescent="0.2">
      <c r="A291" s="10">
        <v>56015</v>
      </c>
      <c r="B291" s="6" t="s">
        <v>289</v>
      </c>
      <c r="C291" s="57">
        <v>2493000.86</v>
      </c>
      <c r="D291" s="57">
        <v>1387950.11</v>
      </c>
      <c r="E291" s="57">
        <v>73375.25</v>
      </c>
      <c r="F291" s="57"/>
      <c r="G291" s="57">
        <v>2904553.39</v>
      </c>
      <c r="H291" s="57">
        <v>0.04</v>
      </c>
      <c r="I291" s="57">
        <v>0</v>
      </c>
      <c r="J291" s="57"/>
      <c r="K291" s="57">
        <f t="shared" si="12"/>
        <v>5397554.25</v>
      </c>
      <c r="L291" s="57">
        <f t="shared" si="12"/>
        <v>1387950.1500000001</v>
      </c>
      <c r="M291" s="57">
        <f t="shared" si="12"/>
        <v>73375.25</v>
      </c>
      <c r="N291" s="57">
        <f t="shared" si="13"/>
        <v>1314574.9000000001</v>
      </c>
      <c r="O291" s="7">
        <f t="shared" si="14"/>
        <v>0.24355010419765585</v>
      </c>
      <c r="R291" s="7"/>
    </row>
    <row r="292" spans="1:18" x14ac:dyDescent="0.2">
      <c r="A292" s="10">
        <v>56017</v>
      </c>
      <c r="B292" s="6" t="s">
        <v>290</v>
      </c>
      <c r="C292" s="57">
        <v>3572017.14</v>
      </c>
      <c r="D292" s="57">
        <v>2597376.83</v>
      </c>
      <c r="E292" s="57">
        <v>40637.65</v>
      </c>
      <c r="F292" s="57"/>
      <c r="G292" s="57">
        <v>5239837.37</v>
      </c>
      <c r="H292" s="57">
        <v>0</v>
      </c>
      <c r="I292" s="57">
        <v>0</v>
      </c>
      <c r="J292" s="57"/>
      <c r="K292" s="57">
        <f t="shared" si="12"/>
        <v>8811854.5099999998</v>
      </c>
      <c r="L292" s="57">
        <f t="shared" si="12"/>
        <v>2597376.83</v>
      </c>
      <c r="M292" s="57">
        <f t="shared" si="12"/>
        <v>40637.65</v>
      </c>
      <c r="N292" s="57">
        <f t="shared" si="13"/>
        <v>2556739.1800000002</v>
      </c>
      <c r="O292" s="7">
        <f t="shared" si="14"/>
        <v>0.29014768424722892</v>
      </c>
      <c r="R292" s="7"/>
    </row>
    <row r="293" spans="1:18" x14ac:dyDescent="0.2">
      <c r="A293" s="10">
        <v>57001</v>
      </c>
      <c r="B293" s="6" t="s">
        <v>291</v>
      </c>
      <c r="C293" s="57">
        <v>1543357.97</v>
      </c>
      <c r="D293" s="57">
        <v>1651426.28</v>
      </c>
      <c r="E293" s="57">
        <v>265297.75</v>
      </c>
      <c r="F293" s="57"/>
      <c r="G293" s="57">
        <v>2379294.7599999998</v>
      </c>
      <c r="H293" s="57">
        <v>0</v>
      </c>
      <c r="I293" s="57">
        <v>0</v>
      </c>
      <c r="J293" s="57"/>
      <c r="K293" s="57">
        <f t="shared" si="12"/>
        <v>3922652.7299999995</v>
      </c>
      <c r="L293" s="57">
        <f t="shared" si="12"/>
        <v>1651426.28</v>
      </c>
      <c r="M293" s="57">
        <f t="shared" si="12"/>
        <v>265297.75</v>
      </c>
      <c r="N293" s="57">
        <f t="shared" si="13"/>
        <v>1386128.53</v>
      </c>
      <c r="O293" s="7">
        <f t="shared" si="14"/>
        <v>0.35336508873167577</v>
      </c>
      <c r="R293" s="7"/>
    </row>
    <row r="294" spans="1:18" x14ac:dyDescent="0.2">
      <c r="A294" s="10">
        <v>57002</v>
      </c>
      <c r="B294" s="6" t="s">
        <v>292</v>
      </c>
      <c r="C294" s="57">
        <v>3541246.49</v>
      </c>
      <c r="D294" s="57">
        <v>876951.25</v>
      </c>
      <c r="E294" s="57">
        <v>298662.81</v>
      </c>
      <c r="F294" s="57"/>
      <c r="G294" s="57">
        <v>4976375.62</v>
      </c>
      <c r="H294" s="57">
        <v>0</v>
      </c>
      <c r="I294" s="57">
        <v>0</v>
      </c>
      <c r="J294" s="57"/>
      <c r="K294" s="57">
        <f t="shared" si="12"/>
        <v>8517622.1099999994</v>
      </c>
      <c r="L294" s="57">
        <f t="shared" si="12"/>
        <v>876951.25</v>
      </c>
      <c r="M294" s="57">
        <f t="shared" si="12"/>
        <v>298662.81</v>
      </c>
      <c r="N294" s="57">
        <f t="shared" si="13"/>
        <v>578288.43999999994</v>
      </c>
      <c r="O294" s="7">
        <f t="shared" si="14"/>
        <v>6.7893178698438403E-2</v>
      </c>
      <c r="R294" s="7"/>
    </row>
    <row r="295" spans="1:18" x14ac:dyDescent="0.2">
      <c r="A295" s="10">
        <v>57003</v>
      </c>
      <c r="B295" s="6" t="s">
        <v>293</v>
      </c>
      <c r="C295" s="57">
        <v>26046853.629999999</v>
      </c>
      <c r="D295" s="57">
        <v>19411118.399999999</v>
      </c>
      <c r="E295" s="57">
        <v>0</v>
      </c>
      <c r="F295" s="57"/>
      <c r="G295" s="57">
        <v>38919343.57</v>
      </c>
      <c r="H295" s="57">
        <v>546173.88</v>
      </c>
      <c r="I295" s="57">
        <v>0</v>
      </c>
      <c r="J295" s="57"/>
      <c r="K295" s="57">
        <f t="shared" si="12"/>
        <v>64966197.200000003</v>
      </c>
      <c r="L295" s="57">
        <f t="shared" si="12"/>
        <v>19957292.279999997</v>
      </c>
      <c r="M295" s="57">
        <f t="shared" si="12"/>
        <v>0</v>
      </c>
      <c r="N295" s="57">
        <f t="shared" si="13"/>
        <v>19957292.279999997</v>
      </c>
      <c r="O295" s="7">
        <f t="shared" si="14"/>
        <v>0.30719502048982478</v>
      </c>
      <c r="R295" s="7"/>
    </row>
    <row r="296" spans="1:18" x14ac:dyDescent="0.2">
      <c r="A296" s="10">
        <v>57004</v>
      </c>
      <c r="B296" s="6" t="s">
        <v>294</v>
      </c>
      <c r="C296" s="57">
        <v>6934501.0199999996</v>
      </c>
      <c r="D296" s="57">
        <v>5507368.9100000001</v>
      </c>
      <c r="E296" s="57">
        <v>0</v>
      </c>
      <c r="F296" s="57"/>
      <c r="G296" s="57">
        <v>8264901.3899999997</v>
      </c>
      <c r="H296" s="57">
        <v>0</v>
      </c>
      <c r="I296" s="57">
        <v>0</v>
      </c>
      <c r="J296" s="57"/>
      <c r="K296" s="57">
        <f t="shared" si="12"/>
        <v>15199402.41</v>
      </c>
      <c r="L296" s="57">
        <f t="shared" si="12"/>
        <v>5507368.9100000001</v>
      </c>
      <c r="M296" s="57">
        <f t="shared" si="12"/>
        <v>0</v>
      </c>
      <c r="N296" s="57">
        <f t="shared" si="13"/>
        <v>5507368.9100000001</v>
      </c>
      <c r="O296" s="7">
        <f t="shared" si="14"/>
        <v>0.36234114746357321</v>
      </c>
      <c r="R296" s="7"/>
    </row>
    <row r="297" spans="1:18" x14ac:dyDescent="0.2">
      <c r="A297" s="10">
        <v>58106</v>
      </c>
      <c r="B297" s="6" t="s">
        <v>295</v>
      </c>
      <c r="C297" s="57">
        <v>1034170.87</v>
      </c>
      <c r="D297" s="57">
        <v>1038845.64</v>
      </c>
      <c r="E297" s="57">
        <v>0</v>
      </c>
      <c r="F297" s="57"/>
      <c r="G297" s="57">
        <v>1588221.66</v>
      </c>
      <c r="H297" s="57">
        <v>0</v>
      </c>
      <c r="I297" s="57">
        <v>0</v>
      </c>
      <c r="J297" s="57"/>
      <c r="K297" s="57">
        <f t="shared" si="12"/>
        <v>2622392.5299999998</v>
      </c>
      <c r="L297" s="57">
        <f t="shared" si="12"/>
        <v>1038845.64</v>
      </c>
      <c r="M297" s="57">
        <f t="shared" si="12"/>
        <v>0</v>
      </c>
      <c r="N297" s="57">
        <f t="shared" si="13"/>
        <v>1038845.64</v>
      </c>
      <c r="O297" s="7">
        <f t="shared" si="14"/>
        <v>0.39614421872990924</v>
      </c>
      <c r="R297" s="7"/>
    </row>
    <row r="298" spans="1:18" x14ac:dyDescent="0.2">
      <c r="A298" s="10">
        <v>58107</v>
      </c>
      <c r="B298" s="6" t="s">
        <v>296</v>
      </c>
      <c r="C298" s="57">
        <v>807838.6</v>
      </c>
      <c r="D298" s="57">
        <v>816831.06</v>
      </c>
      <c r="E298" s="57">
        <v>20474.240000000002</v>
      </c>
      <c r="F298" s="57"/>
      <c r="G298" s="57">
        <v>1196848.42</v>
      </c>
      <c r="H298" s="57">
        <v>721.77</v>
      </c>
      <c r="I298" s="57">
        <v>0</v>
      </c>
      <c r="J298" s="57"/>
      <c r="K298" s="57">
        <f t="shared" si="12"/>
        <v>2004687.02</v>
      </c>
      <c r="L298" s="57">
        <f t="shared" si="12"/>
        <v>817552.83000000007</v>
      </c>
      <c r="M298" s="57">
        <f t="shared" si="12"/>
        <v>20474.240000000002</v>
      </c>
      <c r="N298" s="57">
        <f t="shared" si="13"/>
        <v>797078.59000000008</v>
      </c>
      <c r="O298" s="7">
        <f t="shared" si="14"/>
        <v>0.39760749785270721</v>
      </c>
      <c r="R298" s="7"/>
    </row>
    <row r="299" spans="1:18" x14ac:dyDescent="0.2">
      <c r="A299" s="10">
        <v>58108</v>
      </c>
      <c r="B299" s="6" t="s">
        <v>297</v>
      </c>
      <c r="C299" s="57">
        <v>972566.4</v>
      </c>
      <c r="D299" s="57">
        <v>2055323.74</v>
      </c>
      <c r="E299" s="57">
        <v>5115.37</v>
      </c>
      <c r="F299" s="57"/>
      <c r="G299" s="57">
        <v>1324304.6100000001</v>
      </c>
      <c r="H299" s="57">
        <v>0</v>
      </c>
      <c r="I299" s="57">
        <v>0</v>
      </c>
      <c r="J299" s="57"/>
      <c r="K299" s="57">
        <f t="shared" si="12"/>
        <v>2296871.0100000002</v>
      </c>
      <c r="L299" s="57">
        <f t="shared" si="12"/>
        <v>2055323.74</v>
      </c>
      <c r="M299" s="57">
        <f t="shared" si="12"/>
        <v>5115.37</v>
      </c>
      <c r="N299" s="57">
        <f t="shared" si="13"/>
        <v>2050208.3699999999</v>
      </c>
      <c r="O299" s="7">
        <f t="shared" si="14"/>
        <v>0.89260927630411413</v>
      </c>
      <c r="R299" s="7"/>
    </row>
    <row r="300" spans="1:18" x14ac:dyDescent="0.2">
      <c r="A300" s="10">
        <v>58109</v>
      </c>
      <c r="B300" s="6" t="s">
        <v>298</v>
      </c>
      <c r="C300" s="57">
        <v>2375363.04</v>
      </c>
      <c r="D300" s="57">
        <v>1804627.84</v>
      </c>
      <c r="E300" s="57">
        <v>92611.13</v>
      </c>
      <c r="F300" s="57"/>
      <c r="G300" s="57">
        <v>4002548.08</v>
      </c>
      <c r="H300" s="57">
        <v>0</v>
      </c>
      <c r="I300" s="57">
        <v>0</v>
      </c>
      <c r="J300" s="57"/>
      <c r="K300" s="57">
        <f t="shared" si="12"/>
        <v>6377911.1200000001</v>
      </c>
      <c r="L300" s="57">
        <f t="shared" si="12"/>
        <v>1804627.84</v>
      </c>
      <c r="M300" s="57">
        <f t="shared" si="12"/>
        <v>92611.13</v>
      </c>
      <c r="N300" s="57">
        <f t="shared" si="13"/>
        <v>1712016.71</v>
      </c>
      <c r="O300" s="7">
        <f t="shared" si="14"/>
        <v>0.26842906365242669</v>
      </c>
      <c r="R300" s="7"/>
    </row>
    <row r="301" spans="1:18" x14ac:dyDescent="0.2">
      <c r="A301" s="10">
        <v>58112</v>
      </c>
      <c r="B301" s="6" t="s">
        <v>299</v>
      </c>
      <c r="C301" s="57">
        <v>3641471.78</v>
      </c>
      <c r="D301" s="57">
        <v>3535881.91</v>
      </c>
      <c r="E301" s="57">
        <v>42473.94</v>
      </c>
      <c r="F301" s="57"/>
      <c r="G301" s="57">
        <v>6025228.75</v>
      </c>
      <c r="H301" s="57">
        <v>1152.06</v>
      </c>
      <c r="I301" s="57">
        <v>0</v>
      </c>
      <c r="J301" s="57"/>
      <c r="K301" s="57">
        <f t="shared" si="12"/>
        <v>9666700.5299999993</v>
      </c>
      <c r="L301" s="57">
        <f t="shared" si="12"/>
        <v>3537033.97</v>
      </c>
      <c r="M301" s="57">
        <f t="shared" si="12"/>
        <v>42473.94</v>
      </c>
      <c r="N301" s="57">
        <f t="shared" si="13"/>
        <v>3494560.0300000003</v>
      </c>
      <c r="O301" s="7">
        <f t="shared" si="14"/>
        <v>0.3615049436107855</v>
      </c>
      <c r="R301" s="7"/>
    </row>
    <row r="302" spans="1:18" x14ac:dyDescent="0.2">
      <c r="A302" s="10">
        <v>59113</v>
      </c>
      <c r="B302" s="6" t="s">
        <v>300</v>
      </c>
      <c r="C302" s="57">
        <v>822099.59</v>
      </c>
      <c r="D302" s="57">
        <v>738223.88</v>
      </c>
      <c r="E302" s="57">
        <v>0</v>
      </c>
      <c r="F302" s="57"/>
      <c r="G302" s="57">
        <v>1153497.07</v>
      </c>
      <c r="H302" s="57">
        <v>0</v>
      </c>
      <c r="I302" s="57">
        <v>0</v>
      </c>
      <c r="J302" s="57"/>
      <c r="K302" s="57">
        <f t="shared" si="12"/>
        <v>1975596.6600000001</v>
      </c>
      <c r="L302" s="57">
        <f t="shared" si="12"/>
        <v>738223.88</v>
      </c>
      <c r="M302" s="57">
        <f t="shared" si="12"/>
        <v>0</v>
      </c>
      <c r="N302" s="57">
        <f t="shared" si="13"/>
        <v>738223.88</v>
      </c>
      <c r="O302" s="7">
        <f t="shared" si="14"/>
        <v>0.37367135455675449</v>
      </c>
      <c r="R302" s="7"/>
    </row>
    <row r="303" spans="1:18" x14ac:dyDescent="0.2">
      <c r="A303" s="10">
        <v>59114</v>
      </c>
      <c r="B303" s="6" t="s">
        <v>301</v>
      </c>
      <c r="C303" s="57">
        <v>584844.15</v>
      </c>
      <c r="D303" s="57">
        <v>911419.93</v>
      </c>
      <c r="E303" s="57">
        <v>0</v>
      </c>
      <c r="F303" s="57"/>
      <c r="G303" s="57">
        <v>508910.54</v>
      </c>
      <c r="H303" s="57">
        <v>0</v>
      </c>
      <c r="I303" s="57">
        <v>0</v>
      </c>
      <c r="J303" s="57"/>
      <c r="K303" s="57">
        <f t="shared" si="12"/>
        <v>1093754.69</v>
      </c>
      <c r="L303" s="57">
        <f t="shared" si="12"/>
        <v>911419.93</v>
      </c>
      <c r="M303" s="57">
        <f t="shared" si="12"/>
        <v>0</v>
      </c>
      <c r="N303" s="57">
        <f t="shared" si="13"/>
        <v>911419.93</v>
      </c>
      <c r="O303" s="7">
        <f t="shared" si="14"/>
        <v>0.83329464854683288</v>
      </c>
      <c r="R303" s="7"/>
    </row>
    <row r="304" spans="1:18" x14ac:dyDescent="0.2">
      <c r="A304" s="10">
        <v>59117</v>
      </c>
      <c r="B304" s="6" t="s">
        <v>302</v>
      </c>
      <c r="C304" s="57">
        <v>7489581.4299999997</v>
      </c>
      <c r="D304" s="57">
        <v>2696829.9</v>
      </c>
      <c r="E304" s="57">
        <v>0</v>
      </c>
      <c r="F304" s="57"/>
      <c r="G304" s="57">
        <v>12017676.02</v>
      </c>
      <c r="H304" s="57">
        <v>0</v>
      </c>
      <c r="I304" s="57">
        <v>0</v>
      </c>
      <c r="J304" s="57"/>
      <c r="K304" s="57">
        <f t="shared" si="12"/>
        <v>19507257.449999999</v>
      </c>
      <c r="L304" s="57">
        <f t="shared" si="12"/>
        <v>2696829.9</v>
      </c>
      <c r="M304" s="57">
        <f t="shared" si="12"/>
        <v>0</v>
      </c>
      <c r="N304" s="57">
        <f t="shared" si="13"/>
        <v>2696829.9</v>
      </c>
      <c r="O304" s="7">
        <f t="shared" si="14"/>
        <v>0.13824751669538252</v>
      </c>
      <c r="R304" s="7"/>
    </row>
    <row r="305" spans="1:18" x14ac:dyDescent="0.2">
      <c r="A305" s="10">
        <v>60077</v>
      </c>
      <c r="B305" s="6" t="s">
        <v>303</v>
      </c>
      <c r="C305" s="57">
        <v>15097582.84</v>
      </c>
      <c r="D305" s="57">
        <v>16577952.029999999</v>
      </c>
      <c r="E305" s="57">
        <v>0</v>
      </c>
      <c r="F305" s="57"/>
      <c r="G305" s="57">
        <v>20030046.280000001</v>
      </c>
      <c r="H305" s="57">
        <v>0</v>
      </c>
      <c r="I305" s="57">
        <v>0</v>
      </c>
      <c r="J305" s="57"/>
      <c r="K305" s="57">
        <f t="shared" si="12"/>
        <v>35127629.120000005</v>
      </c>
      <c r="L305" s="57">
        <f t="shared" si="12"/>
        <v>16577952.029999999</v>
      </c>
      <c r="M305" s="57">
        <f t="shared" si="12"/>
        <v>0</v>
      </c>
      <c r="N305" s="57">
        <f t="shared" si="13"/>
        <v>16577952.029999999</v>
      </c>
      <c r="O305" s="7">
        <f t="shared" si="14"/>
        <v>0.4719348400476393</v>
      </c>
      <c r="R305" s="7"/>
    </row>
    <row r="306" spans="1:18" x14ac:dyDescent="0.2">
      <c r="A306" s="10">
        <v>61150</v>
      </c>
      <c r="B306" s="6" t="s">
        <v>304</v>
      </c>
      <c r="C306" s="57">
        <v>832060.83</v>
      </c>
      <c r="D306" s="57">
        <v>728869.92</v>
      </c>
      <c r="E306" s="57">
        <v>18810.2</v>
      </c>
      <c r="F306" s="57"/>
      <c r="G306" s="57">
        <v>1509273.26</v>
      </c>
      <c r="H306" s="57">
        <v>0</v>
      </c>
      <c r="I306" s="57">
        <v>0</v>
      </c>
      <c r="J306" s="57"/>
      <c r="K306" s="57">
        <f t="shared" si="12"/>
        <v>2341334.09</v>
      </c>
      <c r="L306" s="57">
        <f t="shared" si="12"/>
        <v>728869.92</v>
      </c>
      <c r="M306" s="57">
        <f t="shared" si="12"/>
        <v>18810.2</v>
      </c>
      <c r="N306" s="57">
        <f t="shared" si="13"/>
        <v>710059.72000000009</v>
      </c>
      <c r="O306" s="7">
        <f t="shared" si="14"/>
        <v>0.30327142249058531</v>
      </c>
      <c r="R306" s="7"/>
    </row>
    <row r="307" spans="1:18" x14ac:dyDescent="0.2">
      <c r="A307" s="10">
        <v>61151</v>
      </c>
      <c r="B307" s="6" t="s">
        <v>305</v>
      </c>
      <c r="C307" s="57">
        <v>777571.61</v>
      </c>
      <c r="D307" s="57">
        <v>1148547.3500000001</v>
      </c>
      <c r="E307" s="57">
        <v>0</v>
      </c>
      <c r="F307" s="57"/>
      <c r="G307" s="57">
        <v>1519982.6</v>
      </c>
      <c r="H307" s="57">
        <v>89867.38</v>
      </c>
      <c r="I307" s="57">
        <v>0</v>
      </c>
      <c r="J307" s="57"/>
      <c r="K307" s="57">
        <f t="shared" si="12"/>
        <v>2297554.21</v>
      </c>
      <c r="L307" s="57">
        <f t="shared" si="12"/>
        <v>1238414.73</v>
      </c>
      <c r="M307" s="57">
        <f t="shared" si="12"/>
        <v>0</v>
      </c>
      <c r="N307" s="57">
        <f t="shared" si="13"/>
        <v>1238414.73</v>
      </c>
      <c r="O307" s="7">
        <f t="shared" si="14"/>
        <v>0.53901436780462297</v>
      </c>
      <c r="R307" s="7"/>
    </row>
    <row r="308" spans="1:18" x14ac:dyDescent="0.2">
      <c r="A308" s="10">
        <v>61154</v>
      </c>
      <c r="B308" s="6" t="s">
        <v>306</v>
      </c>
      <c r="C308" s="57">
        <v>1457257.99</v>
      </c>
      <c r="D308" s="57">
        <v>2595878.02</v>
      </c>
      <c r="E308" s="57">
        <v>87356.33</v>
      </c>
      <c r="F308" s="57"/>
      <c r="G308" s="57">
        <v>2427750.42</v>
      </c>
      <c r="H308" s="57">
        <v>0</v>
      </c>
      <c r="I308" s="57">
        <v>0</v>
      </c>
      <c r="J308" s="57"/>
      <c r="K308" s="57">
        <f t="shared" si="12"/>
        <v>3885008.41</v>
      </c>
      <c r="L308" s="57">
        <f t="shared" si="12"/>
        <v>2595878.02</v>
      </c>
      <c r="M308" s="57">
        <f t="shared" si="12"/>
        <v>87356.33</v>
      </c>
      <c r="N308" s="57">
        <f t="shared" si="13"/>
        <v>2508521.69</v>
      </c>
      <c r="O308" s="7">
        <f t="shared" si="14"/>
        <v>0.64569273094572266</v>
      </c>
      <c r="R308" s="7"/>
    </row>
    <row r="309" spans="1:18" x14ac:dyDescent="0.2">
      <c r="A309" s="10">
        <v>61156</v>
      </c>
      <c r="B309" s="6" t="s">
        <v>307</v>
      </c>
      <c r="C309" s="57">
        <v>4970303.67</v>
      </c>
      <c r="D309" s="57">
        <v>3649226.1</v>
      </c>
      <c r="E309" s="57">
        <v>0</v>
      </c>
      <c r="F309" s="57"/>
      <c r="G309" s="57">
        <v>8043059.75</v>
      </c>
      <c r="H309" s="57">
        <v>0</v>
      </c>
      <c r="I309" s="57">
        <v>0</v>
      </c>
      <c r="J309" s="57"/>
      <c r="K309" s="57">
        <f t="shared" si="12"/>
        <v>13013363.42</v>
      </c>
      <c r="L309" s="57">
        <f t="shared" si="12"/>
        <v>3649226.1</v>
      </c>
      <c r="M309" s="57">
        <f t="shared" si="12"/>
        <v>0</v>
      </c>
      <c r="N309" s="57">
        <f t="shared" si="13"/>
        <v>3649226.1</v>
      </c>
      <c r="O309" s="7">
        <f t="shared" si="14"/>
        <v>0.28042143927153923</v>
      </c>
      <c r="R309" s="7"/>
    </row>
    <row r="310" spans="1:18" x14ac:dyDescent="0.2">
      <c r="A310" s="10">
        <v>61157</v>
      </c>
      <c r="B310" s="6" t="s">
        <v>308</v>
      </c>
      <c r="C310" s="57">
        <v>281524.83</v>
      </c>
      <c r="D310" s="57">
        <v>773692.17</v>
      </c>
      <c r="E310" s="57">
        <v>0</v>
      </c>
      <c r="F310" s="57"/>
      <c r="G310" s="57">
        <v>618930.9</v>
      </c>
      <c r="H310" s="57">
        <v>13813.55</v>
      </c>
      <c r="I310" s="57">
        <v>0</v>
      </c>
      <c r="J310" s="57"/>
      <c r="K310" s="57">
        <f t="shared" si="12"/>
        <v>900455.73</v>
      </c>
      <c r="L310" s="57">
        <f t="shared" si="12"/>
        <v>787505.72000000009</v>
      </c>
      <c r="M310" s="57">
        <f t="shared" si="12"/>
        <v>0</v>
      </c>
      <c r="N310" s="57">
        <f t="shared" si="13"/>
        <v>787505.72000000009</v>
      </c>
      <c r="O310" s="7">
        <f t="shared" si="14"/>
        <v>0.87456350574836161</v>
      </c>
      <c r="R310" s="7"/>
    </row>
    <row r="311" spans="1:18" x14ac:dyDescent="0.2">
      <c r="A311" s="10">
        <v>61158</v>
      </c>
      <c r="B311" s="6" t="s">
        <v>309</v>
      </c>
      <c r="C311" s="57">
        <v>646433.81999999995</v>
      </c>
      <c r="D311" s="57">
        <v>676861.58</v>
      </c>
      <c r="E311" s="57">
        <v>0</v>
      </c>
      <c r="F311" s="57"/>
      <c r="G311" s="57">
        <v>1131810.18</v>
      </c>
      <c r="H311" s="57">
        <v>0</v>
      </c>
      <c r="I311" s="57">
        <v>0</v>
      </c>
      <c r="J311" s="57"/>
      <c r="K311" s="57">
        <f t="shared" si="12"/>
        <v>1778244</v>
      </c>
      <c r="L311" s="57">
        <f t="shared" si="12"/>
        <v>676861.58</v>
      </c>
      <c r="M311" s="57">
        <f t="shared" si="12"/>
        <v>0</v>
      </c>
      <c r="N311" s="57">
        <f t="shared" si="13"/>
        <v>676861.58</v>
      </c>
      <c r="O311" s="7">
        <f t="shared" si="14"/>
        <v>0.38063481726917114</v>
      </c>
      <c r="R311" s="7"/>
    </row>
    <row r="312" spans="1:18" x14ac:dyDescent="0.2">
      <c r="A312" s="10">
        <v>62070</v>
      </c>
      <c r="B312" s="6" t="s">
        <v>310</v>
      </c>
      <c r="C312" s="57">
        <v>768557.33</v>
      </c>
      <c r="D312" s="57">
        <v>328348.51</v>
      </c>
      <c r="E312" s="57">
        <v>0</v>
      </c>
      <c r="F312" s="57"/>
      <c r="G312" s="57">
        <v>1145856.2</v>
      </c>
      <c r="H312" s="57">
        <v>0</v>
      </c>
      <c r="I312" s="57">
        <v>0</v>
      </c>
      <c r="J312" s="57"/>
      <c r="K312" s="57">
        <f t="shared" si="12"/>
        <v>1914413.5299999998</v>
      </c>
      <c r="L312" s="57">
        <f t="shared" si="12"/>
        <v>328348.51</v>
      </c>
      <c r="M312" s="57">
        <f t="shared" si="12"/>
        <v>0</v>
      </c>
      <c r="N312" s="57">
        <f t="shared" si="13"/>
        <v>328348.51</v>
      </c>
      <c r="O312" s="7">
        <f t="shared" si="14"/>
        <v>0.17151388916479296</v>
      </c>
      <c r="R312" s="7"/>
    </row>
    <row r="313" spans="1:18" x14ac:dyDescent="0.2">
      <c r="A313" s="10">
        <v>62072</v>
      </c>
      <c r="B313" s="6" t="s">
        <v>311</v>
      </c>
      <c r="C313" s="57">
        <v>7935744.0999999996</v>
      </c>
      <c r="D313" s="57">
        <v>3796395.49</v>
      </c>
      <c r="E313" s="57">
        <v>0</v>
      </c>
      <c r="F313" s="57"/>
      <c r="G313" s="57">
        <v>10532716.359999999</v>
      </c>
      <c r="H313" s="57">
        <v>0</v>
      </c>
      <c r="I313" s="57">
        <v>0</v>
      </c>
      <c r="J313" s="57"/>
      <c r="K313" s="57">
        <f t="shared" si="12"/>
        <v>18468460.460000001</v>
      </c>
      <c r="L313" s="57">
        <f t="shared" si="12"/>
        <v>3796395.49</v>
      </c>
      <c r="M313" s="57">
        <f t="shared" si="12"/>
        <v>0</v>
      </c>
      <c r="N313" s="57">
        <f t="shared" si="13"/>
        <v>3796395.49</v>
      </c>
      <c r="O313" s="7">
        <f t="shared" si="14"/>
        <v>0.20556101566898013</v>
      </c>
      <c r="R313" s="7"/>
    </row>
    <row r="314" spans="1:18" x14ac:dyDescent="0.2">
      <c r="A314" s="10">
        <v>63066</v>
      </c>
      <c r="B314" s="6" t="s">
        <v>312</v>
      </c>
      <c r="C314" s="57">
        <v>1909522.39</v>
      </c>
      <c r="D314" s="57">
        <v>1015065.86</v>
      </c>
      <c r="E314" s="57">
        <v>0</v>
      </c>
      <c r="F314" s="57"/>
      <c r="G314" s="57">
        <v>2587602.1</v>
      </c>
      <c r="H314" s="57">
        <v>0</v>
      </c>
      <c r="I314" s="57">
        <v>0</v>
      </c>
      <c r="J314" s="57"/>
      <c r="K314" s="57">
        <f t="shared" si="12"/>
        <v>4497124.49</v>
      </c>
      <c r="L314" s="57">
        <f t="shared" si="12"/>
        <v>1015065.86</v>
      </c>
      <c r="M314" s="57">
        <f t="shared" si="12"/>
        <v>0</v>
      </c>
      <c r="N314" s="57">
        <f t="shared" si="13"/>
        <v>1015065.86</v>
      </c>
      <c r="O314" s="7">
        <f t="shared" si="14"/>
        <v>0.22571442312907819</v>
      </c>
      <c r="R314" s="7"/>
    </row>
    <row r="315" spans="1:18" x14ac:dyDescent="0.2">
      <c r="A315" s="10">
        <v>63067</v>
      </c>
      <c r="B315" s="6" t="s">
        <v>313</v>
      </c>
      <c r="C315" s="57">
        <v>3163354.94</v>
      </c>
      <c r="D315" s="57">
        <v>1582117.81</v>
      </c>
      <c r="E315" s="57">
        <v>0</v>
      </c>
      <c r="F315" s="57"/>
      <c r="G315" s="57">
        <v>3896696.72</v>
      </c>
      <c r="H315" s="57">
        <v>0</v>
      </c>
      <c r="I315" s="57">
        <v>0</v>
      </c>
      <c r="J315" s="57"/>
      <c r="K315" s="57">
        <f t="shared" si="12"/>
        <v>7060051.6600000001</v>
      </c>
      <c r="L315" s="57">
        <f t="shared" si="12"/>
        <v>1582117.81</v>
      </c>
      <c r="M315" s="57">
        <f t="shared" si="12"/>
        <v>0</v>
      </c>
      <c r="N315" s="57">
        <f t="shared" si="13"/>
        <v>1582117.81</v>
      </c>
      <c r="O315" s="7">
        <f t="shared" si="14"/>
        <v>0.2240943673208193</v>
      </c>
      <c r="R315" s="7"/>
    </row>
    <row r="316" spans="1:18" x14ac:dyDescent="0.2">
      <c r="A316" s="10">
        <v>64072</v>
      </c>
      <c r="B316" s="6" t="s">
        <v>314</v>
      </c>
      <c r="C316" s="57">
        <v>884281.71</v>
      </c>
      <c r="D316" s="57">
        <v>549487.21</v>
      </c>
      <c r="E316" s="57">
        <v>30079.35</v>
      </c>
      <c r="F316" s="57"/>
      <c r="G316" s="57">
        <v>1513242.48</v>
      </c>
      <c r="H316" s="57">
        <v>0</v>
      </c>
      <c r="I316" s="57">
        <v>0</v>
      </c>
      <c r="J316" s="57"/>
      <c r="K316" s="57">
        <f t="shared" si="12"/>
        <v>2397524.19</v>
      </c>
      <c r="L316" s="57">
        <f t="shared" si="12"/>
        <v>549487.21</v>
      </c>
      <c r="M316" s="57">
        <f t="shared" si="12"/>
        <v>30079.35</v>
      </c>
      <c r="N316" s="57">
        <f t="shared" si="13"/>
        <v>519407.86</v>
      </c>
      <c r="O316" s="7">
        <f t="shared" si="14"/>
        <v>0.21664342831927799</v>
      </c>
      <c r="R316" s="7"/>
    </row>
    <row r="317" spans="1:18" x14ac:dyDescent="0.2">
      <c r="A317" s="10">
        <v>64074</v>
      </c>
      <c r="B317" s="6" t="s">
        <v>315</v>
      </c>
      <c r="C317" s="57">
        <v>4109845.17</v>
      </c>
      <c r="D317" s="57">
        <v>3496001.84</v>
      </c>
      <c r="E317" s="57">
        <v>585917.68000000005</v>
      </c>
      <c r="F317" s="57"/>
      <c r="G317" s="57">
        <v>6656316.9299999997</v>
      </c>
      <c r="H317" s="57">
        <v>0</v>
      </c>
      <c r="I317" s="57">
        <v>0</v>
      </c>
      <c r="J317" s="57"/>
      <c r="K317" s="57">
        <f t="shared" si="12"/>
        <v>10766162.1</v>
      </c>
      <c r="L317" s="57">
        <f t="shared" si="12"/>
        <v>3496001.84</v>
      </c>
      <c r="M317" s="57">
        <f t="shared" si="12"/>
        <v>585917.68000000005</v>
      </c>
      <c r="N317" s="57">
        <f t="shared" si="13"/>
        <v>2910084.1599999997</v>
      </c>
      <c r="O317" s="7">
        <f t="shared" si="14"/>
        <v>0.27029912172695225</v>
      </c>
      <c r="R317" s="7"/>
    </row>
    <row r="318" spans="1:18" x14ac:dyDescent="0.2">
      <c r="A318" s="10">
        <v>64075</v>
      </c>
      <c r="B318" s="6" t="s">
        <v>316</v>
      </c>
      <c r="C318" s="57">
        <v>13040171.640000001</v>
      </c>
      <c r="D318" s="57">
        <v>8631420.3000000007</v>
      </c>
      <c r="E318" s="57">
        <v>265681.21000000002</v>
      </c>
      <c r="F318" s="57"/>
      <c r="G318" s="57">
        <v>22753907.760000002</v>
      </c>
      <c r="H318" s="57">
        <v>0</v>
      </c>
      <c r="I318" s="57">
        <v>0</v>
      </c>
      <c r="J318" s="57"/>
      <c r="K318" s="57">
        <f t="shared" si="12"/>
        <v>35794079.400000006</v>
      </c>
      <c r="L318" s="57">
        <f t="shared" si="12"/>
        <v>8631420.3000000007</v>
      </c>
      <c r="M318" s="57">
        <f t="shared" si="12"/>
        <v>265681.21000000002</v>
      </c>
      <c r="N318" s="57">
        <f t="shared" si="13"/>
        <v>8365739.0900000008</v>
      </c>
      <c r="O318" s="7">
        <f t="shared" si="14"/>
        <v>0.23371851519109049</v>
      </c>
      <c r="R318" s="7"/>
    </row>
    <row r="319" spans="1:18" x14ac:dyDescent="0.2">
      <c r="A319" s="10">
        <v>65096</v>
      </c>
      <c r="B319" s="6" t="s">
        <v>317</v>
      </c>
      <c r="C319" s="57">
        <v>1255895.8799999999</v>
      </c>
      <c r="D319" s="57">
        <v>1411224.81</v>
      </c>
      <c r="E319" s="57">
        <v>0</v>
      </c>
      <c r="F319" s="57"/>
      <c r="G319" s="57">
        <v>1567118.35</v>
      </c>
      <c r="H319" s="57">
        <v>165660.97</v>
      </c>
      <c r="I319" s="57">
        <v>0</v>
      </c>
      <c r="J319" s="57"/>
      <c r="K319" s="57">
        <f t="shared" si="12"/>
        <v>2823014.23</v>
      </c>
      <c r="L319" s="57">
        <f t="shared" si="12"/>
        <v>1576885.78</v>
      </c>
      <c r="M319" s="57">
        <f t="shared" si="12"/>
        <v>0</v>
      </c>
      <c r="N319" s="57">
        <f t="shared" si="13"/>
        <v>1576885.78</v>
      </c>
      <c r="O319" s="7">
        <f t="shared" si="14"/>
        <v>0.5585822994593973</v>
      </c>
      <c r="R319" s="7"/>
    </row>
    <row r="320" spans="1:18" x14ac:dyDescent="0.2">
      <c r="A320" s="10">
        <v>65098</v>
      </c>
      <c r="B320" s="6" t="s">
        <v>318</v>
      </c>
      <c r="C320" s="57">
        <v>1918365.09</v>
      </c>
      <c r="D320" s="57">
        <v>2072152.38</v>
      </c>
      <c r="E320" s="57">
        <v>349726.08</v>
      </c>
      <c r="F320" s="57"/>
      <c r="G320" s="57">
        <v>2526455.25</v>
      </c>
      <c r="H320" s="57">
        <v>0</v>
      </c>
      <c r="I320" s="57">
        <v>0</v>
      </c>
      <c r="J320" s="57"/>
      <c r="K320" s="57">
        <f t="shared" si="12"/>
        <v>4444820.34</v>
      </c>
      <c r="L320" s="57">
        <f t="shared" si="12"/>
        <v>2072152.38</v>
      </c>
      <c r="M320" s="57">
        <f t="shared" si="12"/>
        <v>349726.08</v>
      </c>
      <c r="N320" s="57">
        <f t="shared" si="13"/>
        <v>1722426.2999999998</v>
      </c>
      <c r="O320" s="7">
        <f t="shared" si="14"/>
        <v>0.3875131429946615</v>
      </c>
      <c r="R320" s="7"/>
    </row>
    <row r="321" spans="1:18" x14ac:dyDescent="0.2">
      <c r="A321" s="10">
        <v>66102</v>
      </c>
      <c r="B321" s="6" t="s">
        <v>319</v>
      </c>
      <c r="C321" s="57">
        <v>8620073.5500000007</v>
      </c>
      <c r="D321" s="57">
        <v>6205026.4000000004</v>
      </c>
      <c r="E321" s="57">
        <v>0</v>
      </c>
      <c r="F321" s="57"/>
      <c r="G321" s="57">
        <v>10303767.189999999</v>
      </c>
      <c r="H321" s="57">
        <v>0</v>
      </c>
      <c r="I321" s="57">
        <v>0</v>
      </c>
      <c r="J321" s="57"/>
      <c r="K321" s="57">
        <f t="shared" si="12"/>
        <v>18923840.740000002</v>
      </c>
      <c r="L321" s="57">
        <f t="shared" si="12"/>
        <v>6205026.4000000004</v>
      </c>
      <c r="M321" s="57">
        <f t="shared" si="12"/>
        <v>0</v>
      </c>
      <c r="N321" s="57">
        <f t="shared" si="13"/>
        <v>6205026.4000000004</v>
      </c>
      <c r="O321" s="7">
        <f t="shared" si="14"/>
        <v>0.32789466394547556</v>
      </c>
      <c r="R321" s="7"/>
    </row>
    <row r="322" spans="1:18" x14ac:dyDescent="0.2">
      <c r="A322" s="10">
        <v>66103</v>
      </c>
      <c r="B322" s="6" t="s">
        <v>320</v>
      </c>
      <c r="C322" s="57">
        <v>1012815.63</v>
      </c>
      <c r="D322" s="57">
        <v>1030662.62</v>
      </c>
      <c r="E322" s="57">
        <v>0</v>
      </c>
      <c r="F322" s="57"/>
      <c r="G322" s="57">
        <v>1501291.24</v>
      </c>
      <c r="H322" s="57">
        <v>0</v>
      </c>
      <c r="I322" s="57">
        <v>0</v>
      </c>
      <c r="J322" s="57"/>
      <c r="K322" s="57">
        <f t="shared" si="12"/>
        <v>2514106.87</v>
      </c>
      <c r="L322" s="57">
        <f t="shared" si="12"/>
        <v>1030662.62</v>
      </c>
      <c r="M322" s="57">
        <f t="shared" si="12"/>
        <v>0</v>
      </c>
      <c r="N322" s="57">
        <f t="shared" si="13"/>
        <v>1030662.62</v>
      </c>
      <c r="O322" s="7">
        <f t="shared" si="14"/>
        <v>0.40995179333804532</v>
      </c>
      <c r="R322" s="7"/>
    </row>
    <row r="323" spans="1:18" x14ac:dyDescent="0.2">
      <c r="A323" s="10">
        <v>66104</v>
      </c>
      <c r="B323" s="6" t="s">
        <v>321</v>
      </c>
      <c r="C323" s="57">
        <v>1008510.71</v>
      </c>
      <c r="D323" s="57">
        <v>1012305.7</v>
      </c>
      <c r="E323" s="57">
        <v>0</v>
      </c>
      <c r="F323" s="57"/>
      <c r="G323" s="57">
        <v>1445504.49</v>
      </c>
      <c r="H323" s="57">
        <v>0</v>
      </c>
      <c r="I323" s="57">
        <v>0</v>
      </c>
      <c r="J323" s="57"/>
      <c r="K323" s="57">
        <f t="shared" ref="K323:M386" si="15">C323+G323</f>
        <v>2454015.2000000002</v>
      </c>
      <c r="L323" s="57">
        <f t="shared" si="15"/>
        <v>1012305.7</v>
      </c>
      <c r="M323" s="57">
        <f t="shared" si="15"/>
        <v>0</v>
      </c>
      <c r="N323" s="57">
        <f t="shared" si="13"/>
        <v>1012305.7</v>
      </c>
      <c r="O323" s="7">
        <f t="shared" si="14"/>
        <v>0.41250995511356242</v>
      </c>
      <c r="R323" s="7"/>
    </row>
    <row r="324" spans="1:18" x14ac:dyDescent="0.2">
      <c r="A324" s="10">
        <v>66105</v>
      </c>
      <c r="B324" s="6" t="s">
        <v>322</v>
      </c>
      <c r="C324" s="57">
        <v>8381928.2000000002</v>
      </c>
      <c r="D324" s="57">
        <v>8915044.6199999992</v>
      </c>
      <c r="E324" s="57">
        <v>0</v>
      </c>
      <c r="F324" s="57"/>
      <c r="G324" s="57">
        <v>12953868.9</v>
      </c>
      <c r="H324" s="57">
        <v>57083.53</v>
      </c>
      <c r="I324" s="57">
        <v>0</v>
      </c>
      <c r="J324" s="57"/>
      <c r="K324" s="57">
        <f t="shared" si="15"/>
        <v>21335797.100000001</v>
      </c>
      <c r="L324" s="57">
        <f t="shared" si="15"/>
        <v>8972128.1499999985</v>
      </c>
      <c r="M324" s="57">
        <f t="shared" si="15"/>
        <v>0</v>
      </c>
      <c r="N324" s="57">
        <f t="shared" ref="N324:N387" si="16">L324-M324</f>
        <v>8972128.1499999985</v>
      </c>
      <c r="O324" s="7">
        <f t="shared" ref="O324:O387" si="17">N324/K324</f>
        <v>0.42051994157743455</v>
      </c>
      <c r="R324" s="7"/>
    </row>
    <row r="325" spans="1:18" x14ac:dyDescent="0.2">
      <c r="A325" s="10">
        <v>66107</v>
      </c>
      <c r="B325" s="6" t="s">
        <v>323</v>
      </c>
      <c r="C325" s="57">
        <v>2447562.27</v>
      </c>
      <c r="D325" s="57">
        <v>2504259.9700000002</v>
      </c>
      <c r="E325" s="57">
        <v>0</v>
      </c>
      <c r="F325" s="57"/>
      <c r="G325" s="57">
        <v>4007819.13</v>
      </c>
      <c r="H325" s="57">
        <v>0</v>
      </c>
      <c r="I325" s="57">
        <v>0</v>
      </c>
      <c r="J325" s="57"/>
      <c r="K325" s="57">
        <f t="shared" si="15"/>
        <v>6455381.4000000004</v>
      </c>
      <c r="L325" s="57">
        <f t="shared" si="15"/>
        <v>2504259.9700000002</v>
      </c>
      <c r="M325" s="57">
        <f t="shared" si="15"/>
        <v>0</v>
      </c>
      <c r="N325" s="57">
        <f t="shared" si="16"/>
        <v>2504259.9700000002</v>
      </c>
      <c r="O325" s="7">
        <f t="shared" si="17"/>
        <v>0.38793369668289468</v>
      </c>
      <c r="R325" s="7"/>
    </row>
    <row r="326" spans="1:18" x14ac:dyDescent="0.2">
      <c r="A326" s="10">
        <v>67055</v>
      </c>
      <c r="B326" s="6" t="s">
        <v>324</v>
      </c>
      <c r="C326" s="57">
        <v>4780345.1100000003</v>
      </c>
      <c r="D326" s="57">
        <v>1513499.55</v>
      </c>
      <c r="E326" s="57">
        <v>0</v>
      </c>
      <c r="F326" s="57"/>
      <c r="G326" s="57">
        <v>5792528.3099999996</v>
      </c>
      <c r="H326" s="57">
        <v>0</v>
      </c>
      <c r="I326" s="57">
        <v>0</v>
      </c>
      <c r="J326" s="57"/>
      <c r="K326" s="57">
        <f t="shared" si="15"/>
        <v>10572873.42</v>
      </c>
      <c r="L326" s="57">
        <f t="shared" si="15"/>
        <v>1513499.55</v>
      </c>
      <c r="M326" s="57">
        <f t="shared" si="15"/>
        <v>0</v>
      </c>
      <c r="N326" s="57">
        <f t="shared" si="16"/>
        <v>1513499.55</v>
      </c>
      <c r="O326" s="7">
        <f t="shared" si="17"/>
        <v>0.143149311438555</v>
      </c>
      <c r="R326" s="7"/>
    </row>
    <row r="327" spans="1:18" x14ac:dyDescent="0.2">
      <c r="A327" s="10">
        <v>67061</v>
      </c>
      <c r="B327" s="6" t="s">
        <v>325</v>
      </c>
      <c r="C327" s="57">
        <v>4446581.8099999996</v>
      </c>
      <c r="D327" s="57">
        <v>2019339.11</v>
      </c>
      <c r="E327" s="57">
        <v>0</v>
      </c>
      <c r="F327" s="57"/>
      <c r="G327" s="57">
        <v>5153743.9000000004</v>
      </c>
      <c r="H327" s="57">
        <v>0</v>
      </c>
      <c r="I327" s="57">
        <v>0</v>
      </c>
      <c r="J327" s="57"/>
      <c r="K327" s="57">
        <f t="shared" si="15"/>
        <v>9600325.7100000009</v>
      </c>
      <c r="L327" s="57">
        <f t="shared" si="15"/>
        <v>2019339.11</v>
      </c>
      <c r="M327" s="57">
        <f t="shared" si="15"/>
        <v>0</v>
      </c>
      <c r="N327" s="57">
        <f t="shared" si="16"/>
        <v>2019339.11</v>
      </c>
      <c r="O327" s="7">
        <f t="shared" si="17"/>
        <v>0.21034068749319548</v>
      </c>
      <c r="R327" s="7"/>
    </row>
    <row r="328" spans="1:18" x14ac:dyDescent="0.2">
      <c r="A328" s="10">
        <v>68070</v>
      </c>
      <c r="B328" s="6" t="s">
        <v>326</v>
      </c>
      <c r="C328" s="57">
        <v>5427827.5899999999</v>
      </c>
      <c r="D328" s="57">
        <v>4919559.91</v>
      </c>
      <c r="E328" s="57">
        <v>0</v>
      </c>
      <c r="F328" s="57"/>
      <c r="G328" s="57">
        <v>7935418.7999999998</v>
      </c>
      <c r="H328" s="57">
        <v>0</v>
      </c>
      <c r="I328" s="57">
        <v>0</v>
      </c>
      <c r="J328" s="57"/>
      <c r="K328" s="57">
        <f t="shared" si="15"/>
        <v>13363246.390000001</v>
      </c>
      <c r="L328" s="57">
        <f t="shared" si="15"/>
        <v>4919559.91</v>
      </c>
      <c r="M328" s="57">
        <f t="shared" si="15"/>
        <v>0</v>
      </c>
      <c r="N328" s="57">
        <f t="shared" si="16"/>
        <v>4919559.91</v>
      </c>
      <c r="O328" s="7">
        <f t="shared" si="17"/>
        <v>0.36814107638405968</v>
      </c>
      <c r="R328" s="7"/>
    </row>
    <row r="329" spans="1:18" x14ac:dyDescent="0.2">
      <c r="A329" s="10">
        <v>68071</v>
      </c>
      <c r="B329" s="6" t="s">
        <v>327</v>
      </c>
      <c r="C329" s="57">
        <v>443095.94</v>
      </c>
      <c r="D329" s="57">
        <v>612674.24</v>
      </c>
      <c r="E329" s="57">
        <v>0</v>
      </c>
      <c r="F329" s="57"/>
      <c r="G329" s="57">
        <v>891552.83</v>
      </c>
      <c r="H329" s="57">
        <v>0</v>
      </c>
      <c r="I329" s="57">
        <v>0</v>
      </c>
      <c r="J329" s="57"/>
      <c r="K329" s="57">
        <f t="shared" si="15"/>
        <v>1334648.77</v>
      </c>
      <c r="L329" s="57">
        <f t="shared" si="15"/>
        <v>612674.24</v>
      </c>
      <c r="M329" s="57">
        <f t="shared" si="15"/>
        <v>0</v>
      </c>
      <c r="N329" s="57">
        <f t="shared" si="16"/>
        <v>612674.24</v>
      </c>
      <c r="O329" s="7">
        <f t="shared" si="17"/>
        <v>0.45905278884721107</v>
      </c>
      <c r="R329" s="7"/>
    </row>
    <row r="330" spans="1:18" x14ac:dyDescent="0.2">
      <c r="A330" s="10">
        <v>68072</v>
      </c>
      <c r="B330" s="6" t="s">
        <v>328</v>
      </c>
      <c r="C330" s="57">
        <v>424827.61</v>
      </c>
      <c r="D330" s="57">
        <v>428446.89</v>
      </c>
      <c r="E330" s="57">
        <v>0</v>
      </c>
      <c r="F330" s="57"/>
      <c r="G330" s="57">
        <v>432312.6</v>
      </c>
      <c r="H330" s="57">
        <v>25006.43</v>
      </c>
      <c r="I330" s="57">
        <v>0</v>
      </c>
      <c r="J330" s="57"/>
      <c r="K330" s="57">
        <f t="shared" si="15"/>
        <v>857140.21</v>
      </c>
      <c r="L330" s="57">
        <f t="shared" si="15"/>
        <v>453453.32</v>
      </c>
      <c r="M330" s="57">
        <f t="shared" si="15"/>
        <v>0</v>
      </c>
      <c r="N330" s="57">
        <f t="shared" si="16"/>
        <v>453453.32</v>
      </c>
      <c r="O330" s="7">
        <f t="shared" si="17"/>
        <v>0.52903050715588296</v>
      </c>
      <c r="R330" s="7"/>
    </row>
    <row r="331" spans="1:18" x14ac:dyDescent="0.2">
      <c r="A331" s="10">
        <v>68073</v>
      </c>
      <c r="B331" s="6" t="s">
        <v>329</v>
      </c>
      <c r="C331" s="57">
        <v>2250152.19</v>
      </c>
      <c r="D331" s="57">
        <v>1743316.25</v>
      </c>
      <c r="E331" s="57">
        <v>0</v>
      </c>
      <c r="F331" s="57"/>
      <c r="G331" s="57">
        <v>3455225.43</v>
      </c>
      <c r="H331" s="57">
        <v>0</v>
      </c>
      <c r="I331" s="57">
        <v>0</v>
      </c>
      <c r="J331" s="57"/>
      <c r="K331" s="57">
        <f t="shared" si="15"/>
        <v>5705377.6200000001</v>
      </c>
      <c r="L331" s="57">
        <f t="shared" si="15"/>
        <v>1743316.25</v>
      </c>
      <c r="M331" s="57">
        <f t="shared" si="15"/>
        <v>0</v>
      </c>
      <c r="N331" s="57">
        <f t="shared" si="16"/>
        <v>1743316.25</v>
      </c>
      <c r="O331" s="7">
        <f t="shared" si="17"/>
        <v>0.30555668110185491</v>
      </c>
      <c r="R331" s="7"/>
    </row>
    <row r="332" spans="1:18" x14ac:dyDescent="0.2">
      <c r="A332" s="10">
        <v>68074</v>
      </c>
      <c r="B332" s="6" t="s">
        <v>330</v>
      </c>
      <c r="C332" s="57">
        <v>900796.72</v>
      </c>
      <c r="D332" s="57">
        <v>521121.8</v>
      </c>
      <c r="E332" s="57">
        <v>0</v>
      </c>
      <c r="F332" s="57"/>
      <c r="G332" s="57">
        <v>1324788.71</v>
      </c>
      <c r="H332" s="57">
        <v>0</v>
      </c>
      <c r="I332" s="57">
        <v>0</v>
      </c>
      <c r="J332" s="57"/>
      <c r="K332" s="57">
        <f t="shared" si="15"/>
        <v>2225585.4299999997</v>
      </c>
      <c r="L332" s="57">
        <f t="shared" si="15"/>
        <v>521121.8</v>
      </c>
      <c r="M332" s="57">
        <f t="shared" si="15"/>
        <v>0</v>
      </c>
      <c r="N332" s="57">
        <f t="shared" si="16"/>
        <v>521121.8</v>
      </c>
      <c r="O332" s="7">
        <f t="shared" si="17"/>
        <v>0.23415043654379067</v>
      </c>
      <c r="R332" s="7"/>
    </row>
    <row r="333" spans="1:18" x14ac:dyDescent="0.2">
      <c r="A333" s="10">
        <v>68075</v>
      </c>
      <c r="B333" s="6" t="s">
        <v>331</v>
      </c>
      <c r="C333" s="57">
        <v>329405.15000000002</v>
      </c>
      <c r="D333" s="57">
        <v>1276410.26</v>
      </c>
      <c r="E333" s="57">
        <v>0</v>
      </c>
      <c r="F333" s="57"/>
      <c r="G333" s="57">
        <v>806055.94</v>
      </c>
      <c r="H333" s="57">
        <v>0</v>
      </c>
      <c r="I333" s="57">
        <v>0</v>
      </c>
      <c r="J333" s="57"/>
      <c r="K333" s="57">
        <f t="shared" si="15"/>
        <v>1135461.0899999999</v>
      </c>
      <c r="L333" s="57">
        <f t="shared" si="15"/>
        <v>1276410.26</v>
      </c>
      <c r="M333" s="57">
        <f t="shared" si="15"/>
        <v>0</v>
      </c>
      <c r="N333" s="57">
        <f t="shared" si="16"/>
        <v>1276410.26</v>
      </c>
      <c r="O333" s="7">
        <f t="shared" si="17"/>
        <v>1.1241338617776855</v>
      </c>
      <c r="R333" s="7"/>
    </row>
    <row r="334" spans="1:18" x14ac:dyDescent="0.2">
      <c r="A334" s="10">
        <v>69104</v>
      </c>
      <c r="B334" s="6" t="s">
        <v>332</v>
      </c>
      <c r="C334" s="57">
        <v>300390.84000000003</v>
      </c>
      <c r="D334" s="57">
        <v>294880.88</v>
      </c>
      <c r="E334" s="57">
        <v>0</v>
      </c>
      <c r="F334" s="57"/>
      <c r="G334" s="57">
        <v>435352.75</v>
      </c>
      <c r="H334" s="57">
        <v>0</v>
      </c>
      <c r="I334" s="57">
        <v>0</v>
      </c>
      <c r="J334" s="57"/>
      <c r="K334" s="57">
        <f t="shared" si="15"/>
        <v>735743.59000000008</v>
      </c>
      <c r="L334" s="57">
        <f t="shared" si="15"/>
        <v>294880.88</v>
      </c>
      <c r="M334" s="57">
        <f t="shared" si="15"/>
        <v>0</v>
      </c>
      <c r="N334" s="57">
        <f t="shared" si="16"/>
        <v>294880.88</v>
      </c>
      <c r="O334" s="7">
        <f t="shared" si="17"/>
        <v>0.40079299909361082</v>
      </c>
      <c r="R334" s="7"/>
    </row>
    <row r="335" spans="1:18" x14ac:dyDescent="0.2">
      <c r="A335" s="10">
        <v>69106</v>
      </c>
      <c r="B335" s="6" t="s">
        <v>333</v>
      </c>
      <c r="C335" s="57">
        <v>3027016.92</v>
      </c>
      <c r="D335" s="57">
        <v>1307266.03</v>
      </c>
      <c r="E335" s="57">
        <v>14250.42</v>
      </c>
      <c r="F335" s="57"/>
      <c r="G335" s="57">
        <v>4751821.79</v>
      </c>
      <c r="H335" s="57">
        <v>0</v>
      </c>
      <c r="I335" s="57">
        <v>0</v>
      </c>
      <c r="J335" s="57"/>
      <c r="K335" s="57">
        <f t="shared" si="15"/>
        <v>7778838.71</v>
      </c>
      <c r="L335" s="57">
        <f t="shared" si="15"/>
        <v>1307266.03</v>
      </c>
      <c r="M335" s="57">
        <f t="shared" si="15"/>
        <v>14250.42</v>
      </c>
      <c r="N335" s="57">
        <f t="shared" si="16"/>
        <v>1293015.6100000001</v>
      </c>
      <c r="O335" s="7">
        <f t="shared" si="17"/>
        <v>0.16622219050997653</v>
      </c>
      <c r="R335" s="7"/>
    </row>
    <row r="336" spans="1:18" x14ac:dyDescent="0.2">
      <c r="A336" s="10">
        <v>69107</v>
      </c>
      <c r="B336" s="6" t="s">
        <v>334</v>
      </c>
      <c r="C336" s="57">
        <v>319743.76</v>
      </c>
      <c r="D336" s="57">
        <v>650358.29</v>
      </c>
      <c r="E336" s="57">
        <v>0</v>
      </c>
      <c r="F336" s="57"/>
      <c r="G336" s="57">
        <v>587837.42000000004</v>
      </c>
      <c r="H336" s="57">
        <v>0</v>
      </c>
      <c r="I336" s="57">
        <v>0</v>
      </c>
      <c r="J336" s="57"/>
      <c r="K336" s="57">
        <f t="shared" si="15"/>
        <v>907581.18</v>
      </c>
      <c r="L336" s="57">
        <f t="shared" si="15"/>
        <v>650358.29</v>
      </c>
      <c r="M336" s="57">
        <f t="shared" si="15"/>
        <v>0</v>
      </c>
      <c r="N336" s="57">
        <f t="shared" si="16"/>
        <v>650358.29</v>
      </c>
      <c r="O336" s="7">
        <f t="shared" si="17"/>
        <v>0.71658415173395285</v>
      </c>
      <c r="R336" s="7"/>
    </row>
    <row r="337" spans="1:18" x14ac:dyDescent="0.2">
      <c r="A337" s="10">
        <v>69108</v>
      </c>
      <c r="B337" s="6" t="s">
        <v>335</v>
      </c>
      <c r="C337" s="57">
        <v>773963.76</v>
      </c>
      <c r="D337" s="57">
        <v>1019407.77</v>
      </c>
      <c r="E337" s="57">
        <v>0</v>
      </c>
      <c r="F337" s="57"/>
      <c r="G337" s="57">
        <v>1507380.06</v>
      </c>
      <c r="H337" s="57">
        <v>0</v>
      </c>
      <c r="I337" s="57">
        <v>0</v>
      </c>
      <c r="J337" s="57"/>
      <c r="K337" s="57">
        <f t="shared" si="15"/>
        <v>2281343.8200000003</v>
      </c>
      <c r="L337" s="57">
        <f t="shared" si="15"/>
        <v>1019407.77</v>
      </c>
      <c r="M337" s="57">
        <f t="shared" si="15"/>
        <v>0</v>
      </c>
      <c r="N337" s="57">
        <f t="shared" si="16"/>
        <v>1019407.77</v>
      </c>
      <c r="O337" s="7">
        <f t="shared" si="17"/>
        <v>0.44684530278298862</v>
      </c>
      <c r="R337" s="7"/>
    </row>
    <row r="338" spans="1:18" x14ac:dyDescent="0.2">
      <c r="A338" s="10">
        <v>69109</v>
      </c>
      <c r="B338" s="6" t="s">
        <v>336</v>
      </c>
      <c r="C338" s="57">
        <v>2167600.66</v>
      </c>
      <c r="D338" s="57">
        <v>2523722.0699999998</v>
      </c>
      <c r="E338" s="57">
        <v>0</v>
      </c>
      <c r="F338" s="57"/>
      <c r="G338" s="57">
        <v>2883403.84</v>
      </c>
      <c r="H338" s="57">
        <v>0</v>
      </c>
      <c r="I338" s="57">
        <v>0</v>
      </c>
      <c r="J338" s="57"/>
      <c r="K338" s="57">
        <f t="shared" si="15"/>
        <v>5051004.5</v>
      </c>
      <c r="L338" s="57">
        <f t="shared" si="15"/>
        <v>2523722.0699999998</v>
      </c>
      <c r="M338" s="57">
        <f t="shared" si="15"/>
        <v>0</v>
      </c>
      <c r="N338" s="57">
        <f t="shared" si="16"/>
        <v>2523722.0699999998</v>
      </c>
      <c r="O338" s="7">
        <f t="shared" si="17"/>
        <v>0.49964755921322179</v>
      </c>
      <c r="R338" s="7"/>
    </row>
    <row r="339" spans="1:18" x14ac:dyDescent="0.2">
      <c r="A339" s="10">
        <v>70092</v>
      </c>
      <c r="B339" s="6" t="s">
        <v>337</v>
      </c>
      <c r="C339" s="57">
        <v>1853319.92</v>
      </c>
      <c r="D339" s="57">
        <v>1800613.42</v>
      </c>
      <c r="E339" s="57">
        <v>457306.32</v>
      </c>
      <c r="F339" s="57"/>
      <c r="G339" s="57">
        <v>2486383.2799999998</v>
      </c>
      <c r="H339" s="57">
        <v>0</v>
      </c>
      <c r="I339" s="57">
        <v>0</v>
      </c>
      <c r="J339" s="57"/>
      <c r="K339" s="57">
        <f t="shared" si="15"/>
        <v>4339703.1999999993</v>
      </c>
      <c r="L339" s="57">
        <f t="shared" si="15"/>
        <v>1800613.42</v>
      </c>
      <c r="M339" s="57">
        <f t="shared" si="15"/>
        <v>457306.32</v>
      </c>
      <c r="N339" s="57">
        <f t="shared" si="16"/>
        <v>1343307.0999999999</v>
      </c>
      <c r="O339" s="7">
        <f t="shared" si="17"/>
        <v>0.30953893344595551</v>
      </c>
      <c r="R339" s="7"/>
    </row>
    <row r="340" spans="1:18" x14ac:dyDescent="0.2">
      <c r="A340" s="10">
        <v>70093</v>
      </c>
      <c r="B340" s="6" t="s">
        <v>338</v>
      </c>
      <c r="C340" s="57">
        <v>5721920.2199999997</v>
      </c>
      <c r="D340" s="57">
        <v>2795654.88</v>
      </c>
      <c r="E340" s="57">
        <v>111058.56</v>
      </c>
      <c r="F340" s="57"/>
      <c r="G340" s="57">
        <v>6745009.9199999999</v>
      </c>
      <c r="H340" s="57">
        <v>0</v>
      </c>
      <c r="I340" s="57">
        <v>0</v>
      </c>
      <c r="J340" s="57"/>
      <c r="K340" s="57">
        <f t="shared" si="15"/>
        <v>12466930.140000001</v>
      </c>
      <c r="L340" s="57">
        <f t="shared" si="15"/>
        <v>2795654.88</v>
      </c>
      <c r="M340" s="57">
        <f t="shared" si="15"/>
        <v>111058.56</v>
      </c>
      <c r="N340" s="57">
        <f t="shared" si="16"/>
        <v>2684596.32</v>
      </c>
      <c r="O340" s="7">
        <f t="shared" si="17"/>
        <v>0.21533739981316682</v>
      </c>
      <c r="R340" s="7"/>
    </row>
    <row r="341" spans="1:18" x14ac:dyDescent="0.2">
      <c r="A341" s="10">
        <v>71091</v>
      </c>
      <c r="B341" s="6" t="s">
        <v>339</v>
      </c>
      <c r="C341" s="57">
        <v>2610624.23</v>
      </c>
      <c r="D341" s="57">
        <v>3417234.24</v>
      </c>
      <c r="E341" s="57">
        <v>0</v>
      </c>
      <c r="F341" s="57"/>
      <c r="G341" s="57">
        <v>4309533.99</v>
      </c>
      <c r="H341" s="57">
        <v>224.19</v>
      </c>
      <c r="I341" s="57">
        <v>0</v>
      </c>
      <c r="J341" s="57"/>
      <c r="K341" s="57">
        <f t="shared" si="15"/>
        <v>6920158.2200000007</v>
      </c>
      <c r="L341" s="57">
        <f t="shared" si="15"/>
        <v>3417458.43</v>
      </c>
      <c r="M341" s="57">
        <f t="shared" si="15"/>
        <v>0</v>
      </c>
      <c r="N341" s="57">
        <f t="shared" si="16"/>
        <v>3417458.43</v>
      </c>
      <c r="O341" s="7">
        <f t="shared" si="17"/>
        <v>0.49384108301500651</v>
      </c>
      <c r="R341" s="7"/>
    </row>
    <row r="342" spans="1:18" x14ac:dyDescent="0.2">
      <c r="A342" s="10">
        <v>71092</v>
      </c>
      <c r="B342" s="6" t="s">
        <v>340</v>
      </c>
      <c r="C342" s="57">
        <v>5916356.79</v>
      </c>
      <c r="D342" s="57">
        <v>5622657.5</v>
      </c>
      <c r="E342" s="57">
        <v>911453.33</v>
      </c>
      <c r="F342" s="57"/>
      <c r="G342" s="57">
        <v>8550307.1400000006</v>
      </c>
      <c r="H342" s="57">
        <v>0</v>
      </c>
      <c r="I342" s="57">
        <v>0</v>
      </c>
      <c r="J342" s="57"/>
      <c r="K342" s="57">
        <f t="shared" si="15"/>
        <v>14466663.93</v>
      </c>
      <c r="L342" s="57">
        <f t="shared" si="15"/>
        <v>5622657.5</v>
      </c>
      <c r="M342" s="57">
        <f t="shared" si="15"/>
        <v>911453.33</v>
      </c>
      <c r="N342" s="57">
        <f t="shared" si="16"/>
        <v>4711204.17</v>
      </c>
      <c r="O342" s="7">
        <f t="shared" si="17"/>
        <v>0.3256593360291048</v>
      </c>
      <c r="R342" s="7"/>
    </row>
    <row r="343" spans="1:18" x14ac:dyDescent="0.2">
      <c r="A343" s="10">
        <v>72066</v>
      </c>
      <c r="B343" s="6" t="s">
        <v>341</v>
      </c>
      <c r="C343" s="57">
        <v>969469.45</v>
      </c>
      <c r="D343" s="57">
        <v>1382797.01</v>
      </c>
      <c r="E343" s="57">
        <v>0</v>
      </c>
      <c r="F343" s="57"/>
      <c r="G343" s="57">
        <v>1358100.74</v>
      </c>
      <c r="H343" s="57">
        <v>16037.66</v>
      </c>
      <c r="I343" s="57">
        <v>0</v>
      </c>
      <c r="J343" s="57"/>
      <c r="K343" s="57">
        <f t="shared" si="15"/>
        <v>2327570.19</v>
      </c>
      <c r="L343" s="57">
        <f t="shared" si="15"/>
        <v>1398834.67</v>
      </c>
      <c r="M343" s="57">
        <f t="shared" si="15"/>
        <v>0</v>
      </c>
      <c r="N343" s="57">
        <f t="shared" si="16"/>
        <v>1398834.67</v>
      </c>
      <c r="O343" s="7">
        <f t="shared" si="17"/>
        <v>0.60098495676300101</v>
      </c>
      <c r="R343" s="7"/>
    </row>
    <row r="344" spans="1:18" x14ac:dyDescent="0.2">
      <c r="A344" s="10">
        <v>72068</v>
      </c>
      <c r="B344" s="6" t="s">
        <v>342</v>
      </c>
      <c r="C344" s="57">
        <v>2397826.9500000002</v>
      </c>
      <c r="D344" s="57">
        <v>2105770.39</v>
      </c>
      <c r="E344" s="57">
        <v>16917.509999999998</v>
      </c>
      <c r="F344" s="57"/>
      <c r="G344" s="57">
        <v>4287125.41</v>
      </c>
      <c r="H344" s="57">
        <v>0</v>
      </c>
      <c r="I344" s="57">
        <v>0</v>
      </c>
      <c r="J344" s="57"/>
      <c r="K344" s="57">
        <f t="shared" si="15"/>
        <v>6684952.3600000003</v>
      </c>
      <c r="L344" s="57">
        <f t="shared" si="15"/>
        <v>2105770.39</v>
      </c>
      <c r="M344" s="57">
        <f t="shared" si="15"/>
        <v>16917.509999999998</v>
      </c>
      <c r="N344" s="57">
        <f t="shared" si="16"/>
        <v>2088852.8800000001</v>
      </c>
      <c r="O344" s="7">
        <f t="shared" si="17"/>
        <v>0.31247087002427043</v>
      </c>
      <c r="R344" s="7"/>
    </row>
    <row r="345" spans="1:18" x14ac:dyDescent="0.2">
      <c r="A345" s="10">
        <v>72073</v>
      </c>
      <c r="B345" s="6" t="s">
        <v>343</v>
      </c>
      <c r="C345" s="57">
        <v>1090844.04</v>
      </c>
      <c r="D345" s="57">
        <v>2421875.5</v>
      </c>
      <c r="E345" s="57">
        <v>41060.61</v>
      </c>
      <c r="F345" s="57"/>
      <c r="G345" s="57">
        <v>1787728.47</v>
      </c>
      <c r="H345" s="57">
        <v>0</v>
      </c>
      <c r="I345" s="57">
        <v>0</v>
      </c>
      <c r="J345" s="57"/>
      <c r="K345" s="57">
        <f t="shared" si="15"/>
        <v>2878572.51</v>
      </c>
      <c r="L345" s="57">
        <f t="shared" si="15"/>
        <v>2421875.5</v>
      </c>
      <c r="M345" s="57">
        <f t="shared" si="15"/>
        <v>41060.61</v>
      </c>
      <c r="N345" s="57">
        <f t="shared" si="16"/>
        <v>2380814.89</v>
      </c>
      <c r="O345" s="7">
        <f t="shared" si="17"/>
        <v>0.82708178506158259</v>
      </c>
      <c r="R345" s="7"/>
    </row>
    <row r="346" spans="1:18" x14ac:dyDescent="0.2">
      <c r="A346" s="10">
        <v>72074</v>
      </c>
      <c r="B346" s="6" t="s">
        <v>344</v>
      </c>
      <c r="C346" s="57">
        <v>7781249.04</v>
      </c>
      <c r="D346" s="57">
        <v>6546315.0099999998</v>
      </c>
      <c r="E346" s="57">
        <v>0</v>
      </c>
      <c r="F346" s="57"/>
      <c r="G346" s="57">
        <v>9631407.6699999999</v>
      </c>
      <c r="H346" s="57">
        <v>0</v>
      </c>
      <c r="I346" s="57">
        <v>0</v>
      </c>
      <c r="J346" s="57"/>
      <c r="K346" s="57">
        <f t="shared" si="15"/>
        <v>17412656.710000001</v>
      </c>
      <c r="L346" s="57">
        <f t="shared" si="15"/>
        <v>6546315.0099999998</v>
      </c>
      <c r="M346" s="57">
        <f t="shared" si="15"/>
        <v>0</v>
      </c>
      <c r="N346" s="57">
        <f t="shared" si="16"/>
        <v>6546315.0099999998</v>
      </c>
      <c r="O346" s="7">
        <f t="shared" si="17"/>
        <v>0.3759515345088314</v>
      </c>
      <c r="R346" s="7"/>
    </row>
    <row r="347" spans="1:18" x14ac:dyDescent="0.2">
      <c r="A347" s="10">
        <v>73099</v>
      </c>
      <c r="B347" s="6" t="s">
        <v>345</v>
      </c>
      <c r="C347" s="57">
        <v>4816533.6399999997</v>
      </c>
      <c r="D347" s="57">
        <v>1683796.8</v>
      </c>
      <c r="E347" s="57">
        <v>52303.81</v>
      </c>
      <c r="F347" s="57"/>
      <c r="G347" s="57">
        <v>7696625.9299999997</v>
      </c>
      <c r="H347" s="57">
        <v>0</v>
      </c>
      <c r="I347" s="57">
        <v>0</v>
      </c>
      <c r="J347" s="57"/>
      <c r="K347" s="57">
        <f t="shared" si="15"/>
        <v>12513159.57</v>
      </c>
      <c r="L347" s="57">
        <f t="shared" si="15"/>
        <v>1683796.8</v>
      </c>
      <c r="M347" s="57">
        <f t="shared" si="15"/>
        <v>52303.81</v>
      </c>
      <c r="N347" s="57">
        <f t="shared" si="16"/>
        <v>1631492.99</v>
      </c>
      <c r="O347" s="7">
        <f t="shared" si="17"/>
        <v>0.13038217732885507</v>
      </c>
      <c r="R347" s="7"/>
    </row>
    <row r="348" spans="1:18" x14ac:dyDescent="0.2">
      <c r="A348" s="10">
        <v>73102</v>
      </c>
      <c r="B348" s="6" t="s">
        <v>346</v>
      </c>
      <c r="C348" s="57">
        <v>3229720.59</v>
      </c>
      <c r="D348" s="57">
        <v>2990056.7</v>
      </c>
      <c r="E348" s="57">
        <v>181994.72</v>
      </c>
      <c r="F348" s="57"/>
      <c r="G348" s="57">
        <v>4278224.49</v>
      </c>
      <c r="H348" s="57">
        <v>0</v>
      </c>
      <c r="I348" s="57">
        <v>0</v>
      </c>
      <c r="J348" s="57"/>
      <c r="K348" s="57">
        <f t="shared" si="15"/>
        <v>7507945.0800000001</v>
      </c>
      <c r="L348" s="57">
        <f t="shared" si="15"/>
        <v>2990056.7</v>
      </c>
      <c r="M348" s="57">
        <f t="shared" si="15"/>
        <v>181994.72</v>
      </c>
      <c r="N348" s="57">
        <f t="shared" si="16"/>
        <v>2808061.98</v>
      </c>
      <c r="O348" s="7">
        <f t="shared" si="17"/>
        <v>0.37401205657194286</v>
      </c>
      <c r="R348" s="7"/>
    </row>
    <row r="349" spans="1:18" x14ac:dyDescent="0.2">
      <c r="A349" s="10">
        <v>73105</v>
      </c>
      <c r="B349" s="6" t="s">
        <v>347</v>
      </c>
      <c r="C349" s="57">
        <v>605169.87</v>
      </c>
      <c r="D349" s="57">
        <v>248172.67</v>
      </c>
      <c r="E349" s="57">
        <v>0</v>
      </c>
      <c r="F349" s="57"/>
      <c r="G349" s="57">
        <v>1306065.6299999999</v>
      </c>
      <c r="H349" s="57">
        <v>0</v>
      </c>
      <c r="I349" s="57">
        <v>0</v>
      </c>
      <c r="J349" s="57"/>
      <c r="K349" s="57">
        <f t="shared" si="15"/>
        <v>1911235.5</v>
      </c>
      <c r="L349" s="57">
        <f t="shared" si="15"/>
        <v>248172.67</v>
      </c>
      <c r="M349" s="57">
        <f t="shared" si="15"/>
        <v>0</v>
      </c>
      <c r="N349" s="57">
        <f t="shared" si="16"/>
        <v>248172.67</v>
      </c>
      <c r="O349" s="7">
        <f t="shared" si="17"/>
        <v>0.12984934091063086</v>
      </c>
      <c r="R349" s="7"/>
    </row>
    <row r="350" spans="1:18" x14ac:dyDescent="0.2">
      <c r="A350" s="10">
        <v>73106</v>
      </c>
      <c r="B350" s="6" t="s">
        <v>348</v>
      </c>
      <c r="C350" s="57">
        <v>5609936.8300000001</v>
      </c>
      <c r="D350" s="57">
        <v>2825212.25</v>
      </c>
      <c r="E350" s="57">
        <v>0</v>
      </c>
      <c r="F350" s="57"/>
      <c r="G350" s="57">
        <v>7802583.0899999999</v>
      </c>
      <c r="H350" s="57">
        <v>0</v>
      </c>
      <c r="I350" s="57">
        <v>0</v>
      </c>
      <c r="J350" s="57"/>
      <c r="K350" s="57">
        <f t="shared" si="15"/>
        <v>13412519.92</v>
      </c>
      <c r="L350" s="57">
        <f t="shared" si="15"/>
        <v>2825212.25</v>
      </c>
      <c r="M350" s="57">
        <f t="shared" si="15"/>
        <v>0</v>
      </c>
      <c r="N350" s="57">
        <f t="shared" si="16"/>
        <v>2825212.25</v>
      </c>
      <c r="O350" s="7">
        <f t="shared" si="17"/>
        <v>0.21063992947270122</v>
      </c>
      <c r="R350" s="7"/>
    </row>
    <row r="351" spans="1:18" x14ac:dyDescent="0.2">
      <c r="A351" s="10">
        <v>73108</v>
      </c>
      <c r="B351" s="6" t="s">
        <v>564</v>
      </c>
      <c r="C351" s="57">
        <v>19184267.510000002</v>
      </c>
      <c r="D351" s="57">
        <v>7242716.8399999999</v>
      </c>
      <c r="E351" s="57">
        <v>0</v>
      </c>
      <c r="F351" s="57"/>
      <c r="G351" s="57">
        <v>23357901.52</v>
      </c>
      <c r="H351" s="57">
        <v>0</v>
      </c>
      <c r="I351" s="57">
        <v>0</v>
      </c>
      <c r="J351" s="57"/>
      <c r="K351" s="57">
        <f t="shared" si="15"/>
        <v>42542169.030000001</v>
      </c>
      <c r="L351" s="57">
        <f t="shared" si="15"/>
        <v>7242716.8399999999</v>
      </c>
      <c r="M351" s="57">
        <f t="shared" si="15"/>
        <v>0</v>
      </c>
      <c r="N351" s="57">
        <f t="shared" si="16"/>
        <v>7242716.8399999999</v>
      </c>
      <c r="O351" s="7">
        <f t="shared" si="17"/>
        <v>0.17024794468971624</v>
      </c>
      <c r="R351" s="7"/>
    </row>
    <row r="352" spans="1:18" x14ac:dyDescent="0.2">
      <c r="A352" s="10">
        <v>74187</v>
      </c>
      <c r="B352" s="6" t="s">
        <v>349</v>
      </c>
      <c r="C352" s="57">
        <v>1150961.77</v>
      </c>
      <c r="D352" s="57">
        <v>1025977.08</v>
      </c>
      <c r="E352" s="57">
        <v>0</v>
      </c>
      <c r="F352" s="57"/>
      <c r="G352" s="57">
        <v>1464182.71</v>
      </c>
      <c r="H352" s="57">
        <v>0</v>
      </c>
      <c r="I352" s="57">
        <v>0</v>
      </c>
      <c r="J352" s="57"/>
      <c r="K352" s="57">
        <f t="shared" si="15"/>
        <v>2615144.48</v>
      </c>
      <c r="L352" s="57">
        <f t="shared" si="15"/>
        <v>1025977.08</v>
      </c>
      <c r="M352" s="57">
        <f t="shared" si="15"/>
        <v>0</v>
      </c>
      <c r="N352" s="57">
        <f t="shared" si="16"/>
        <v>1025977.08</v>
      </c>
      <c r="O352" s="7">
        <f t="shared" si="17"/>
        <v>0.39232137568169845</v>
      </c>
      <c r="R352" s="7"/>
    </row>
    <row r="353" spans="1:18" x14ac:dyDescent="0.2">
      <c r="A353" s="10">
        <v>74190</v>
      </c>
      <c r="B353" s="6" t="s">
        <v>350</v>
      </c>
      <c r="C353" s="57">
        <v>1373335.34</v>
      </c>
      <c r="D353" s="57">
        <v>984850.64</v>
      </c>
      <c r="E353" s="57">
        <v>0</v>
      </c>
      <c r="F353" s="57"/>
      <c r="G353" s="57">
        <v>2038681.15</v>
      </c>
      <c r="H353" s="57">
        <v>87.23</v>
      </c>
      <c r="I353" s="57">
        <v>0</v>
      </c>
      <c r="J353" s="57"/>
      <c r="K353" s="57">
        <f t="shared" si="15"/>
        <v>3412016.49</v>
      </c>
      <c r="L353" s="57">
        <f t="shared" si="15"/>
        <v>984937.87</v>
      </c>
      <c r="M353" s="57">
        <f t="shared" si="15"/>
        <v>0</v>
      </c>
      <c r="N353" s="57">
        <f t="shared" si="16"/>
        <v>984937.87</v>
      </c>
      <c r="O353" s="7">
        <f t="shared" si="17"/>
        <v>0.28866738273002895</v>
      </c>
      <c r="R353" s="7"/>
    </row>
    <row r="354" spans="1:18" x14ac:dyDescent="0.2">
      <c r="A354" s="10">
        <v>74194</v>
      </c>
      <c r="B354" s="6" t="s">
        <v>351</v>
      </c>
      <c r="C354" s="57">
        <v>1134832.48</v>
      </c>
      <c r="D354" s="57">
        <v>1981031.05</v>
      </c>
      <c r="E354" s="57">
        <v>0</v>
      </c>
      <c r="F354" s="57"/>
      <c r="G354" s="57">
        <v>1707665.54</v>
      </c>
      <c r="H354" s="57">
        <v>0</v>
      </c>
      <c r="I354" s="57">
        <v>0</v>
      </c>
      <c r="J354" s="57"/>
      <c r="K354" s="57">
        <f t="shared" si="15"/>
        <v>2842498.02</v>
      </c>
      <c r="L354" s="57">
        <f t="shared" si="15"/>
        <v>1981031.05</v>
      </c>
      <c r="M354" s="57">
        <f t="shared" si="15"/>
        <v>0</v>
      </c>
      <c r="N354" s="57">
        <f t="shared" si="16"/>
        <v>1981031.05</v>
      </c>
      <c r="O354" s="7">
        <f t="shared" si="17"/>
        <v>0.69693313278015934</v>
      </c>
      <c r="R354" s="7"/>
    </row>
    <row r="355" spans="1:18" x14ac:dyDescent="0.2">
      <c r="A355" s="10">
        <v>74195</v>
      </c>
      <c r="B355" s="6" t="s">
        <v>352</v>
      </c>
      <c r="C355" s="57">
        <v>718910.71</v>
      </c>
      <c r="D355" s="57">
        <v>1055509.53</v>
      </c>
      <c r="E355" s="57">
        <v>0</v>
      </c>
      <c r="F355" s="57"/>
      <c r="G355" s="57">
        <v>1423940.78</v>
      </c>
      <c r="H355" s="57">
        <v>0</v>
      </c>
      <c r="I355" s="57">
        <v>0</v>
      </c>
      <c r="J355" s="57"/>
      <c r="K355" s="57">
        <f t="shared" si="15"/>
        <v>2142851.4900000002</v>
      </c>
      <c r="L355" s="57">
        <f t="shared" si="15"/>
        <v>1055509.53</v>
      </c>
      <c r="M355" s="57">
        <f t="shared" si="15"/>
        <v>0</v>
      </c>
      <c r="N355" s="57">
        <f t="shared" si="16"/>
        <v>1055509.53</v>
      </c>
      <c r="O355" s="7">
        <f t="shared" si="17"/>
        <v>0.49257241340602653</v>
      </c>
      <c r="R355" s="7"/>
    </row>
    <row r="356" spans="1:18" x14ac:dyDescent="0.2">
      <c r="A356" s="10">
        <v>74197</v>
      </c>
      <c r="B356" s="6" t="s">
        <v>353</v>
      </c>
      <c r="C356" s="57">
        <v>1046141.48</v>
      </c>
      <c r="D356" s="57">
        <v>1196919.3899999999</v>
      </c>
      <c r="E356" s="57">
        <v>0</v>
      </c>
      <c r="F356" s="57"/>
      <c r="G356" s="57">
        <v>1720879.8</v>
      </c>
      <c r="H356" s="57">
        <v>0</v>
      </c>
      <c r="I356" s="57">
        <v>0</v>
      </c>
      <c r="J356" s="57"/>
      <c r="K356" s="57">
        <f t="shared" si="15"/>
        <v>2767021.2800000003</v>
      </c>
      <c r="L356" s="57">
        <f t="shared" si="15"/>
        <v>1196919.3899999999</v>
      </c>
      <c r="M356" s="57">
        <f t="shared" si="15"/>
        <v>0</v>
      </c>
      <c r="N356" s="57">
        <f t="shared" si="16"/>
        <v>1196919.3899999999</v>
      </c>
      <c r="O356" s="7">
        <f t="shared" si="17"/>
        <v>0.43256602276654693</v>
      </c>
      <c r="R356" s="7"/>
    </row>
    <row r="357" spans="1:18" x14ac:dyDescent="0.2">
      <c r="A357" s="10">
        <v>74201</v>
      </c>
      <c r="B357" s="6" t="s">
        <v>354</v>
      </c>
      <c r="C357" s="57">
        <v>6586041.1900000004</v>
      </c>
      <c r="D357" s="57">
        <v>5512532.8700000001</v>
      </c>
      <c r="E357" s="57">
        <v>0</v>
      </c>
      <c r="F357" s="57"/>
      <c r="G357" s="57">
        <v>10471175.119999999</v>
      </c>
      <c r="H357" s="57">
        <v>0</v>
      </c>
      <c r="I357" s="57">
        <v>0</v>
      </c>
      <c r="J357" s="57"/>
      <c r="K357" s="57">
        <f t="shared" si="15"/>
        <v>17057216.309999999</v>
      </c>
      <c r="L357" s="57">
        <f t="shared" si="15"/>
        <v>5512532.8700000001</v>
      </c>
      <c r="M357" s="57">
        <f t="shared" si="15"/>
        <v>0</v>
      </c>
      <c r="N357" s="57">
        <f t="shared" si="16"/>
        <v>5512532.8700000001</v>
      </c>
      <c r="O357" s="7">
        <f t="shared" si="17"/>
        <v>0.32317892731231951</v>
      </c>
      <c r="R357" s="7"/>
    </row>
    <row r="358" spans="1:18" x14ac:dyDescent="0.2">
      <c r="A358" s="10">
        <v>74202</v>
      </c>
      <c r="B358" s="6" t="s">
        <v>355</v>
      </c>
      <c r="C358" s="57">
        <v>1179770</v>
      </c>
      <c r="D358" s="57">
        <v>1071415.83</v>
      </c>
      <c r="E358" s="57">
        <v>0</v>
      </c>
      <c r="F358" s="57"/>
      <c r="G358" s="57">
        <v>1502456.63</v>
      </c>
      <c r="H358" s="57">
        <v>0</v>
      </c>
      <c r="I358" s="57">
        <v>0</v>
      </c>
      <c r="J358" s="57"/>
      <c r="K358" s="57">
        <f t="shared" si="15"/>
        <v>2682226.63</v>
      </c>
      <c r="L358" s="57">
        <f t="shared" si="15"/>
        <v>1071415.83</v>
      </c>
      <c r="M358" s="57">
        <f t="shared" si="15"/>
        <v>0</v>
      </c>
      <c r="N358" s="57">
        <f t="shared" si="16"/>
        <v>1071415.83</v>
      </c>
      <c r="O358" s="7">
        <f t="shared" si="17"/>
        <v>0.39945015011650975</v>
      </c>
      <c r="R358" s="7"/>
    </row>
    <row r="359" spans="1:18" x14ac:dyDescent="0.2">
      <c r="A359" s="10">
        <v>75084</v>
      </c>
      <c r="B359" s="6" t="s">
        <v>356</v>
      </c>
      <c r="C359" s="57">
        <v>1071632.1599999999</v>
      </c>
      <c r="D359" s="57">
        <v>508089.53</v>
      </c>
      <c r="E359" s="57">
        <v>0</v>
      </c>
      <c r="F359" s="57"/>
      <c r="G359" s="57">
        <v>1204522.6000000001</v>
      </c>
      <c r="H359" s="57">
        <v>0</v>
      </c>
      <c r="I359" s="57">
        <v>0</v>
      </c>
      <c r="J359" s="57"/>
      <c r="K359" s="57">
        <f t="shared" si="15"/>
        <v>2276154.7599999998</v>
      </c>
      <c r="L359" s="57">
        <f t="shared" si="15"/>
        <v>508089.53</v>
      </c>
      <c r="M359" s="57">
        <f t="shared" si="15"/>
        <v>0</v>
      </c>
      <c r="N359" s="57">
        <f t="shared" si="16"/>
        <v>508089.53</v>
      </c>
      <c r="O359" s="7">
        <f t="shared" si="17"/>
        <v>0.22322275221742835</v>
      </c>
      <c r="R359" s="7"/>
    </row>
    <row r="360" spans="1:18" x14ac:dyDescent="0.2">
      <c r="A360" s="10">
        <v>75085</v>
      </c>
      <c r="B360" s="6" t="s">
        <v>357</v>
      </c>
      <c r="C360" s="57">
        <v>2676676.39</v>
      </c>
      <c r="D360" s="57">
        <v>1007004.05</v>
      </c>
      <c r="E360" s="57">
        <v>0</v>
      </c>
      <c r="F360" s="57"/>
      <c r="G360" s="57">
        <v>4228238.5199999996</v>
      </c>
      <c r="H360" s="57">
        <v>0</v>
      </c>
      <c r="I360" s="57">
        <v>0</v>
      </c>
      <c r="J360" s="57"/>
      <c r="K360" s="57">
        <f t="shared" si="15"/>
        <v>6904914.9100000001</v>
      </c>
      <c r="L360" s="57">
        <f t="shared" si="15"/>
        <v>1007004.05</v>
      </c>
      <c r="M360" s="57">
        <f t="shared" si="15"/>
        <v>0</v>
      </c>
      <c r="N360" s="57">
        <f t="shared" si="16"/>
        <v>1007004.05</v>
      </c>
      <c r="O360" s="7">
        <f t="shared" si="17"/>
        <v>0.14583873416624044</v>
      </c>
      <c r="R360" s="7"/>
    </row>
    <row r="361" spans="1:18" x14ac:dyDescent="0.2">
      <c r="A361" s="10">
        <v>75086</v>
      </c>
      <c r="B361" s="6" t="s">
        <v>358</v>
      </c>
      <c r="C361" s="57">
        <v>1150306.49</v>
      </c>
      <c r="D361" s="57">
        <v>528459.22</v>
      </c>
      <c r="E361" s="57">
        <v>22000</v>
      </c>
      <c r="F361" s="57"/>
      <c r="G361" s="57">
        <v>1534228.87</v>
      </c>
      <c r="H361" s="57">
        <v>0</v>
      </c>
      <c r="I361" s="57">
        <v>0</v>
      </c>
      <c r="J361" s="57"/>
      <c r="K361" s="57">
        <f t="shared" si="15"/>
        <v>2684535.3600000003</v>
      </c>
      <c r="L361" s="57">
        <f t="shared" si="15"/>
        <v>528459.22</v>
      </c>
      <c r="M361" s="57">
        <f t="shared" si="15"/>
        <v>22000</v>
      </c>
      <c r="N361" s="57">
        <f t="shared" si="16"/>
        <v>506459.22</v>
      </c>
      <c r="O361" s="7">
        <f t="shared" si="17"/>
        <v>0.18865805515037057</v>
      </c>
      <c r="R361" s="7"/>
    </row>
    <row r="362" spans="1:18" x14ac:dyDescent="0.2">
      <c r="A362" s="10">
        <v>75087</v>
      </c>
      <c r="B362" s="6" t="s">
        <v>359</v>
      </c>
      <c r="C362" s="57">
        <v>2719632.28</v>
      </c>
      <c r="D362" s="57">
        <v>2856120.69</v>
      </c>
      <c r="E362" s="57">
        <v>0</v>
      </c>
      <c r="F362" s="57"/>
      <c r="G362" s="57">
        <v>4188253.86</v>
      </c>
      <c r="H362" s="57">
        <v>0</v>
      </c>
      <c r="I362" s="57">
        <v>0</v>
      </c>
      <c r="J362" s="57"/>
      <c r="K362" s="57">
        <f t="shared" si="15"/>
        <v>6907886.1399999997</v>
      </c>
      <c r="L362" s="57">
        <f t="shared" si="15"/>
        <v>2856120.69</v>
      </c>
      <c r="M362" s="57">
        <f t="shared" si="15"/>
        <v>0</v>
      </c>
      <c r="N362" s="57">
        <f t="shared" si="16"/>
        <v>2856120.69</v>
      </c>
      <c r="O362" s="7">
        <f t="shared" si="17"/>
        <v>0.41345798586078031</v>
      </c>
      <c r="R362" s="7"/>
    </row>
    <row r="363" spans="1:18" x14ac:dyDescent="0.2">
      <c r="A363" s="10">
        <v>76081</v>
      </c>
      <c r="B363" s="6" t="s">
        <v>360</v>
      </c>
      <c r="C363" s="57">
        <v>893934.07999999996</v>
      </c>
      <c r="D363" s="57">
        <v>1162927.3500000001</v>
      </c>
      <c r="E363" s="57">
        <v>0</v>
      </c>
      <c r="F363" s="57"/>
      <c r="G363" s="57">
        <v>1429753.86</v>
      </c>
      <c r="H363" s="57">
        <v>0</v>
      </c>
      <c r="I363" s="57">
        <v>0</v>
      </c>
      <c r="J363" s="57"/>
      <c r="K363" s="57">
        <f t="shared" si="15"/>
        <v>2323687.94</v>
      </c>
      <c r="L363" s="57">
        <f t="shared" si="15"/>
        <v>1162927.3500000001</v>
      </c>
      <c r="M363" s="57">
        <f t="shared" si="15"/>
        <v>0</v>
      </c>
      <c r="N363" s="57">
        <f t="shared" si="16"/>
        <v>1162927.3500000001</v>
      </c>
      <c r="O363" s="7">
        <f t="shared" si="17"/>
        <v>0.50046623300028836</v>
      </c>
      <c r="R363" s="7"/>
    </row>
    <row r="364" spans="1:18" x14ac:dyDescent="0.2">
      <c r="A364" s="10">
        <v>76082</v>
      </c>
      <c r="B364" s="6" t="s">
        <v>361</v>
      </c>
      <c r="C364" s="57">
        <v>2657914.5499999998</v>
      </c>
      <c r="D364" s="57">
        <v>2314861</v>
      </c>
      <c r="E364" s="57">
        <v>0</v>
      </c>
      <c r="F364" s="57"/>
      <c r="G364" s="57">
        <v>3389731.11</v>
      </c>
      <c r="H364" s="57">
        <v>7221.4</v>
      </c>
      <c r="I364" s="57">
        <v>0</v>
      </c>
      <c r="J364" s="57"/>
      <c r="K364" s="57">
        <f t="shared" si="15"/>
        <v>6047645.6600000001</v>
      </c>
      <c r="L364" s="57">
        <f t="shared" si="15"/>
        <v>2322082.4</v>
      </c>
      <c r="M364" s="57">
        <f t="shared" si="15"/>
        <v>0</v>
      </c>
      <c r="N364" s="57">
        <f t="shared" si="16"/>
        <v>2322082.4</v>
      </c>
      <c r="O364" s="7">
        <f t="shared" si="17"/>
        <v>0.38396469147631906</v>
      </c>
      <c r="R364" s="7"/>
    </row>
    <row r="365" spans="1:18" x14ac:dyDescent="0.2">
      <c r="A365" s="10">
        <v>76083</v>
      </c>
      <c r="B365" s="6" t="s">
        <v>362</v>
      </c>
      <c r="C365" s="57">
        <v>3429860.52</v>
      </c>
      <c r="D365" s="57">
        <v>3469515.24</v>
      </c>
      <c r="E365" s="57">
        <v>0</v>
      </c>
      <c r="F365" s="57"/>
      <c r="G365" s="57">
        <v>4538690.83</v>
      </c>
      <c r="H365" s="57">
        <v>0</v>
      </c>
      <c r="I365" s="57">
        <v>0</v>
      </c>
      <c r="J365" s="57"/>
      <c r="K365" s="57">
        <f t="shared" si="15"/>
        <v>7968551.3499999996</v>
      </c>
      <c r="L365" s="57">
        <f t="shared" si="15"/>
        <v>3469515.24</v>
      </c>
      <c r="M365" s="57">
        <f t="shared" si="15"/>
        <v>0</v>
      </c>
      <c r="N365" s="57">
        <f t="shared" si="16"/>
        <v>3469515.24</v>
      </c>
      <c r="O365" s="7">
        <f t="shared" si="17"/>
        <v>0.43540100171406942</v>
      </c>
      <c r="R365" s="7"/>
    </row>
    <row r="366" spans="1:18" x14ac:dyDescent="0.2">
      <c r="A366" s="10">
        <v>77100</v>
      </c>
      <c r="B366" s="6" t="s">
        <v>363</v>
      </c>
      <c r="C366" s="57">
        <v>286172.76</v>
      </c>
      <c r="D366" s="57">
        <v>659366.93000000005</v>
      </c>
      <c r="E366" s="57">
        <v>0</v>
      </c>
      <c r="F366" s="57"/>
      <c r="G366" s="57">
        <v>500106.09</v>
      </c>
      <c r="H366" s="57">
        <v>964.8</v>
      </c>
      <c r="I366" s="57">
        <v>0</v>
      </c>
      <c r="J366" s="57"/>
      <c r="K366" s="57">
        <f t="shared" si="15"/>
        <v>786278.85000000009</v>
      </c>
      <c r="L366" s="57">
        <f t="shared" si="15"/>
        <v>660331.7300000001</v>
      </c>
      <c r="M366" s="57">
        <f t="shared" si="15"/>
        <v>0</v>
      </c>
      <c r="N366" s="57">
        <f t="shared" si="16"/>
        <v>660331.7300000001</v>
      </c>
      <c r="O366" s="7">
        <f t="shared" si="17"/>
        <v>0.83981876149918067</v>
      </c>
      <c r="R366" s="7"/>
    </row>
    <row r="367" spans="1:18" x14ac:dyDescent="0.2">
      <c r="A367" s="10">
        <v>77101</v>
      </c>
      <c r="B367" s="6" t="s">
        <v>364</v>
      </c>
      <c r="C367" s="57">
        <v>1667471.7</v>
      </c>
      <c r="D367" s="57">
        <v>800868.02</v>
      </c>
      <c r="E367" s="57">
        <v>0</v>
      </c>
      <c r="F367" s="57"/>
      <c r="G367" s="57">
        <v>2322488.2999999998</v>
      </c>
      <c r="H367" s="57">
        <v>0</v>
      </c>
      <c r="I367" s="57">
        <v>0</v>
      </c>
      <c r="J367" s="57"/>
      <c r="K367" s="57">
        <f t="shared" si="15"/>
        <v>3989960</v>
      </c>
      <c r="L367" s="57">
        <f t="shared" si="15"/>
        <v>800868.02</v>
      </c>
      <c r="M367" s="57">
        <f t="shared" si="15"/>
        <v>0</v>
      </c>
      <c r="N367" s="57">
        <f t="shared" si="16"/>
        <v>800868.02</v>
      </c>
      <c r="O367" s="7">
        <f t="shared" si="17"/>
        <v>0.20072081424375182</v>
      </c>
      <c r="R367" s="7"/>
    </row>
    <row r="368" spans="1:18" x14ac:dyDescent="0.2">
      <c r="A368" s="10">
        <v>77102</v>
      </c>
      <c r="B368" s="6" t="s">
        <v>365</v>
      </c>
      <c r="C368" s="57">
        <v>2923123.99</v>
      </c>
      <c r="D368" s="57">
        <v>1136935.76</v>
      </c>
      <c r="E368" s="57">
        <v>691.65</v>
      </c>
      <c r="F368" s="57"/>
      <c r="G368" s="57">
        <v>3481147.86</v>
      </c>
      <c r="H368" s="57">
        <v>0</v>
      </c>
      <c r="I368" s="57">
        <v>0</v>
      </c>
      <c r="J368" s="57"/>
      <c r="K368" s="57">
        <f t="shared" si="15"/>
        <v>6404271.8499999996</v>
      </c>
      <c r="L368" s="57">
        <f t="shared" si="15"/>
        <v>1136935.76</v>
      </c>
      <c r="M368" s="57">
        <f t="shared" si="15"/>
        <v>691.65</v>
      </c>
      <c r="N368" s="57">
        <f t="shared" si="16"/>
        <v>1136244.1100000001</v>
      </c>
      <c r="O368" s="7">
        <f t="shared" si="17"/>
        <v>0.17741971868355341</v>
      </c>
      <c r="R368" s="7"/>
    </row>
    <row r="369" spans="1:18" x14ac:dyDescent="0.2">
      <c r="A369" s="10">
        <v>77103</v>
      </c>
      <c r="B369" s="6" t="s">
        <v>366</v>
      </c>
      <c r="C369" s="57">
        <v>1618661.55</v>
      </c>
      <c r="D369" s="57">
        <v>1679924.93</v>
      </c>
      <c r="E369" s="57">
        <v>0</v>
      </c>
      <c r="F369" s="57"/>
      <c r="G369" s="57">
        <v>1822454.56</v>
      </c>
      <c r="H369" s="57">
        <v>5838</v>
      </c>
      <c r="I369" s="57">
        <v>0</v>
      </c>
      <c r="J369" s="57"/>
      <c r="K369" s="57">
        <f t="shared" si="15"/>
        <v>3441116.1100000003</v>
      </c>
      <c r="L369" s="57">
        <f t="shared" si="15"/>
        <v>1685762.93</v>
      </c>
      <c r="M369" s="57">
        <f t="shared" si="15"/>
        <v>0</v>
      </c>
      <c r="N369" s="57">
        <f t="shared" si="16"/>
        <v>1685762.93</v>
      </c>
      <c r="O369" s="7">
        <f t="shared" si="17"/>
        <v>0.48988841878979777</v>
      </c>
      <c r="R369" s="7"/>
    </row>
    <row r="370" spans="1:18" x14ac:dyDescent="0.2">
      <c r="A370" s="10">
        <v>77104</v>
      </c>
      <c r="B370" s="6" t="s">
        <v>367</v>
      </c>
      <c r="C370" s="57">
        <v>903121.59</v>
      </c>
      <c r="D370" s="57">
        <v>823947.26</v>
      </c>
      <c r="E370" s="57">
        <v>300.01</v>
      </c>
      <c r="F370" s="57"/>
      <c r="G370" s="57">
        <v>1200453.83</v>
      </c>
      <c r="H370" s="57">
        <v>8962.4699999999993</v>
      </c>
      <c r="I370" s="57">
        <v>0</v>
      </c>
      <c r="J370" s="57"/>
      <c r="K370" s="57">
        <f t="shared" si="15"/>
        <v>2103575.42</v>
      </c>
      <c r="L370" s="57">
        <f t="shared" si="15"/>
        <v>832909.73</v>
      </c>
      <c r="M370" s="57">
        <f t="shared" si="15"/>
        <v>300.01</v>
      </c>
      <c r="N370" s="57">
        <f t="shared" si="16"/>
        <v>832609.72</v>
      </c>
      <c r="O370" s="7">
        <f t="shared" si="17"/>
        <v>0.39580692571507609</v>
      </c>
      <c r="R370" s="7"/>
    </row>
    <row r="371" spans="1:18" x14ac:dyDescent="0.2">
      <c r="A371" s="10">
        <v>78001</v>
      </c>
      <c r="B371" s="6" t="s">
        <v>368</v>
      </c>
      <c r="C371" s="57">
        <v>1428343.75</v>
      </c>
      <c r="D371" s="57">
        <v>1407146.5</v>
      </c>
      <c r="E371" s="57">
        <v>0</v>
      </c>
      <c r="F371" s="57"/>
      <c r="G371" s="57">
        <v>1555148</v>
      </c>
      <c r="H371" s="57">
        <v>0.01</v>
      </c>
      <c r="I371" s="57">
        <v>0</v>
      </c>
      <c r="J371" s="57"/>
      <c r="K371" s="57">
        <f t="shared" si="15"/>
        <v>2983491.75</v>
      </c>
      <c r="L371" s="57">
        <f t="shared" si="15"/>
        <v>1407146.51</v>
      </c>
      <c r="M371" s="57">
        <f t="shared" si="15"/>
        <v>0</v>
      </c>
      <c r="N371" s="57">
        <f t="shared" si="16"/>
        <v>1407146.51</v>
      </c>
      <c r="O371" s="7">
        <f t="shared" si="17"/>
        <v>0.47164417665978126</v>
      </c>
      <c r="R371" s="7"/>
    </row>
    <row r="372" spans="1:18" x14ac:dyDescent="0.2">
      <c r="A372" s="10">
        <v>78002</v>
      </c>
      <c r="B372" s="6" t="s">
        <v>369</v>
      </c>
      <c r="C372" s="57">
        <v>2531177.94</v>
      </c>
      <c r="D372" s="57">
        <v>3540715.97</v>
      </c>
      <c r="E372" s="57">
        <v>0</v>
      </c>
      <c r="F372" s="57"/>
      <c r="G372" s="57">
        <v>4255017.91</v>
      </c>
      <c r="H372" s="57">
        <v>0</v>
      </c>
      <c r="I372" s="57">
        <v>0</v>
      </c>
      <c r="J372" s="57"/>
      <c r="K372" s="57">
        <f t="shared" si="15"/>
        <v>6786195.8499999996</v>
      </c>
      <c r="L372" s="57">
        <f t="shared" si="15"/>
        <v>3540715.97</v>
      </c>
      <c r="M372" s="57">
        <f t="shared" si="15"/>
        <v>0</v>
      </c>
      <c r="N372" s="57">
        <f t="shared" si="16"/>
        <v>3540715.97</v>
      </c>
      <c r="O372" s="7">
        <f t="shared" si="17"/>
        <v>0.52175269447904316</v>
      </c>
      <c r="R372" s="7"/>
    </row>
    <row r="373" spans="1:18" x14ac:dyDescent="0.2">
      <c r="A373" s="10">
        <v>78003</v>
      </c>
      <c r="B373" s="6" t="s">
        <v>370</v>
      </c>
      <c r="C373" s="57">
        <v>777103.33</v>
      </c>
      <c r="D373" s="57">
        <v>264197.76000000001</v>
      </c>
      <c r="E373" s="57">
        <v>0</v>
      </c>
      <c r="F373" s="57"/>
      <c r="G373" s="57">
        <v>1298895.1299999999</v>
      </c>
      <c r="H373" s="57">
        <v>7099.23</v>
      </c>
      <c r="I373" s="57">
        <v>0</v>
      </c>
      <c r="J373" s="57"/>
      <c r="K373" s="57">
        <f t="shared" si="15"/>
        <v>2075998.46</v>
      </c>
      <c r="L373" s="57">
        <f t="shared" si="15"/>
        <v>271296.99</v>
      </c>
      <c r="M373" s="57">
        <f t="shared" si="15"/>
        <v>0</v>
      </c>
      <c r="N373" s="57">
        <f t="shared" si="16"/>
        <v>271296.99</v>
      </c>
      <c r="O373" s="7">
        <f t="shared" si="17"/>
        <v>0.13068265474532192</v>
      </c>
      <c r="R373" s="7"/>
    </row>
    <row r="374" spans="1:18" x14ac:dyDescent="0.2">
      <c r="A374" s="10">
        <v>78004</v>
      </c>
      <c r="B374" s="6" t="s">
        <v>371</v>
      </c>
      <c r="C374" s="57">
        <v>1130656.32</v>
      </c>
      <c r="D374" s="57">
        <v>395403.79</v>
      </c>
      <c r="E374" s="57">
        <v>0</v>
      </c>
      <c r="F374" s="57"/>
      <c r="G374" s="57">
        <v>1231553.3400000001</v>
      </c>
      <c r="H374" s="57">
        <v>0</v>
      </c>
      <c r="I374" s="57">
        <v>0</v>
      </c>
      <c r="J374" s="57"/>
      <c r="K374" s="57">
        <f t="shared" si="15"/>
        <v>2362209.66</v>
      </c>
      <c r="L374" s="57">
        <f t="shared" si="15"/>
        <v>395403.79</v>
      </c>
      <c r="M374" s="57">
        <f t="shared" si="15"/>
        <v>0</v>
      </c>
      <c r="N374" s="57">
        <f t="shared" si="16"/>
        <v>395403.79</v>
      </c>
      <c r="O374" s="7">
        <f t="shared" si="17"/>
        <v>0.16738725469440335</v>
      </c>
      <c r="R374" s="7"/>
    </row>
    <row r="375" spans="1:18" x14ac:dyDescent="0.2">
      <c r="A375" s="10">
        <v>78005</v>
      </c>
      <c r="B375" s="6" t="s">
        <v>372</v>
      </c>
      <c r="C375" s="57">
        <v>2666417.7000000002</v>
      </c>
      <c r="D375" s="57">
        <v>1306003.7</v>
      </c>
      <c r="E375" s="57">
        <v>0</v>
      </c>
      <c r="F375" s="57"/>
      <c r="G375" s="57">
        <v>3335735.38</v>
      </c>
      <c r="H375" s="57">
        <v>19415.41</v>
      </c>
      <c r="I375" s="57">
        <v>0</v>
      </c>
      <c r="J375" s="57"/>
      <c r="K375" s="57">
        <f t="shared" si="15"/>
        <v>6002153.0800000001</v>
      </c>
      <c r="L375" s="57">
        <f t="shared" si="15"/>
        <v>1325419.1099999999</v>
      </c>
      <c r="M375" s="57">
        <f t="shared" si="15"/>
        <v>0</v>
      </c>
      <c r="N375" s="57">
        <f t="shared" si="16"/>
        <v>1325419.1099999999</v>
      </c>
      <c r="O375" s="7">
        <f t="shared" si="17"/>
        <v>0.22082394306411124</v>
      </c>
      <c r="R375" s="7"/>
    </row>
    <row r="376" spans="1:18" x14ac:dyDescent="0.2">
      <c r="A376" s="10">
        <v>78009</v>
      </c>
      <c r="B376" s="6" t="s">
        <v>373</v>
      </c>
      <c r="C376" s="57">
        <v>830004.94</v>
      </c>
      <c r="D376" s="57">
        <v>522905.31</v>
      </c>
      <c r="E376" s="57">
        <v>0</v>
      </c>
      <c r="F376" s="57"/>
      <c r="G376" s="57">
        <v>1453357.55</v>
      </c>
      <c r="H376" s="57">
        <v>549.27</v>
      </c>
      <c r="I376" s="57">
        <v>0</v>
      </c>
      <c r="J376" s="57"/>
      <c r="K376" s="57">
        <f t="shared" si="15"/>
        <v>2283362.4900000002</v>
      </c>
      <c r="L376" s="57">
        <f t="shared" si="15"/>
        <v>523454.58</v>
      </c>
      <c r="M376" s="57">
        <f t="shared" si="15"/>
        <v>0</v>
      </c>
      <c r="N376" s="57">
        <f t="shared" si="16"/>
        <v>523454.58</v>
      </c>
      <c r="O376" s="7">
        <f t="shared" si="17"/>
        <v>0.22924725368506862</v>
      </c>
      <c r="R376" s="7"/>
    </row>
    <row r="377" spans="1:18" x14ac:dyDescent="0.2">
      <c r="A377" s="10">
        <v>78012</v>
      </c>
      <c r="B377" s="6" t="s">
        <v>374</v>
      </c>
      <c r="C377" s="57">
        <v>3898631.22</v>
      </c>
      <c r="D377" s="57">
        <v>1412206.72</v>
      </c>
      <c r="E377" s="57">
        <v>10512.05</v>
      </c>
      <c r="F377" s="57"/>
      <c r="G377" s="57">
        <v>5959163.9500000002</v>
      </c>
      <c r="H377" s="57">
        <v>0</v>
      </c>
      <c r="I377" s="57">
        <v>0</v>
      </c>
      <c r="J377" s="57"/>
      <c r="K377" s="57">
        <f t="shared" si="15"/>
        <v>9857795.1699999999</v>
      </c>
      <c r="L377" s="57">
        <f t="shared" si="15"/>
        <v>1412206.72</v>
      </c>
      <c r="M377" s="57">
        <f t="shared" si="15"/>
        <v>10512.05</v>
      </c>
      <c r="N377" s="57">
        <f t="shared" si="16"/>
        <v>1401694.67</v>
      </c>
      <c r="O377" s="7">
        <f t="shared" si="17"/>
        <v>0.1421914987913063</v>
      </c>
      <c r="R377" s="7"/>
    </row>
    <row r="378" spans="1:18" x14ac:dyDescent="0.2">
      <c r="A378" s="10">
        <v>78013</v>
      </c>
      <c r="B378" s="6" t="s">
        <v>375</v>
      </c>
      <c r="C378" s="57">
        <v>1835473.22</v>
      </c>
      <c r="D378" s="57">
        <v>1187856.24</v>
      </c>
      <c r="E378" s="57">
        <v>0</v>
      </c>
      <c r="F378" s="57"/>
      <c r="G378" s="57">
        <v>2844476.18</v>
      </c>
      <c r="H378" s="57">
        <v>0</v>
      </c>
      <c r="I378" s="57">
        <v>0</v>
      </c>
      <c r="J378" s="57"/>
      <c r="K378" s="57">
        <f t="shared" si="15"/>
        <v>4679949.4000000004</v>
      </c>
      <c r="L378" s="57">
        <f t="shared" si="15"/>
        <v>1187856.24</v>
      </c>
      <c r="M378" s="57">
        <f t="shared" si="15"/>
        <v>0</v>
      </c>
      <c r="N378" s="57">
        <f t="shared" si="16"/>
        <v>1187856.24</v>
      </c>
      <c r="O378" s="7">
        <f t="shared" si="17"/>
        <v>0.25381818017092234</v>
      </c>
      <c r="R378" s="7"/>
    </row>
    <row r="379" spans="1:18" x14ac:dyDescent="0.2">
      <c r="A379" s="10">
        <v>79077</v>
      </c>
      <c r="B379" s="6" t="s">
        <v>376</v>
      </c>
      <c r="C379" s="57">
        <v>8282754.1200000001</v>
      </c>
      <c r="D379" s="57">
        <v>6243299.6900000004</v>
      </c>
      <c r="E379" s="57">
        <v>42651.23</v>
      </c>
      <c r="F379" s="57"/>
      <c r="G379" s="57">
        <v>13398060.369999999</v>
      </c>
      <c r="H379" s="57">
        <v>0</v>
      </c>
      <c r="I379" s="57">
        <v>0</v>
      </c>
      <c r="J379" s="57"/>
      <c r="K379" s="57">
        <f t="shared" si="15"/>
        <v>21680814.489999998</v>
      </c>
      <c r="L379" s="57">
        <f t="shared" si="15"/>
        <v>6243299.6900000004</v>
      </c>
      <c r="M379" s="57">
        <f t="shared" si="15"/>
        <v>42651.23</v>
      </c>
      <c r="N379" s="57">
        <f t="shared" si="16"/>
        <v>6200648.46</v>
      </c>
      <c r="O379" s="7">
        <f t="shared" si="17"/>
        <v>0.28599702575103764</v>
      </c>
      <c r="R379" s="7"/>
    </row>
    <row r="380" spans="1:18" x14ac:dyDescent="0.2">
      <c r="A380" s="10">
        <v>79078</v>
      </c>
      <c r="B380" s="6" t="s">
        <v>377</v>
      </c>
      <c r="C380" s="57">
        <v>454218.07</v>
      </c>
      <c r="D380" s="57">
        <v>638449.35</v>
      </c>
      <c r="E380" s="57">
        <v>0</v>
      </c>
      <c r="F380" s="57"/>
      <c r="G380" s="57">
        <v>791869.14</v>
      </c>
      <c r="H380" s="57">
        <v>0</v>
      </c>
      <c r="I380" s="57">
        <v>0</v>
      </c>
      <c r="J380" s="57"/>
      <c r="K380" s="57">
        <f t="shared" si="15"/>
        <v>1246087.21</v>
      </c>
      <c r="L380" s="57">
        <f t="shared" si="15"/>
        <v>638449.35</v>
      </c>
      <c r="M380" s="57">
        <f t="shared" si="15"/>
        <v>0</v>
      </c>
      <c r="N380" s="57">
        <f t="shared" si="16"/>
        <v>638449.35</v>
      </c>
      <c r="O380" s="7">
        <f t="shared" si="17"/>
        <v>0.51236329598471686</v>
      </c>
      <c r="R380" s="7"/>
    </row>
    <row r="381" spans="1:18" x14ac:dyDescent="0.2">
      <c r="A381" s="10">
        <v>80116</v>
      </c>
      <c r="B381" s="6" t="s">
        <v>378</v>
      </c>
      <c r="C381" s="57">
        <v>1368400.8</v>
      </c>
      <c r="D381" s="57">
        <v>1559295.43</v>
      </c>
      <c r="E381" s="57">
        <v>0</v>
      </c>
      <c r="F381" s="57"/>
      <c r="G381" s="57">
        <v>2065715.87</v>
      </c>
      <c r="H381" s="57">
        <v>122085.27</v>
      </c>
      <c r="I381" s="57">
        <v>0</v>
      </c>
      <c r="J381" s="57"/>
      <c r="K381" s="57">
        <f t="shared" si="15"/>
        <v>3434116.67</v>
      </c>
      <c r="L381" s="57">
        <f t="shared" si="15"/>
        <v>1681380.7</v>
      </c>
      <c r="M381" s="57">
        <f t="shared" si="15"/>
        <v>0</v>
      </c>
      <c r="N381" s="57">
        <f t="shared" si="16"/>
        <v>1681380.7</v>
      </c>
      <c r="O381" s="7">
        <f t="shared" si="17"/>
        <v>0.48961082618081231</v>
      </c>
      <c r="R381" s="7"/>
    </row>
    <row r="382" spans="1:18" x14ac:dyDescent="0.2">
      <c r="A382" s="10">
        <v>80118</v>
      </c>
      <c r="B382" s="6" t="s">
        <v>379</v>
      </c>
      <c r="C382" s="57">
        <v>1115113.45</v>
      </c>
      <c r="D382" s="57">
        <v>1420554.79</v>
      </c>
      <c r="E382" s="57">
        <v>0</v>
      </c>
      <c r="F382" s="57"/>
      <c r="G382" s="57">
        <v>2156102.4500000002</v>
      </c>
      <c r="H382" s="57">
        <v>0</v>
      </c>
      <c r="I382" s="57">
        <v>0</v>
      </c>
      <c r="J382" s="57"/>
      <c r="K382" s="57">
        <f t="shared" si="15"/>
        <v>3271215.9000000004</v>
      </c>
      <c r="L382" s="57">
        <f t="shared" si="15"/>
        <v>1420554.79</v>
      </c>
      <c r="M382" s="57">
        <f t="shared" si="15"/>
        <v>0</v>
      </c>
      <c r="N382" s="57">
        <f t="shared" si="16"/>
        <v>1420554.79</v>
      </c>
      <c r="O382" s="7">
        <f t="shared" si="17"/>
        <v>0.4342589524586255</v>
      </c>
      <c r="R382" s="7"/>
    </row>
    <row r="383" spans="1:18" x14ac:dyDescent="0.2">
      <c r="A383" s="10">
        <v>80119</v>
      </c>
      <c r="B383" s="6" t="s">
        <v>380</v>
      </c>
      <c r="C383" s="57">
        <v>1886599.66</v>
      </c>
      <c r="D383" s="57">
        <v>2000214.91</v>
      </c>
      <c r="E383" s="57">
        <v>0</v>
      </c>
      <c r="F383" s="57"/>
      <c r="G383" s="57">
        <v>3242256.33</v>
      </c>
      <c r="H383" s="57">
        <v>178.42</v>
      </c>
      <c r="I383" s="57">
        <v>0</v>
      </c>
      <c r="J383" s="57"/>
      <c r="K383" s="57">
        <f t="shared" si="15"/>
        <v>5128855.99</v>
      </c>
      <c r="L383" s="57">
        <f t="shared" si="15"/>
        <v>2000393.3299999998</v>
      </c>
      <c r="M383" s="57">
        <f t="shared" si="15"/>
        <v>0</v>
      </c>
      <c r="N383" s="57">
        <f t="shared" si="16"/>
        <v>2000393.3299999998</v>
      </c>
      <c r="O383" s="7">
        <f t="shared" si="17"/>
        <v>0.39002719785860079</v>
      </c>
      <c r="R383" s="7"/>
    </row>
    <row r="384" spans="1:18" x14ac:dyDescent="0.2">
      <c r="A384" s="10">
        <v>80121</v>
      </c>
      <c r="B384" s="6" t="s">
        <v>381</v>
      </c>
      <c r="C384" s="57">
        <v>1615678.48</v>
      </c>
      <c r="D384" s="57">
        <v>2034990.07</v>
      </c>
      <c r="E384" s="57">
        <v>0</v>
      </c>
      <c r="F384" s="57"/>
      <c r="G384" s="57">
        <v>2071439.75</v>
      </c>
      <c r="H384" s="57">
        <v>0</v>
      </c>
      <c r="I384" s="57">
        <v>0</v>
      </c>
      <c r="J384" s="57"/>
      <c r="K384" s="57">
        <f t="shared" si="15"/>
        <v>3687118.23</v>
      </c>
      <c r="L384" s="57">
        <f t="shared" si="15"/>
        <v>2034990.07</v>
      </c>
      <c r="M384" s="57">
        <f t="shared" si="15"/>
        <v>0</v>
      </c>
      <c r="N384" s="57">
        <f t="shared" si="16"/>
        <v>2034990.07</v>
      </c>
      <c r="O384" s="7">
        <f t="shared" si="17"/>
        <v>0.55191885452504197</v>
      </c>
      <c r="R384" s="7"/>
    </row>
    <row r="385" spans="1:18" x14ac:dyDescent="0.2">
      <c r="A385" s="10">
        <v>80122</v>
      </c>
      <c r="B385" s="6" t="s">
        <v>382</v>
      </c>
      <c r="C385" s="57">
        <v>837462.64</v>
      </c>
      <c r="D385" s="57">
        <v>2023018.21</v>
      </c>
      <c r="E385" s="57">
        <v>0</v>
      </c>
      <c r="F385" s="57"/>
      <c r="G385" s="57">
        <v>1903846.84</v>
      </c>
      <c r="H385" s="57">
        <v>0</v>
      </c>
      <c r="I385" s="57">
        <v>0</v>
      </c>
      <c r="J385" s="57"/>
      <c r="K385" s="57">
        <f t="shared" si="15"/>
        <v>2741309.48</v>
      </c>
      <c r="L385" s="57">
        <f t="shared" si="15"/>
        <v>2023018.21</v>
      </c>
      <c r="M385" s="57">
        <f t="shared" si="15"/>
        <v>0</v>
      </c>
      <c r="N385" s="57">
        <f t="shared" si="16"/>
        <v>2023018.21</v>
      </c>
      <c r="O385" s="7">
        <f t="shared" si="17"/>
        <v>0.73797512639835172</v>
      </c>
      <c r="R385" s="7"/>
    </row>
    <row r="386" spans="1:18" x14ac:dyDescent="0.2">
      <c r="A386" s="10">
        <v>80125</v>
      </c>
      <c r="B386" s="6" t="s">
        <v>383</v>
      </c>
      <c r="C386" s="57">
        <v>16972535.84</v>
      </c>
      <c r="D386" s="57">
        <v>26335742.789999999</v>
      </c>
      <c r="E386" s="57">
        <v>4950.28</v>
      </c>
      <c r="F386" s="57"/>
      <c r="G386" s="57">
        <v>31388117.350000001</v>
      </c>
      <c r="H386" s="57">
        <v>0</v>
      </c>
      <c r="I386" s="57">
        <v>0</v>
      </c>
      <c r="J386" s="57"/>
      <c r="K386" s="57">
        <f t="shared" si="15"/>
        <v>48360653.189999998</v>
      </c>
      <c r="L386" s="57">
        <f t="shared" si="15"/>
        <v>26335742.789999999</v>
      </c>
      <c r="M386" s="57">
        <f t="shared" si="15"/>
        <v>4950.28</v>
      </c>
      <c r="N386" s="57">
        <f t="shared" si="16"/>
        <v>26330792.509999998</v>
      </c>
      <c r="O386" s="7">
        <f t="shared" si="17"/>
        <v>0.5444672636358161</v>
      </c>
      <c r="R386" s="7"/>
    </row>
    <row r="387" spans="1:18" x14ac:dyDescent="0.2">
      <c r="A387" s="10">
        <v>81094</v>
      </c>
      <c r="B387" s="6" t="s">
        <v>384</v>
      </c>
      <c r="C387" s="57">
        <v>7551554.5899999999</v>
      </c>
      <c r="D387" s="57">
        <v>5638097.1500000004</v>
      </c>
      <c r="E387" s="57">
        <v>0</v>
      </c>
      <c r="F387" s="57"/>
      <c r="G387" s="57">
        <v>12071975.550000001</v>
      </c>
      <c r="H387" s="57">
        <v>0</v>
      </c>
      <c r="I387" s="57">
        <v>0</v>
      </c>
      <c r="J387" s="57"/>
      <c r="K387" s="57">
        <f t="shared" ref="K387:M450" si="18">C387+G387</f>
        <v>19623530.140000001</v>
      </c>
      <c r="L387" s="57">
        <f t="shared" si="18"/>
        <v>5638097.1500000004</v>
      </c>
      <c r="M387" s="57">
        <f t="shared" si="18"/>
        <v>0</v>
      </c>
      <c r="N387" s="57">
        <f t="shared" si="16"/>
        <v>5638097.1500000004</v>
      </c>
      <c r="O387" s="7">
        <f t="shared" si="17"/>
        <v>0.28731309350438822</v>
      </c>
      <c r="R387" s="7"/>
    </row>
    <row r="388" spans="1:18" x14ac:dyDescent="0.2">
      <c r="A388" s="10">
        <v>81095</v>
      </c>
      <c r="B388" s="6" t="s">
        <v>385</v>
      </c>
      <c r="C388" s="57">
        <v>1820331.49</v>
      </c>
      <c r="D388" s="57">
        <v>1322803.74</v>
      </c>
      <c r="E388" s="57">
        <v>0</v>
      </c>
      <c r="F388" s="57"/>
      <c r="G388" s="57">
        <v>2729728</v>
      </c>
      <c r="H388" s="57">
        <v>0</v>
      </c>
      <c r="I388" s="57">
        <v>0</v>
      </c>
      <c r="J388" s="57"/>
      <c r="K388" s="57">
        <f t="shared" si="18"/>
        <v>4550059.49</v>
      </c>
      <c r="L388" s="57">
        <f t="shared" si="18"/>
        <v>1322803.74</v>
      </c>
      <c r="M388" s="57">
        <f t="shared" si="18"/>
        <v>0</v>
      </c>
      <c r="N388" s="57">
        <f t="shared" ref="N388:N451" si="19">L388-M388</f>
        <v>1322803.74</v>
      </c>
      <c r="O388" s="7">
        <f t="shared" ref="O388:O451" si="20">N388/K388</f>
        <v>0.29072229558915064</v>
      </c>
      <c r="R388" s="7"/>
    </row>
    <row r="389" spans="1:18" x14ac:dyDescent="0.2">
      <c r="A389" s="10">
        <v>81096</v>
      </c>
      <c r="B389" s="6" t="s">
        <v>386</v>
      </c>
      <c r="C389" s="57">
        <v>13373785.01</v>
      </c>
      <c r="D389" s="57">
        <v>15060709.189999999</v>
      </c>
      <c r="E389" s="57">
        <v>1200.04</v>
      </c>
      <c r="F389" s="57"/>
      <c r="G389" s="57">
        <v>28918610.68</v>
      </c>
      <c r="H389" s="57">
        <v>0</v>
      </c>
      <c r="I389" s="57">
        <v>0</v>
      </c>
      <c r="J389" s="57"/>
      <c r="K389" s="57">
        <f t="shared" si="18"/>
        <v>42292395.689999998</v>
      </c>
      <c r="L389" s="57">
        <f t="shared" si="18"/>
        <v>15060709.189999999</v>
      </c>
      <c r="M389" s="57">
        <f t="shared" si="18"/>
        <v>1200.04</v>
      </c>
      <c r="N389" s="57">
        <f t="shared" si="19"/>
        <v>15059509.15</v>
      </c>
      <c r="O389" s="7">
        <f t="shared" si="20"/>
        <v>0.35608077774513042</v>
      </c>
      <c r="R389" s="7"/>
    </row>
    <row r="390" spans="1:18" x14ac:dyDescent="0.2">
      <c r="A390" s="10">
        <v>81097</v>
      </c>
      <c r="B390" s="6" t="s">
        <v>387</v>
      </c>
      <c r="C390" s="57">
        <v>1071465.98</v>
      </c>
      <c r="D390" s="57">
        <v>1108322.07</v>
      </c>
      <c r="E390" s="57">
        <v>0</v>
      </c>
      <c r="F390" s="57"/>
      <c r="G390" s="57">
        <v>1572563.62</v>
      </c>
      <c r="H390" s="57">
        <v>0</v>
      </c>
      <c r="I390" s="57">
        <v>0</v>
      </c>
      <c r="J390" s="57"/>
      <c r="K390" s="57">
        <f t="shared" si="18"/>
        <v>2644029.6</v>
      </c>
      <c r="L390" s="57">
        <f t="shared" si="18"/>
        <v>1108322.07</v>
      </c>
      <c r="M390" s="57">
        <f t="shared" si="18"/>
        <v>0</v>
      </c>
      <c r="N390" s="57">
        <f t="shared" si="19"/>
        <v>1108322.07</v>
      </c>
      <c r="O390" s="7">
        <f t="shared" si="20"/>
        <v>0.41917914610335677</v>
      </c>
      <c r="R390" s="7"/>
    </row>
    <row r="391" spans="1:18" x14ac:dyDescent="0.2">
      <c r="A391" s="10">
        <v>82100</v>
      </c>
      <c r="B391" s="6" t="s">
        <v>388</v>
      </c>
      <c r="C391" s="57">
        <v>4819968.95</v>
      </c>
      <c r="D391" s="57">
        <v>4226808.13</v>
      </c>
      <c r="E391" s="57">
        <v>0</v>
      </c>
      <c r="F391" s="57"/>
      <c r="G391" s="57">
        <v>8634301.9800000004</v>
      </c>
      <c r="H391" s="57">
        <v>8733.16</v>
      </c>
      <c r="I391" s="57">
        <v>0</v>
      </c>
      <c r="J391" s="57"/>
      <c r="K391" s="57">
        <f t="shared" si="18"/>
        <v>13454270.93</v>
      </c>
      <c r="L391" s="57">
        <f t="shared" si="18"/>
        <v>4235541.29</v>
      </c>
      <c r="M391" s="57">
        <f t="shared" si="18"/>
        <v>0</v>
      </c>
      <c r="N391" s="57">
        <f t="shared" si="19"/>
        <v>4235541.29</v>
      </c>
      <c r="O391" s="7">
        <f t="shared" si="20"/>
        <v>0.31481016786689608</v>
      </c>
      <c r="R391" s="7"/>
    </row>
    <row r="392" spans="1:18" x14ac:dyDescent="0.2">
      <c r="A392" s="10">
        <v>82101</v>
      </c>
      <c r="B392" s="6" t="s">
        <v>389</v>
      </c>
      <c r="C392" s="57">
        <v>2791736.91</v>
      </c>
      <c r="D392" s="57">
        <v>2627711.0699999998</v>
      </c>
      <c r="E392" s="57">
        <v>0</v>
      </c>
      <c r="F392" s="57"/>
      <c r="G392" s="57">
        <v>3089946.78</v>
      </c>
      <c r="H392" s="57">
        <v>0</v>
      </c>
      <c r="I392" s="57">
        <v>0</v>
      </c>
      <c r="J392" s="57"/>
      <c r="K392" s="57">
        <f t="shared" si="18"/>
        <v>5881683.6899999995</v>
      </c>
      <c r="L392" s="57">
        <f t="shared" si="18"/>
        <v>2627711.0699999998</v>
      </c>
      <c r="M392" s="57">
        <f t="shared" si="18"/>
        <v>0</v>
      </c>
      <c r="N392" s="57">
        <f t="shared" si="19"/>
        <v>2627711.0699999998</v>
      </c>
      <c r="O392" s="7">
        <f t="shared" si="20"/>
        <v>0.44676171118613828</v>
      </c>
      <c r="R392" s="7"/>
    </row>
    <row r="393" spans="1:18" x14ac:dyDescent="0.2">
      <c r="A393" s="10">
        <v>82105</v>
      </c>
      <c r="B393" s="6" t="s">
        <v>390</v>
      </c>
      <c r="C393" s="57">
        <v>340416.91</v>
      </c>
      <c r="D393" s="57">
        <v>308960.31</v>
      </c>
      <c r="E393" s="57">
        <v>0</v>
      </c>
      <c r="F393" s="57"/>
      <c r="G393" s="57">
        <v>584116.68999999994</v>
      </c>
      <c r="H393" s="57">
        <v>0</v>
      </c>
      <c r="I393" s="57">
        <v>0</v>
      </c>
      <c r="J393" s="57"/>
      <c r="K393" s="57">
        <f t="shared" si="18"/>
        <v>924533.59999999986</v>
      </c>
      <c r="L393" s="57">
        <f t="shared" si="18"/>
        <v>308960.31</v>
      </c>
      <c r="M393" s="57">
        <f t="shared" si="18"/>
        <v>0</v>
      </c>
      <c r="N393" s="57">
        <f t="shared" si="19"/>
        <v>308960.31</v>
      </c>
      <c r="O393" s="7">
        <f t="shared" si="20"/>
        <v>0.33417964474195427</v>
      </c>
      <c r="R393" s="7"/>
    </row>
    <row r="394" spans="1:18" x14ac:dyDescent="0.2">
      <c r="A394" s="10">
        <v>82108</v>
      </c>
      <c r="B394" s="6" t="s">
        <v>391</v>
      </c>
      <c r="C394" s="57">
        <v>2715022.53</v>
      </c>
      <c r="D394" s="57">
        <v>1514364.74</v>
      </c>
      <c r="E394" s="57">
        <v>67576.75</v>
      </c>
      <c r="F394" s="57"/>
      <c r="G394" s="57">
        <v>4857568.38</v>
      </c>
      <c r="H394" s="57">
        <v>0</v>
      </c>
      <c r="I394" s="57">
        <v>0</v>
      </c>
      <c r="J394" s="57"/>
      <c r="K394" s="57">
        <f t="shared" si="18"/>
        <v>7572590.9100000001</v>
      </c>
      <c r="L394" s="57">
        <f t="shared" si="18"/>
        <v>1514364.74</v>
      </c>
      <c r="M394" s="57">
        <f t="shared" si="18"/>
        <v>67576.75</v>
      </c>
      <c r="N394" s="57">
        <f t="shared" si="19"/>
        <v>1446787.99</v>
      </c>
      <c r="O394" s="7">
        <f t="shared" si="20"/>
        <v>0.19105587601324683</v>
      </c>
      <c r="R394" s="7"/>
    </row>
    <row r="395" spans="1:18" x14ac:dyDescent="0.2">
      <c r="A395" s="10">
        <v>83001</v>
      </c>
      <c r="B395" s="6" t="s">
        <v>392</v>
      </c>
      <c r="C395" s="57">
        <v>2777489.74</v>
      </c>
      <c r="D395" s="57">
        <v>2714401.19</v>
      </c>
      <c r="E395" s="57">
        <v>0</v>
      </c>
      <c r="F395" s="57"/>
      <c r="G395" s="57">
        <v>4045396.4</v>
      </c>
      <c r="H395" s="57">
        <v>0</v>
      </c>
      <c r="I395" s="57">
        <v>0</v>
      </c>
      <c r="J395" s="57"/>
      <c r="K395" s="57">
        <f t="shared" si="18"/>
        <v>6822886.1400000006</v>
      </c>
      <c r="L395" s="57">
        <f t="shared" si="18"/>
        <v>2714401.19</v>
      </c>
      <c r="M395" s="57">
        <f t="shared" si="18"/>
        <v>0</v>
      </c>
      <c r="N395" s="57">
        <f t="shared" si="19"/>
        <v>2714401.19</v>
      </c>
      <c r="O395" s="7">
        <f t="shared" si="20"/>
        <v>0.39783767958349658</v>
      </c>
      <c r="R395" s="7"/>
    </row>
    <row r="396" spans="1:18" x14ac:dyDescent="0.2">
      <c r="A396" s="10">
        <v>83002</v>
      </c>
      <c r="B396" s="6" t="s">
        <v>393</v>
      </c>
      <c r="C396" s="57">
        <v>3534178.38</v>
      </c>
      <c r="D396" s="57">
        <v>9359869.7200000007</v>
      </c>
      <c r="E396" s="57">
        <v>0</v>
      </c>
      <c r="F396" s="57"/>
      <c r="G396" s="57">
        <v>6314692.0599999996</v>
      </c>
      <c r="H396" s="57">
        <v>2136228.7999999998</v>
      </c>
      <c r="I396" s="57">
        <v>0</v>
      </c>
      <c r="J396" s="57"/>
      <c r="K396" s="57">
        <f t="shared" si="18"/>
        <v>9848870.4399999995</v>
      </c>
      <c r="L396" s="57">
        <f t="shared" si="18"/>
        <v>11496098.52</v>
      </c>
      <c r="M396" s="57">
        <f t="shared" si="18"/>
        <v>0</v>
      </c>
      <c r="N396" s="57">
        <f t="shared" si="19"/>
        <v>11496098.52</v>
      </c>
      <c r="O396" s="7">
        <f t="shared" si="20"/>
        <v>1.1672504567945154</v>
      </c>
      <c r="R396" s="7"/>
    </row>
    <row r="397" spans="1:18" x14ac:dyDescent="0.2">
      <c r="A397" s="10">
        <v>83003</v>
      </c>
      <c r="B397" s="6" t="s">
        <v>394</v>
      </c>
      <c r="C397" s="57">
        <v>17217882.600000001</v>
      </c>
      <c r="D397" s="57">
        <v>9831948.2599999998</v>
      </c>
      <c r="E397" s="57">
        <v>0</v>
      </c>
      <c r="F397" s="57"/>
      <c r="G397" s="57">
        <v>27840963.039999999</v>
      </c>
      <c r="H397" s="57">
        <v>0</v>
      </c>
      <c r="I397" s="57">
        <v>0</v>
      </c>
      <c r="J397" s="57"/>
      <c r="K397" s="57">
        <f t="shared" si="18"/>
        <v>45058845.640000001</v>
      </c>
      <c r="L397" s="57">
        <f t="shared" si="18"/>
        <v>9831948.2599999998</v>
      </c>
      <c r="M397" s="57">
        <f t="shared" si="18"/>
        <v>0</v>
      </c>
      <c r="N397" s="57">
        <f t="shared" si="19"/>
        <v>9831948.2599999998</v>
      </c>
      <c r="O397" s="7">
        <f t="shared" si="20"/>
        <v>0.21820240000271787</v>
      </c>
      <c r="R397" s="7"/>
    </row>
    <row r="398" spans="1:18" x14ac:dyDescent="0.2">
      <c r="A398" s="10">
        <v>83005</v>
      </c>
      <c r="B398" s="6" t="s">
        <v>395</v>
      </c>
      <c r="C398" s="57">
        <v>64108679.490000002</v>
      </c>
      <c r="D398" s="57">
        <v>34312654.960000001</v>
      </c>
      <c r="E398" s="57">
        <v>0</v>
      </c>
      <c r="F398" s="57"/>
      <c r="G398" s="57">
        <v>92284460.299999997</v>
      </c>
      <c r="H398" s="57">
        <v>0</v>
      </c>
      <c r="I398" s="57">
        <v>0</v>
      </c>
      <c r="J398" s="57"/>
      <c r="K398" s="57">
        <f t="shared" si="18"/>
        <v>156393139.78999999</v>
      </c>
      <c r="L398" s="57">
        <f t="shared" si="18"/>
        <v>34312654.960000001</v>
      </c>
      <c r="M398" s="57">
        <f t="shared" si="18"/>
        <v>0</v>
      </c>
      <c r="N398" s="57">
        <f t="shared" si="19"/>
        <v>34312654.960000001</v>
      </c>
      <c r="O398" s="7">
        <f t="shared" si="20"/>
        <v>0.219400000575946</v>
      </c>
      <c r="R398" s="7"/>
    </row>
    <row r="399" spans="1:18" x14ac:dyDescent="0.2">
      <c r="A399" s="10">
        <v>84001</v>
      </c>
      <c r="B399" s="6" t="s">
        <v>396</v>
      </c>
      <c r="C399" s="57">
        <v>10623653.130000001</v>
      </c>
      <c r="D399" s="57">
        <v>5426924.9699999997</v>
      </c>
      <c r="E399" s="57">
        <v>0</v>
      </c>
      <c r="F399" s="57"/>
      <c r="G399" s="57">
        <v>15752030.970000001</v>
      </c>
      <c r="H399" s="57">
        <v>0</v>
      </c>
      <c r="I399" s="57">
        <v>0</v>
      </c>
      <c r="J399" s="57"/>
      <c r="K399" s="57">
        <f t="shared" si="18"/>
        <v>26375684.100000001</v>
      </c>
      <c r="L399" s="57">
        <f t="shared" si="18"/>
        <v>5426924.9699999997</v>
      </c>
      <c r="M399" s="57">
        <f t="shared" si="18"/>
        <v>0</v>
      </c>
      <c r="N399" s="57">
        <f t="shared" si="19"/>
        <v>5426924.9699999997</v>
      </c>
      <c r="O399" s="7">
        <f t="shared" si="20"/>
        <v>0.20575485168174271</v>
      </c>
      <c r="R399" s="7"/>
    </row>
    <row r="400" spans="1:18" x14ac:dyDescent="0.2">
      <c r="A400" s="10">
        <v>84002</v>
      </c>
      <c r="B400" s="6" t="s">
        <v>397</v>
      </c>
      <c r="C400" s="57">
        <v>1822860.91</v>
      </c>
      <c r="D400" s="57">
        <v>593511.64</v>
      </c>
      <c r="E400" s="57">
        <v>0</v>
      </c>
      <c r="F400" s="57"/>
      <c r="G400" s="57">
        <v>2172695.11</v>
      </c>
      <c r="H400" s="57">
        <v>0</v>
      </c>
      <c r="I400" s="57">
        <v>0</v>
      </c>
      <c r="J400" s="57"/>
      <c r="K400" s="57">
        <f t="shared" si="18"/>
        <v>3995556.0199999996</v>
      </c>
      <c r="L400" s="57">
        <f t="shared" si="18"/>
        <v>593511.64</v>
      </c>
      <c r="M400" s="57">
        <f t="shared" si="18"/>
        <v>0</v>
      </c>
      <c r="N400" s="57">
        <f t="shared" si="19"/>
        <v>593511.64</v>
      </c>
      <c r="O400" s="7">
        <f t="shared" si="20"/>
        <v>0.14854294046414099</v>
      </c>
      <c r="R400" s="7"/>
    </row>
    <row r="401" spans="1:18" x14ac:dyDescent="0.2">
      <c r="A401" s="10">
        <v>84003</v>
      </c>
      <c r="B401" s="6" t="s">
        <v>398</v>
      </c>
      <c r="C401" s="57">
        <v>1379132.51</v>
      </c>
      <c r="D401" s="57">
        <v>342144.64</v>
      </c>
      <c r="E401" s="57">
        <v>0</v>
      </c>
      <c r="F401" s="57"/>
      <c r="G401" s="57">
        <v>1490528.53</v>
      </c>
      <c r="H401" s="57">
        <v>0</v>
      </c>
      <c r="I401" s="57">
        <v>0</v>
      </c>
      <c r="J401" s="57"/>
      <c r="K401" s="57">
        <f t="shared" si="18"/>
        <v>2869661.04</v>
      </c>
      <c r="L401" s="57">
        <f t="shared" si="18"/>
        <v>342144.64</v>
      </c>
      <c r="M401" s="57">
        <f t="shared" si="18"/>
        <v>0</v>
      </c>
      <c r="N401" s="57">
        <f t="shared" si="19"/>
        <v>342144.64</v>
      </c>
      <c r="O401" s="7">
        <f t="shared" si="20"/>
        <v>0.1192282416741456</v>
      </c>
      <c r="R401" s="7"/>
    </row>
    <row r="402" spans="1:18" x14ac:dyDescent="0.2">
      <c r="A402" s="10">
        <v>84004</v>
      </c>
      <c r="B402" s="6" t="s">
        <v>399</v>
      </c>
      <c r="C402" s="57">
        <v>1548281.11</v>
      </c>
      <c r="D402" s="57">
        <v>752234.68</v>
      </c>
      <c r="E402" s="57">
        <v>0</v>
      </c>
      <c r="F402" s="57"/>
      <c r="G402" s="57">
        <v>2384413.1800000002</v>
      </c>
      <c r="H402" s="57">
        <v>0</v>
      </c>
      <c r="I402" s="57">
        <v>0</v>
      </c>
      <c r="J402" s="57"/>
      <c r="K402" s="57">
        <f t="shared" si="18"/>
        <v>3932694.29</v>
      </c>
      <c r="L402" s="57">
        <f t="shared" si="18"/>
        <v>752234.68</v>
      </c>
      <c r="M402" s="57">
        <f t="shared" si="18"/>
        <v>0</v>
      </c>
      <c r="N402" s="57">
        <f t="shared" si="19"/>
        <v>752234.68</v>
      </c>
      <c r="O402" s="7">
        <f t="shared" si="20"/>
        <v>0.19127718162908616</v>
      </c>
      <c r="R402" s="7"/>
    </row>
    <row r="403" spans="1:18" x14ac:dyDescent="0.2">
      <c r="A403" s="10">
        <v>84005</v>
      </c>
      <c r="B403" s="6" t="s">
        <v>400</v>
      </c>
      <c r="C403" s="57">
        <v>2024769.83</v>
      </c>
      <c r="D403" s="57">
        <v>1587423.65</v>
      </c>
      <c r="E403" s="57">
        <v>0</v>
      </c>
      <c r="F403" s="57"/>
      <c r="G403" s="57">
        <v>2921728.79</v>
      </c>
      <c r="H403" s="57">
        <v>0</v>
      </c>
      <c r="I403" s="57">
        <v>0</v>
      </c>
      <c r="J403" s="57"/>
      <c r="K403" s="57">
        <f t="shared" si="18"/>
        <v>4946498.62</v>
      </c>
      <c r="L403" s="57">
        <f t="shared" si="18"/>
        <v>1587423.65</v>
      </c>
      <c r="M403" s="57">
        <f t="shared" si="18"/>
        <v>0</v>
      </c>
      <c r="N403" s="57">
        <f t="shared" si="19"/>
        <v>1587423.65</v>
      </c>
      <c r="O403" s="7">
        <f t="shared" si="20"/>
        <v>0.32091864810830573</v>
      </c>
      <c r="R403" s="7"/>
    </row>
    <row r="404" spans="1:18" x14ac:dyDescent="0.2">
      <c r="A404" s="10">
        <v>84006</v>
      </c>
      <c r="B404" s="6" t="s">
        <v>401</v>
      </c>
      <c r="C404" s="57">
        <v>3016174.06</v>
      </c>
      <c r="D404" s="57">
        <v>2122554.4300000002</v>
      </c>
      <c r="E404" s="57">
        <v>0</v>
      </c>
      <c r="F404" s="57"/>
      <c r="G404" s="57">
        <v>4800897.38</v>
      </c>
      <c r="H404" s="57">
        <v>0</v>
      </c>
      <c r="I404" s="57">
        <v>0</v>
      </c>
      <c r="J404" s="57"/>
      <c r="K404" s="57">
        <f t="shared" si="18"/>
        <v>7817071.4399999995</v>
      </c>
      <c r="L404" s="57">
        <f t="shared" si="18"/>
        <v>2122554.4300000002</v>
      </c>
      <c r="M404" s="57">
        <f t="shared" si="18"/>
        <v>0</v>
      </c>
      <c r="N404" s="57">
        <f t="shared" si="19"/>
        <v>2122554.4300000002</v>
      </c>
      <c r="O404" s="7">
        <f t="shared" si="20"/>
        <v>0.27152808392397143</v>
      </c>
      <c r="R404" s="7"/>
    </row>
    <row r="405" spans="1:18" x14ac:dyDescent="0.2">
      <c r="A405" s="10">
        <v>85043</v>
      </c>
      <c r="B405" s="6" t="s">
        <v>402</v>
      </c>
      <c r="C405" s="57">
        <v>390763.83</v>
      </c>
      <c r="D405" s="57">
        <v>403257.68</v>
      </c>
      <c r="E405" s="57">
        <v>0</v>
      </c>
      <c r="F405" s="57"/>
      <c r="G405" s="57">
        <v>548075.62</v>
      </c>
      <c r="H405" s="57">
        <v>0</v>
      </c>
      <c r="I405" s="57">
        <v>0</v>
      </c>
      <c r="J405" s="57"/>
      <c r="K405" s="57">
        <f t="shared" si="18"/>
        <v>938839.45</v>
      </c>
      <c r="L405" s="57">
        <f t="shared" si="18"/>
        <v>403257.68</v>
      </c>
      <c r="M405" s="57">
        <f t="shared" si="18"/>
        <v>0</v>
      </c>
      <c r="N405" s="57">
        <f t="shared" si="19"/>
        <v>403257.68</v>
      </c>
      <c r="O405" s="7">
        <f t="shared" si="20"/>
        <v>0.42952783886531398</v>
      </c>
      <c r="R405" s="7"/>
    </row>
    <row r="406" spans="1:18" x14ac:dyDescent="0.2">
      <c r="A406" s="10">
        <v>85044</v>
      </c>
      <c r="B406" s="6" t="s">
        <v>403</v>
      </c>
      <c r="C406" s="57">
        <v>2159938.5099999998</v>
      </c>
      <c r="D406" s="57">
        <v>1483146.44</v>
      </c>
      <c r="E406" s="57">
        <v>0</v>
      </c>
      <c r="F406" s="57"/>
      <c r="G406" s="57">
        <v>3412402.18</v>
      </c>
      <c r="H406" s="57">
        <v>0</v>
      </c>
      <c r="I406" s="57">
        <v>0</v>
      </c>
      <c r="J406" s="57"/>
      <c r="K406" s="57">
        <f t="shared" si="18"/>
        <v>5572340.6899999995</v>
      </c>
      <c r="L406" s="57">
        <f t="shared" si="18"/>
        <v>1483146.44</v>
      </c>
      <c r="M406" s="57">
        <f t="shared" si="18"/>
        <v>0</v>
      </c>
      <c r="N406" s="57">
        <f t="shared" si="19"/>
        <v>1483146.44</v>
      </c>
      <c r="O406" s="7">
        <f t="shared" si="20"/>
        <v>0.26616219691334059</v>
      </c>
      <c r="R406" s="7"/>
    </row>
    <row r="407" spans="1:18" x14ac:dyDescent="0.2">
      <c r="A407" s="10">
        <v>85045</v>
      </c>
      <c r="B407" s="6" t="s">
        <v>404</v>
      </c>
      <c r="C407" s="57">
        <v>3234235.21</v>
      </c>
      <c r="D407" s="57">
        <v>218229.34</v>
      </c>
      <c r="E407" s="57">
        <v>0</v>
      </c>
      <c r="F407" s="57"/>
      <c r="G407" s="57">
        <v>3898138.95</v>
      </c>
      <c r="H407" s="57">
        <v>1495.95</v>
      </c>
      <c r="I407" s="57">
        <v>0</v>
      </c>
      <c r="J407" s="57"/>
      <c r="K407" s="57">
        <f t="shared" si="18"/>
        <v>7132374.1600000001</v>
      </c>
      <c r="L407" s="57">
        <f t="shared" si="18"/>
        <v>219725.29</v>
      </c>
      <c r="M407" s="57">
        <f t="shared" si="18"/>
        <v>0</v>
      </c>
      <c r="N407" s="57">
        <f t="shared" si="19"/>
        <v>219725.29</v>
      </c>
      <c r="O407" s="7">
        <f t="shared" si="20"/>
        <v>3.0806753133096988E-2</v>
      </c>
      <c r="R407" s="7"/>
    </row>
    <row r="408" spans="1:18" x14ac:dyDescent="0.2">
      <c r="A408" s="10">
        <v>85046</v>
      </c>
      <c r="B408" s="6" t="s">
        <v>405</v>
      </c>
      <c r="C408" s="57">
        <v>29988315.690000001</v>
      </c>
      <c r="D408" s="57">
        <v>19336168.09</v>
      </c>
      <c r="E408" s="57">
        <v>0</v>
      </c>
      <c r="F408" s="57"/>
      <c r="G408" s="57">
        <v>39069427.490000002</v>
      </c>
      <c r="H408" s="57">
        <v>0</v>
      </c>
      <c r="I408" s="57">
        <v>0</v>
      </c>
      <c r="J408" s="57"/>
      <c r="K408" s="57">
        <f t="shared" si="18"/>
        <v>69057743.180000007</v>
      </c>
      <c r="L408" s="57">
        <f t="shared" si="18"/>
        <v>19336168.09</v>
      </c>
      <c r="M408" s="57">
        <f t="shared" si="18"/>
        <v>0</v>
      </c>
      <c r="N408" s="57">
        <f t="shared" si="19"/>
        <v>19336168.09</v>
      </c>
      <c r="O408" s="7">
        <f t="shared" si="20"/>
        <v>0.27999999999420772</v>
      </c>
      <c r="R408" s="7"/>
    </row>
    <row r="409" spans="1:18" x14ac:dyDescent="0.2">
      <c r="A409" s="10">
        <v>85048</v>
      </c>
      <c r="B409" s="6" t="s">
        <v>406</v>
      </c>
      <c r="C409" s="57">
        <v>3576186.92</v>
      </c>
      <c r="D409" s="57">
        <v>3203278.86</v>
      </c>
      <c r="E409" s="57">
        <v>10162.01</v>
      </c>
      <c r="F409" s="57"/>
      <c r="G409" s="57">
        <v>5088153.7699999996</v>
      </c>
      <c r="H409" s="57">
        <v>0</v>
      </c>
      <c r="I409" s="57">
        <v>0</v>
      </c>
      <c r="J409" s="57"/>
      <c r="K409" s="57">
        <f t="shared" si="18"/>
        <v>8664340.6899999995</v>
      </c>
      <c r="L409" s="57">
        <f t="shared" si="18"/>
        <v>3203278.86</v>
      </c>
      <c r="M409" s="57">
        <f t="shared" si="18"/>
        <v>10162.01</v>
      </c>
      <c r="N409" s="57">
        <f t="shared" si="19"/>
        <v>3193116.85</v>
      </c>
      <c r="O409" s="7">
        <f t="shared" si="20"/>
        <v>0.36853546787297448</v>
      </c>
      <c r="R409" s="7"/>
    </row>
    <row r="410" spans="1:18" x14ac:dyDescent="0.2">
      <c r="A410" s="10">
        <v>85049</v>
      </c>
      <c r="B410" s="6" t="s">
        <v>407</v>
      </c>
      <c r="C410" s="57">
        <v>2100607.2599999998</v>
      </c>
      <c r="D410" s="57">
        <v>994161.42</v>
      </c>
      <c r="E410" s="57">
        <v>0</v>
      </c>
      <c r="F410" s="57"/>
      <c r="G410" s="57">
        <v>3230048.09</v>
      </c>
      <c r="H410" s="57">
        <v>0</v>
      </c>
      <c r="I410" s="57">
        <v>0</v>
      </c>
      <c r="J410" s="57"/>
      <c r="K410" s="57">
        <f t="shared" si="18"/>
        <v>5330655.3499999996</v>
      </c>
      <c r="L410" s="57">
        <f t="shared" si="18"/>
        <v>994161.42</v>
      </c>
      <c r="M410" s="57">
        <f t="shared" si="18"/>
        <v>0</v>
      </c>
      <c r="N410" s="57">
        <f t="shared" si="19"/>
        <v>994161.42</v>
      </c>
      <c r="O410" s="7">
        <f t="shared" si="20"/>
        <v>0.18649891143309427</v>
      </c>
      <c r="R410" s="7"/>
    </row>
    <row r="411" spans="1:18" x14ac:dyDescent="0.2">
      <c r="A411" s="10">
        <v>86100</v>
      </c>
      <c r="B411" s="6" t="s">
        <v>408</v>
      </c>
      <c r="C411" s="57">
        <v>2963847.44</v>
      </c>
      <c r="D411" s="57">
        <v>1829947.94</v>
      </c>
      <c r="E411" s="57">
        <v>319718.69</v>
      </c>
      <c r="F411" s="57"/>
      <c r="G411" s="57">
        <v>4089165.79</v>
      </c>
      <c r="H411" s="57">
        <v>0</v>
      </c>
      <c r="I411" s="57">
        <v>0</v>
      </c>
      <c r="J411" s="57"/>
      <c r="K411" s="57">
        <f t="shared" si="18"/>
        <v>7053013.2300000004</v>
      </c>
      <c r="L411" s="57">
        <f t="shared" si="18"/>
        <v>1829947.94</v>
      </c>
      <c r="M411" s="57">
        <f t="shared" si="18"/>
        <v>319718.69</v>
      </c>
      <c r="N411" s="57">
        <f t="shared" si="19"/>
        <v>1510229.25</v>
      </c>
      <c r="O411" s="7">
        <f t="shared" si="20"/>
        <v>0.21412539587707535</v>
      </c>
      <c r="R411" s="7"/>
    </row>
    <row r="412" spans="1:18" x14ac:dyDescent="0.2">
      <c r="A412" s="10">
        <v>87083</v>
      </c>
      <c r="B412" s="6" t="s">
        <v>409</v>
      </c>
      <c r="C412" s="57">
        <v>2756737.87</v>
      </c>
      <c r="D412" s="57">
        <v>3449167.84</v>
      </c>
      <c r="E412" s="57">
        <v>0</v>
      </c>
      <c r="F412" s="57"/>
      <c r="G412" s="57">
        <v>4181694.14</v>
      </c>
      <c r="H412" s="57">
        <v>0</v>
      </c>
      <c r="I412" s="57">
        <v>0</v>
      </c>
      <c r="J412" s="57"/>
      <c r="K412" s="57">
        <f t="shared" si="18"/>
        <v>6938432.0099999998</v>
      </c>
      <c r="L412" s="57">
        <f t="shared" si="18"/>
        <v>3449167.84</v>
      </c>
      <c r="M412" s="57">
        <f t="shared" si="18"/>
        <v>0</v>
      </c>
      <c r="N412" s="57">
        <f t="shared" si="19"/>
        <v>3449167.84</v>
      </c>
      <c r="O412" s="7">
        <f t="shared" si="20"/>
        <v>0.49711056259236874</v>
      </c>
      <c r="R412" s="7"/>
    </row>
    <row r="413" spans="1:18" x14ac:dyDescent="0.2">
      <c r="A413" s="10">
        <v>88072</v>
      </c>
      <c r="B413" s="6" t="s">
        <v>410</v>
      </c>
      <c r="C413" s="57">
        <v>1393427.32</v>
      </c>
      <c r="D413" s="57">
        <v>1776786.72</v>
      </c>
      <c r="E413" s="57">
        <v>4057.16</v>
      </c>
      <c r="F413" s="57"/>
      <c r="G413" s="57">
        <v>2677140.59</v>
      </c>
      <c r="H413" s="57">
        <v>0</v>
      </c>
      <c r="I413" s="57">
        <v>0</v>
      </c>
      <c r="J413" s="57"/>
      <c r="K413" s="57">
        <f t="shared" si="18"/>
        <v>4070567.91</v>
      </c>
      <c r="L413" s="57">
        <f t="shared" si="18"/>
        <v>1776786.72</v>
      </c>
      <c r="M413" s="57">
        <f t="shared" si="18"/>
        <v>4057.16</v>
      </c>
      <c r="N413" s="57">
        <f t="shared" si="19"/>
        <v>1772729.56</v>
      </c>
      <c r="O413" s="7">
        <f t="shared" si="20"/>
        <v>0.43549932078150738</v>
      </c>
      <c r="R413" s="7"/>
    </row>
    <row r="414" spans="1:18" x14ac:dyDescent="0.2">
      <c r="A414" s="10">
        <v>88073</v>
      </c>
      <c r="B414" s="6" t="s">
        <v>411</v>
      </c>
      <c r="C414" s="57">
        <v>629529.69999999995</v>
      </c>
      <c r="D414" s="57">
        <v>1954129.76</v>
      </c>
      <c r="E414" s="57">
        <v>0</v>
      </c>
      <c r="F414" s="57"/>
      <c r="G414" s="57">
        <v>1241979.98</v>
      </c>
      <c r="H414" s="57">
        <v>1297</v>
      </c>
      <c r="I414" s="57">
        <v>0</v>
      </c>
      <c r="J414" s="57"/>
      <c r="K414" s="57">
        <f t="shared" si="18"/>
        <v>1871509.68</v>
      </c>
      <c r="L414" s="57">
        <f t="shared" si="18"/>
        <v>1955426.76</v>
      </c>
      <c r="M414" s="57">
        <f t="shared" si="18"/>
        <v>0</v>
      </c>
      <c r="N414" s="57">
        <f t="shared" si="19"/>
        <v>1955426.76</v>
      </c>
      <c r="O414" s="7">
        <f t="shared" si="20"/>
        <v>1.0448392444328689</v>
      </c>
      <c r="R414" s="7"/>
    </row>
    <row r="415" spans="1:18" x14ac:dyDescent="0.2">
      <c r="A415" s="10">
        <v>88075</v>
      </c>
      <c r="B415" s="6" t="s">
        <v>412</v>
      </c>
      <c r="C415" s="57">
        <v>974650.49</v>
      </c>
      <c r="D415" s="57">
        <v>1849500.13</v>
      </c>
      <c r="E415" s="57">
        <v>45209.17</v>
      </c>
      <c r="F415" s="57"/>
      <c r="G415" s="57">
        <v>1424087.31</v>
      </c>
      <c r="H415" s="57">
        <v>0</v>
      </c>
      <c r="I415" s="57">
        <v>0</v>
      </c>
      <c r="J415" s="57"/>
      <c r="K415" s="57">
        <f t="shared" si="18"/>
        <v>2398737.7999999998</v>
      </c>
      <c r="L415" s="57">
        <f t="shared" si="18"/>
        <v>1849500.13</v>
      </c>
      <c r="M415" s="57">
        <f t="shared" si="18"/>
        <v>45209.17</v>
      </c>
      <c r="N415" s="57">
        <f t="shared" si="19"/>
        <v>1804290.96</v>
      </c>
      <c r="O415" s="7">
        <f t="shared" si="20"/>
        <v>0.75218348583159034</v>
      </c>
      <c r="R415" s="7"/>
    </row>
    <row r="416" spans="1:18" x14ac:dyDescent="0.2">
      <c r="A416" s="10">
        <v>88080</v>
      </c>
      <c r="B416" s="6" t="s">
        <v>413</v>
      </c>
      <c r="C416" s="57">
        <v>3262742.19</v>
      </c>
      <c r="D416" s="57">
        <v>4336258.04</v>
      </c>
      <c r="E416" s="57">
        <v>0</v>
      </c>
      <c r="F416" s="57"/>
      <c r="G416" s="57">
        <v>5411508.7400000002</v>
      </c>
      <c r="H416" s="57">
        <v>545391.31999999995</v>
      </c>
      <c r="I416" s="57">
        <v>0</v>
      </c>
      <c r="J416" s="57"/>
      <c r="K416" s="57">
        <f t="shared" si="18"/>
        <v>8674250.9299999997</v>
      </c>
      <c r="L416" s="57">
        <f t="shared" si="18"/>
        <v>4881649.3600000003</v>
      </c>
      <c r="M416" s="57">
        <f t="shared" si="18"/>
        <v>0</v>
      </c>
      <c r="N416" s="57">
        <f t="shared" si="19"/>
        <v>4881649.3600000003</v>
      </c>
      <c r="O416" s="7">
        <f t="shared" si="20"/>
        <v>0.56277474555373519</v>
      </c>
      <c r="R416" s="7"/>
    </row>
    <row r="417" spans="1:18" x14ac:dyDescent="0.2">
      <c r="A417" s="10">
        <v>88081</v>
      </c>
      <c r="B417" s="6" t="s">
        <v>414</v>
      </c>
      <c r="C417" s="57">
        <v>9234651.8800000008</v>
      </c>
      <c r="D417" s="57">
        <v>10135609.66</v>
      </c>
      <c r="E417" s="57">
        <v>21065.03</v>
      </c>
      <c r="F417" s="57"/>
      <c r="G417" s="57">
        <v>14185054.76</v>
      </c>
      <c r="H417" s="57">
        <v>0</v>
      </c>
      <c r="I417" s="57">
        <v>0</v>
      </c>
      <c r="J417" s="57"/>
      <c r="K417" s="57">
        <f t="shared" si="18"/>
        <v>23419706.640000001</v>
      </c>
      <c r="L417" s="57">
        <f t="shared" si="18"/>
        <v>10135609.66</v>
      </c>
      <c r="M417" s="57">
        <f t="shared" si="18"/>
        <v>21065.03</v>
      </c>
      <c r="N417" s="57">
        <f t="shared" si="19"/>
        <v>10114544.630000001</v>
      </c>
      <c r="O417" s="7">
        <f t="shared" si="20"/>
        <v>0.43188178167546853</v>
      </c>
      <c r="R417" s="7"/>
    </row>
    <row r="418" spans="1:18" x14ac:dyDescent="0.2">
      <c r="A418" s="10">
        <v>89080</v>
      </c>
      <c r="B418" s="6" t="s">
        <v>415</v>
      </c>
      <c r="C418" s="57">
        <v>3508546.29</v>
      </c>
      <c r="D418" s="57">
        <v>4721662.04</v>
      </c>
      <c r="E418" s="57">
        <v>0</v>
      </c>
      <c r="F418" s="57"/>
      <c r="G418" s="57">
        <v>6473478.0499999998</v>
      </c>
      <c r="H418" s="57">
        <v>0</v>
      </c>
      <c r="I418" s="57">
        <v>0</v>
      </c>
      <c r="J418" s="57"/>
      <c r="K418" s="57">
        <f t="shared" si="18"/>
        <v>9982024.3399999999</v>
      </c>
      <c r="L418" s="57">
        <f t="shared" si="18"/>
        <v>4721662.04</v>
      </c>
      <c r="M418" s="57">
        <f t="shared" si="18"/>
        <v>0</v>
      </c>
      <c r="N418" s="57">
        <f t="shared" si="19"/>
        <v>4721662.04</v>
      </c>
      <c r="O418" s="7">
        <f t="shared" si="20"/>
        <v>0.47301648234610499</v>
      </c>
      <c r="R418" s="7"/>
    </row>
    <row r="419" spans="1:18" x14ac:dyDescent="0.2">
      <c r="A419" s="10">
        <v>89087</v>
      </c>
      <c r="B419" s="6" t="s">
        <v>416</v>
      </c>
      <c r="C419" s="57">
        <v>1413837.75</v>
      </c>
      <c r="D419" s="57">
        <v>2379610.96</v>
      </c>
      <c r="E419" s="57">
        <v>0</v>
      </c>
      <c r="F419" s="57"/>
      <c r="G419" s="57">
        <v>2162775.6</v>
      </c>
      <c r="H419" s="57">
        <v>0.94</v>
      </c>
      <c r="I419" s="57">
        <v>0</v>
      </c>
      <c r="J419" s="57"/>
      <c r="K419" s="57">
        <f t="shared" si="18"/>
        <v>3576613.35</v>
      </c>
      <c r="L419" s="57">
        <f t="shared" si="18"/>
        <v>2379611.9</v>
      </c>
      <c r="M419" s="57">
        <f t="shared" si="18"/>
        <v>0</v>
      </c>
      <c r="N419" s="57">
        <f t="shared" si="19"/>
        <v>2379611.9</v>
      </c>
      <c r="O419" s="7">
        <f t="shared" si="20"/>
        <v>0.6653254537564145</v>
      </c>
      <c r="R419" s="7"/>
    </row>
    <row r="420" spans="1:18" x14ac:dyDescent="0.2">
      <c r="A420" s="10">
        <v>89088</v>
      </c>
      <c r="B420" s="6" t="s">
        <v>417</v>
      </c>
      <c r="C420" s="57">
        <v>980537.7</v>
      </c>
      <c r="D420" s="57">
        <v>2436415.5099999998</v>
      </c>
      <c r="E420" s="57">
        <v>0</v>
      </c>
      <c r="F420" s="57"/>
      <c r="G420" s="57">
        <v>1642985.24</v>
      </c>
      <c r="H420" s="57">
        <v>0</v>
      </c>
      <c r="I420" s="57">
        <v>0</v>
      </c>
      <c r="J420" s="57"/>
      <c r="K420" s="57">
        <f t="shared" si="18"/>
        <v>2623522.94</v>
      </c>
      <c r="L420" s="57">
        <f t="shared" si="18"/>
        <v>2436415.5099999998</v>
      </c>
      <c r="M420" s="57">
        <f t="shared" si="18"/>
        <v>0</v>
      </c>
      <c r="N420" s="57">
        <f t="shared" si="19"/>
        <v>2436415.5099999998</v>
      </c>
      <c r="O420" s="7">
        <f t="shared" si="20"/>
        <v>0.92868084850822763</v>
      </c>
      <c r="R420" s="7"/>
    </row>
    <row r="421" spans="1:18" x14ac:dyDescent="0.2">
      <c r="A421" s="10">
        <v>89089</v>
      </c>
      <c r="B421" s="6" t="s">
        <v>418</v>
      </c>
      <c r="C421" s="57">
        <v>5743877.5300000003</v>
      </c>
      <c r="D421" s="57">
        <v>3909120.93</v>
      </c>
      <c r="E421" s="57">
        <v>0</v>
      </c>
      <c r="F421" s="57"/>
      <c r="G421" s="57">
        <v>8433173.6699999999</v>
      </c>
      <c r="H421" s="57">
        <v>0</v>
      </c>
      <c r="I421" s="57">
        <v>0</v>
      </c>
      <c r="J421" s="57"/>
      <c r="K421" s="57">
        <f t="shared" si="18"/>
        <v>14177051.199999999</v>
      </c>
      <c r="L421" s="57">
        <f t="shared" si="18"/>
        <v>3909120.93</v>
      </c>
      <c r="M421" s="57">
        <f t="shared" si="18"/>
        <v>0</v>
      </c>
      <c r="N421" s="57">
        <f t="shared" si="19"/>
        <v>3909120.93</v>
      </c>
      <c r="O421" s="7">
        <f t="shared" si="20"/>
        <v>0.27573582650248174</v>
      </c>
      <c r="R421" s="7"/>
    </row>
    <row r="422" spans="1:18" x14ac:dyDescent="0.2">
      <c r="A422" s="10">
        <v>90075</v>
      </c>
      <c r="B422" s="6" t="s">
        <v>419</v>
      </c>
      <c r="C422" s="57">
        <v>384385.25</v>
      </c>
      <c r="D422" s="57">
        <v>327693.68</v>
      </c>
      <c r="E422" s="57">
        <v>0</v>
      </c>
      <c r="F422" s="57"/>
      <c r="G422" s="57">
        <v>632768.54</v>
      </c>
      <c r="H422" s="57">
        <v>0</v>
      </c>
      <c r="I422" s="57">
        <v>0</v>
      </c>
      <c r="J422" s="57"/>
      <c r="K422" s="57">
        <f t="shared" si="18"/>
        <v>1017153.79</v>
      </c>
      <c r="L422" s="57">
        <f t="shared" si="18"/>
        <v>327693.68</v>
      </c>
      <c r="M422" s="57">
        <f t="shared" si="18"/>
        <v>0</v>
      </c>
      <c r="N422" s="57">
        <f t="shared" si="19"/>
        <v>327693.68</v>
      </c>
      <c r="O422" s="7">
        <f t="shared" si="20"/>
        <v>0.32216728996310379</v>
      </c>
      <c r="R422" s="7"/>
    </row>
    <row r="423" spans="1:18" x14ac:dyDescent="0.2">
      <c r="A423" s="10">
        <v>90076</v>
      </c>
      <c r="B423" s="6" t="s">
        <v>420</v>
      </c>
      <c r="C423" s="57">
        <v>2159751.89</v>
      </c>
      <c r="D423" s="57">
        <v>834012.12</v>
      </c>
      <c r="E423" s="57">
        <v>57537.29</v>
      </c>
      <c r="F423" s="57"/>
      <c r="G423" s="57">
        <v>2591702.56</v>
      </c>
      <c r="H423" s="57">
        <v>0</v>
      </c>
      <c r="I423" s="57">
        <v>0</v>
      </c>
      <c r="J423" s="57"/>
      <c r="K423" s="57">
        <f t="shared" si="18"/>
        <v>4751454.45</v>
      </c>
      <c r="L423" s="57">
        <f t="shared" si="18"/>
        <v>834012.12</v>
      </c>
      <c r="M423" s="57">
        <f t="shared" si="18"/>
        <v>57537.29</v>
      </c>
      <c r="N423" s="57">
        <f t="shared" si="19"/>
        <v>776474.83</v>
      </c>
      <c r="O423" s="7">
        <f t="shared" si="20"/>
        <v>0.16341834656543955</v>
      </c>
      <c r="R423" s="7"/>
    </row>
    <row r="424" spans="1:18" x14ac:dyDescent="0.2">
      <c r="A424" s="10">
        <v>90077</v>
      </c>
      <c r="B424" s="6" t="s">
        <v>421</v>
      </c>
      <c r="C424" s="57">
        <v>1056655.29</v>
      </c>
      <c r="D424" s="57">
        <v>1927354.23</v>
      </c>
      <c r="E424" s="57">
        <v>0</v>
      </c>
      <c r="F424" s="57"/>
      <c r="G424" s="57">
        <v>1611656.45</v>
      </c>
      <c r="H424" s="57">
        <v>980290.96</v>
      </c>
      <c r="I424" s="57">
        <v>0</v>
      </c>
      <c r="J424" s="57"/>
      <c r="K424" s="57">
        <f t="shared" si="18"/>
        <v>2668311.7400000002</v>
      </c>
      <c r="L424" s="57">
        <f t="shared" si="18"/>
        <v>2907645.19</v>
      </c>
      <c r="M424" s="57">
        <f t="shared" si="18"/>
        <v>0</v>
      </c>
      <c r="N424" s="57">
        <f t="shared" si="19"/>
        <v>2907645.19</v>
      </c>
      <c r="O424" s="7">
        <f t="shared" si="20"/>
        <v>1.0896947108586343</v>
      </c>
      <c r="R424" s="7"/>
    </row>
    <row r="425" spans="1:18" x14ac:dyDescent="0.2">
      <c r="A425" s="10">
        <v>90078</v>
      </c>
      <c r="B425" s="6" t="s">
        <v>422</v>
      </c>
      <c r="C425" s="57">
        <v>1526322.26</v>
      </c>
      <c r="D425" s="57">
        <v>2136515.33</v>
      </c>
      <c r="E425" s="57">
        <v>0</v>
      </c>
      <c r="F425" s="57"/>
      <c r="G425" s="57">
        <v>2954909.34</v>
      </c>
      <c r="H425" s="57">
        <v>0</v>
      </c>
      <c r="I425" s="57">
        <v>0</v>
      </c>
      <c r="J425" s="57"/>
      <c r="K425" s="57">
        <f t="shared" si="18"/>
        <v>4481231.5999999996</v>
      </c>
      <c r="L425" s="57">
        <f t="shared" si="18"/>
        <v>2136515.33</v>
      </c>
      <c r="M425" s="57">
        <f t="shared" si="18"/>
        <v>0</v>
      </c>
      <c r="N425" s="57">
        <f t="shared" si="19"/>
        <v>2136515.33</v>
      </c>
      <c r="O425" s="7">
        <f t="shared" si="20"/>
        <v>0.47676967421188415</v>
      </c>
      <c r="R425" s="7"/>
    </row>
    <row r="426" spans="1:18" x14ac:dyDescent="0.2">
      <c r="A426" s="10">
        <v>91091</v>
      </c>
      <c r="B426" s="6" t="s">
        <v>423</v>
      </c>
      <c r="C426" s="57">
        <v>1156845.5</v>
      </c>
      <c r="D426" s="57">
        <v>2276348.38</v>
      </c>
      <c r="E426" s="57">
        <v>0</v>
      </c>
      <c r="F426" s="57"/>
      <c r="G426" s="57">
        <v>2323892.7200000002</v>
      </c>
      <c r="H426" s="57">
        <v>0</v>
      </c>
      <c r="I426" s="57">
        <v>0</v>
      </c>
      <c r="J426" s="57"/>
      <c r="K426" s="57">
        <f t="shared" si="18"/>
        <v>3480738.22</v>
      </c>
      <c r="L426" s="57">
        <f t="shared" si="18"/>
        <v>2276348.38</v>
      </c>
      <c r="M426" s="57">
        <f t="shared" si="18"/>
        <v>0</v>
      </c>
      <c r="N426" s="57">
        <f t="shared" si="19"/>
        <v>2276348.38</v>
      </c>
      <c r="O426" s="7">
        <f t="shared" si="20"/>
        <v>0.65398436656922732</v>
      </c>
      <c r="R426" s="7"/>
    </row>
    <row r="427" spans="1:18" x14ac:dyDescent="0.2">
      <c r="A427" s="10">
        <v>91092</v>
      </c>
      <c r="B427" s="6" t="s">
        <v>424</v>
      </c>
      <c r="C427" s="57">
        <v>6127353.8499999996</v>
      </c>
      <c r="D427" s="57">
        <v>3924741.15</v>
      </c>
      <c r="E427" s="57">
        <v>47008.3</v>
      </c>
      <c r="F427" s="57"/>
      <c r="G427" s="57">
        <v>8584334.6600000001</v>
      </c>
      <c r="H427" s="57">
        <v>0</v>
      </c>
      <c r="I427" s="57">
        <v>0</v>
      </c>
      <c r="J427" s="57"/>
      <c r="K427" s="57">
        <f t="shared" si="18"/>
        <v>14711688.51</v>
      </c>
      <c r="L427" s="57">
        <f t="shared" si="18"/>
        <v>3924741.15</v>
      </c>
      <c r="M427" s="57">
        <f t="shared" si="18"/>
        <v>47008.3</v>
      </c>
      <c r="N427" s="57">
        <f t="shared" si="19"/>
        <v>3877732.85</v>
      </c>
      <c r="O427" s="7">
        <f t="shared" si="20"/>
        <v>0.26358176679476203</v>
      </c>
      <c r="R427" s="7"/>
    </row>
    <row r="428" spans="1:18" x14ac:dyDescent="0.2">
      <c r="A428" s="10">
        <v>91093</v>
      </c>
      <c r="B428" s="6" t="s">
        <v>425</v>
      </c>
      <c r="C428" s="57">
        <v>702007.07</v>
      </c>
      <c r="D428" s="57">
        <v>908096.76</v>
      </c>
      <c r="E428" s="57">
        <v>0</v>
      </c>
      <c r="F428" s="57"/>
      <c r="G428" s="57">
        <v>807652.51</v>
      </c>
      <c r="H428" s="57">
        <v>35677.230000000003</v>
      </c>
      <c r="I428" s="57">
        <v>0</v>
      </c>
      <c r="J428" s="57"/>
      <c r="K428" s="57">
        <f t="shared" si="18"/>
        <v>1509659.58</v>
      </c>
      <c r="L428" s="57">
        <f t="shared" si="18"/>
        <v>943773.99</v>
      </c>
      <c r="M428" s="57">
        <f t="shared" si="18"/>
        <v>0</v>
      </c>
      <c r="N428" s="57">
        <f t="shared" si="19"/>
        <v>943773.99</v>
      </c>
      <c r="O428" s="7">
        <f t="shared" si="20"/>
        <v>0.62515682509032922</v>
      </c>
      <c r="R428" s="7"/>
    </row>
    <row r="429" spans="1:18" x14ac:dyDescent="0.2">
      <c r="A429" s="10">
        <v>91095</v>
      </c>
      <c r="B429" s="6" t="s">
        <v>426</v>
      </c>
      <c r="C429" s="57">
        <v>397906.78</v>
      </c>
      <c r="D429" s="57">
        <v>504991.75</v>
      </c>
      <c r="E429" s="57">
        <v>0</v>
      </c>
      <c r="F429" s="57"/>
      <c r="G429" s="57">
        <v>683855.55</v>
      </c>
      <c r="H429" s="57">
        <v>0</v>
      </c>
      <c r="I429" s="57">
        <v>0</v>
      </c>
      <c r="J429" s="57"/>
      <c r="K429" s="57">
        <f t="shared" si="18"/>
        <v>1081762.33</v>
      </c>
      <c r="L429" s="57">
        <f t="shared" si="18"/>
        <v>504991.75</v>
      </c>
      <c r="M429" s="57">
        <f t="shared" si="18"/>
        <v>0</v>
      </c>
      <c r="N429" s="57">
        <f t="shared" si="19"/>
        <v>504991.75</v>
      </c>
      <c r="O429" s="7">
        <f t="shared" si="20"/>
        <v>0.46682319766117197</v>
      </c>
      <c r="R429" s="7"/>
    </row>
    <row r="430" spans="1:18" x14ac:dyDescent="0.2">
      <c r="A430" s="10">
        <v>92087</v>
      </c>
      <c r="B430" s="6" t="s">
        <v>427</v>
      </c>
      <c r="C430" s="57">
        <v>67420030.640000001</v>
      </c>
      <c r="D430" s="57">
        <v>24956488.699999999</v>
      </c>
      <c r="E430" s="57">
        <v>390888.46</v>
      </c>
      <c r="F430" s="57"/>
      <c r="G430" s="57">
        <v>155513074.02000001</v>
      </c>
      <c r="H430" s="57">
        <v>0</v>
      </c>
      <c r="I430" s="57">
        <v>0</v>
      </c>
      <c r="J430" s="57"/>
      <c r="K430" s="57">
        <f t="shared" si="18"/>
        <v>222933104.66000003</v>
      </c>
      <c r="L430" s="57">
        <f t="shared" si="18"/>
        <v>24956488.699999999</v>
      </c>
      <c r="M430" s="57">
        <f t="shared" si="18"/>
        <v>390888.46</v>
      </c>
      <c r="N430" s="57">
        <f t="shared" si="19"/>
        <v>24565600.239999998</v>
      </c>
      <c r="O430" s="7">
        <f t="shared" si="20"/>
        <v>0.1101926978385086</v>
      </c>
      <c r="R430" s="7"/>
    </row>
    <row r="431" spans="1:18" x14ac:dyDescent="0.2">
      <c r="A431" s="10">
        <v>92088</v>
      </c>
      <c r="B431" s="6" t="s">
        <v>428</v>
      </c>
      <c r="C431" s="57">
        <v>83917696.370000005</v>
      </c>
      <c r="D431" s="57">
        <v>49169362.590000004</v>
      </c>
      <c r="E431" s="57">
        <v>10414942.41</v>
      </c>
      <c r="F431" s="57"/>
      <c r="G431" s="57">
        <v>127262574.17</v>
      </c>
      <c r="H431" s="57">
        <v>29812.73</v>
      </c>
      <c r="I431" s="57">
        <v>0</v>
      </c>
      <c r="J431" s="57"/>
      <c r="K431" s="57">
        <f t="shared" si="18"/>
        <v>211180270.54000002</v>
      </c>
      <c r="L431" s="57">
        <f t="shared" si="18"/>
        <v>49199175.32</v>
      </c>
      <c r="M431" s="57">
        <f t="shared" si="18"/>
        <v>10414942.41</v>
      </c>
      <c r="N431" s="57">
        <f t="shared" si="19"/>
        <v>38784232.909999996</v>
      </c>
      <c r="O431" s="7">
        <f t="shared" si="20"/>
        <v>0.18365462271085503</v>
      </c>
      <c r="R431" s="7"/>
    </row>
    <row r="432" spans="1:18" x14ac:dyDescent="0.2">
      <c r="A432" s="10">
        <v>92089</v>
      </c>
      <c r="B432" s="6" t="s">
        <v>429</v>
      </c>
      <c r="C432" s="57">
        <v>75330535.760000005</v>
      </c>
      <c r="D432" s="57">
        <v>55640620.07</v>
      </c>
      <c r="E432" s="57">
        <v>4176.34</v>
      </c>
      <c r="F432" s="57"/>
      <c r="G432" s="57">
        <v>119090518.87</v>
      </c>
      <c r="H432" s="57">
        <v>0</v>
      </c>
      <c r="I432" s="57">
        <v>0</v>
      </c>
      <c r="J432" s="57"/>
      <c r="K432" s="57">
        <f t="shared" si="18"/>
        <v>194421054.63</v>
      </c>
      <c r="L432" s="57">
        <f t="shared" si="18"/>
        <v>55640620.07</v>
      </c>
      <c r="M432" s="57">
        <f t="shared" si="18"/>
        <v>4176.34</v>
      </c>
      <c r="N432" s="57">
        <f t="shared" si="19"/>
        <v>55636443.729999997</v>
      </c>
      <c r="O432" s="7">
        <f t="shared" si="20"/>
        <v>0.28616470492807961</v>
      </c>
      <c r="R432" s="7"/>
    </row>
    <row r="433" spans="1:18" x14ac:dyDescent="0.2">
      <c r="A433" s="10">
        <v>92090</v>
      </c>
      <c r="B433" s="6" t="s">
        <v>430</v>
      </c>
      <c r="C433" s="57">
        <v>29421014.210000001</v>
      </c>
      <c r="D433" s="57">
        <v>23587052.609999999</v>
      </c>
      <c r="E433" s="57">
        <v>3208206.82</v>
      </c>
      <c r="F433" s="57"/>
      <c r="G433" s="57">
        <v>48356632.960000001</v>
      </c>
      <c r="H433" s="57">
        <v>0</v>
      </c>
      <c r="I433" s="57">
        <v>0</v>
      </c>
      <c r="J433" s="57"/>
      <c r="K433" s="57">
        <f t="shared" si="18"/>
        <v>77777647.170000002</v>
      </c>
      <c r="L433" s="57">
        <f t="shared" si="18"/>
        <v>23587052.609999999</v>
      </c>
      <c r="M433" s="57">
        <f t="shared" si="18"/>
        <v>3208206.82</v>
      </c>
      <c r="N433" s="57">
        <f t="shared" si="19"/>
        <v>20378845.789999999</v>
      </c>
      <c r="O433" s="7">
        <f t="shared" si="20"/>
        <v>0.26201417157114038</v>
      </c>
      <c r="R433" s="7"/>
    </row>
    <row r="434" spans="1:18" x14ac:dyDescent="0.2">
      <c r="A434" s="10">
        <v>92091</v>
      </c>
      <c r="B434" s="6" t="s">
        <v>431</v>
      </c>
      <c r="C434" s="57">
        <v>11427228.51</v>
      </c>
      <c r="D434" s="57">
        <v>9382073.2899999991</v>
      </c>
      <c r="E434" s="57">
        <v>0</v>
      </c>
      <c r="F434" s="57"/>
      <c r="G434" s="57">
        <v>17420515.359999999</v>
      </c>
      <c r="H434" s="57">
        <v>0</v>
      </c>
      <c r="I434" s="57">
        <v>0</v>
      </c>
      <c r="J434" s="57"/>
      <c r="K434" s="57">
        <f t="shared" si="18"/>
        <v>28847743.869999997</v>
      </c>
      <c r="L434" s="57">
        <f t="shared" si="18"/>
        <v>9382073.2899999991</v>
      </c>
      <c r="M434" s="57">
        <f t="shared" si="18"/>
        <v>0</v>
      </c>
      <c r="N434" s="57">
        <f t="shared" si="19"/>
        <v>9382073.2899999991</v>
      </c>
      <c r="O434" s="7">
        <f t="shared" si="20"/>
        <v>0.32522728059010597</v>
      </c>
      <c r="R434" s="7"/>
    </row>
    <row r="435" spans="1:18" x14ac:dyDescent="0.2">
      <c r="A435" s="10">
        <v>93120</v>
      </c>
      <c r="B435" s="6" t="s">
        <v>432</v>
      </c>
      <c r="C435" s="57">
        <v>1558179.27</v>
      </c>
      <c r="D435" s="57">
        <v>1030875.12</v>
      </c>
      <c r="E435" s="57">
        <v>41762.42</v>
      </c>
      <c r="F435" s="57"/>
      <c r="G435" s="57">
        <v>2056007.35</v>
      </c>
      <c r="H435" s="57">
        <v>0</v>
      </c>
      <c r="I435" s="57">
        <v>0</v>
      </c>
      <c r="J435" s="57"/>
      <c r="K435" s="57">
        <f t="shared" si="18"/>
        <v>3614186.62</v>
      </c>
      <c r="L435" s="57">
        <f t="shared" si="18"/>
        <v>1030875.12</v>
      </c>
      <c r="M435" s="57">
        <f t="shared" si="18"/>
        <v>41762.42</v>
      </c>
      <c r="N435" s="57">
        <f t="shared" si="19"/>
        <v>989112.7</v>
      </c>
      <c r="O435" s="7">
        <f t="shared" si="20"/>
        <v>0.27367504891045163</v>
      </c>
      <c r="R435" s="7"/>
    </row>
    <row r="436" spans="1:18" x14ac:dyDescent="0.2">
      <c r="A436" s="10">
        <v>93121</v>
      </c>
      <c r="B436" s="6" t="s">
        <v>433</v>
      </c>
      <c r="C436" s="57">
        <v>301651.44</v>
      </c>
      <c r="D436" s="57">
        <v>778833.55</v>
      </c>
      <c r="E436" s="57">
        <v>0</v>
      </c>
      <c r="F436" s="57"/>
      <c r="G436" s="57">
        <v>569282.24</v>
      </c>
      <c r="H436" s="57">
        <v>0</v>
      </c>
      <c r="I436" s="57">
        <v>0</v>
      </c>
      <c r="J436" s="57"/>
      <c r="K436" s="57">
        <f t="shared" si="18"/>
        <v>870933.67999999993</v>
      </c>
      <c r="L436" s="57">
        <f t="shared" si="18"/>
        <v>778833.55</v>
      </c>
      <c r="M436" s="57">
        <f t="shared" si="18"/>
        <v>0</v>
      </c>
      <c r="N436" s="57">
        <f t="shared" si="19"/>
        <v>778833.55</v>
      </c>
      <c r="O436" s="7">
        <f t="shared" si="20"/>
        <v>0.89425127065932286</v>
      </c>
      <c r="R436" s="7"/>
    </row>
    <row r="437" spans="1:18" x14ac:dyDescent="0.2">
      <c r="A437" s="10">
        <v>93123</v>
      </c>
      <c r="B437" s="6" t="s">
        <v>434</v>
      </c>
      <c r="C437" s="57">
        <v>1821837.52</v>
      </c>
      <c r="D437" s="57">
        <v>1149947.47</v>
      </c>
      <c r="E437" s="57">
        <v>0</v>
      </c>
      <c r="F437" s="57"/>
      <c r="G437" s="57">
        <v>2275937.9</v>
      </c>
      <c r="H437" s="57">
        <v>0</v>
      </c>
      <c r="I437" s="57">
        <v>0</v>
      </c>
      <c r="J437" s="57"/>
      <c r="K437" s="57">
        <f t="shared" si="18"/>
        <v>4097775.42</v>
      </c>
      <c r="L437" s="57">
        <f t="shared" si="18"/>
        <v>1149947.47</v>
      </c>
      <c r="M437" s="57">
        <f t="shared" si="18"/>
        <v>0</v>
      </c>
      <c r="N437" s="57">
        <f t="shared" si="19"/>
        <v>1149947.47</v>
      </c>
      <c r="O437" s="7">
        <f t="shared" si="20"/>
        <v>0.28062725555613782</v>
      </c>
      <c r="R437" s="7"/>
    </row>
    <row r="438" spans="1:18" x14ac:dyDescent="0.2">
      <c r="A438" s="10">
        <v>93124</v>
      </c>
      <c r="B438" s="6" t="s">
        <v>435</v>
      </c>
      <c r="C438" s="57">
        <v>1943827.66</v>
      </c>
      <c r="D438" s="57">
        <v>1143945.6100000001</v>
      </c>
      <c r="E438" s="57">
        <v>0</v>
      </c>
      <c r="F438" s="57"/>
      <c r="G438" s="57">
        <v>2884514.34</v>
      </c>
      <c r="H438" s="57">
        <v>0</v>
      </c>
      <c r="I438" s="57">
        <v>0</v>
      </c>
      <c r="J438" s="57"/>
      <c r="K438" s="57">
        <f t="shared" si="18"/>
        <v>4828342</v>
      </c>
      <c r="L438" s="57">
        <f t="shared" si="18"/>
        <v>1143945.6100000001</v>
      </c>
      <c r="M438" s="57">
        <f t="shared" si="18"/>
        <v>0</v>
      </c>
      <c r="N438" s="57">
        <f t="shared" si="19"/>
        <v>1143945.6100000001</v>
      </c>
      <c r="O438" s="7">
        <f t="shared" si="20"/>
        <v>0.2369230700725011</v>
      </c>
      <c r="R438" s="7"/>
    </row>
    <row r="439" spans="1:18" x14ac:dyDescent="0.2">
      <c r="A439" s="10">
        <v>94076</v>
      </c>
      <c r="B439" s="6" t="s">
        <v>436</v>
      </c>
      <c r="C439" s="57">
        <v>2109773</v>
      </c>
      <c r="D439" s="57">
        <v>586526.92000000004</v>
      </c>
      <c r="E439" s="57">
        <v>0</v>
      </c>
      <c r="F439" s="57"/>
      <c r="G439" s="57">
        <v>2971569.88</v>
      </c>
      <c r="H439" s="57">
        <v>0</v>
      </c>
      <c r="I439" s="57">
        <v>0</v>
      </c>
      <c r="J439" s="57"/>
      <c r="K439" s="57">
        <f t="shared" si="18"/>
        <v>5081342.88</v>
      </c>
      <c r="L439" s="57">
        <f t="shared" si="18"/>
        <v>586526.92000000004</v>
      </c>
      <c r="M439" s="57">
        <f t="shared" si="18"/>
        <v>0</v>
      </c>
      <c r="N439" s="57">
        <f t="shared" si="19"/>
        <v>586526.92000000004</v>
      </c>
      <c r="O439" s="7">
        <f t="shared" si="20"/>
        <v>0.11542754225631002</v>
      </c>
      <c r="R439" s="7"/>
    </row>
    <row r="440" spans="1:18" x14ac:dyDescent="0.2">
      <c r="A440" s="10">
        <v>94078</v>
      </c>
      <c r="B440" s="6" t="s">
        <v>437</v>
      </c>
      <c r="C440" s="57">
        <v>13055208.449999999</v>
      </c>
      <c r="D440" s="57">
        <v>9299997.1500000004</v>
      </c>
      <c r="E440" s="57">
        <v>32441.65</v>
      </c>
      <c r="F440" s="57"/>
      <c r="G440" s="57">
        <v>22238950.57</v>
      </c>
      <c r="H440" s="57">
        <v>15398.49</v>
      </c>
      <c r="I440" s="57">
        <v>15398.49</v>
      </c>
      <c r="J440" s="57"/>
      <c r="K440" s="57">
        <f t="shared" si="18"/>
        <v>35294159.019999996</v>
      </c>
      <c r="L440" s="57">
        <f t="shared" si="18"/>
        <v>9315395.6400000006</v>
      </c>
      <c r="M440" s="57">
        <f t="shared" si="18"/>
        <v>47840.14</v>
      </c>
      <c r="N440" s="57">
        <f t="shared" si="19"/>
        <v>9267555.5</v>
      </c>
      <c r="O440" s="7">
        <f t="shared" si="20"/>
        <v>0.26258043136113235</v>
      </c>
      <c r="R440" s="7"/>
    </row>
    <row r="441" spans="1:18" x14ac:dyDescent="0.2">
      <c r="A441" s="10">
        <v>94083</v>
      </c>
      <c r="B441" s="6" t="s">
        <v>438</v>
      </c>
      <c r="C441" s="57">
        <v>10358701.039999999</v>
      </c>
      <c r="D441" s="57">
        <v>4866893.8099999996</v>
      </c>
      <c r="E441" s="57">
        <v>0</v>
      </c>
      <c r="F441" s="57"/>
      <c r="G441" s="57">
        <v>18041169.43</v>
      </c>
      <c r="H441" s="57">
        <v>0</v>
      </c>
      <c r="I441" s="57">
        <v>0</v>
      </c>
      <c r="J441" s="57"/>
      <c r="K441" s="57">
        <f t="shared" si="18"/>
        <v>28399870.469999999</v>
      </c>
      <c r="L441" s="57">
        <f t="shared" si="18"/>
        <v>4866893.8099999996</v>
      </c>
      <c r="M441" s="57">
        <f t="shared" si="18"/>
        <v>0</v>
      </c>
      <c r="N441" s="57">
        <f t="shared" si="19"/>
        <v>4866893.8099999996</v>
      </c>
      <c r="O441" s="7">
        <f t="shared" si="20"/>
        <v>0.17137028195748669</v>
      </c>
      <c r="R441" s="7"/>
    </row>
    <row r="442" spans="1:18" x14ac:dyDescent="0.2">
      <c r="A442" s="10">
        <v>94086</v>
      </c>
      <c r="B442" s="6" t="s">
        <v>439</v>
      </c>
      <c r="C442" s="57">
        <v>7386675.3099999996</v>
      </c>
      <c r="D442" s="57">
        <v>6554221.2400000002</v>
      </c>
      <c r="E442" s="57">
        <v>0</v>
      </c>
      <c r="F442" s="57"/>
      <c r="G442" s="57">
        <v>13532890.84</v>
      </c>
      <c r="H442" s="57">
        <v>0</v>
      </c>
      <c r="I442" s="57">
        <v>0</v>
      </c>
      <c r="J442" s="57"/>
      <c r="K442" s="57">
        <f t="shared" si="18"/>
        <v>20919566.149999999</v>
      </c>
      <c r="L442" s="57">
        <f t="shared" si="18"/>
        <v>6554221.2400000002</v>
      </c>
      <c r="M442" s="57">
        <f t="shared" si="18"/>
        <v>0</v>
      </c>
      <c r="N442" s="57">
        <f t="shared" si="19"/>
        <v>6554221.2400000002</v>
      </c>
      <c r="O442" s="7">
        <f t="shared" si="20"/>
        <v>0.31330579195591973</v>
      </c>
      <c r="R442" s="7"/>
    </row>
    <row r="443" spans="1:18" x14ac:dyDescent="0.2">
      <c r="A443" s="10">
        <v>94087</v>
      </c>
      <c r="B443" s="6" t="s">
        <v>440</v>
      </c>
      <c r="C443" s="57">
        <v>3300832.94</v>
      </c>
      <c r="D443" s="57">
        <v>4043771.33</v>
      </c>
      <c r="E443" s="57">
        <v>25370.84</v>
      </c>
      <c r="F443" s="57"/>
      <c r="G443" s="57">
        <v>6653150.4800000004</v>
      </c>
      <c r="H443" s="57">
        <v>0</v>
      </c>
      <c r="I443" s="57">
        <v>0</v>
      </c>
      <c r="J443" s="57"/>
      <c r="K443" s="57">
        <f t="shared" si="18"/>
        <v>9953983.4199999999</v>
      </c>
      <c r="L443" s="57">
        <f t="shared" si="18"/>
        <v>4043771.33</v>
      </c>
      <c r="M443" s="57">
        <f t="shared" si="18"/>
        <v>25370.84</v>
      </c>
      <c r="N443" s="57">
        <f t="shared" si="19"/>
        <v>4018400.49</v>
      </c>
      <c r="O443" s="7">
        <f t="shared" si="20"/>
        <v>0.4036977278790766</v>
      </c>
      <c r="R443" s="7"/>
    </row>
    <row r="444" spans="1:18" x14ac:dyDescent="0.2">
      <c r="A444" s="10">
        <v>95059</v>
      </c>
      <c r="B444" s="6" t="s">
        <v>441</v>
      </c>
      <c r="C444" s="57">
        <v>9703122.7599999998</v>
      </c>
      <c r="D444" s="57">
        <v>5475847.5800000001</v>
      </c>
      <c r="E444" s="57">
        <v>0</v>
      </c>
      <c r="F444" s="57"/>
      <c r="G444" s="57">
        <v>14949686.939999999</v>
      </c>
      <c r="H444" s="57">
        <v>0</v>
      </c>
      <c r="I444" s="57">
        <v>0</v>
      </c>
      <c r="J444" s="57"/>
      <c r="K444" s="57">
        <f t="shared" si="18"/>
        <v>24652809.699999999</v>
      </c>
      <c r="L444" s="57">
        <f t="shared" si="18"/>
        <v>5475847.5800000001</v>
      </c>
      <c r="M444" s="57">
        <f t="shared" si="18"/>
        <v>0</v>
      </c>
      <c r="N444" s="57">
        <f t="shared" si="19"/>
        <v>5475847.5800000001</v>
      </c>
      <c r="O444" s="7">
        <f t="shared" si="20"/>
        <v>0.22211860013668139</v>
      </c>
      <c r="R444" s="7"/>
    </row>
    <row r="445" spans="1:18" x14ac:dyDescent="0.2">
      <c r="A445" s="10">
        <v>96088</v>
      </c>
      <c r="B445" s="6" t="s">
        <v>442</v>
      </c>
      <c r="C445" s="57">
        <v>74091682.599999994</v>
      </c>
      <c r="D445" s="57">
        <v>40577230.509999998</v>
      </c>
      <c r="E445" s="57">
        <v>0</v>
      </c>
      <c r="F445" s="57"/>
      <c r="G445" s="57">
        <v>125813107.48999999</v>
      </c>
      <c r="H445" s="57">
        <v>0</v>
      </c>
      <c r="I445" s="57">
        <v>0</v>
      </c>
      <c r="J445" s="57"/>
      <c r="K445" s="57">
        <f t="shared" si="18"/>
        <v>199904790.08999997</v>
      </c>
      <c r="L445" s="57">
        <f t="shared" si="18"/>
        <v>40577230.509999998</v>
      </c>
      <c r="M445" s="57">
        <f t="shared" si="18"/>
        <v>0</v>
      </c>
      <c r="N445" s="57">
        <f t="shared" si="19"/>
        <v>40577230.509999998</v>
      </c>
      <c r="O445" s="7">
        <f t="shared" si="20"/>
        <v>0.20298278241222512</v>
      </c>
      <c r="R445" s="7"/>
    </row>
    <row r="446" spans="1:18" x14ac:dyDescent="0.2">
      <c r="A446" s="10">
        <v>96089</v>
      </c>
      <c r="B446" s="6" t="s">
        <v>443</v>
      </c>
      <c r="C446" s="57">
        <v>53123544.420000002</v>
      </c>
      <c r="D446" s="57">
        <v>17075798.710000001</v>
      </c>
      <c r="E446" s="57">
        <v>0</v>
      </c>
      <c r="F446" s="57"/>
      <c r="G446" s="57">
        <v>75568954.769999996</v>
      </c>
      <c r="H446" s="57">
        <v>7714296.6900000004</v>
      </c>
      <c r="I446" s="57">
        <v>0</v>
      </c>
      <c r="J446" s="57"/>
      <c r="K446" s="57">
        <f t="shared" si="18"/>
        <v>128692499.19</v>
      </c>
      <c r="L446" s="57">
        <f t="shared" si="18"/>
        <v>24790095.400000002</v>
      </c>
      <c r="M446" s="57">
        <f t="shared" si="18"/>
        <v>0</v>
      </c>
      <c r="N446" s="57">
        <f t="shared" si="19"/>
        <v>24790095.400000002</v>
      </c>
      <c r="O446" s="7">
        <f t="shared" si="20"/>
        <v>0.19263046064091285</v>
      </c>
      <c r="R446" s="7"/>
    </row>
    <row r="447" spans="1:18" x14ac:dyDescent="0.2">
      <c r="A447" s="10">
        <v>96090</v>
      </c>
      <c r="B447" s="6" t="s">
        <v>444</v>
      </c>
      <c r="C447" s="57">
        <v>36255947.460000001</v>
      </c>
      <c r="D447" s="57">
        <v>38566951.659999996</v>
      </c>
      <c r="E447" s="57">
        <v>0</v>
      </c>
      <c r="F447" s="57"/>
      <c r="G447" s="57">
        <v>53936961.57</v>
      </c>
      <c r="H447" s="57">
        <v>73882.509999999995</v>
      </c>
      <c r="I447" s="57">
        <v>0</v>
      </c>
      <c r="J447" s="57"/>
      <c r="K447" s="57">
        <f t="shared" si="18"/>
        <v>90192909.030000001</v>
      </c>
      <c r="L447" s="57">
        <f t="shared" si="18"/>
        <v>38640834.169999994</v>
      </c>
      <c r="M447" s="57">
        <f t="shared" si="18"/>
        <v>0</v>
      </c>
      <c r="N447" s="57">
        <f t="shared" si="19"/>
        <v>38640834.169999994</v>
      </c>
      <c r="O447" s="7">
        <f t="shared" si="20"/>
        <v>0.4284243028146178</v>
      </c>
      <c r="R447" s="7"/>
    </row>
    <row r="448" spans="1:18" x14ac:dyDescent="0.2">
      <c r="A448" s="10">
        <v>96091</v>
      </c>
      <c r="B448" s="6" t="s">
        <v>445</v>
      </c>
      <c r="C448" s="57">
        <v>95111213.329999998</v>
      </c>
      <c r="D448" s="57">
        <v>36203933.560000002</v>
      </c>
      <c r="E448" s="57">
        <v>0</v>
      </c>
      <c r="F448" s="57"/>
      <c r="G448" s="57">
        <v>153948975.91</v>
      </c>
      <c r="H448" s="57">
        <v>27601223.149999999</v>
      </c>
      <c r="I448" s="57">
        <v>0</v>
      </c>
      <c r="J448" s="57"/>
      <c r="K448" s="57">
        <f t="shared" si="18"/>
        <v>249060189.24000001</v>
      </c>
      <c r="L448" s="57">
        <f t="shared" si="18"/>
        <v>63805156.710000001</v>
      </c>
      <c r="M448" s="57">
        <f t="shared" si="18"/>
        <v>0</v>
      </c>
      <c r="N448" s="57">
        <f t="shared" si="19"/>
        <v>63805156.710000001</v>
      </c>
      <c r="O448" s="7">
        <f t="shared" si="20"/>
        <v>0.2561836835694199</v>
      </c>
      <c r="R448" s="7"/>
    </row>
    <row r="449" spans="1:18" x14ac:dyDescent="0.2">
      <c r="A449" s="10">
        <v>96092</v>
      </c>
      <c r="B449" s="6" t="s">
        <v>446</v>
      </c>
      <c r="C449" s="57">
        <v>26622223.41</v>
      </c>
      <c r="D449" s="57">
        <v>44826944.469999999</v>
      </c>
      <c r="E449" s="57">
        <v>6104889</v>
      </c>
      <c r="F449" s="57"/>
      <c r="G449" s="57">
        <v>46110427.770000003</v>
      </c>
      <c r="H449" s="57">
        <v>1610901.59</v>
      </c>
      <c r="I449" s="57">
        <v>0</v>
      </c>
      <c r="J449" s="57"/>
      <c r="K449" s="57">
        <f t="shared" si="18"/>
        <v>72732651.180000007</v>
      </c>
      <c r="L449" s="57">
        <f t="shared" si="18"/>
        <v>46437846.060000002</v>
      </c>
      <c r="M449" s="57">
        <f t="shared" si="18"/>
        <v>6104889</v>
      </c>
      <c r="N449" s="57">
        <f t="shared" si="19"/>
        <v>40332957.060000002</v>
      </c>
      <c r="O449" s="7">
        <f t="shared" si="20"/>
        <v>0.5545371494871445</v>
      </c>
      <c r="R449" s="7"/>
    </row>
    <row r="450" spans="1:18" x14ac:dyDescent="0.2">
      <c r="A450" s="10">
        <v>96093</v>
      </c>
      <c r="B450" s="6" t="s">
        <v>447</v>
      </c>
      <c r="C450" s="57">
        <v>28270451.809999999</v>
      </c>
      <c r="D450" s="57">
        <v>23277998.579999998</v>
      </c>
      <c r="E450" s="57">
        <v>0</v>
      </c>
      <c r="F450" s="57"/>
      <c r="G450" s="57">
        <v>44771102.420000002</v>
      </c>
      <c r="H450" s="57">
        <v>0</v>
      </c>
      <c r="I450" s="57">
        <v>0</v>
      </c>
      <c r="J450" s="57"/>
      <c r="K450" s="57">
        <f t="shared" si="18"/>
        <v>73041554.230000004</v>
      </c>
      <c r="L450" s="57">
        <f t="shared" si="18"/>
        <v>23277998.579999998</v>
      </c>
      <c r="M450" s="57">
        <f t="shared" si="18"/>
        <v>0</v>
      </c>
      <c r="N450" s="57">
        <f t="shared" si="19"/>
        <v>23277998.579999998</v>
      </c>
      <c r="O450" s="7">
        <f t="shared" si="20"/>
        <v>0.31869528004155118</v>
      </c>
      <c r="R450" s="7"/>
    </row>
    <row r="451" spans="1:18" x14ac:dyDescent="0.2">
      <c r="A451" s="10">
        <v>96094</v>
      </c>
      <c r="B451" s="6" t="s">
        <v>448</v>
      </c>
      <c r="C451" s="57">
        <v>37193903.490000002</v>
      </c>
      <c r="D451" s="57">
        <v>37723498.759999998</v>
      </c>
      <c r="E451" s="57">
        <v>0</v>
      </c>
      <c r="F451" s="57"/>
      <c r="G451" s="57">
        <v>66940041.609999999</v>
      </c>
      <c r="H451" s="57">
        <v>484515.14</v>
      </c>
      <c r="I451" s="57">
        <v>0</v>
      </c>
      <c r="J451" s="57"/>
      <c r="K451" s="57">
        <f t="shared" ref="K451:M513" si="21">C451+G451</f>
        <v>104133945.09999999</v>
      </c>
      <c r="L451" s="57">
        <f t="shared" si="21"/>
        <v>38208013.899999999</v>
      </c>
      <c r="M451" s="57">
        <f t="shared" si="21"/>
        <v>0</v>
      </c>
      <c r="N451" s="57">
        <f t="shared" si="19"/>
        <v>38208013.899999999</v>
      </c>
      <c r="O451" s="7">
        <f t="shared" si="20"/>
        <v>0.36691219048033552</v>
      </c>
      <c r="R451" s="7"/>
    </row>
    <row r="452" spans="1:18" x14ac:dyDescent="0.2">
      <c r="A452" s="10">
        <v>96095</v>
      </c>
      <c r="B452" s="6" t="s">
        <v>449</v>
      </c>
      <c r="C452" s="57">
        <v>80917806.579999998</v>
      </c>
      <c r="D452" s="57">
        <v>48046316.259999998</v>
      </c>
      <c r="E452" s="57">
        <v>0</v>
      </c>
      <c r="F452" s="57"/>
      <c r="G452" s="57">
        <v>153008422.06999999</v>
      </c>
      <c r="H452" s="57">
        <v>7748221.79</v>
      </c>
      <c r="I452" s="57">
        <v>0</v>
      </c>
      <c r="J452" s="57"/>
      <c r="K452" s="57">
        <f t="shared" si="21"/>
        <v>233926228.64999998</v>
      </c>
      <c r="L452" s="57">
        <f t="shared" si="21"/>
        <v>55794538.049999997</v>
      </c>
      <c r="M452" s="57">
        <f t="shared" si="21"/>
        <v>0</v>
      </c>
      <c r="N452" s="57">
        <f t="shared" ref="N452:N515" si="22">L452-M452</f>
        <v>55794538.049999997</v>
      </c>
      <c r="O452" s="7">
        <f t="shared" ref="O452:O515" si="23">N452/K452</f>
        <v>0.23851339104636995</v>
      </c>
      <c r="R452" s="7"/>
    </row>
    <row r="453" spans="1:18" x14ac:dyDescent="0.2">
      <c r="A453" s="10">
        <v>96098</v>
      </c>
      <c r="B453" s="6" t="s">
        <v>450</v>
      </c>
      <c r="C453" s="57">
        <v>11473374.02</v>
      </c>
      <c r="D453" s="57">
        <v>14626700.93</v>
      </c>
      <c r="E453" s="57">
        <v>0</v>
      </c>
      <c r="F453" s="57"/>
      <c r="G453" s="57">
        <v>17785885.550000001</v>
      </c>
      <c r="H453" s="57">
        <v>1198536.02</v>
      </c>
      <c r="I453" s="57">
        <v>0</v>
      </c>
      <c r="J453" s="57"/>
      <c r="K453" s="57">
        <f t="shared" si="21"/>
        <v>29259259.57</v>
      </c>
      <c r="L453" s="57">
        <f t="shared" si="21"/>
        <v>15825236.949999999</v>
      </c>
      <c r="M453" s="57">
        <f t="shared" si="21"/>
        <v>0</v>
      </c>
      <c r="N453" s="57">
        <f t="shared" si="22"/>
        <v>15825236.949999999</v>
      </c>
      <c r="O453" s="7">
        <f t="shared" si="23"/>
        <v>0.54086252292678916</v>
      </c>
      <c r="R453" s="7"/>
    </row>
    <row r="454" spans="1:18" x14ac:dyDescent="0.2">
      <c r="A454" s="10">
        <v>96099</v>
      </c>
      <c r="B454" s="6" t="s">
        <v>451</v>
      </c>
      <c r="C454" s="57">
        <v>7055620.2400000002</v>
      </c>
      <c r="D454" s="57">
        <v>5148503.09</v>
      </c>
      <c r="E454" s="57">
        <v>0</v>
      </c>
      <c r="F454" s="57"/>
      <c r="G454" s="57">
        <v>11560746.220000001</v>
      </c>
      <c r="H454" s="57">
        <v>0</v>
      </c>
      <c r="I454" s="57">
        <v>0</v>
      </c>
      <c r="J454" s="57"/>
      <c r="K454" s="57">
        <f t="shared" si="21"/>
        <v>18616366.460000001</v>
      </c>
      <c r="L454" s="57">
        <f t="shared" si="21"/>
        <v>5148503.09</v>
      </c>
      <c r="M454" s="57">
        <f t="shared" si="21"/>
        <v>0</v>
      </c>
      <c r="N454" s="57">
        <f t="shared" si="22"/>
        <v>5148503.09</v>
      </c>
      <c r="O454" s="7">
        <f t="shared" si="23"/>
        <v>0.27655789334950592</v>
      </c>
      <c r="R454" s="7"/>
    </row>
    <row r="455" spans="1:18" x14ac:dyDescent="0.2">
      <c r="A455" s="10">
        <v>96101</v>
      </c>
      <c r="B455" s="6" t="s">
        <v>452</v>
      </c>
      <c r="C455" s="57">
        <v>6465811.21</v>
      </c>
      <c r="D455" s="57">
        <v>7977169.8300000001</v>
      </c>
      <c r="E455" s="57">
        <v>530333.72</v>
      </c>
      <c r="F455" s="57"/>
      <c r="G455" s="57">
        <v>9458242.5399999991</v>
      </c>
      <c r="H455" s="57">
        <v>3548780.1</v>
      </c>
      <c r="I455" s="57">
        <v>0</v>
      </c>
      <c r="J455" s="57"/>
      <c r="K455" s="57">
        <f t="shared" si="21"/>
        <v>15924053.75</v>
      </c>
      <c r="L455" s="57">
        <f t="shared" si="21"/>
        <v>11525949.93</v>
      </c>
      <c r="M455" s="57">
        <f t="shared" si="21"/>
        <v>530333.72</v>
      </c>
      <c r="N455" s="57">
        <f t="shared" si="22"/>
        <v>10995616.209999999</v>
      </c>
      <c r="O455" s="7">
        <f t="shared" si="23"/>
        <v>0.69050358549562163</v>
      </c>
      <c r="R455" s="7"/>
    </row>
    <row r="456" spans="1:18" x14ac:dyDescent="0.2">
      <c r="A456" s="10">
        <v>96102</v>
      </c>
      <c r="B456" s="6" t="s">
        <v>453</v>
      </c>
      <c r="C456" s="57">
        <v>18743284</v>
      </c>
      <c r="D456" s="57">
        <v>9187040.4399999995</v>
      </c>
      <c r="E456" s="57">
        <v>0</v>
      </c>
      <c r="F456" s="57"/>
      <c r="G456" s="57">
        <v>32780383.640000001</v>
      </c>
      <c r="H456" s="57">
        <v>13697301.560000001</v>
      </c>
      <c r="I456" s="57">
        <v>0</v>
      </c>
      <c r="J456" s="57"/>
      <c r="K456" s="57">
        <f t="shared" si="21"/>
        <v>51523667.640000001</v>
      </c>
      <c r="L456" s="57">
        <f t="shared" si="21"/>
        <v>22884342</v>
      </c>
      <c r="M456" s="57">
        <f t="shared" si="21"/>
        <v>0</v>
      </c>
      <c r="N456" s="57">
        <f t="shared" si="22"/>
        <v>22884342</v>
      </c>
      <c r="O456" s="7">
        <f t="shared" si="23"/>
        <v>0.44415203824181798</v>
      </c>
      <c r="R456" s="7"/>
    </row>
    <row r="457" spans="1:18" x14ac:dyDescent="0.2">
      <c r="A457" s="10">
        <v>96103</v>
      </c>
      <c r="B457" s="6" t="s">
        <v>454</v>
      </c>
      <c r="C457" s="57">
        <v>6441047.1399999997</v>
      </c>
      <c r="D457" s="57">
        <v>7835791.9400000004</v>
      </c>
      <c r="E457" s="57">
        <v>199979.47</v>
      </c>
      <c r="F457" s="57"/>
      <c r="G457" s="57">
        <v>11120897.6</v>
      </c>
      <c r="H457" s="57">
        <v>0</v>
      </c>
      <c r="I457" s="57">
        <v>0</v>
      </c>
      <c r="J457" s="57"/>
      <c r="K457" s="57">
        <f t="shared" si="21"/>
        <v>17561944.739999998</v>
      </c>
      <c r="L457" s="57">
        <f t="shared" si="21"/>
        <v>7835791.9400000004</v>
      </c>
      <c r="M457" s="57">
        <f t="shared" si="21"/>
        <v>199979.47</v>
      </c>
      <c r="N457" s="57">
        <f t="shared" si="22"/>
        <v>7635812.4700000007</v>
      </c>
      <c r="O457" s="7">
        <f t="shared" si="23"/>
        <v>0.43479310424023127</v>
      </c>
      <c r="R457" s="7"/>
    </row>
    <row r="458" spans="1:18" x14ac:dyDescent="0.2">
      <c r="A458" s="10">
        <v>96104</v>
      </c>
      <c r="B458" s="6" t="s">
        <v>455</v>
      </c>
      <c r="C458" s="57">
        <v>12439039.08</v>
      </c>
      <c r="D458" s="57">
        <v>8131465.7699999996</v>
      </c>
      <c r="E458" s="57">
        <v>0</v>
      </c>
      <c r="F458" s="57"/>
      <c r="G458" s="57">
        <v>16410829.15</v>
      </c>
      <c r="H458" s="57">
        <v>0</v>
      </c>
      <c r="I458" s="57">
        <v>0</v>
      </c>
      <c r="J458" s="57"/>
      <c r="K458" s="57">
        <f t="shared" si="21"/>
        <v>28849868.23</v>
      </c>
      <c r="L458" s="57">
        <f t="shared" si="21"/>
        <v>8131465.7699999996</v>
      </c>
      <c r="M458" s="57">
        <f t="shared" si="21"/>
        <v>0</v>
      </c>
      <c r="N458" s="57">
        <f t="shared" si="22"/>
        <v>8131465.7699999996</v>
      </c>
      <c r="O458" s="7">
        <f t="shared" si="23"/>
        <v>0.28185452027626123</v>
      </c>
      <c r="R458" s="7"/>
    </row>
    <row r="459" spans="1:18" x14ac:dyDescent="0.2">
      <c r="A459" s="10">
        <v>96106</v>
      </c>
      <c r="B459" s="6" t="s">
        <v>456</v>
      </c>
      <c r="C459" s="57">
        <v>21003473.329999998</v>
      </c>
      <c r="D459" s="57">
        <v>33132932.699999999</v>
      </c>
      <c r="E459" s="57">
        <v>0</v>
      </c>
      <c r="F459" s="57"/>
      <c r="G459" s="57">
        <v>39440642.700000003</v>
      </c>
      <c r="H459" s="57">
        <v>5868776.8300000001</v>
      </c>
      <c r="I459" s="57">
        <v>0</v>
      </c>
      <c r="J459" s="57"/>
      <c r="K459" s="57">
        <f t="shared" si="21"/>
        <v>60444116.030000001</v>
      </c>
      <c r="L459" s="57">
        <f t="shared" si="21"/>
        <v>39001709.530000001</v>
      </c>
      <c r="M459" s="57">
        <f t="shared" si="21"/>
        <v>0</v>
      </c>
      <c r="N459" s="57">
        <f t="shared" si="22"/>
        <v>39001709.530000001</v>
      </c>
      <c r="O459" s="7">
        <f t="shared" si="23"/>
        <v>0.6452523767680286</v>
      </c>
      <c r="R459" s="7"/>
    </row>
    <row r="460" spans="1:18" x14ac:dyDescent="0.2">
      <c r="A460" s="10">
        <v>96107</v>
      </c>
      <c r="B460" s="6" t="s">
        <v>457</v>
      </c>
      <c r="C460" s="57">
        <v>7296986.9199999999</v>
      </c>
      <c r="D460" s="57">
        <v>9691955.4499999993</v>
      </c>
      <c r="E460" s="57">
        <v>0</v>
      </c>
      <c r="F460" s="57"/>
      <c r="G460" s="57">
        <v>12096871.439999999</v>
      </c>
      <c r="H460" s="57">
        <v>488596.36</v>
      </c>
      <c r="I460" s="57">
        <v>0</v>
      </c>
      <c r="J460" s="57"/>
      <c r="K460" s="57">
        <f t="shared" si="21"/>
        <v>19393858.359999999</v>
      </c>
      <c r="L460" s="57">
        <f t="shared" si="21"/>
        <v>10180551.809999999</v>
      </c>
      <c r="M460" s="57">
        <f t="shared" si="21"/>
        <v>0</v>
      </c>
      <c r="N460" s="57">
        <f t="shared" si="22"/>
        <v>10180551.809999999</v>
      </c>
      <c r="O460" s="7">
        <f t="shared" si="23"/>
        <v>0.52493689605351945</v>
      </c>
      <c r="R460" s="7"/>
    </row>
    <row r="461" spans="1:18" x14ac:dyDescent="0.2">
      <c r="A461" s="10">
        <v>96109</v>
      </c>
      <c r="B461" s="6" t="s">
        <v>546</v>
      </c>
      <c r="C461" s="57">
        <v>23810473.379999999</v>
      </c>
      <c r="D461" s="57">
        <v>6024350.6399999997</v>
      </c>
      <c r="E461" s="57">
        <v>0</v>
      </c>
      <c r="F461" s="57"/>
      <c r="G461" s="57">
        <v>21735046.879999999</v>
      </c>
      <c r="H461" s="57">
        <v>521232.6</v>
      </c>
      <c r="I461" s="57">
        <v>0</v>
      </c>
      <c r="J461" s="57"/>
      <c r="K461" s="57">
        <f t="shared" si="21"/>
        <v>45545520.259999998</v>
      </c>
      <c r="L461" s="57">
        <f t="shared" si="21"/>
        <v>6545583.2399999993</v>
      </c>
      <c r="M461" s="57">
        <f t="shared" si="21"/>
        <v>0</v>
      </c>
      <c r="N461" s="57">
        <f t="shared" si="22"/>
        <v>6545583.2399999993</v>
      </c>
      <c r="O461" s="7">
        <f t="shared" si="23"/>
        <v>0.14371519312182734</v>
      </c>
      <c r="R461" s="7"/>
    </row>
    <row r="462" spans="1:18" x14ac:dyDescent="0.2">
      <c r="A462" s="10">
        <v>96110</v>
      </c>
      <c r="B462" s="6" t="s">
        <v>458</v>
      </c>
      <c r="C462" s="57">
        <v>22506501.030000001</v>
      </c>
      <c r="D462" s="57">
        <v>25630551.48</v>
      </c>
      <c r="E462" s="57">
        <v>0</v>
      </c>
      <c r="F462" s="57"/>
      <c r="G462" s="57">
        <v>42914409.969999999</v>
      </c>
      <c r="H462" s="57">
        <v>0</v>
      </c>
      <c r="I462" s="57">
        <v>0</v>
      </c>
      <c r="J462" s="57"/>
      <c r="K462" s="57">
        <f t="shared" si="21"/>
        <v>65420911</v>
      </c>
      <c r="L462" s="57">
        <f t="shared" si="21"/>
        <v>25630551.48</v>
      </c>
      <c r="M462" s="57">
        <f t="shared" si="21"/>
        <v>0</v>
      </c>
      <c r="N462" s="57">
        <f t="shared" si="22"/>
        <v>25630551.48</v>
      </c>
      <c r="O462" s="7">
        <f t="shared" si="23"/>
        <v>0.39177918937875994</v>
      </c>
      <c r="R462" s="7"/>
    </row>
    <row r="463" spans="1:18" x14ac:dyDescent="0.2">
      <c r="A463" s="10">
        <v>96111</v>
      </c>
      <c r="B463" s="6" t="s">
        <v>459</v>
      </c>
      <c r="C463" s="57">
        <v>28097287.77</v>
      </c>
      <c r="D463" s="57">
        <v>10136382.66</v>
      </c>
      <c r="E463" s="57">
        <v>0</v>
      </c>
      <c r="F463" s="57"/>
      <c r="G463" s="57">
        <v>29717188.57</v>
      </c>
      <c r="H463" s="57">
        <v>0</v>
      </c>
      <c r="I463" s="57">
        <v>0</v>
      </c>
      <c r="J463" s="57"/>
      <c r="K463" s="57">
        <f t="shared" si="21"/>
        <v>57814476.340000004</v>
      </c>
      <c r="L463" s="57">
        <f t="shared" si="21"/>
        <v>10136382.66</v>
      </c>
      <c r="M463" s="57">
        <f t="shared" si="21"/>
        <v>0</v>
      </c>
      <c r="N463" s="57">
        <f t="shared" si="22"/>
        <v>10136382.66</v>
      </c>
      <c r="O463" s="7">
        <f t="shared" si="23"/>
        <v>0.17532603080912035</v>
      </c>
      <c r="R463" s="7"/>
    </row>
    <row r="464" spans="1:18" x14ac:dyDescent="0.2">
      <c r="A464" s="10">
        <v>96112</v>
      </c>
      <c r="B464" s="6" t="s">
        <v>460</v>
      </c>
      <c r="C464" s="57">
        <v>18607745.359999999</v>
      </c>
      <c r="D464" s="57">
        <v>6008065.2300000004</v>
      </c>
      <c r="E464" s="57">
        <v>0</v>
      </c>
      <c r="F464" s="57"/>
      <c r="G464" s="57">
        <v>24019930.969999999</v>
      </c>
      <c r="H464" s="57">
        <v>2841136.98</v>
      </c>
      <c r="I464" s="57">
        <v>0</v>
      </c>
      <c r="J464" s="57"/>
      <c r="K464" s="57">
        <f t="shared" si="21"/>
        <v>42627676.329999998</v>
      </c>
      <c r="L464" s="57">
        <f t="shared" si="21"/>
        <v>8849202.2100000009</v>
      </c>
      <c r="M464" s="57">
        <f t="shared" si="21"/>
        <v>0</v>
      </c>
      <c r="N464" s="57">
        <f t="shared" si="22"/>
        <v>8849202.2100000009</v>
      </c>
      <c r="O464" s="7">
        <f t="shared" si="23"/>
        <v>0.20759288264962766</v>
      </c>
      <c r="R464" s="7"/>
    </row>
    <row r="465" spans="1:18" x14ac:dyDescent="0.2">
      <c r="A465" s="10">
        <v>96113</v>
      </c>
      <c r="B465" s="6" t="s">
        <v>461</v>
      </c>
      <c r="C465" s="57">
        <v>3903934.41</v>
      </c>
      <c r="D465" s="57">
        <v>2894477.83</v>
      </c>
      <c r="E465" s="57">
        <v>82650.02</v>
      </c>
      <c r="F465" s="57"/>
      <c r="G465" s="57">
        <v>8191742.9000000004</v>
      </c>
      <c r="H465" s="57">
        <v>0</v>
      </c>
      <c r="I465" s="57">
        <v>0</v>
      </c>
      <c r="J465" s="57"/>
      <c r="K465" s="57">
        <f t="shared" si="21"/>
        <v>12095677.310000001</v>
      </c>
      <c r="L465" s="57">
        <f t="shared" si="21"/>
        <v>2894477.83</v>
      </c>
      <c r="M465" s="57">
        <f t="shared" si="21"/>
        <v>82650.02</v>
      </c>
      <c r="N465" s="57">
        <f t="shared" si="22"/>
        <v>2811827.81</v>
      </c>
      <c r="O465" s="7">
        <f t="shared" si="23"/>
        <v>0.23246551126784318</v>
      </c>
      <c r="R465" s="7"/>
    </row>
    <row r="466" spans="1:18" x14ac:dyDescent="0.2">
      <c r="A466" s="10">
        <v>96114</v>
      </c>
      <c r="B466" s="6" t="s">
        <v>462</v>
      </c>
      <c r="C466" s="57">
        <v>21123865.609999999</v>
      </c>
      <c r="D466" s="57">
        <v>32915773.82</v>
      </c>
      <c r="E466" s="57">
        <v>0</v>
      </c>
      <c r="F466" s="57"/>
      <c r="G466" s="57">
        <v>38777481.030000001</v>
      </c>
      <c r="H466" s="57">
        <v>0</v>
      </c>
      <c r="I466" s="57">
        <v>0</v>
      </c>
      <c r="J466" s="57"/>
      <c r="K466" s="57">
        <f t="shared" si="21"/>
        <v>59901346.640000001</v>
      </c>
      <c r="L466" s="57">
        <f t="shared" si="21"/>
        <v>32915773.82</v>
      </c>
      <c r="M466" s="57">
        <f t="shared" si="21"/>
        <v>0</v>
      </c>
      <c r="N466" s="57">
        <f t="shared" si="22"/>
        <v>32915773.82</v>
      </c>
      <c r="O466" s="7">
        <f t="shared" si="23"/>
        <v>0.54949973024512955</v>
      </c>
      <c r="R466" s="7"/>
    </row>
    <row r="467" spans="1:18" x14ac:dyDescent="0.2">
      <c r="A467" s="10">
        <v>96119</v>
      </c>
      <c r="B467" s="6" t="s">
        <v>544</v>
      </c>
      <c r="C467" s="57">
        <v>192459564.05000001</v>
      </c>
      <c r="D467" s="57">
        <v>318851012.80000001</v>
      </c>
      <c r="E467" s="57">
        <v>0</v>
      </c>
      <c r="F467" s="57"/>
      <c r="G467" s="57">
        <v>236720625.94999999</v>
      </c>
      <c r="H467" s="57">
        <v>0</v>
      </c>
      <c r="I467" s="57">
        <v>0</v>
      </c>
      <c r="J467" s="57"/>
      <c r="K467" s="57">
        <f t="shared" si="21"/>
        <v>429180190</v>
      </c>
      <c r="L467" s="57">
        <f t="shared" si="21"/>
        <v>318851012.80000001</v>
      </c>
      <c r="M467" s="57">
        <f t="shared" si="21"/>
        <v>0</v>
      </c>
      <c r="N467" s="57">
        <f t="shared" si="22"/>
        <v>318851012.80000001</v>
      </c>
      <c r="O467" s="7">
        <f t="shared" si="23"/>
        <v>0.74293040599101279</v>
      </c>
      <c r="R467" s="7"/>
    </row>
    <row r="468" spans="1:18" x14ac:dyDescent="0.2">
      <c r="A468" s="10">
        <v>97116</v>
      </c>
      <c r="B468" s="6" t="s">
        <v>34</v>
      </c>
      <c r="C468" s="57">
        <v>513598.93</v>
      </c>
      <c r="D468" s="57">
        <v>794667.38</v>
      </c>
      <c r="E468" s="57">
        <v>0</v>
      </c>
      <c r="F468" s="57"/>
      <c r="G468" s="57">
        <v>695163.01</v>
      </c>
      <c r="H468" s="57">
        <v>20591.04</v>
      </c>
      <c r="I468" s="57">
        <v>0</v>
      </c>
      <c r="J468" s="57"/>
      <c r="K468" s="57">
        <f t="shared" si="21"/>
        <v>1208761.94</v>
      </c>
      <c r="L468" s="57">
        <f t="shared" si="21"/>
        <v>815258.42</v>
      </c>
      <c r="M468" s="57">
        <f t="shared" si="21"/>
        <v>0</v>
      </c>
      <c r="N468" s="57">
        <f t="shared" si="22"/>
        <v>815258.42</v>
      </c>
      <c r="O468" s="7">
        <f t="shared" si="23"/>
        <v>0.67445738736611782</v>
      </c>
      <c r="R468" s="7"/>
    </row>
    <row r="469" spans="1:18" x14ac:dyDescent="0.2">
      <c r="A469" s="10">
        <v>97118</v>
      </c>
      <c r="B469" s="6" t="s">
        <v>463</v>
      </c>
      <c r="C469" s="57">
        <v>460039.47</v>
      </c>
      <c r="D469" s="57">
        <v>204821.12</v>
      </c>
      <c r="E469" s="57">
        <v>0</v>
      </c>
      <c r="F469" s="57"/>
      <c r="G469" s="57">
        <v>422758.37</v>
      </c>
      <c r="H469" s="57">
        <v>32134.38</v>
      </c>
      <c r="I469" s="57">
        <v>0</v>
      </c>
      <c r="J469" s="57"/>
      <c r="K469" s="57">
        <f t="shared" si="21"/>
        <v>882797.84</v>
      </c>
      <c r="L469" s="57">
        <f t="shared" si="21"/>
        <v>236955.5</v>
      </c>
      <c r="M469" s="57">
        <f t="shared" si="21"/>
        <v>0</v>
      </c>
      <c r="N469" s="57">
        <f t="shared" si="22"/>
        <v>236955.5</v>
      </c>
      <c r="O469" s="7">
        <f t="shared" si="23"/>
        <v>0.26841422720291208</v>
      </c>
      <c r="R469" s="7"/>
    </row>
    <row r="470" spans="1:18" x14ac:dyDescent="0.2">
      <c r="A470" s="10">
        <v>97119</v>
      </c>
      <c r="B470" s="6" t="s">
        <v>464</v>
      </c>
      <c r="C470" s="57">
        <v>609797.97</v>
      </c>
      <c r="D470" s="57">
        <v>43326.89</v>
      </c>
      <c r="E470" s="57">
        <v>0</v>
      </c>
      <c r="F470" s="57"/>
      <c r="G470" s="57">
        <v>939545.45</v>
      </c>
      <c r="H470" s="57">
        <v>0</v>
      </c>
      <c r="I470" s="57">
        <v>0</v>
      </c>
      <c r="J470" s="57"/>
      <c r="K470" s="57">
        <f t="shared" si="21"/>
        <v>1549343.42</v>
      </c>
      <c r="L470" s="57">
        <f t="shared" si="21"/>
        <v>43326.89</v>
      </c>
      <c r="M470" s="57">
        <f t="shared" si="21"/>
        <v>0</v>
      </c>
      <c r="N470" s="57">
        <f t="shared" si="22"/>
        <v>43326.89</v>
      </c>
      <c r="O470" s="7">
        <f t="shared" si="23"/>
        <v>2.796467809570586E-2</v>
      </c>
      <c r="R470" s="7"/>
    </row>
    <row r="471" spans="1:18" x14ac:dyDescent="0.2">
      <c r="A471" s="10">
        <v>97122</v>
      </c>
      <c r="B471" s="6" t="s">
        <v>465</v>
      </c>
      <c r="C471" s="57">
        <v>394361.28</v>
      </c>
      <c r="D471" s="57">
        <v>697838.73</v>
      </c>
      <c r="E471" s="57">
        <v>0</v>
      </c>
      <c r="F471" s="57"/>
      <c r="G471" s="57">
        <v>527541.54</v>
      </c>
      <c r="H471" s="57">
        <v>184774</v>
      </c>
      <c r="I471" s="57">
        <v>0</v>
      </c>
      <c r="J471" s="57"/>
      <c r="K471" s="57">
        <f t="shared" si="21"/>
        <v>921902.82000000007</v>
      </c>
      <c r="L471" s="57">
        <f t="shared" si="21"/>
        <v>882612.73</v>
      </c>
      <c r="M471" s="57">
        <f t="shared" si="21"/>
        <v>0</v>
      </c>
      <c r="N471" s="57">
        <f t="shared" si="22"/>
        <v>882612.73</v>
      </c>
      <c r="O471" s="7">
        <f t="shared" si="23"/>
        <v>0.95738152748030414</v>
      </c>
      <c r="R471" s="7"/>
    </row>
    <row r="472" spans="1:18" x14ac:dyDescent="0.2">
      <c r="A472" s="10">
        <v>97127</v>
      </c>
      <c r="B472" s="6" t="s">
        <v>466</v>
      </c>
      <c r="C472" s="57">
        <v>206225.76</v>
      </c>
      <c r="D472" s="57">
        <v>441195.53</v>
      </c>
      <c r="E472" s="57">
        <v>0</v>
      </c>
      <c r="F472" s="57"/>
      <c r="G472" s="57">
        <v>397038.61</v>
      </c>
      <c r="H472" s="57">
        <v>0</v>
      </c>
      <c r="I472" s="57">
        <v>0</v>
      </c>
      <c r="J472" s="57"/>
      <c r="K472" s="57">
        <f t="shared" si="21"/>
        <v>603264.37</v>
      </c>
      <c r="L472" s="57">
        <f t="shared" si="21"/>
        <v>441195.53</v>
      </c>
      <c r="M472" s="57">
        <f t="shared" si="21"/>
        <v>0</v>
      </c>
      <c r="N472" s="57">
        <f t="shared" si="22"/>
        <v>441195.53</v>
      </c>
      <c r="O472" s="7">
        <f t="shared" si="23"/>
        <v>0.7313469051719399</v>
      </c>
      <c r="R472" s="7"/>
    </row>
    <row r="473" spans="1:18" x14ac:dyDescent="0.2">
      <c r="A473" s="10">
        <v>97129</v>
      </c>
      <c r="B473" s="6" t="s">
        <v>467</v>
      </c>
      <c r="C473" s="57">
        <v>9958161.8399999999</v>
      </c>
      <c r="D473" s="57">
        <v>4502185.0199999996</v>
      </c>
      <c r="E473" s="57">
        <v>0</v>
      </c>
      <c r="F473" s="57"/>
      <c r="G473" s="57">
        <v>16265076.99</v>
      </c>
      <c r="H473" s="57">
        <v>0</v>
      </c>
      <c r="I473" s="57">
        <v>0</v>
      </c>
      <c r="J473" s="57"/>
      <c r="K473" s="57">
        <f t="shared" si="21"/>
        <v>26223238.829999998</v>
      </c>
      <c r="L473" s="57">
        <f t="shared" si="21"/>
        <v>4502185.0199999996</v>
      </c>
      <c r="M473" s="57">
        <f t="shared" si="21"/>
        <v>0</v>
      </c>
      <c r="N473" s="57">
        <f t="shared" si="22"/>
        <v>4502185.0199999996</v>
      </c>
      <c r="O473" s="7">
        <f t="shared" si="23"/>
        <v>0.17168684040849275</v>
      </c>
      <c r="R473" s="7"/>
    </row>
    <row r="474" spans="1:18" x14ac:dyDescent="0.2">
      <c r="A474" s="10">
        <v>97130</v>
      </c>
      <c r="B474" s="6" t="s">
        <v>468</v>
      </c>
      <c r="C474" s="57">
        <v>1476674.85</v>
      </c>
      <c r="D474" s="57">
        <v>1700237.28</v>
      </c>
      <c r="E474" s="57">
        <v>36258.03</v>
      </c>
      <c r="F474" s="57"/>
      <c r="G474" s="57">
        <v>2282466.92</v>
      </c>
      <c r="H474" s="57">
        <v>0</v>
      </c>
      <c r="I474" s="57">
        <v>0</v>
      </c>
      <c r="J474" s="57"/>
      <c r="K474" s="57">
        <f t="shared" si="21"/>
        <v>3759141.77</v>
      </c>
      <c r="L474" s="57">
        <f t="shared" si="21"/>
        <v>1700237.28</v>
      </c>
      <c r="M474" s="57">
        <f t="shared" si="21"/>
        <v>36258.03</v>
      </c>
      <c r="N474" s="57">
        <f t="shared" si="22"/>
        <v>1663979.25</v>
      </c>
      <c r="O474" s="7">
        <f t="shared" si="23"/>
        <v>0.44264870861733951</v>
      </c>
      <c r="R474" s="7"/>
    </row>
    <row r="475" spans="1:18" x14ac:dyDescent="0.2">
      <c r="A475" s="10">
        <v>97131</v>
      </c>
      <c r="B475" s="6" t="s">
        <v>469</v>
      </c>
      <c r="C475" s="57">
        <v>1410930.4</v>
      </c>
      <c r="D475" s="57">
        <v>3237372.02</v>
      </c>
      <c r="E475" s="57">
        <v>0</v>
      </c>
      <c r="F475" s="57"/>
      <c r="G475" s="57">
        <v>2774723.57</v>
      </c>
      <c r="H475" s="57">
        <v>0</v>
      </c>
      <c r="I475" s="57">
        <v>0</v>
      </c>
      <c r="J475" s="57"/>
      <c r="K475" s="57">
        <f t="shared" si="21"/>
        <v>4185653.9699999997</v>
      </c>
      <c r="L475" s="57">
        <f t="shared" si="21"/>
        <v>3237372.02</v>
      </c>
      <c r="M475" s="57">
        <f t="shared" si="21"/>
        <v>0</v>
      </c>
      <c r="N475" s="57">
        <f t="shared" si="22"/>
        <v>3237372.02</v>
      </c>
      <c r="O475" s="7">
        <f t="shared" si="23"/>
        <v>0.77344473365532418</v>
      </c>
      <c r="R475" s="7"/>
    </row>
    <row r="476" spans="1:18" ht="12.75" customHeight="1" x14ac:dyDescent="0.2">
      <c r="A476" s="10">
        <v>98080</v>
      </c>
      <c r="B476" s="6" t="s">
        <v>470</v>
      </c>
      <c r="C476" s="57">
        <v>2463416.38</v>
      </c>
      <c r="D476" s="57">
        <v>1424830.99</v>
      </c>
      <c r="E476" s="57">
        <v>52250.71</v>
      </c>
      <c r="F476" s="57"/>
      <c r="G476" s="57">
        <v>3697102.33</v>
      </c>
      <c r="H476" s="57">
        <v>0</v>
      </c>
      <c r="I476" s="57">
        <v>0</v>
      </c>
      <c r="J476" s="57"/>
      <c r="K476" s="57">
        <f t="shared" si="21"/>
        <v>6160518.71</v>
      </c>
      <c r="L476" s="57">
        <f t="shared" si="21"/>
        <v>1424830.99</v>
      </c>
      <c r="M476" s="57">
        <f t="shared" si="21"/>
        <v>52250.71</v>
      </c>
      <c r="N476" s="57">
        <f t="shared" si="22"/>
        <v>1372580.28</v>
      </c>
      <c r="O476" s="7">
        <f t="shared" si="23"/>
        <v>0.22280271266313548</v>
      </c>
      <c r="R476" s="7"/>
    </row>
    <row r="477" spans="1:18" x14ac:dyDescent="0.2">
      <c r="A477" s="10">
        <v>99082</v>
      </c>
      <c r="B477" s="6" t="s">
        <v>471</v>
      </c>
      <c r="C477" s="57">
        <v>2635233.11</v>
      </c>
      <c r="D477" s="57">
        <v>2067110.78</v>
      </c>
      <c r="E477" s="57">
        <v>107103.55</v>
      </c>
      <c r="F477" s="57"/>
      <c r="G477" s="57">
        <v>3756136.89</v>
      </c>
      <c r="H477" s="57">
        <v>0</v>
      </c>
      <c r="I477" s="57">
        <v>0</v>
      </c>
      <c r="J477" s="57"/>
      <c r="K477" s="57">
        <f t="shared" si="21"/>
        <v>6391370</v>
      </c>
      <c r="L477" s="57">
        <f t="shared" si="21"/>
        <v>2067110.78</v>
      </c>
      <c r="M477" s="57">
        <f t="shared" si="21"/>
        <v>107103.55</v>
      </c>
      <c r="N477" s="57">
        <f t="shared" si="22"/>
        <v>1960007.23</v>
      </c>
      <c r="O477" s="7">
        <f t="shared" si="23"/>
        <v>0.30666464779851582</v>
      </c>
      <c r="R477" s="7"/>
    </row>
    <row r="478" spans="1:18" x14ac:dyDescent="0.2">
      <c r="A478" s="10">
        <v>100059</v>
      </c>
      <c r="B478" s="6" t="s">
        <v>472</v>
      </c>
      <c r="C478" s="57">
        <v>3111307.99</v>
      </c>
      <c r="D478" s="57">
        <v>1976777.72</v>
      </c>
      <c r="E478" s="57">
        <v>0</v>
      </c>
      <c r="F478" s="57"/>
      <c r="G478" s="57">
        <v>4918625.88</v>
      </c>
      <c r="H478" s="57">
        <v>0</v>
      </c>
      <c r="I478" s="57">
        <v>0</v>
      </c>
      <c r="J478" s="57"/>
      <c r="K478" s="57">
        <f t="shared" si="21"/>
        <v>8029933.8700000001</v>
      </c>
      <c r="L478" s="57">
        <f t="shared" si="21"/>
        <v>1976777.72</v>
      </c>
      <c r="M478" s="57">
        <f t="shared" si="21"/>
        <v>0</v>
      </c>
      <c r="N478" s="57">
        <f t="shared" si="22"/>
        <v>1976777.72</v>
      </c>
      <c r="O478" s="7">
        <f t="shared" si="23"/>
        <v>0.24617608961703691</v>
      </c>
      <c r="R478" s="7"/>
    </row>
    <row r="479" spans="1:18" x14ac:dyDescent="0.2">
      <c r="A479" s="10">
        <v>100060</v>
      </c>
      <c r="B479" s="6" t="s">
        <v>473</v>
      </c>
      <c r="C479" s="57">
        <v>2012040.33</v>
      </c>
      <c r="D479" s="57">
        <v>3362174.06</v>
      </c>
      <c r="E479" s="57">
        <v>0</v>
      </c>
      <c r="F479" s="57"/>
      <c r="G479" s="57">
        <v>3522658.09</v>
      </c>
      <c r="H479" s="57">
        <v>0</v>
      </c>
      <c r="I479" s="57">
        <v>0</v>
      </c>
      <c r="J479" s="57"/>
      <c r="K479" s="57">
        <f t="shared" si="21"/>
        <v>5534698.4199999999</v>
      </c>
      <c r="L479" s="57">
        <f t="shared" si="21"/>
        <v>3362174.06</v>
      </c>
      <c r="M479" s="57">
        <f t="shared" si="21"/>
        <v>0</v>
      </c>
      <c r="N479" s="57">
        <f t="shared" si="22"/>
        <v>3362174.06</v>
      </c>
      <c r="O479" s="7">
        <f t="shared" si="23"/>
        <v>0.60747195327762771</v>
      </c>
      <c r="R479" s="7"/>
    </row>
    <row r="480" spans="1:18" x14ac:dyDescent="0.2">
      <c r="A480" s="10">
        <v>100061</v>
      </c>
      <c r="B480" s="6" t="s">
        <v>474</v>
      </c>
      <c r="C480" s="57">
        <v>3640336.57</v>
      </c>
      <c r="D480" s="57">
        <v>3384211.47</v>
      </c>
      <c r="E480" s="57">
        <v>15589.52</v>
      </c>
      <c r="F480" s="57"/>
      <c r="G480" s="57">
        <v>5010303.4400000004</v>
      </c>
      <c r="H480" s="57">
        <v>0</v>
      </c>
      <c r="I480" s="57">
        <v>0</v>
      </c>
      <c r="J480" s="57"/>
      <c r="K480" s="57">
        <f t="shared" si="21"/>
        <v>8650640.0099999998</v>
      </c>
      <c r="L480" s="57">
        <f t="shared" si="21"/>
        <v>3384211.47</v>
      </c>
      <c r="M480" s="57">
        <f t="shared" si="21"/>
        <v>15589.52</v>
      </c>
      <c r="N480" s="57">
        <f t="shared" si="22"/>
        <v>3368621.95</v>
      </c>
      <c r="O480" s="7">
        <f t="shared" si="23"/>
        <v>0.38940725149884031</v>
      </c>
      <c r="R480" s="7"/>
    </row>
    <row r="481" spans="1:18" x14ac:dyDescent="0.2">
      <c r="A481" s="10">
        <v>100062</v>
      </c>
      <c r="B481" s="6" t="s">
        <v>475</v>
      </c>
      <c r="C481" s="57">
        <v>1509687.25</v>
      </c>
      <c r="D481" s="57">
        <v>1045595.06</v>
      </c>
      <c r="E481" s="57">
        <v>6722.64</v>
      </c>
      <c r="F481" s="57"/>
      <c r="G481" s="57">
        <v>1985195.42</v>
      </c>
      <c r="H481" s="57">
        <v>0</v>
      </c>
      <c r="I481" s="57">
        <v>0</v>
      </c>
      <c r="J481" s="57"/>
      <c r="K481" s="57">
        <f t="shared" si="21"/>
        <v>3494882.67</v>
      </c>
      <c r="L481" s="57">
        <f t="shared" si="21"/>
        <v>1045595.06</v>
      </c>
      <c r="M481" s="57">
        <f t="shared" si="21"/>
        <v>6722.64</v>
      </c>
      <c r="N481" s="57">
        <f t="shared" si="22"/>
        <v>1038872.42</v>
      </c>
      <c r="O481" s="7">
        <f t="shared" si="23"/>
        <v>0.29725530671391609</v>
      </c>
      <c r="R481" s="7"/>
    </row>
    <row r="482" spans="1:18" x14ac:dyDescent="0.2">
      <c r="A482" s="10">
        <v>100063</v>
      </c>
      <c r="B482" s="6" t="s">
        <v>476</v>
      </c>
      <c r="C482" s="57">
        <v>12287059.789999999</v>
      </c>
      <c r="D482" s="57">
        <v>9671548.7300000004</v>
      </c>
      <c r="E482" s="57">
        <v>12512.58</v>
      </c>
      <c r="F482" s="57"/>
      <c r="G482" s="57">
        <v>20760361.77</v>
      </c>
      <c r="H482" s="57">
        <v>0</v>
      </c>
      <c r="I482" s="57">
        <v>0</v>
      </c>
      <c r="J482" s="57"/>
      <c r="K482" s="57">
        <f t="shared" si="21"/>
        <v>33047421.559999999</v>
      </c>
      <c r="L482" s="57">
        <f t="shared" si="21"/>
        <v>9671548.7300000004</v>
      </c>
      <c r="M482" s="57">
        <f t="shared" si="21"/>
        <v>12512.58</v>
      </c>
      <c r="N482" s="57">
        <f t="shared" si="22"/>
        <v>9659036.1500000004</v>
      </c>
      <c r="O482" s="7">
        <f t="shared" si="23"/>
        <v>0.29227805662427603</v>
      </c>
      <c r="R482" s="7"/>
    </row>
    <row r="483" spans="1:18" x14ac:dyDescent="0.2">
      <c r="A483" s="10">
        <v>100064</v>
      </c>
      <c r="B483" s="6" t="s">
        <v>477</v>
      </c>
      <c r="C483" s="57">
        <v>570255.43999999994</v>
      </c>
      <c r="D483" s="57">
        <v>602016.56000000006</v>
      </c>
      <c r="E483" s="57">
        <v>0</v>
      </c>
      <c r="F483" s="57"/>
      <c r="G483" s="57">
        <v>1217474.71</v>
      </c>
      <c r="H483" s="57">
        <v>0</v>
      </c>
      <c r="I483" s="57">
        <v>0</v>
      </c>
      <c r="J483" s="57"/>
      <c r="K483" s="57">
        <f t="shared" si="21"/>
        <v>1787730.15</v>
      </c>
      <c r="L483" s="57">
        <f t="shared" si="21"/>
        <v>602016.56000000006</v>
      </c>
      <c r="M483" s="57">
        <f t="shared" si="21"/>
        <v>0</v>
      </c>
      <c r="N483" s="57">
        <f t="shared" si="22"/>
        <v>602016.56000000006</v>
      </c>
      <c r="O483" s="7">
        <f t="shared" si="23"/>
        <v>0.33674912290314069</v>
      </c>
      <c r="R483" s="7"/>
    </row>
    <row r="484" spans="1:18" x14ac:dyDescent="0.2">
      <c r="A484" s="10">
        <v>100065</v>
      </c>
      <c r="B484" s="6" t="s">
        <v>478</v>
      </c>
      <c r="C484" s="57">
        <v>1216985.01</v>
      </c>
      <c r="D484" s="57">
        <v>1862800.07</v>
      </c>
      <c r="E484" s="57">
        <v>0</v>
      </c>
      <c r="F484" s="57"/>
      <c r="G484" s="57">
        <v>1855847.21</v>
      </c>
      <c r="H484" s="57">
        <v>34055.49</v>
      </c>
      <c r="I484" s="57">
        <v>0</v>
      </c>
      <c r="J484" s="57"/>
      <c r="K484" s="57">
        <f t="shared" si="21"/>
        <v>3072832.2199999997</v>
      </c>
      <c r="L484" s="57">
        <f t="shared" si="21"/>
        <v>1896855.56</v>
      </c>
      <c r="M484" s="57">
        <f t="shared" si="21"/>
        <v>0</v>
      </c>
      <c r="N484" s="57">
        <f t="shared" si="22"/>
        <v>1896855.56</v>
      </c>
      <c r="O484" s="7">
        <f t="shared" si="23"/>
        <v>0.61729877331213356</v>
      </c>
      <c r="R484" s="7"/>
    </row>
    <row r="485" spans="1:18" x14ac:dyDescent="0.2">
      <c r="A485" s="10">
        <v>101105</v>
      </c>
      <c r="B485" s="6" t="s">
        <v>479</v>
      </c>
      <c r="C485" s="57">
        <v>1839210.63</v>
      </c>
      <c r="D485" s="57">
        <v>2975931.42</v>
      </c>
      <c r="E485" s="57">
        <v>0</v>
      </c>
      <c r="F485" s="57"/>
      <c r="G485" s="57">
        <v>2786499.03</v>
      </c>
      <c r="H485" s="57">
        <v>0</v>
      </c>
      <c r="I485" s="57">
        <v>0</v>
      </c>
      <c r="J485" s="57"/>
      <c r="K485" s="57">
        <f t="shared" si="21"/>
        <v>4625709.66</v>
      </c>
      <c r="L485" s="57">
        <f t="shared" si="21"/>
        <v>2975931.42</v>
      </c>
      <c r="M485" s="57">
        <f t="shared" si="21"/>
        <v>0</v>
      </c>
      <c r="N485" s="57">
        <f t="shared" si="22"/>
        <v>2975931.42</v>
      </c>
      <c r="O485" s="7">
        <f t="shared" si="23"/>
        <v>0.643345916353946</v>
      </c>
      <c r="R485" s="7"/>
    </row>
    <row r="486" spans="1:18" x14ac:dyDescent="0.2">
      <c r="A486" s="10">
        <v>101107</v>
      </c>
      <c r="B486" s="6" t="s">
        <v>480</v>
      </c>
      <c r="C486" s="57">
        <v>1645742.93</v>
      </c>
      <c r="D486" s="57">
        <v>859549.08</v>
      </c>
      <c r="E486" s="57">
        <v>0</v>
      </c>
      <c r="F486" s="57"/>
      <c r="G486" s="57">
        <v>1503439.56</v>
      </c>
      <c r="H486" s="57">
        <v>91945.07</v>
      </c>
      <c r="I486" s="57">
        <v>0</v>
      </c>
      <c r="J486" s="57"/>
      <c r="K486" s="57">
        <f t="shared" si="21"/>
        <v>3149182.49</v>
      </c>
      <c r="L486" s="57">
        <f t="shared" si="21"/>
        <v>951494.14999999991</v>
      </c>
      <c r="M486" s="57">
        <f t="shared" si="21"/>
        <v>0</v>
      </c>
      <c r="N486" s="57">
        <f t="shared" si="22"/>
        <v>951494.14999999991</v>
      </c>
      <c r="O486" s="7">
        <f t="shared" si="23"/>
        <v>0.3021400484161843</v>
      </c>
      <c r="R486" s="7"/>
    </row>
    <row r="487" spans="1:18" x14ac:dyDescent="0.2">
      <c r="A487" s="10">
        <v>102081</v>
      </c>
      <c r="B487" s="6" t="s">
        <v>481</v>
      </c>
      <c r="C487" s="57">
        <v>1223643.69</v>
      </c>
      <c r="D487" s="57">
        <v>2654824.1</v>
      </c>
      <c r="E487" s="57">
        <v>0</v>
      </c>
      <c r="F487" s="57"/>
      <c r="G487" s="57">
        <v>2513777.91</v>
      </c>
      <c r="H487" s="57">
        <v>0</v>
      </c>
      <c r="I487" s="57">
        <v>0</v>
      </c>
      <c r="J487" s="57"/>
      <c r="K487" s="57">
        <f t="shared" si="21"/>
        <v>3737421.6</v>
      </c>
      <c r="L487" s="57">
        <f t="shared" si="21"/>
        <v>2654824.1</v>
      </c>
      <c r="M487" s="57">
        <f t="shared" si="21"/>
        <v>0</v>
      </c>
      <c r="N487" s="57">
        <f t="shared" si="22"/>
        <v>2654824.1</v>
      </c>
      <c r="O487" s="7">
        <f t="shared" si="23"/>
        <v>0.71033572985183158</v>
      </c>
      <c r="R487" s="7"/>
    </row>
    <row r="488" spans="1:18" x14ac:dyDescent="0.2">
      <c r="A488" s="10">
        <v>102085</v>
      </c>
      <c r="B488" s="6" t="s">
        <v>482</v>
      </c>
      <c r="C488" s="57">
        <v>2959409.19</v>
      </c>
      <c r="D488" s="57">
        <v>3765788.3</v>
      </c>
      <c r="E488" s="57">
        <v>0</v>
      </c>
      <c r="F488" s="57"/>
      <c r="G488" s="57">
        <v>4578980.8899999997</v>
      </c>
      <c r="H488" s="57">
        <v>819477.41</v>
      </c>
      <c r="I488" s="57">
        <v>0</v>
      </c>
      <c r="J488" s="57"/>
      <c r="K488" s="57">
        <f t="shared" si="21"/>
        <v>7538390.0800000001</v>
      </c>
      <c r="L488" s="57">
        <f t="shared" si="21"/>
        <v>4585265.71</v>
      </c>
      <c r="M488" s="57">
        <f t="shared" si="21"/>
        <v>0</v>
      </c>
      <c r="N488" s="57">
        <f t="shared" si="22"/>
        <v>4585265.71</v>
      </c>
      <c r="O488" s="7">
        <f t="shared" si="23"/>
        <v>0.60825529872288064</v>
      </c>
      <c r="R488" s="7"/>
    </row>
    <row r="489" spans="1:18" x14ac:dyDescent="0.2">
      <c r="A489" s="10">
        <v>103127</v>
      </c>
      <c r="B489" s="6" t="s">
        <v>483</v>
      </c>
      <c r="C489" s="57">
        <v>1468800.43</v>
      </c>
      <c r="D489" s="57">
        <v>1449128.96</v>
      </c>
      <c r="E489" s="57">
        <v>13000</v>
      </c>
      <c r="F489" s="57"/>
      <c r="G489" s="57">
        <v>2195893.35</v>
      </c>
      <c r="H489" s="57">
        <v>10672.81</v>
      </c>
      <c r="I489" s="57">
        <v>0</v>
      </c>
      <c r="J489" s="57"/>
      <c r="K489" s="57">
        <f t="shared" si="21"/>
        <v>3664693.7800000003</v>
      </c>
      <c r="L489" s="57">
        <f t="shared" si="21"/>
        <v>1459801.77</v>
      </c>
      <c r="M489" s="57">
        <f t="shared" si="21"/>
        <v>13000</v>
      </c>
      <c r="N489" s="57">
        <f t="shared" si="22"/>
        <v>1446801.77</v>
      </c>
      <c r="O489" s="7">
        <f t="shared" si="23"/>
        <v>0.39479472415837152</v>
      </c>
      <c r="R489" s="7"/>
    </row>
    <row r="490" spans="1:18" x14ac:dyDescent="0.2">
      <c r="A490" s="10">
        <v>103128</v>
      </c>
      <c r="B490" s="6" t="s">
        <v>484</v>
      </c>
      <c r="C490" s="57">
        <v>1140610.6399999999</v>
      </c>
      <c r="D490" s="57">
        <v>845732.12</v>
      </c>
      <c r="E490" s="57">
        <v>0</v>
      </c>
      <c r="F490" s="57"/>
      <c r="G490" s="57">
        <v>1605273.22</v>
      </c>
      <c r="H490" s="57">
        <v>0</v>
      </c>
      <c r="I490" s="57">
        <v>0</v>
      </c>
      <c r="J490" s="57"/>
      <c r="K490" s="57">
        <f t="shared" si="21"/>
        <v>2745883.86</v>
      </c>
      <c r="L490" s="57">
        <f t="shared" si="21"/>
        <v>845732.12</v>
      </c>
      <c r="M490" s="57">
        <f t="shared" si="21"/>
        <v>0</v>
      </c>
      <c r="N490" s="57">
        <f t="shared" si="22"/>
        <v>845732.12</v>
      </c>
      <c r="O490" s="7">
        <f t="shared" si="23"/>
        <v>0.30799996034792237</v>
      </c>
      <c r="R490" s="7"/>
    </row>
    <row r="491" spans="1:18" x14ac:dyDescent="0.2">
      <c r="A491" s="10">
        <v>103129</v>
      </c>
      <c r="B491" s="6" t="s">
        <v>485</v>
      </c>
      <c r="C491" s="57">
        <v>1564631.52</v>
      </c>
      <c r="D491" s="57">
        <v>1407944.67</v>
      </c>
      <c r="E491" s="57">
        <v>50000</v>
      </c>
      <c r="F491" s="57"/>
      <c r="G491" s="57">
        <v>2293825.1800000002</v>
      </c>
      <c r="H491" s="57">
        <v>0</v>
      </c>
      <c r="I491" s="57">
        <v>0</v>
      </c>
      <c r="J491" s="57"/>
      <c r="K491" s="57">
        <f t="shared" si="21"/>
        <v>3858456.7</v>
      </c>
      <c r="L491" s="57">
        <f t="shared" si="21"/>
        <v>1407944.67</v>
      </c>
      <c r="M491" s="57">
        <f t="shared" si="21"/>
        <v>50000</v>
      </c>
      <c r="N491" s="57">
        <f t="shared" si="22"/>
        <v>1357944.67</v>
      </c>
      <c r="O491" s="7">
        <f t="shared" si="23"/>
        <v>0.35193984942217954</v>
      </c>
      <c r="R491" s="7"/>
    </row>
    <row r="492" spans="1:18" x14ac:dyDescent="0.2">
      <c r="A492" s="10">
        <v>103130</v>
      </c>
      <c r="B492" s="6" t="s">
        <v>486</v>
      </c>
      <c r="C492" s="57">
        <v>2985247.21</v>
      </c>
      <c r="D492" s="57">
        <v>1970363.59</v>
      </c>
      <c r="E492" s="57">
        <v>135000</v>
      </c>
      <c r="F492" s="57"/>
      <c r="G492" s="57">
        <v>3980252.07</v>
      </c>
      <c r="H492" s="57">
        <v>0</v>
      </c>
      <c r="I492" s="57">
        <v>0</v>
      </c>
      <c r="J492" s="57"/>
      <c r="K492" s="57">
        <f t="shared" si="21"/>
        <v>6965499.2799999993</v>
      </c>
      <c r="L492" s="57">
        <f t="shared" si="21"/>
        <v>1970363.59</v>
      </c>
      <c r="M492" s="57">
        <f t="shared" si="21"/>
        <v>135000</v>
      </c>
      <c r="N492" s="57">
        <f t="shared" si="22"/>
        <v>1835363.59</v>
      </c>
      <c r="O492" s="7">
        <f t="shared" si="23"/>
        <v>0.26349347207168189</v>
      </c>
      <c r="R492" s="7"/>
    </row>
    <row r="493" spans="1:18" x14ac:dyDescent="0.2">
      <c r="A493" s="10">
        <v>103131</v>
      </c>
      <c r="B493" s="6" t="s">
        <v>487</v>
      </c>
      <c r="C493" s="57">
        <v>2336829.35</v>
      </c>
      <c r="D493" s="57">
        <v>2097308.92</v>
      </c>
      <c r="E493" s="57">
        <v>0</v>
      </c>
      <c r="F493" s="57"/>
      <c r="G493" s="57">
        <v>3274577.05</v>
      </c>
      <c r="H493" s="57">
        <v>187900.88</v>
      </c>
      <c r="I493" s="57">
        <v>0</v>
      </c>
      <c r="J493" s="57"/>
      <c r="K493" s="57">
        <f t="shared" si="21"/>
        <v>5611406.4000000004</v>
      </c>
      <c r="L493" s="57">
        <f t="shared" si="21"/>
        <v>2285209.7999999998</v>
      </c>
      <c r="M493" s="57">
        <f t="shared" si="21"/>
        <v>0</v>
      </c>
      <c r="N493" s="57">
        <f t="shared" si="22"/>
        <v>2285209.7999999998</v>
      </c>
      <c r="O493" s="7">
        <f t="shared" si="23"/>
        <v>0.40724368137014627</v>
      </c>
      <c r="R493" s="7"/>
    </row>
    <row r="494" spans="1:18" x14ac:dyDescent="0.2">
      <c r="A494" s="10">
        <v>103132</v>
      </c>
      <c r="B494" s="6" t="s">
        <v>488</v>
      </c>
      <c r="C494" s="57">
        <v>6967913.75</v>
      </c>
      <c r="D494" s="57">
        <v>8646936.6699999999</v>
      </c>
      <c r="E494" s="57">
        <v>17870.05</v>
      </c>
      <c r="F494" s="57"/>
      <c r="G494" s="57">
        <v>11553307.189999999</v>
      </c>
      <c r="H494" s="57">
        <v>0</v>
      </c>
      <c r="I494" s="57">
        <v>0</v>
      </c>
      <c r="J494" s="57"/>
      <c r="K494" s="57">
        <f t="shared" si="21"/>
        <v>18521220.939999998</v>
      </c>
      <c r="L494" s="57">
        <f t="shared" si="21"/>
        <v>8646936.6699999999</v>
      </c>
      <c r="M494" s="57">
        <f t="shared" si="21"/>
        <v>17870.05</v>
      </c>
      <c r="N494" s="57">
        <f t="shared" si="22"/>
        <v>8629066.6199999992</v>
      </c>
      <c r="O494" s="7">
        <f t="shared" si="23"/>
        <v>0.46590160810424414</v>
      </c>
      <c r="R494" s="7"/>
    </row>
    <row r="495" spans="1:18" x14ac:dyDescent="0.2">
      <c r="A495" s="10">
        <v>103135</v>
      </c>
      <c r="B495" s="6" t="s">
        <v>489</v>
      </c>
      <c r="C495" s="57">
        <v>1811937.83</v>
      </c>
      <c r="D495" s="57">
        <v>2243452.81</v>
      </c>
      <c r="E495" s="57">
        <v>73155.039999999994</v>
      </c>
      <c r="F495" s="57"/>
      <c r="G495" s="57">
        <v>2992172.08</v>
      </c>
      <c r="H495" s="57">
        <v>0</v>
      </c>
      <c r="I495" s="57">
        <v>0</v>
      </c>
      <c r="J495" s="57"/>
      <c r="K495" s="57">
        <f t="shared" si="21"/>
        <v>4804109.91</v>
      </c>
      <c r="L495" s="57">
        <f t="shared" si="21"/>
        <v>2243452.81</v>
      </c>
      <c r="M495" s="57">
        <f t="shared" si="21"/>
        <v>73155.039999999994</v>
      </c>
      <c r="N495" s="57">
        <f t="shared" si="22"/>
        <v>2170297.77</v>
      </c>
      <c r="O495" s="7">
        <f t="shared" si="23"/>
        <v>0.45175855895436828</v>
      </c>
      <c r="R495" s="7"/>
    </row>
    <row r="496" spans="1:18" x14ac:dyDescent="0.2">
      <c r="A496" s="10">
        <v>104041</v>
      </c>
      <c r="B496" s="6" t="s">
        <v>490</v>
      </c>
      <c r="C496" s="57">
        <v>930807.81</v>
      </c>
      <c r="D496" s="57">
        <v>1103640.2</v>
      </c>
      <c r="E496" s="57">
        <v>0</v>
      </c>
      <c r="F496" s="57"/>
      <c r="G496" s="57">
        <v>1440323.79</v>
      </c>
      <c r="H496" s="57">
        <v>91146.14</v>
      </c>
      <c r="I496" s="57">
        <v>0</v>
      </c>
      <c r="J496" s="57"/>
      <c r="K496" s="57">
        <f t="shared" si="21"/>
        <v>2371131.6</v>
      </c>
      <c r="L496" s="57">
        <f t="shared" si="21"/>
        <v>1194786.3399999999</v>
      </c>
      <c r="M496" s="57">
        <f t="shared" si="21"/>
        <v>0</v>
      </c>
      <c r="N496" s="57">
        <f t="shared" si="22"/>
        <v>1194786.3399999999</v>
      </c>
      <c r="O496" s="7">
        <f t="shared" si="23"/>
        <v>0.50388866649156028</v>
      </c>
      <c r="R496" s="7"/>
    </row>
    <row r="497" spans="1:18" x14ac:dyDescent="0.2">
      <c r="A497" s="10">
        <v>104042</v>
      </c>
      <c r="B497" s="6" t="s">
        <v>491</v>
      </c>
      <c r="C497" s="57">
        <v>2299832.7000000002</v>
      </c>
      <c r="D497" s="57">
        <v>665116.55000000005</v>
      </c>
      <c r="E497" s="57">
        <v>264.24</v>
      </c>
      <c r="F497" s="57"/>
      <c r="G497" s="57">
        <v>2993547.1</v>
      </c>
      <c r="H497" s="57">
        <v>0</v>
      </c>
      <c r="I497" s="57">
        <v>0</v>
      </c>
      <c r="J497" s="57"/>
      <c r="K497" s="57">
        <f t="shared" si="21"/>
        <v>5293379.8000000007</v>
      </c>
      <c r="L497" s="57">
        <f t="shared" si="21"/>
        <v>665116.55000000005</v>
      </c>
      <c r="M497" s="57">
        <f t="shared" si="21"/>
        <v>264.24</v>
      </c>
      <c r="N497" s="57">
        <f t="shared" si="22"/>
        <v>664852.31000000006</v>
      </c>
      <c r="O497" s="7">
        <f t="shared" si="23"/>
        <v>0.12560071922290555</v>
      </c>
      <c r="R497" s="7"/>
    </row>
    <row r="498" spans="1:18" x14ac:dyDescent="0.2">
      <c r="A498" s="10">
        <v>104043</v>
      </c>
      <c r="B498" s="6" t="s">
        <v>0</v>
      </c>
      <c r="C498" s="57">
        <v>2027641.95</v>
      </c>
      <c r="D498" s="57">
        <v>1072273.49</v>
      </c>
      <c r="E498" s="57">
        <v>91850.71</v>
      </c>
      <c r="F498" s="57"/>
      <c r="G498" s="57">
        <v>3402660.66</v>
      </c>
      <c r="H498" s="57">
        <v>0</v>
      </c>
      <c r="I498" s="57">
        <v>0</v>
      </c>
      <c r="J498" s="57"/>
      <c r="K498" s="57">
        <f t="shared" si="21"/>
        <v>5430302.6100000003</v>
      </c>
      <c r="L498" s="57">
        <f t="shared" si="21"/>
        <v>1072273.49</v>
      </c>
      <c r="M498" s="57">
        <f t="shared" si="21"/>
        <v>91850.71</v>
      </c>
      <c r="N498" s="57">
        <f t="shared" si="22"/>
        <v>980422.78</v>
      </c>
      <c r="O498" s="7">
        <f t="shared" si="23"/>
        <v>0.18054661966619204</v>
      </c>
      <c r="R498" s="7"/>
    </row>
    <row r="499" spans="1:18" x14ac:dyDescent="0.2">
      <c r="A499" s="10">
        <v>104044</v>
      </c>
      <c r="B499" s="6" t="s">
        <v>492</v>
      </c>
      <c r="C499" s="57">
        <v>8928977.0600000005</v>
      </c>
      <c r="D499" s="57">
        <v>4283515.17</v>
      </c>
      <c r="E499" s="57">
        <v>0</v>
      </c>
      <c r="F499" s="57"/>
      <c r="G499" s="57">
        <v>12204220.560000001</v>
      </c>
      <c r="H499" s="57">
        <v>0</v>
      </c>
      <c r="I499" s="57">
        <v>0</v>
      </c>
      <c r="J499" s="57"/>
      <c r="K499" s="57">
        <f t="shared" si="21"/>
        <v>21133197.620000001</v>
      </c>
      <c r="L499" s="57">
        <f t="shared" si="21"/>
        <v>4283515.17</v>
      </c>
      <c r="M499" s="57">
        <f t="shared" si="21"/>
        <v>0</v>
      </c>
      <c r="N499" s="57">
        <f t="shared" si="22"/>
        <v>4283515.17</v>
      </c>
      <c r="O499" s="7">
        <f t="shared" si="23"/>
        <v>0.20269129390746687</v>
      </c>
      <c r="R499" s="7"/>
    </row>
    <row r="500" spans="1:18" x14ac:dyDescent="0.2">
      <c r="A500" s="10">
        <v>104045</v>
      </c>
      <c r="B500" s="6" t="s">
        <v>493</v>
      </c>
      <c r="C500" s="57">
        <v>3395202.13</v>
      </c>
      <c r="D500" s="57">
        <v>8135564.8200000003</v>
      </c>
      <c r="E500" s="57">
        <v>0</v>
      </c>
      <c r="F500" s="57"/>
      <c r="G500" s="57">
        <v>3697531.11</v>
      </c>
      <c r="H500" s="57">
        <v>0</v>
      </c>
      <c r="I500" s="57">
        <v>0</v>
      </c>
      <c r="J500" s="57"/>
      <c r="K500" s="57">
        <f t="shared" si="21"/>
        <v>7092733.2400000002</v>
      </c>
      <c r="L500" s="57">
        <f t="shared" si="21"/>
        <v>8135564.8200000003</v>
      </c>
      <c r="M500" s="57">
        <f t="shared" si="21"/>
        <v>0</v>
      </c>
      <c r="N500" s="57">
        <f t="shared" si="22"/>
        <v>8135564.8200000003</v>
      </c>
      <c r="O500" s="7">
        <f t="shared" si="23"/>
        <v>1.1470281687909638</v>
      </c>
      <c r="R500" s="7"/>
    </row>
    <row r="501" spans="1:18" x14ac:dyDescent="0.2">
      <c r="A501" s="10">
        <v>105123</v>
      </c>
      <c r="B501" s="6" t="s">
        <v>494</v>
      </c>
      <c r="C501" s="57">
        <v>1479166.03</v>
      </c>
      <c r="D501" s="57">
        <v>2794429.65</v>
      </c>
      <c r="E501" s="57">
        <v>26117.119999999999</v>
      </c>
      <c r="F501" s="57"/>
      <c r="G501" s="57">
        <v>2219921.0099999998</v>
      </c>
      <c r="H501" s="57">
        <v>0</v>
      </c>
      <c r="I501" s="57">
        <v>0</v>
      </c>
      <c r="J501" s="57"/>
      <c r="K501" s="57">
        <f t="shared" si="21"/>
        <v>3699087.04</v>
      </c>
      <c r="L501" s="57">
        <f t="shared" si="21"/>
        <v>2794429.65</v>
      </c>
      <c r="M501" s="57">
        <f t="shared" si="21"/>
        <v>26117.119999999999</v>
      </c>
      <c r="N501" s="57">
        <f t="shared" si="22"/>
        <v>2768312.53</v>
      </c>
      <c r="O501" s="7">
        <f t="shared" si="23"/>
        <v>0.74837723472438211</v>
      </c>
      <c r="R501" s="7"/>
    </row>
    <row r="502" spans="1:18" x14ac:dyDescent="0.2">
      <c r="A502" s="10">
        <v>105124</v>
      </c>
      <c r="B502" s="6" t="s">
        <v>495</v>
      </c>
      <c r="C502" s="57">
        <v>3076940.8</v>
      </c>
      <c r="D502" s="57">
        <v>3560785.26</v>
      </c>
      <c r="E502" s="57">
        <v>0</v>
      </c>
      <c r="F502" s="57"/>
      <c r="G502" s="57">
        <v>4020595.18</v>
      </c>
      <c r="H502" s="57">
        <v>0</v>
      </c>
      <c r="I502" s="57">
        <v>0</v>
      </c>
      <c r="J502" s="57"/>
      <c r="K502" s="57">
        <f t="shared" si="21"/>
        <v>7097535.9800000004</v>
      </c>
      <c r="L502" s="57">
        <f t="shared" si="21"/>
        <v>3560785.26</v>
      </c>
      <c r="M502" s="57">
        <f t="shared" si="21"/>
        <v>0</v>
      </c>
      <c r="N502" s="57">
        <f t="shared" si="22"/>
        <v>3560785.26</v>
      </c>
      <c r="O502" s="7">
        <f t="shared" si="23"/>
        <v>0.50169316084256044</v>
      </c>
      <c r="R502" s="7"/>
    </row>
    <row r="503" spans="1:18" x14ac:dyDescent="0.2">
      <c r="A503" s="10">
        <v>105125</v>
      </c>
      <c r="B503" s="6" t="s">
        <v>496</v>
      </c>
      <c r="C503" s="57">
        <v>856609.28000000003</v>
      </c>
      <c r="D503" s="57">
        <v>400264.27</v>
      </c>
      <c r="E503" s="57">
        <v>0</v>
      </c>
      <c r="F503" s="57"/>
      <c r="G503" s="57">
        <v>843144.7</v>
      </c>
      <c r="H503" s="57">
        <v>1033.3800000000001</v>
      </c>
      <c r="I503" s="57">
        <v>0</v>
      </c>
      <c r="J503" s="57"/>
      <c r="K503" s="57">
        <f t="shared" si="21"/>
        <v>1699753.98</v>
      </c>
      <c r="L503" s="57">
        <f t="shared" si="21"/>
        <v>401297.65</v>
      </c>
      <c r="M503" s="57">
        <f t="shared" si="21"/>
        <v>0</v>
      </c>
      <c r="N503" s="57">
        <f t="shared" si="22"/>
        <v>401297.65</v>
      </c>
      <c r="O503" s="7">
        <f t="shared" si="23"/>
        <v>0.23609160779844152</v>
      </c>
      <c r="R503" s="7"/>
    </row>
    <row r="504" spans="1:18" x14ac:dyDescent="0.2">
      <c r="A504" s="10">
        <v>106001</v>
      </c>
      <c r="B504" s="6" t="s">
        <v>497</v>
      </c>
      <c r="C504" s="57">
        <v>1207349.77</v>
      </c>
      <c r="D504" s="57">
        <v>465253.84</v>
      </c>
      <c r="E504" s="57">
        <v>0</v>
      </c>
      <c r="F504" s="57"/>
      <c r="G504" s="57">
        <v>1365584.35</v>
      </c>
      <c r="H504" s="57">
        <v>0</v>
      </c>
      <c r="I504" s="57">
        <v>0</v>
      </c>
      <c r="J504" s="57"/>
      <c r="K504" s="57">
        <f t="shared" si="21"/>
        <v>2572934.12</v>
      </c>
      <c r="L504" s="57">
        <f t="shared" si="21"/>
        <v>465253.84</v>
      </c>
      <c r="M504" s="57">
        <f t="shared" si="21"/>
        <v>0</v>
      </c>
      <c r="N504" s="57">
        <f t="shared" si="22"/>
        <v>465253.84</v>
      </c>
      <c r="O504" s="7">
        <f t="shared" si="23"/>
        <v>0.180826176769734</v>
      </c>
      <c r="R504" s="7"/>
    </row>
    <row r="505" spans="1:18" x14ac:dyDescent="0.2">
      <c r="A505" s="10">
        <v>106002</v>
      </c>
      <c r="B505" s="6" t="s">
        <v>498</v>
      </c>
      <c r="C505" s="57">
        <v>942336.76</v>
      </c>
      <c r="D505" s="57">
        <v>981711.82</v>
      </c>
      <c r="E505" s="57">
        <v>0</v>
      </c>
      <c r="F505" s="57"/>
      <c r="G505" s="57">
        <v>1406416.86</v>
      </c>
      <c r="H505" s="57">
        <v>0</v>
      </c>
      <c r="I505" s="57">
        <v>0</v>
      </c>
      <c r="J505" s="57"/>
      <c r="K505" s="57">
        <f t="shared" si="21"/>
        <v>2348753.62</v>
      </c>
      <c r="L505" s="57">
        <f t="shared" si="21"/>
        <v>981711.82</v>
      </c>
      <c r="M505" s="57">
        <f t="shared" si="21"/>
        <v>0</v>
      </c>
      <c r="N505" s="57">
        <f t="shared" si="22"/>
        <v>981711.82</v>
      </c>
      <c r="O505" s="7">
        <f t="shared" si="23"/>
        <v>0.41797139199300093</v>
      </c>
      <c r="R505" s="7"/>
    </row>
    <row r="506" spans="1:18" x14ac:dyDescent="0.2">
      <c r="A506" s="10">
        <v>106003</v>
      </c>
      <c r="B506" s="6" t="s">
        <v>499</v>
      </c>
      <c r="C506" s="57">
        <v>4175136.31</v>
      </c>
      <c r="D506" s="57">
        <v>4902511.63</v>
      </c>
      <c r="E506" s="57">
        <v>0</v>
      </c>
      <c r="F506" s="57"/>
      <c r="G506" s="57">
        <v>7543759.8600000003</v>
      </c>
      <c r="H506" s="57">
        <v>0</v>
      </c>
      <c r="I506" s="57">
        <v>0</v>
      </c>
      <c r="J506" s="57"/>
      <c r="K506" s="57">
        <f t="shared" si="21"/>
        <v>11718896.17</v>
      </c>
      <c r="L506" s="57">
        <f t="shared" si="21"/>
        <v>4902511.63</v>
      </c>
      <c r="M506" s="57">
        <f t="shared" si="21"/>
        <v>0</v>
      </c>
      <c r="N506" s="57">
        <f t="shared" si="22"/>
        <v>4902511.63</v>
      </c>
      <c r="O506" s="7">
        <f t="shared" si="23"/>
        <v>0.41834244103555362</v>
      </c>
      <c r="R506" s="7"/>
    </row>
    <row r="507" spans="1:18" x14ac:dyDescent="0.2">
      <c r="A507" s="10">
        <v>106004</v>
      </c>
      <c r="B507" s="6" t="s">
        <v>500</v>
      </c>
      <c r="C507" s="57">
        <v>18310535.879999999</v>
      </c>
      <c r="D507" s="57">
        <v>18578589.629999999</v>
      </c>
      <c r="E507" s="57">
        <v>0</v>
      </c>
      <c r="F507" s="57"/>
      <c r="G507" s="57">
        <v>27203938.34</v>
      </c>
      <c r="H507" s="57">
        <v>0</v>
      </c>
      <c r="I507" s="57">
        <v>0</v>
      </c>
      <c r="J507" s="57"/>
      <c r="K507" s="57">
        <f t="shared" si="21"/>
        <v>45514474.219999999</v>
      </c>
      <c r="L507" s="57">
        <f t="shared" si="21"/>
        <v>18578589.629999999</v>
      </c>
      <c r="M507" s="57">
        <f t="shared" si="21"/>
        <v>0</v>
      </c>
      <c r="N507" s="57">
        <f t="shared" si="22"/>
        <v>18578589.629999999</v>
      </c>
      <c r="O507" s="7">
        <f t="shared" si="23"/>
        <v>0.40819079970468347</v>
      </c>
      <c r="R507" s="7"/>
    </row>
    <row r="508" spans="1:18" x14ac:dyDescent="0.2">
      <c r="A508" s="10">
        <v>106005</v>
      </c>
      <c r="B508" s="6" t="s">
        <v>501</v>
      </c>
      <c r="C508" s="57">
        <v>6941679.79</v>
      </c>
      <c r="D508" s="57">
        <v>4040723.26</v>
      </c>
      <c r="E508" s="57">
        <v>0</v>
      </c>
      <c r="F508" s="57"/>
      <c r="G508" s="57">
        <v>9196638.9299999997</v>
      </c>
      <c r="H508" s="57">
        <v>0</v>
      </c>
      <c r="I508" s="57">
        <v>0</v>
      </c>
      <c r="J508" s="57"/>
      <c r="K508" s="57">
        <f t="shared" si="21"/>
        <v>16138318.719999999</v>
      </c>
      <c r="L508" s="57">
        <f t="shared" si="21"/>
        <v>4040723.26</v>
      </c>
      <c r="M508" s="57">
        <f t="shared" si="21"/>
        <v>0</v>
      </c>
      <c r="N508" s="57">
        <f t="shared" si="22"/>
        <v>4040723.26</v>
      </c>
      <c r="O508" s="7">
        <f t="shared" si="23"/>
        <v>0.2503806827778402</v>
      </c>
      <c r="R508" s="7"/>
    </row>
    <row r="509" spans="1:18" x14ac:dyDescent="0.2">
      <c r="A509" s="10">
        <v>106006</v>
      </c>
      <c r="B509" s="6" t="s">
        <v>502</v>
      </c>
      <c r="C509" s="57">
        <v>1424961.59</v>
      </c>
      <c r="D509" s="57">
        <v>1640681.42</v>
      </c>
      <c r="E509" s="57">
        <v>0</v>
      </c>
      <c r="F509" s="57"/>
      <c r="G509" s="57">
        <v>2322177.7799999998</v>
      </c>
      <c r="H509" s="57">
        <v>0</v>
      </c>
      <c r="I509" s="57">
        <v>0</v>
      </c>
      <c r="J509" s="57"/>
      <c r="K509" s="57">
        <f t="shared" si="21"/>
        <v>3747139.37</v>
      </c>
      <c r="L509" s="57">
        <f t="shared" si="21"/>
        <v>1640681.42</v>
      </c>
      <c r="M509" s="57">
        <f t="shared" si="21"/>
        <v>0</v>
      </c>
      <c r="N509" s="57">
        <f t="shared" si="22"/>
        <v>1640681.42</v>
      </c>
      <c r="O509" s="7">
        <f t="shared" si="23"/>
        <v>0.43784905176878969</v>
      </c>
      <c r="R509" s="7"/>
    </row>
    <row r="510" spans="1:18" x14ac:dyDescent="0.2">
      <c r="A510" s="10">
        <v>106008</v>
      </c>
      <c r="B510" s="6" t="s">
        <v>503</v>
      </c>
      <c r="C510" s="57">
        <v>347845.94</v>
      </c>
      <c r="D510" s="57">
        <v>410239.97</v>
      </c>
      <c r="E510" s="57">
        <v>0</v>
      </c>
      <c r="F510" s="57"/>
      <c r="G510" s="57">
        <v>465294.36</v>
      </c>
      <c r="H510" s="57">
        <v>0</v>
      </c>
      <c r="I510" s="57">
        <v>0</v>
      </c>
      <c r="J510" s="57"/>
      <c r="K510" s="57">
        <f t="shared" si="21"/>
        <v>813140.3</v>
      </c>
      <c r="L510" s="57">
        <f t="shared" si="21"/>
        <v>410239.97</v>
      </c>
      <c r="M510" s="57">
        <f t="shared" si="21"/>
        <v>0</v>
      </c>
      <c r="N510" s="57">
        <f t="shared" si="22"/>
        <v>410239.97</v>
      </c>
      <c r="O510" s="7">
        <f t="shared" si="23"/>
        <v>0.50451314490254628</v>
      </c>
      <c r="R510" s="7"/>
    </row>
    <row r="511" spans="1:18" x14ac:dyDescent="0.2">
      <c r="A511" s="10">
        <v>107151</v>
      </c>
      <c r="B511" s="6" t="s">
        <v>504</v>
      </c>
      <c r="C511" s="57">
        <v>539087.32999999996</v>
      </c>
      <c r="D511" s="57">
        <v>507474.16</v>
      </c>
      <c r="E511" s="57">
        <v>0</v>
      </c>
      <c r="F511" s="57"/>
      <c r="G511" s="57">
        <v>895442.74</v>
      </c>
      <c r="H511" s="57">
        <v>7081.19</v>
      </c>
      <c r="I511" s="57">
        <v>0</v>
      </c>
      <c r="J511" s="57"/>
      <c r="K511" s="57">
        <f t="shared" si="21"/>
        <v>1434530.0699999998</v>
      </c>
      <c r="L511" s="57">
        <f t="shared" si="21"/>
        <v>514555.35</v>
      </c>
      <c r="M511" s="57">
        <f t="shared" si="21"/>
        <v>0</v>
      </c>
      <c r="N511" s="57">
        <f t="shared" si="22"/>
        <v>514555.35</v>
      </c>
      <c r="O511" s="7">
        <f t="shared" si="23"/>
        <v>0.35869262050393969</v>
      </c>
      <c r="R511" s="7"/>
    </row>
    <row r="512" spans="1:18" x14ac:dyDescent="0.2">
      <c r="A512" s="10">
        <v>107152</v>
      </c>
      <c r="B512" s="6" t="s">
        <v>505</v>
      </c>
      <c r="C512" s="57">
        <v>4877112.41</v>
      </c>
      <c r="D512" s="57">
        <v>3536445.17</v>
      </c>
      <c r="E512" s="57">
        <v>0</v>
      </c>
      <c r="F512" s="57"/>
      <c r="G512" s="57">
        <v>6019945.7599999998</v>
      </c>
      <c r="H512" s="57">
        <v>0</v>
      </c>
      <c r="I512" s="57">
        <v>0</v>
      </c>
      <c r="J512" s="57"/>
      <c r="K512" s="57">
        <f t="shared" si="21"/>
        <v>10897058.17</v>
      </c>
      <c r="L512" s="57">
        <f t="shared" si="21"/>
        <v>3536445.17</v>
      </c>
      <c r="M512" s="57">
        <f t="shared" si="21"/>
        <v>0</v>
      </c>
      <c r="N512" s="57">
        <f t="shared" si="22"/>
        <v>3536445.17</v>
      </c>
      <c r="O512" s="7">
        <f t="shared" si="23"/>
        <v>0.32453209984103443</v>
      </c>
      <c r="R512" s="7"/>
    </row>
    <row r="513" spans="1:18" x14ac:dyDescent="0.2">
      <c r="A513" s="10">
        <v>107153</v>
      </c>
      <c r="B513" s="6" t="s">
        <v>506</v>
      </c>
      <c r="C513" s="57">
        <v>1641272.85</v>
      </c>
      <c r="D513" s="57">
        <v>2059416.64</v>
      </c>
      <c r="E513" s="57">
        <v>14654.86</v>
      </c>
      <c r="F513" s="57"/>
      <c r="G513" s="57">
        <v>2333158.59</v>
      </c>
      <c r="H513" s="57">
        <v>59858.879999999997</v>
      </c>
      <c r="I513" s="57">
        <v>0</v>
      </c>
      <c r="J513" s="57"/>
      <c r="K513" s="57">
        <f t="shared" si="21"/>
        <v>3974431.44</v>
      </c>
      <c r="L513" s="57">
        <f t="shared" si="21"/>
        <v>2119275.52</v>
      </c>
      <c r="M513" s="57">
        <f t="shared" si="21"/>
        <v>14654.86</v>
      </c>
      <c r="N513" s="57">
        <f t="shared" si="22"/>
        <v>2104620.66</v>
      </c>
      <c r="O513" s="7">
        <f t="shared" si="23"/>
        <v>0.52954005919397618</v>
      </c>
      <c r="R513" s="7"/>
    </row>
    <row r="514" spans="1:18" x14ac:dyDescent="0.2">
      <c r="A514" s="10">
        <v>107154</v>
      </c>
      <c r="B514" s="6" t="s">
        <v>507</v>
      </c>
      <c r="C514" s="57">
        <v>2823027.59</v>
      </c>
      <c r="D514" s="57">
        <v>1881098.63</v>
      </c>
      <c r="E514" s="57">
        <v>0</v>
      </c>
      <c r="F514" s="57"/>
      <c r="G514" s="57">
        <v>4225010.63</v>
      </c>
      <c r="H514" s="57">
        <v>742.14</v>
      </c>
      <c r="I514" s="57">
        <v>0</v>
      </c>
      <c r="J514" s="57"/>
      <c r="K514" s="57">
        <f t="shared" ref="K514:M556" si="24">C514+G514</f>
        <v>7048038.2199999997</v>
      </c>
      <c r="L514" s="57">
        <f t="shared" si="24"/>
        <v>1881840.7699999998</v>
      </c>
      <c r="M514" s="57">
        <f t="shared" si="24"/>
        <v>0</v>
      </c>
      <c r="N514" s="57">
        <f t="shared" si="22"/>
        <v>1881840.7699999998</v>
      </c>
      <c r="O514" s="7">
        <f t="shared" si="23"/>
        <v>0.26700206656938358</v>
      </c>
      <c r="R514" s="7"/>
    </row>
    <row r="515" spans="1:18" x14ac:dyDescent="0.2">
      <c r="A515" s="10">
        <v>107155</v>
      </c>
      <c r="B515" s="6" t="s">
        <v>508</v>
      </c>
      <c r="C515" s="57">
        <v>3190514.11</v>
      </c>
      <c r="D515" s="57">
        <v>1732331.52</v>
      </c>
      <c r="E515" s="57">
        <v>0</v>
      </c>
      <c r="F515" s="57"/>
      <c r="G515" s="57">
        <v>4679127.6100000003</v>
      </c>
      <c r="H515" s="57">
        <v>0</v>
      </c>
      <c r="I515" s="57">
        <v>0</v>
      </c>
      <c r="J515" s="57"/>
      <c r="K515" s="57">
        <f t="shared" si="24"/>
        <v>7869641.7200000007</v>
      </c>
      <c r="L515" s="57">
        <f t="shared" si="24"/>
        <v>1732331.52</v>
      </c>
      <c r="M515" s="57">
        <f t="shared" si="24"/>
        <v>0</v>
      </c>
      <c r="N515" s="57">
        <f t="shared" si="22"/>
        <v>1732331.52</v>
      </c>
      <c r="O515" s="7">
        <f t="shared" si="23"/>
        <v>0.22012838470110171</v>
      </c>
      <c r="R515" s="7"/>
    </row>
    <row r="516" spans="1:18" x14ac:dyDescent="0.2">
      <c r="A516" s="10">
        <v>107156</v>
      </c>
      <c r="B516" s="6" t="s">
        <v>509</v>
      </c>
      <c r="C516" s="57">
        <v>2062036.22</v>
      </c>
      <c r="D516" s="57">
        <v>2173383.0299999998</v>
      </c>
      <c r="E516" s="57">
        <v>0</v>
      </c>
      <c r="F516" s="57"/>
      <c r="G516" s="57">
        <v>2841757.5</v>
      </c>
      <c r="H516" s="57">
        <v>301.57</v>
      </c>
      <c r="I516" s="57">
        <v>0</v>
      </c>
      <c r="J516" s="57"/>
      <c r="K516" s="57">
        <f t="shared" si="24"/>
        <v>4903793.72</v>
      </c>
      <c r="L516" s="57">
        <f t="shared" si="24"/>
        <v>2173684.5999999996</v>
      </c>
      <c r="M516" s="57">
        <f t="shared" si="24"/>
        <v>0</v>
      </c>
      <c r="N516" s="57">
        <f t="shared" ref="N516:N556" si="25">L516-M516</f>
        <v>2173684.5999999996</v>
      </c>
      <c r="O516" s="7">
        <f t="shared" ref="O516:O556" si="26">N516/K516</f>
        <v>0.44326591290630385</v>
      </c>
      <c r="R516" s="7"/>
    </row>
    <row r="517" spans="1:18" x14ac:dyDescent="0.2">
      <c r="A517" s="10">
        <v>107158</v>
      </c>
      <c r="B517" s="6" t="s">
        <v>510</v>
      </c>
      <c r="C517" s="57">
        <v>1028630.36</v>
      </c>
      <c r="D517" s="57">
        <v>963112.85</v>
      </c>
      <c r="E517" s="57">
        <v>0</v>
      </c>
      <c r="F517" s="57"/>
      <c r="G517" s="57">
        <v>841452.74</v>
      </c>
      <c r="H517" s="57">
        <v>31518.07</v>
      </c>
      <c r="I517" s="57">
        <v>0</v>
      </c>
      <c r="J517" s="57"/>
      <c r="K517" s="57">
        <f t="shared" si="24"/>
        <v>1870083.1</v>
      </c>
      <c r="L517" s="57">
        <f t="shared" si="24"/>
        <v>994630.91999999993</v>
      </c>
      <c r="M517" s="57">
        <f t="shared" si="24"/>
        <v>0</v>
      </c>
      <c r="N517" s="57">
        <f t="shared" si="25"/>
        <v>994630.91999999993</v>
      </c>
      <c r="O517" s="7">
        <f t="shared" si="26"/>
        <v>0.53186455724881954</v>
      </c>
      <c r="R517" s="7"/>
    </row>
    <row r="518" spans="1:18" x14ac:dyDescent="0.2">
      <c r="A518" s="10">
        <v>108142</v>
      </c>
      <c r="B518" s="6" t="s">
        <v>511</v>
      </c>
      <c r="C518" s="57">
        <v>8692957.4100000001</v>
      </c>
      <c r="D518" s="57">
        <v>4441793.5199999996</v>
      </c>
      <c r="E518" s="57">
        <v>0</v>
      </c>
      <c r="F518" s="57"/>
      <c r="G518" s="57">
        <v>14364217.51</v>
      </c>
      <c r="H518" s="57">
        <v>0</v>
      </c>
      <c r="I518" s="57">
        <v>0</v>
      </c>
      <c r="J518" s="57"/>
      <c r="K518" s="57">
        <f t="shared" si="24"/>
        <v>23057174.920000002</v>
      </c>
      <c r="L518" s="57">
        <f t="shared" si="24"/>
        <v>4441793.5199999996</v>
      </c>
      <c r="M518" s="57">
        <f t="shared" si="24"/>
        <v>0</v>
      </c>
      <c r="N518" s="57">
        <f t="shared" si="25"/>
        <v>4441793.5199999996</v>
      </c>
      <c r="O518" s="7">
        <f t="shared" si="26"/>
        <v>0.19264257375031438</v>
      </c>
      <c r="R518" s="7"/>
    </row>
    <row r="519" spans="1:18" x14ac:dyDescent="0.2">
      <c r="A519" s="10">
        <v>108143</v>
      </c>
      <c r="B519" s="6" t="s">
        <v>512</v>
      </c>
      <c r="C519" s="57">
        <v>1246462.5</v>
      </c>
      <c r="D519" s="57">
        <v>464882.36</v>
      </c>
      <c r="E519" s="57">
        <v>0</v>
      </c>
      <c r="F519" s="57"/>
      <c r="G519" s="57">
        <v>1071918.06</v>
      </c>
      <c r="H519" s="57">
        <v>60199.91</v>
      </c>
      <c r="I519" s="57">
        <v>0</v>
      </c>
      <c r="J519" s="57"/>
      <c r="K519" s="57">
        <f t="shared" si="24"/>
        <v>2318380.56</v>
      </c>
      <c r="L519" s="57">
        <f t="shared" si="24"/>
        <v>525082.27</v>
      </c>
      <c r="M519" s="57">
        <f t="shared" si="24"/>
        <v>0</v>
      </c>
      <c r="N519" s="57">
        <f t="shared" si="25"/>
        <v>525082.27</v>
      </c>
      <c r="O519" s="7">
        <f t="shared" si="26"/>
        <v>0.22648666015384464</v>
      </c>
      <c r="R519" s="7"/>
    </row>
    <row r="520" spans="1:18" x14ac:dyDescent="0.2">
      <c r="A520" s="10">
        <v>108144</v>
      </c>
      <c r="B520" s="6" t="s">
        <v>513</v>
      </c>
      <c r="C520" s="57">
        <v>857421.92</v>
      </c>
      <c r="D520" s="57">
        <v>838863.43</v>
      </c>
      <c r="E520" s="57">
        <v>0</v>
      </c>
      <c r="F520" s="57"/>
      <c r="G520" s="57">
        <v>1262738.1000000001</v>
      </c>
      <c r="H520" s="57">
        <v>0</v>
      </c>
      <c r="I520" s="57">
        <v>0</v>
      </c>
      <c r="J520" s="57"/>
      <c r="K520" s="57">
        <f t="shared" si="24"/>
        <v>2120160.02</v>
      </c>
      <c r="L520" s="57">
        <f t="shared" si="24"/>
        <v>838863.43</v>
      </c>
      <c r="M520" s="57">
        <f t="shared" si="24"/>
        <v>0</v>
      </c>
      <c r="N520" s="57">
        <f t="shared" si="25"/>
        <v>838863.43</v>
      </c>
      <c r="O520" s="7">
        <f t="shared" si="26"/>
        <v>0.39566043227246595</v>
      </c>
      <c r="R520" s="7"/>
    </row>
    <row r="521" spans="1:18" x14ac:dyDescent="0.2">
      <c r="A521" s="10">
        <v>108147</v>
      </c>
      <c r="B521" s="6" t="s">
        <v>514</v>
      </c>
      <c r="C521" s="57">
        <v>1078246.02</v>
      </c>
      <c r="D521" s="57">
        <v>610820.16</v>
      </c>
      <c r="E521" s="57">
        <v>14250</v>
      </c>
      <c r="F521" s="57"/>
      <c r="G521" s="57">
        <v>1299188.79</v>
      </c>
      <c r="H521" s="57">
        <v>317510.59999999998</v>
      </c>
      <c r="I521" s="57">
        <v>0</v>
      </c>
      <c r="J521" s="57"/>
      <c r="K521" s="57">
        <f t="shared" si="24"/>
        <v>2377434.81</v>
      </c>
      <c r="L521" s="57">
        <f t="shared" si="24"/>
        <v>928330.76</v>
      </c>
      <c r="M521" s="57">
        <f t="shared" si="24"/>
        <v>14250</v>
      </c>
      <c r="N521" s="57">
        <f t="shared" si="25"/>
        <v>914080.76</v>
      </c>
      <c r="O521" s="7">
        <f t="shared" si="26"/>
        <v>0.384481945059095</v>
      </c>
      <c r="R521" s="7"/>
    </row>
    <row r="522" spans="1:18" x14ac:dyDescent="0.2">
      <c r="A522" s="10">
        <v>109002</v>
      </c>
      <c r="B522" s="6" t="s">
        <v>545</v>
      </c>
      <c r="C522" s="57">
        <v>8206537.0800000001</v>
      </c>
      <c r="D522" s="57">
        <v>6537011.8700000001</v>
      </c>
      <c r="E522" s="57">
        <v>0</v>
      </c>
      <c r="F522" s="57"/>
      <c r="G522" s="57">
        <v>11865649.68</v>
      </c>
      <c r="H522" s="57">
        <v>0</v>
      </c>
      <c r="I522" s="57">
        <v>0</v>
      </c>
      <c r="J522" s="57"/>
      <c r="K522" s="57">
        <f t="shared" si="24"/>
        <v>20072186.759999998</v>
      </c>
      <c r="L522" s="57">
        <f t="shared" si="24"/>
        <v>6537011.8700000001</v>
      </c>
      <c r="M522" s="57">
        <f t="shared" si="24"/>
        <v>0</v>
      </c>
      <c r="N522" s="57">
        <f t="shared" si="25"/>
        <v>6537011.8700000001</v>
      </c>
      <c r="O522" s="7">
        <f t="shared" si="26"/>
        <v>0.325675121906847</v>
      </c>
      <c r="R522" s="7"/>
    </row>
    <row r="523" spans="1:18" x14ac:dyDescent="0.2">
      <c r="A523" s="10">
        <v>109003</v>
      </c>
      <c r="B523" s="6" t="s">
        <v>515</v>
      </c>
      <c r="C523" s="57">
        <v>13779104.48</v>
      </c>
      <c r="D523" s="57">
        <v>4709885.7699999996</v>
      </c>
      <c r="E523" s="57">
        <v>0</v>
      </c>
      <c r="F523" s="57"/>
      <c r="G523" s="57">
        <v>20318373.649999999</v>
      </c>
      <c r="H523" s="57">
        <v>0</v>
      </c>
      <c r="I523" s="57">
        <v>0</v>
      </c>
      <c r="J523" s="57"/>
      <c r="K523" s="57">
        <f t="shared" si="24"/>
        <v>34097478.129999995</v>
      </c>
      <c r="L523" s="57">
        <f t="shared" si="24"/>
        <v>4709885.7699999996</v>
      </c>
      <c r="M523" s="57">
        <f t="shared" si="24"/>
        <v>0</v>
      </c>
      <c r="N523" s="57">
        <f t="shared" si="25"/>
        <v>4709885.7699999996</v>
      </c>
      <c r="O523" s="7">
        <f t="shared" si="26"/>
        <v>0.1381300327268514</v>
      </c>
      <c r="R523" s="7"/>
    </row>
    <row r="524" spans="1:18" x14ac:dyDescent="0.2">
      <c r="A524" s="10">
        <v>110014</v>
      </c>
      <c r="B524" s="6" t="s">
        <v>516</v>
      </c>
      <c r="C524" s="57">
        <v>3501007.66</v>
      </c>
      <c r="D524" s="57">
        <v>4999069.37</v>
      </c>
      <c r="E524" s="57">
        <v>0</v>
      </c>
      <c r="F524" s="57"/>
      <c r="G524" s="57">
        <v>5011449.42</v>
      </c>
      <c r="H524" s="57">
        <v>204992.1</v>
      </c>
      <c r="I524" s="57">
        <v>0</v>
      </c>
      <c r="J524" s="57"/>
      <c r="K524" s="57">
        <f t="shared" si="24"/>
        <v>8512457.0800000001</v>
      </c>
      <c r="L524" s="57">
        <f t="shared" si="24"/>
        <v>5204061.47</v>
      </c>
      <c r="M524" s="57">
        <f t="shared" si="24"/>
        <v>0</v>
      </c>
      <c r="N524" s="57">
        <f t="shared" si="25"/>
        <v>5204061.47</v>
      </c>
      <c r="O524" s="7">
        <f t="shared" si="26"/>
        <v>0.61134657374389956</v>
      </c>
      <c r="R524" s="7"/>
    </row>
    <row r="525" spans="1:18" x14ac:dyDescent="0.2">
      <c r="A525" s="10">
        <v>110029</v>
      </c>
      <c r="B525" s="6" t="s">
        <v>517</v>
      </c>
      <c r="C525" s="57">
        <v>7833540.3399999999</v>
      </c>
      <c r="D525" s="57">
        <v>8661929</v>
      </c>
      <c r="E525" s="57">
        <v>72550.75</v>
      </c>
      <c r="F525" s="57"/>
      <c r="G525" s="57">
        <v>13923263.41</v>
      </c>
      <c r="H525" s="57">
        <v>12305.55</v>
      </c>
      <c r="I525" s="57">
        <v>0</v>
      </c>
      <c r="J525" s="57"/>
      <c r="K525" s="57">
        <f t="shared" si="24"/>
        <v>21756803.75</v>
      </c>
      <c r="L525" s="57">
        <f t="shared" si="24"/>
        <v>8674234.5500000007</v>
      </c>
      <c r="M525" s="57">
        <f t="shared" si="24"/>
        <v>72550.75</v>
      </c>
      <c r="N525" s="57">
        <f t="shared" si="25"/>
        <v>8601683.8000000007</v>
      </c>
      <c r="O525" s="7">
        <f t="shared" si="26"/>
        <v>0.39535604121078682</v>
      </c>
      <c r="R525" s="7"/>
    </row>
    <row r="526" spans="1:18" x14ac:dyDescent="0.2">
      <c r="A526" s="10">
        <v>110030</v>
      </c>
      <c r="B526" s="6" t="s">
        <v>518</v>
      </c>
      <c r="C526" s="57">
        <v>1190805.01</v>
      </c>
      <c r="D526" s="57">
        <v>976251.4</v>
      </c>
      <c r="E526" s="57">
        <v>0</v>
      </c>
      <c r="F526" s="57"/>
      <c r="G526" s="57">
        <v>1616005.64</v>
      </c>
      <c r="H526" s="57">
        <v>0</v>
      </c>
      <c r="I526" s="57">
        <v>0</v>
      </c>
      <c r="J526" s="57"/>
      <c r="K526" s="57">
        <f t="shared" si="24"/>
        <v>2806810.65</v>
      </c>
      <c r="L526" s="57">
        <f t="shared" si="24"/>
        <v>976251.4</v>
      </c>
      <c r="M526" s="57">
        <f t="shared" si="24"/>
        <v>0</v>
      </c>
      <c r="N526" s="57">
        <f t="shared" si="25"/>
        <v>976251.4</v>
      </c>
      <c r="O526" s="7">
        <f t="shared" si="26"/>
        <v>0.34781519729519339</v>
      </c>
      <c r="R526" s="7"/>
    </row>
    <row r="527" spans="1:18" x14ac:dyDescent="0.2">
      <c r="A527" s="10">
        <v>110031</v>
      </c>
      <c r="B527" s="6" t="s">
        <v>519</v>
      </c>
      <c r="C527" s="57">
        <v>1688082.96</v>
      </c>
      <c r="D527" s="57">
        <v>3144702.73</v>
      </c>
      <c r="E527" s="57">
        <v>0</v>
      </c>
      <c r="F527" s="57"/>
      <c r="G527" s="57">
        <v>2545516.75</v>
      </c>
      <c r="H527" s="57">
        <v>0</v>
      </c>
      <c r="I527" s="57">
        <v>0</v>
      </c>
      <c r="J527" s="57"/>
      <c r="K527" s="57">
        <f t="shared" si="24"/>
        <v>4233599.71</v>
      </c>
      <c r="L527" s="57">
        <f t="shared" si="24"/>
        <v>3144702.73</v>
      </c>
      <c r="M527" s="57">
        <f t="shared" si="24"/>
        <v>0</v>
      </c>
      <c r="N527" s="57">
        <f t="shared" si="25"/>
        <v>3144702.73</v>
      </c>
      <c r="O527" s="7">
        <f t="shared" si="26"/>
        <v>0.74279642512541655</v>
      </c>
      <c r="R527" s="7"/>
    </row>
    <row r="528" spans="1:18" x14ac:dyDescent="0.2">
      <c r="A528" s="10">
        <v>111086</v>
      </c>
      <c r="B528" s="6" t="s">
        <v>520</v>
      </c>
      <c r="C528" s="57">
        <v>3029617.96</v>
      </c>
      <c r="D528" s="57">
        <v>3889030.39</v>
      </c>
      <c r="E528" s="57">
        <v>0</v>
      </c>
      <c r="F528" s="57"/>
      <c r="G528" s="57">
        <v>4027792.43</v>
      </c>
      <c r="H528" s="57">
        <v>0</v>
      </c>
      <c r="I528" s="57">
        <v>0</v>
      </c>
      <c r="J528" s="57"/>
      <c r="K528" s="57">
        <f t="shared" si="24"/>
        <v>7057410.3900000006</v>
      </c>
      <c r="L528" s="57">
        <f t="shared" si="24"/>
        <v>3889030.39</v>
      </c>
      <c r="M528" s="57">
        <f t="shared" si="24"/>
        <v>0</v>
      </c>
      <c r="N528" s="57">
        <f t="shared" si="25"/>
        <v>3889030.39</v>
      </c>
      <c r="O528" s="7">
        <f t="shared" si="26"/>
        <v>0.55105629049297777</v>
      </c>
      <c r="R528" s="7"/>
    </row>
    <row r="529" spans="1:18" x14ac:dyDescent="0.2">
      <c r="A529" s="10">
        <v>111087</v>
      </c>
      <c r="B529" s="6" t="s">
        <v>521</v>
      </c>
      <c r="C529" s="57">
        <v>3778373.19</v>
      </c>
      <c r="D529" s="57">
        <v>2655455.7999999998</v>
      </c>
      <c r="E529" s="57">
        <v>0</v>
      </c>
      <c r="F529" s="57"/>
      <c r="G529" s="57">
        <v>5117075.18</v>
      </c>
      <c r="H529" s="57">
        <v>0</v>
      </c>
      <c r="I529" s="57">
        <v>0</v>
      </c>
      <c r="J529" s="57"/>
      <c r="K529" s="57">
        <f t="shared" si="24"/>
        <v>8895448.3699999992</v>
      </c>
      <c r="L529" s="57">
        <f t="shared" si="24"/>
        <v>2655455.7999999998</v>
      </c>
      <c r="M529" s="57">
        <f t="shared" si="24"/>
        <v>0</v>
      </c>
      <c r="N529" s="57">
        <f t="shared" si="25"/>
        <v>2655455.7999999998</v>
      </c>
      <c r="O529" s="7">
        <f t="shared" si="26"/>
        <v>0.29851848828166488</v>
      </c>
      <c r="R529" s="7"/>
    </row>
    <row r="530" spans="1:18" x14ac:dyDescent="0.2">
      <c r="A530" s="10">
        <v>112099</v>
      </c>
      <c r="B530" s="6" t="s">
        <v>522</v>
      </c>
      <c r="C530" s="57">
        <v>1360108.91</v>
      </c>
      <c r="D530" s="57">
        <v>720790.7</v>
      </c>
      <c r="E530" s="57">
        <v>0</v>
      </c>
      <c r="F530" s="57"/>
      <c r="G530" s="57">
        <v>1847226.26</v>
      </c>
      <c r="H530" s="57">
        <v>6410</v>
      </c>
      <c r="I530" s="57">
        <v>0</v>
      </c>
      <c r="J530" s="57"/>
      <c r="K530" s="57">
        <f t="shared" si="24"/>
        <v>3207335.17</v>
      </c>
      <c r="L530" s="57">
        <f t="shared" si="24"/>
        <v>727200.7</v>
      </c>
      <c r="M530" s="57">
        <f t="shared" si="24"/>
        <v>0</v>
      </c>
      <c r="N530" s="57">
        <f t="shared" si="25"/>
        <v>727200.7</v>
      </c>
      <c r="O530" s="7">
        <f t="shared" si="26"/>
        <v>0.22673049789180591</v>
      </c>
      <c r="R530" s="7"/>
    </row>
    <row r="531" spans="1:18" x14ac:dyDescent="0.2">
      <c r="A531" s="10">
        <v>112101</v>
      </c>
      <c r="B531" s="6" t="s">
        <v>523</v>
      </c>
      <c r="C531" s="57">
        <v>2380044.64</v>
      </c>
      <c r="D531" s="57">
        <v>697551.86</v>
      </c>
      <c r="E531" s="57">
        <v>0</v>
      </c>
      <c r="F531" s="57"/>
      <c r="G531" s="57">
        <v>3130940.6</v>
      </c>
      <c r="H531" s="57">
        <v>38.299999999999997</v>
      </c>
      <c r="I531" s="57">
        <v>0</v>
      </c>
      <c r="J531" s="57"/>
      <c r="K531" s="57">
        <f t="shared" si="24"/>
        <v>5510985.2400000002</v>
      </c>
      <c r="L531" s="57">
        <f t="shared" si="24"/>
        <v>697590.16</v>
      </c>
      <c r="M531" s="57">
        <f t="shared" si="24"/>
        <v>0</v>
      </c>
      <c r="N531" s="57">
        <f t="shared" si="25"/>
        <v>697590.16</v>
      </c>
      <c r="O531" s="7">
        <f t="shared" si="26"/>
        <v>0.12658175074335709</v>
      </c>
      <c r="R531" s="7"/>
    </row>
    <row r="532" spans="1:18" x14ac:dyDescent="0.2">
      <c r="A532" s="10">
        <v>112102</v>
      </c>
      <c r="B532" s="6" t="s">
        <v>524</v>
      </c>
      <c r="C532" s="57">
        <v>10647023.42</v>
      </c>
      <c r="D532" s="57">
        <v>7097675.1699999999</v>
      </c>
      <c r="E532" s="57">
        <v>0</v>
      </c>
      <c r="F532" s="57"/>
      <c r="G532" s="57">
        <v>17717459.440000001</v>
      </c>
      <c r="H532" s="57">
        <v>0</v>
      </c>
      <c r="I532" s="57">
        <v>0</v>
      </c>
      <c r="J532" s="57"/>
      <c r="K532" s="57">
        <f t="shared" si="24"/>
        <v>28364482.859999999</v>
      </c>
      <c r="L532" s="57">
        <f t="shared" si="24"/>
        <v>7097675.1699999999</v>
      </c>
      <c r="M532" s="57">
        <f t="shared" si="24"/>
        <v>0</v>
      </c>
      <c r="N532" s="57">
        <f t="shared" si="25"/>
        <v>7097675.1699999999</v>
      </c>
      <c r="O532" s="7">
        <f t="shared" si="26"/>
        <v>0.25023107965804808</v>
      </c>
      <c r="R532" s="7"/>
    </row>
    <row r="533" spans="1:18" x14ac:dyDescent="0.2">
      <c r="A533" s="10">
        <v>112103</v>
      </c>
      <c r="B533" s="6" t="s">
        <v>525</v>
      </c>
      <c r="C533" s="57">
        <v>2972987.17</v>
      </c>
      <c r="D533" s="57">
        <v>3403247.36</v>
      </c>
      <c r="E533" s="57">
        <v>928557.06</v>
      </c>
      <c r="F533" s="57"/>
      <c r="G533" s="57">
        <v>4278053.82</v>
      </c>
      <c r="H533" s="57">
        <v>0</v>
      </c>
      <c r="I533" s="57">
        <v>0</v>
      </c>
      <c r="J533" s="57"/>
      <c r="K533" s="57">
        <f t="shared" si="24"/>
        <v>7251040.9900000002</v>
      </c>
      <c r="L533" s="57">
        <f t="shared" si="24"/>
        <v>3403247.36</v>
      </c>
      <c r="M533" s="57">
        <f t="shared" si="24"/>
        <v>928557.06</v>
      </c>
      <c r="N533" s="57">
        <f t="shared" si="25"/>
        <v>2474690.2999999998</v>
      </c>
      <c r="O533" s="7">
        <f t="shared" si="26"/>
        <v>0.34128758938376924</v>
      </c>
      <c r="R533" s="7"/>
    </row>
    <row r="534" spans="1:18" x14ac:dyDescent="0.2">
      <c r="A534" s="10">
        <v>113001</v>
      </c>
      <c r="B534" s="6" t="s">
        <v>526</v>
      </c>
      <c r="C534" s="57">
        <v>1349657.4</v>
      </c>
      <c r="D534" s="57">
        <v>1495810.97</v>
      </c>
      <c r="E534" s="57">
        <v>0</v>
      </c>
      <c r="F534" s="57"/>
      <c r="G534" s="57">
        <v>1949847.85</v>
      </c>
      <c r="H534" s="57">
        <v>0</v>
      </c>
      <c r="I534" s="57">
        <v>0</v>
      </c>
      <c r="J534" s="57"/>
      <c r="K534" s="57">
        <f t="shared" si="24"/>
        <v>3299505.25</v>
      </c>
      <c r="L534" s="57">
        <f t="shared" si="24"/>
        <v>1495810.97</v>
      </c>
      <c r="M534" s="57">
        <f t="shared" si="24"/>
        <v>0</v>
      </c>
      <c r="N534" s="57">
        <f t="shared" si="25"/>
        <v>1495810.97</v>
      </c>
      <c r="O534" s="7">
        <f t="shared" si="26"/>
        <v>0.45334401877372371</v>
      </c>
      <c r="R534" s="7"/>
    </row>
    <row r="535" spans="1:18" x14ac:dyDescent="0.2">
      <c r="A535" s="10">
        <v>114112</v>
      </c>
      <c r="B535" s="6" t="s">
        <v>527</v>
      </c>
      <c r="C535" s="57">
        <v>1437665.79</v>
      </c>
      <c r="D535" s="57">
        <v>3230681.95</v>
      </c>
      <c r="E535" s="57">
        <v>0</v>
      </c>
      <c r="F535" s="57"/>
      <c r="G535" s="57">
        <v>2695004.87</v>
      </c>
      <c r="H535" s="57">
        <v>0</v>
      </c>
      <c r="I535" s="57">
        <v>0</v>
      </c>
      <c r="J535" s="57"/>
      <c r="K535" s="57">
        <f t="shared" si="24"/>
        <v>4132670.66</v>
      </c>
      <c r="L535" s="57">
        <f t="shared" si="24"/>
        <v>3230681.95</v>
      </c>
      <c r="M535" s="57">
        <f t="shared" si="24"/>
        <v>0</v>
      </c>
      <c r="N535" s="57">
        <f t="shared" si="25"/>
        <v>3230681.95</v>
      </c>
      <c r="O535" s="7">
        <f t="shared" si="26"/>
        <v>0.78174193295141503</v>
      </c>
      <c r="R535" s="7"/>
    </row>
    <row r="536" spans="1:18" x14ac:dyDescent="0.2">
      <c r="A536" s="10">
        <v>114113</v>
      </c>
      <c r="B536" s="6" t="s">
        <v>528</v>
      </c>
      <c r="C536" s="57">
        <v>2644346.09</v>
      </c>
      <c r="D536" s="57">
        <v>2928008.29</v>
      </c>
      <c r="E536" s="57">
        <v>348683.37</v>
      </c>
      <c r="F536" s="57"/>
      <c r="G536" s="57">
        <v>4081144.76</v>
      </c>
      <c r="H536" s="57">
        <v>0</v>
      </c>
      <c r="I536" s="57">
        <v>0</v>
      </c>
      <c r="J536" s="57"/>
      <c r="K536" s="57">
        <f t="shared" si="24"/>
        <v>6725490.8499999996</v>
      </c>
      <c r="L536" s="57">
        <f t="shared" si="24"/>
        <v>2928008.29</v>
      </c>
      <c r="M536" s="57">
        <f t="shared" si="24"/>
        <v>348683.37</v>
      </c>
      <c r="N536" s="57">
        <f t="shared" si="25"/>
        <v>2579324.92</v>
      </c>
      <c r="O536" s="7">
        <f t="shared" si="26"/>
        <v>0.38351474673406183</v>
      </c>
      <c r="R536" s="7"/>
    </row>
    <row r="537" spans="1:18" x14ac:dyDescent="0.2">
      <c r="A537" s="10">
        <v>114114</v>
      </c>
      <c r="B537" s="6" t="s">
        <v>529</v>
      </c>
      <c r="C537" s="57">
        <v>5053551.08</v>
      </c>
      <c r="D537" s="57">
        <v>7329445.8700000001</v>
      </c>
      <c r="E537" s="57">
        <v>0</v>
      </c>
      <c r="F537" s="57"/>
      <c r="G537" s="57">
        <v>8433997.6500000004</v>
      </c>
      <c r="H537" s="57">
        <v>0</v>
      </c>
      <c r="I537" s="57">
        <v>0</v>
      </c>
      <c r="J537" s="57"/>
      <c r="K537" s="57">
        <f t="shared" si="24"/>
        <v>13487548.73</v>
      </c>
      <c r="L537" s="57">
        <f t="shared" si="24"/>
        <v>7329445.8700000001</v>
      </c>
      <c r="M537" s="57">
        <f t="shared" si="24"/>
        <v>0</v>
      </c>
      <c r="N537" s="57">
        <f t="shared" si="25"/>
        <v>7329445.8700000001</v>
      </c>
      <c r="O537" s="7">
        <f t="shared" si="26"/>
        <v>0.54342312429962203</v>
      </c>
      <c r="R537" s="7"/>
    </row>
    <row r="538" spans="1:18" x14ac:dyDescent="0.2">
      <c r="A538" s="10">
        <v>114115</v>
      </c>
      <c r="B538" s="6" t="s">
        <v>530</v>
      </c>
      <c r="C538" s="57">
        <v>2260110.0499999998</v>
      </c>
      <c r="D538" s="57">
        <v>2401877.69</v>
      </c>
      <c r="E538" s="57">
        <v>0</v>
      </c>
      <c r="F538" s="57"/>
      <c r="G538" s="57">
        <v>3861935.86</v>
      </c>
      <c r="H538" s="57">
        <v>3500.64</v>
      </c>
      <c r="I538" s="57">
        <v>0</v>
      </c>
      <c r="J538" s="57"/>
      <c r="K538" s="57">
        <f t="shared" si="24"/>
        <v>6122045.9100000001</v>
      </c>
      <c r="L538" s="57">
        <f t="shared" si="24"/>
        <v>2405378.33</v>
      </c>
      <c r="M538" s="57">
        <f t="shared" si="24"/>
        <v>0</v>
      </c>
      <c r="N538" s="57">
        <f t="shared" si="25"/>
        <v>2405378.33</v>
      </c>
      <c r="O538" s="7">
        <f t="shared" si="26"/>
        <v>0.39290432730518349</v>
      </c>
      <c r="R538" s="7"/>
    </row>
    <row r="539" spans="1:18" x14ac:dyDescent="0.2">
      <c r="A539" s="10">
        <v>114116</v>
      </c>
      <c r="B539" s="6" t="s">
        <v>531</v>
      </c>
      <c r="C539" s="57">
        <v>376650.71</v>
      </c>
      <c r="D539" s="57">
        <v>594042.48</v>
      </c>
      <c r="E539" s="57">
        <v>0</v>
      </c>
      <c r="F539" s="57"/>
      <c r="G539" s="57">
        <v>551825.93999999994</v>
      </c>
      <c r="H539" s="57">
        <v>0</v>
      </c>
      <c r="I539" s="57">
        <v>0</v>
      </c>
      <c r="J539" s="57"/>
      <c r="K539" s="57">
        <f t="shared" si="24"/>
        <v>928476.64999999991</v>
      </c>
      <c r="L539" s="57">
        <f t="shared" si="24"/>
        <v>594042.48</v>
      </c>
      <c r="M539" s="57">
        <f t="shared" si="24"/>
        <v>0</v>
      </c>
      <c r="N539" s="57">
        <f t="shared" si="25"/>
        <v>594042.48</v>
      </c>
      <c r="O539" s="7">
        <f t="shared" si="26"/>
        <v>0.63980335962137558</v>
      </c>
      <c r="R539" s="7"/>
    </row>
    <row r="540" spans="1:18" x14ac:dyDescent="0.2">
      <c r="A540" s="10">
        <v>115115</v>
      </c>
      <c r="B540" s="6" t="s">
        <v>532</v>
      </c>
      <c r="C540" s="57">
        <v>162939983.05000001</v>
      </c>
      <c r="D540" s="57">
        <v>114542815.45</v>
      </c>
      <c r="E540" s="57">
        <v>0</v>
      </c>
      <c r="F540" s="57"/>
      <c r="G540" s="57">
        <v>169713005.09</v>
      </c>
      <c r="H540" s="57">
        <v>0</v>
      </c>
      <c r="I540" s="57">
        <v>0</v>
      </c>
      <c r="J540" s="57"/>
      <c r="K540" s="57">
        <f t="shared" si="24"/>
        <v>332652988.13999999</v>
      </c>
      <c r="L540" s="57">
        <f t="shared" si="24"/>
        <v>114542815.45</v>
      </c>
      <c r="M540" s="57">
        <f t="shared" si="24"/>
        <v>0</v>
      </c>
      <c r="N540" s="57">
        <f t="shared" si="25"/>
        <v>114542815.45</v>
      </c>
      <c r="O540" s="7">
        <f t="shared" si="26"/>
        <v>0.34433123865940934</v>
      </c>
      <c r="R540" s="7"/>
    </row>
    <row r="541" spans="1:18" x14ac:dyDescent="0.2">
      <c r="A541" s="10">
        <v>115902</v>
      </c>
      <c r="B541" s="6" t="s">
        <v>533</v>
      </c>
      <c r="C541" s="57">
        <v>5230345.33</v>
      </c>
      <c r="D541" s="57">
        <v>2219578.44</v>
      </c>
      <c r="E541" s="57">
        <v>0</v>
      </c>
      <c r="F541" s="57"/>
      <c r="G541" s="57">
        <v>4032738.91</v>
      </c>
      <c r="H541" s="57">
        <v>0</v>
      </c>
      <c r="I541" s="57">
        <v>0</v>
      </c>
      <c r="J541" s="57"/>
      <c r="K541" s="57">
        <f t="shared" si="24"/>
        <v>9263084.2400000002</v>
      </c>
      <c r="L541" s="57">
        <f t="shared" si="24"/>
        <v>2219578.44</v>
      </c>
      <c r="M541" s="57">
        <f t="shared" si="24"/>
        <v>0</v>
      </c>
      <c r="N541" s="57">
        <f t="shared" si="25"/>
        <v>2219578.44</v>
      </c>
      <c r="O541" s="7">
        <f t="shared" si="26"/>
        <v>0.23961548686077802</v>
      </c>
      <c r="R541" s="7"/>
    </row>
    <row r="542" spans="1:18" x14ac:dyDescent="0.2">
      <c r="A542" s="10">
        <v>115903</v>
      </c>
      <c r="B542" s="6" t="s">
        <v>547</v>
      </c>
      <c r="C542" s="57">
        <v>3577573.98</v>
      </c>
      <c r="D542" s="57">
        <v>4915657.8899999997</v>
      </c>
      <c r="E542" s="57">
        <v>0</v>
      </c>
      <c r="F542" s="57"/>
      <c r="G542" s="57">
        <v>8084659.8899999997</v>
      </c>
      <c r="H542" s="57">
        <v>0</v>
      </c>
      <c r="I542" s="57">
        <v>0</v>
      </c>
      <c r="J542" s="57"/>
      <c r="K542" s="57">
        <f t="shared" si="24"/>
        <v>11662233.869999999</v>
      </c>
      <c r="L542" s="57">
        <f t="shared" si="24"/>
        <v>4915657.8899999997</v>
      </c>
      <c r="M542" s="57">
        <f t="shared" si="24"/>
        <v>0</v>
      </c>
      <c r="N542" s="57">
        <f t="shared" si="25"/>
        <v>4915657.8899999997</v>
      </c>
      <c r="O542" s="7">
        <f t="shared" si="26"/>
        <v>0.42150225632544275</v>
      </c>
      <c r="R542" s="7"/>
    </row>
    <row r="543" spans="1:18" x14ac:dyDescent="0.2">
      <c r="A543" s="10">
        <v>115906</v>
      </c>
      <c r="B543" s="6" t="s">
        <v>534</v>
      </c>
      <c r="C543" s="57">
        <v>18770510.600000001</v>
      </c>
      <c r="D543" s="57">
        <v>10125381.949999999</v>
      </c>
      <c r="E543" s="57">
        <v>0</v>
      </c>
      <c r="F543" s="57"/>
      <c r="G543" s="57">
        <v>20981249.219999999</v>
      </c>
      <c r="H543" s="57">
        <v>0</v>
      </c>
      <c r="I543" s="57">
        <v>0</v>
      </c>
      <c r="J543" s="57"/>
      <c r="K543" s="57">
        <f t="shared" si="24"/>
        <v>39751759.82</v>
      </c>
      <c r="L543" s="57">
        <f t="shared" si="24"/>
        <v>10125381.949999999</v>
      </c>
      <c r="M543" s="57">
        <f t="shared" si="24"/>
        <v>0</v>
      </c>
      <c r="N543" s="57">
        <f t="shared" si="25"/>
        <v>10125381.949999999</v>
      </c>
      <c r="O543" s="7">
        <f t="shared" si="26"/>
        <v>0.25471531312950058</v>
      </c>
      <c r="R543" s="7"/>
    </row>
    <row r="544" spans="1:18" x14ac:dyDescent="0.2">
      <c r="A544" s="10">
        <v>115911</v>
      </c>
      <c r="B544" s="6" t="s">
        <v>535</v>
      </c>
      <c r="C544" s="57">
        <v>2938310.58</v>
      </c>
      <c r="D544" s="57">
        <v>1605883.01</v>
      </c>
      <c r="E544" s="57">
        <v>0</v>
      </c>
      <c r="F544" s="57"/>
      <c r="G544" s="57">
        <v>1158999.28</v>
      </c>
      <c r="H544" s="57">
        <v>0</v>
      </c>
      <c r="I544" s="57">
        <v>0</v>
      </c>
      <c r="J544" s="57"/>
      <c r="K544" s="57">
        <f t="shared" si="24"/>
        <v>4097309.8600000003</v>
      </c>
      <c r="L544" s="57">
        <f t="shared" si="24"/>
        <v>1605883.01</v>
      </c>
      <c r="M544" s="57">
        <f t="shared" si="24"/>
        <v>0</v>
      </c>
      <c r="N544" s="57">
        <f t="shared" si="25"/>
        <v>1605883.01</v>
      </c>
      <c r="O544" s="7">
        <f t="shared" si="26"/>
        <v>0.39193594452727082</v>
      </c>
      <c r="R544" s="7"/>
    </row>
    <row r="545" spans="1:246" x14ac:dyDescent="0.2">
      <c r="A545" s="10">
        <v>115912</v>
      </c>
      <c r="B545" s="6" t="s">
        <v>629</v>
      </c>
      <c r="C545" s="57">
        <v>3040239.65</v>
      </c>
      <c r="D545" s="57">
        <v>2639977.7200000002</v>
      </c>
      <c r="E545" s="57">
        <v>0</v>
      </c>
      <c r="F545" s="57"/>
      <c r="G545" s="57">
        <v>2458494.7400000002</v>
      </c>
      <c r="H545" s="57">
        <v>0</v>
      </c>
      <c r="I545" s="57">
        <v>0</v>
      </c>
      <c r="J545" s="57"/>
      <c r="K545" s="57">
        <f t="shared" si="24"/>
        <v>5498734.3900000006</v>
      </c>
      <c r="L545" s="57">
        <f t="shared" si="24"/>
        <v>2639977.7200000002</v>
      </c>
      <c r="M545" s="57">
        <f t="shared" si="24"/>
        <v>0</v>
      </c>
      <c r="N545" s="57">
        <f t="shared" si="25"/>
        <v>2639977.7200000002</v>
      </c>
      <c r="O545" s="7">
        <f t="shared" si="26"/>
        <v>0.48010642681724436</v>
      </c>
      <c r="R545" s="7"/>
    </row>
    <row r="546" spans="1:246" x14ac:dyDescent="0.2">
      <c r="A546" s="10">
        <v>115913</v>
      </c>
      <c r="B546" s="6" t="s">
        <v>537</v>
      </c>
      <c r="C546" s="57">
        <v>3649783.05</v>
      </c>
      <c r="D546" s="57">
        <v>3054241.45</v>
      </c>
      <c r="E546" s="57">
        <v>0</v>
      </c>
      <c r="F546" s="57"/>
      <c r="G546" s="57">
        <v>3159990.03</v>
      </c>
      <c r="H546" s="57">
        <v>0</v>
      </c>
      <c r="I546" s="57">
        <v>0</v>
      </c>
      <c r="J546" s="57"/>
      <c r="K546" s="57">
        <f t="shared" si="24"/>
        <v>6809773.0800000001</v>
      </c>
      <c r="L546" s="57">
        <f t="shared" si="24"/>
        <v>3054241.45</v>
      </c>
      <c r="M546" s="57">
        <f t="shared" si="24"/>
        <v>0</v>
      </c>
      <c r="N546" s="57">
        <f t="shared" si="25"/>
        <v>3054241.45</v>
      </c>
      <c r="O546" s="7">
        <f t="shared" si="26"/>
        <v>0.44850855000883527</v>
      </c>
      <c r="R546" s="7"/>
    </row>
    <row r="547" spans="1:246" x14ac:dyDescent="0.2">
      <c r="A547" s="10">
        <v>115914</v>
      </c>
      <c r="B547" s="6" t="s">
        <v>565</v>
      </c>
      <c r="C547" s="57">
        <v>17084617.66</v>
      </c>
      <c r="D547" s="57">
        <v>11990101.720000001</v>
      </c>
      <c r="E547" s="57">
        <v>0</v>
      </c>
      <c r="F547" s="57"/>
      <c r="G547" s="57">
        <v>12811515.34</v>
      </c>
      <c r="H547" s="57">
        <v>0</v>
      </c>
      <c r="I547" s="57">
        <v>0</v>
      </c>
      <c r="J547" s="57"/>
      <c r="K547" s="57">
        <f t="shared" si="24"/>
        <v>29896133</v>
      </c>
      <c r="L547" s="57">
        <f t="shared" si="24"/>
        <v>11990101.720000001</v>
      </c>
      <c r="M547" s="57">
        <f t="shared" si="24"/>
        <v>0</v>
      </c>
      <c r="N547" s="57">
        <f t="shared" si="25"/>
        <v>11990101.720000001</v>
      </c>
      <c r="O547" s="7">
        <f t="shared" si="26"/>
        <v>0.40105861584172109</v>
      </c>
      <c r="R547" s="7"/>
    </row>
    <row r="548" spans="1:246" x14ac:dyDescent="0.2">
      <c r="A548" s="10">
        <v>115915</v>
      </c>
      <c r="B548" s="6" t="s">
        <v>538</v>
      </c>
      <c r="C548" s="57">
        <v>2544037.64</v>
      </c>
      <c r="D548" s="57">
        <v>158309.68</v>
      </c>
      <c r="E548" s="57">
        <v>0</v>
      </c>
      <c r="F548" s="57"/>
      <c r="G548" s="57">
        <v>3079721.29</v>
      </c>
      <c r="H548" s="57">
        <v>0</v>
      </c>
      <c r="I548" s="57">
        <v>0</v>
      </c>
      <c r="J548" s="57"/>
      <c r="K548" s="57">
        <f t="shared" si="24"/>
        <v>5623758.9299999997</v>
      </c>
      <c r="L548" s="57">
        <f t="shared" si="24"/>
        <v>158309.68</v>
      </c>
      <c r="M548" s="57">
        <f t="shared" si="24"/>
        <v>0</v>
      </c>
      <c r="N548" s="57">
        <f t="shared" si="25"/>
        <v>158309.68</v>
      </c>
      <c r="O548" s="7">
        <f t="shared" si="26"/>
        <v>2.8150154010957936E-2</v>
      </c>
      <c r="R548" s="7"/>
    </row>
    <row r="549" spans="1:246" x14ac:dyDescent="0.2">
      <c r="A549" s="10">
        <v>115916</v>
      </c>
      <c r="B549" s="6" t="s">
        <v>539</v>
      </c>
      <c r="C549" s="57">
        <v>8119844.1900000004</v>
      </c>
      <c r="D549" s="57">
        <v>3131917.69</v>
      </c>
      <c r="E549" s="57">
        <v>0</v>
      </c>
      <c r="F549" s="57"/>
      <c r="G549" s="57">
        <v>8156562.5800000001</v>
      </c>
      <c r="H549" s="57">
        <v>0</v>
      </c>
      <c r="I549" s="57">
        <v>0</v>
      </c>
      <c r="J549" s="57"/>
      <c r="K549" s="57">
        <f t="shared" si="24"/>
        <v>16276406.77</v>
      </c>
      <c r="L549" s="57">
        <f t="shared" si="24"/>
        <v>3131917.69</v>
      </c>
      <c r="M549" s="57">
        <f t="shared" si="24"/>
        <v>0</v>
      </c>
      <c r="N549" s="57">
        <f t="shared" si="25"/>
        <v>3131917.69</v>
      </c>
      <c r="O549" s="7">
        <f t="shared" si="26"/>
        <v>0.1924207065021637</v>
      </c>
      <c r="R549" s="7"/>
    </row>
    <row r="550" spans="1:246" x14ac:dyDescent="0.2">
      <c r="A550" s="10">
        <v>115923</v>
      </c>
      <c r="B550" s="6" t="s">
        <v>548</v>
      </c>
      <c r="C550" s="57">
        <v>6634034.0999999996</v>
      </c>
      <c r="D550" s="57">
        <v>1939442.16</v>
      </c>
      <c r="E550" s="57">
        <v>0</v>
      </c>
      <c r="F550" s="57"/>
      <c r="G550" s="57">
        <v>1907314.03</v>
      </c>
      <c r="H550" s="57">
        <v>0</v>
      </c>
      <c r="I550" s="57">
        <v>0</v>
      </c>
      <c r="J550" s="57"/>
      <c r="K550" s="57">
        <f t="shared" si="24"/>
        <v>8541348.129999999</v>
      </c>
      <c r="L550" s="57">
        <f t="shared" si="24"/>
        <v>1939442.16</v>
      </c>
      <c r="M550" s="57">
        <f t="shared" si="24"/>
        <v>0</v>
      </c>
      <c r="N550" s="57">
        <f t="shared" si="25"/>
        <v>1939442.16</v>
      </c>
      <c r="O550" s="7">
        <f t="shared" si="26"/>
        <v>0.22706511085621797</v>
      </c>
      <c r="R550" s="7"/>
    </row>
    <row r="551" spans="1:246" x14ac:dyDescent="0.2">
      <c r="A551" s="10">
        <v>115924</v>
      </c>
      <c r="B551" s="6" t="s">
        <v>549</v>
      </c>
      <c r="C551" s="57">
        <v>1134863.05</v>
      </c>
      <c r="D551" s="57">
        <v>1625947.85</v>
      </c>
      <c r="E551" s="57">
        <v>0</v>
      </c>
      <c r="F551" s="57"/>
      <c r="G551" s="57">
        <v>2544619.2599999998</v>
      </c>
      <c r="H551" s="57">
        <v>0</v>
      </c>
      <c r="I551" s="57">
        <v>0</v>
      </c>
      <c r="J551" s="57"/>
      <c r="K551" s="57">
        <f t="shared" si="24"/>
        <v>3679482.3099999996</v>
      </c>
      <c r="L551" s="57">
        <f t="shared" si="24"/>
        <v>1625947.85</v>
      </c>
      <c r="M551" s="57">
        <f t="shared" si="24"/>
        <v>0</v>
      </c>
      <c r="N551" s="57">
        <f t="shared" si="25"/>
        <v>1625947.85</v>
      </c>
      <c r="O551" s="7">
        <f t="shared" si="26"/>
        <v>0.44189581930616761</v>
      </c>
      <c r="R551" s="7"/>
    </row>
    <row r="552" spans="1:246" x14ac:dyDescent="0.2">
      <c r="A552" s="10">
        <v>115925</v>
      </c>
      <c r="B552" s="6" t="s">
        <v>550</v>
      </c>
      <c r="C552" s="57">
        <v>1767578.11</v>
      </c>
      <c r="D552" s="57">
        <v>318832.67</v>
      </c>
      <c r="E552" s="57">
        <v>0</v>
      </c>
      <c r="F552" s="57"/>
      <c r="G552" s="57">
        <v>797523.12</v>
      </c>
      <c r="H552" s="57">
        <v>0.02</v>
      </c>
      <c r="I552" s="57">
        <v>0</v>
      </c>
      <c r="J552" s="57"/>
      <c r="K552" s="57">
        <f t="shared" si="24"/>
        <v>2565101.23</v>
      </c>
      <c r="L552" s="57">
        <f t="shared" si="24"/>
        <v>318832.69</v>
      </c>
      <c r="M552" s="57">
        <f t="shared" si="24"/>
        <v>0</v>
      </c>
      <c r="N552" s="57">
        <f t="shared" si="25"/>
        <v>318832.69</v>
      </c>
      <c r="O552" s="7">
        <f t="shared" si="26"/>
        <v>0.12429633819948696</v>
      </c>
      <c r="R552" s="7"/>
    </row>
    <row r="553" spans="1:246" x14ac:dyDescent="0.2">
      <c r="A553" s="10">
        <v>115926</v>
      </c>
      <c r="B553" s="6" t="s">
        <v>551</v>
      </c>
      <c r="C553" s="57">
        <v>1326056.54</v>
      </c>
      <c r="D553" s="57">
        <v>584792.05000000005</v>
      </c>
      <c r="E553" s="57">
        <v>0</v>
      </c>
      <c r="F553" s="57"/>
      <c r="G553" s="57">
        <v>1414048.74</v>
      </c>
      <c r="H553" s="57">
        <v>0</v>
      </c>
      <c r="I553" s="57">
        <v>0</v>
      </c>
      <c r="J553" s="57"/>
      <c r="K553" s="57">
        <f t="shared" si="24"/>
        <v>2740105.2800000003</v>
      </c>
      <c r="L553" s="57">
        <f t="shared" si="24"/>
        <v>584792.05000000005</v>
      </c>
      <c r="M553" s="57">
        <f t="shared" si="24"/>
        <v>0</v>
      </c>
      <c r="N553" s="57">
        <f t="shared" si="25"/>
        <v>584792.05000000005</v>
      </c>
      <c r="O553" s="7">
        <f t="shared" si="26"/>
        <v>0.21341955517855138</v>
      </c>
      <c r="R553" s="7"/>
    </row>
    <row r="554" spans="1:246" x14ac:dyDescent="0.2">
      <c r="A554" s="10">
        <v>115928</v>
      </c>
      <c r="B554" s="6" t="s">
        <v>552</v>
      </c>
      <c r="C554" s="57">
        <v>549069.96</v>
      </c>
      <c r="D554" s="57">
        <v>544609.59</v>
      </c>
      <c r="E554" s="57">
        <v>0</v>
      </c>
      <c r="F554" s="57"/>
      <c r="G554" s="57">
        <v>1316964.6599999999</v>
      </c>
      <c r="H554" s="57">
        <v>0</v>
      </c>
      <c r="I554" s="57">
        <v>0</v>
      </c>
      <c r="J554" s="57"/>
      <c r="K554" s="57">
        <f t="shared" si="24"/>
        <v>1866034.6199999999</v>
      </c>
      <c r="L554" s="57">
        <f t="shared" si="24"/>
        <v>544609.59</v>
      </c>
      <c r="M554" s="57">
        <f t="shared" si="24"/>
        <v>0</v>
      </c>
      <c r="N554" s="57">
        <f t="shared" si="25"/>
        <v>544609.59</v>
      </c>
      <c r="O554" s="7">
        <f t="shared" si="26"/>
        <v>0.29185395820791366</v>
      </c>
      <c r="R554" s="7"/>
    </row>
    <row r="555" spans="1:246" x14ac:dyDescent="0.2">
      <c r="A555" s="10">
        <v>115930</v>
      </c>
      <c r="B555" s="6" t="s">
        <v>627</v>
      </c>
      <c r="C555" s="57">
        <v>854111.64</v>
      </c>
      <c r="D555" s="57">
        <v>297409.3</v>
      </c>
      <c r="E555" s="57">
        <v>0</v>
      </c>
      <c r="F555" s="57"/>
      <c r="G555" s="57">
        <v>552189.78</v>
      </c>
      <c r="H555" s="57">
        <v>0</v>
      </c>
      <c r="I555" s="57">
        <v>0</v>
      </c>
      <c r="J555" s="57"/>
      <c r="K555" s="57">
        <f t="shared" si="24"/>
        <v>1406301.42</v>
      </c>
      <c r="L555" s="57">
        <f t="shared" si="24"/>
        <v>297409.3</v>
      </c>
      <c r="M555" s="57">
        <f t="shared" si="24"/>
        <v>0</v>
      </c>
      <c r="N555" s="57">
        <f t="shared" si="25"/>
        <v>297409.3</v>
      </c>
      <c r="O555" s="7">
        <f t="shared" si="26"/>
        <v>0.21148332481951132</v>
      </c>
      <c r="R555" s="7"/>
    </row>
    <row r="556" spans="1:246" x14ac:dyDescent="0.2">
      <c r="A556" s="10">
        <v>115931</v>
      </c>
      <c r="B556" s="6" t="s">
        <v>631</v>
      </c>
      <c r="C556" s="57">
        <v>1097155.8899999999</v>
      </c>
      <c r="D556" s="57">
        <v>603145.92000000004</v>
      </c>
      <c r="E556" s="57">
        <v>0</v>
      </c>
      <c r="F556" s="57"/>
      <c r="G556" s="57">
        <v>447019.1</v>
      </c>
      <c r="H556" s="57">
        <v>0</v>
      </c>
      <c r="I556" s="57">
        <v>0</v>
      </c>
      <c r="J556" s="57"/>
      <c r="K556" s="57">
        <f t="shared" si="24"/>
        <v>1544174.9899999998</v>
      </c>
      <c r="L556" s="57">
        <f t="shared" si="24"/>
        <v>603145.92000000004</v>
      </c>
      <c r="M556" s="57">
        <f t="shared" si="24"/>
        <v>0</v>
      </c>
      <c r="N556" s="57">
        <f t="shared" si="25"/>
        <v>603145.92000000004</v>
      </c>
      <c r="O556" s="7">
        <f t="shared" si="26"/>
        <v>0.39059428102769633</v>
      </c>
      <c r="R556" s="7"/>
    </row>
    <row r="557" spans="1:246" ht="12" customHeight="1" x14ac:dyDescent="0.25">
      <c r="A557" s="10">
        <v>115932</v>
      </c>
      <c r="B557" s="6" t="s">
        <v>632</v>
      </c>
      <c r="C557" s="57">
        <v>335132.93</v>
      </c>
      <c r="D557" s="57">
        <v>153095.84</v>
      </c>
      <c r="E557" s="57">
        <v>0</v>
      </c>
      <c r="F557" s="57"/>
      <c r="G557" s="57">
        <v>731623.36</v>
      </c>
      <c r="H557" s="57">
        <v>0</v>
      </c>
      <c r="I557" s="57">
        <v>0</v>
      </c>
      <c r="J557" s="58"/>
      <c r="K557" s="57">
        <f t="shared" ref="K557:M557" si="27">C557+G557</f>
        <v>1066756.29</v>
      </c>
      <c r="L557" s="57">
        <f t="shared" si="27"/>
        <v>153095.84</v>
      </c>
      <c r="M557" s="57">
        <f t="shared" si="27"/>
        <v>0</v>
      </c>
      <c r="N557" s="57">
        <f>L557-M557</f>
        <v>153095.84</v>
      </c>
      <c r="O557" s="7">
        <f>N557/K557</f>
        <v>0.14351529157611059</v>
      </c>
      <c r="R557" s="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</row>
    <row r="558" spans="1:246" ht="12" customHeight="1" x14ac:dyDescent="0.25">
      <c r="B558" s="6"/>
      <c r="C558" s="60"/>
      <c r="D558" s="60"/>
      <c r="E558" s="60"/>
      <c r="F558" s="60"/>
      <c r="G558" s="60"/>
      <c r="H558" s="60"/>
      <c r="I558" s="60"/>
      <c r="J558" s="61"/>
      <c r="K558" s="60"/>
      <c r="L558" s="60"/>
      <c r="M558" s="60"/>
      <c r="N558" s="60"/>
      <c r="O558" s="59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</row>
    <row r="559" spans="1:246" ht="12" customHeight="1" x14ac:dyDescent="0.25">
      <c r="B559" s="6"/>
      <c r="C559" s="60"/>
      <c r="D559" s="60"/>
      <c r="E559" s="60"/>
      <c r="F559" s="60"/>
      <c r="G559" s="60"/>
      <c r="H559" s="60"/>
      <c r="I559" s="60"/>
      <c r="J559" s="61"/>
      <c r="K559" s="60"/>
      <c r="L559" s="60"/>
      <c r="M559" s="60"/>
      <c r="N559" s="60"/>
      <c r="O559" s="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</row>
    <row r="560" spans="1:246" ht="15" x14ac:dyDescent="0.25">
      <c r="B560" s="6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59"/>
      <c r="P560"/>
      <c r="Q560"/>
    </row>
    <row r="561" spans="16:17" ht="15" x14ac:dyDescent="0.25">
      <c r="P561"/>
      <c r="Q561"/>
    </row>
  </sheetData>
  <mergeCells count="3">
    <mergeCell ref="C1:E1"/>
    <mergeCell ref="G1:I1"/>
    <mergeCell ref="K1:O1"/>
  </mergeCells>
  <pageMargins left="0.45" right="0.45" top="0.92708333333333304" bottom="0.75" header="0.3" footer="0.3"/>
  <pageSetup scale="65" orientation="landscape" r:id="rId1"/>
  <headerFooter>
    <oddHeader>&amp;C&amp;"-,Bold"MISSOURI DEPARTMENT OF ELEMENTARY AND SECONDARY EDUCATION
SCHOOL FINANCE SECTION
JUNE 30, 20 UNRESTRICTED INCIDENTAL + TEACHERS FUND BALANCE PERCENTAGE</oddHeader>
    <oddFooter>&amp;LJuly 17, 2021&amp;R&amp;P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L560"/>
  <sheetViews>
    <sheetView view="pageLayout" zoomScaleNormal="100" workbookViewId="0">
      <selection activeCell="B3" sqref="B3"/>
    </sheetView>
  </sheetViews>
  <sheetFormatPr defaultColWidth="9.140625" defaultRowHeight="12" x14ac:dyDescent="0.2"/>
  <cols>
    <col min="1" max="1" width="9.28515625" style="10" bestFit="1" customWidth="1"/>
    <col min="2" max="2" width="30" style="5" bestFit="1" customWidth="1"/>
    <col min="3" max="3" width="14.42578125" style="14" bestFit="1" customWidth="1"/>
    <col min="4" max="4" width="14.140625" style="14" bestFit="1" customWidth="1"/>
    <col min="5" max="5" width="12.140625" style="14" bestFit="1" customWidth="1"/>
    <col min="6" max="6" width="4" style="14" customWidth="1"/>
    <col min="7" max="7" width="14.140625" style="14" bestFit="1" customWidth="1"/>
    <col min="8" max="8" width="12.85546875" style="14" bestFit="1" customWidth="1"/>
    <col min="9" max="9" width="12.140625" style="14" bestFit="1" customWidth="1"/>
    <col min="10" max="10" width="3.28515625" style="14" customWidth="1"/>
    <col min="11" max="11" width="14.42578125" style="14" bestFit="1" customWidth="1"/>
    <col min="12" max="12" width="14.140625" style="14" bestFit="1" customWidth="1"/>
    <col min="13" max="13" width="12.140625" style="14" bestFit="1" customWidth="1"/>
    <col min="14" max="14" width="14.140625" style="14" bestFit="1" customWidth="1"/>
    <col min="15" max="15" width="9.7109375" style="7" bestFit="1" customWidth="1"/>
    <col min="16" max="16384" width="9.140625" style="6"/>
  </cols>
  <sheetData>
    <row r="1" spans="1:15" s="3" customFormat="1" x14ac:dyDescent="0.2">
      <c r="A1" s="9"/>
      <c r="B1" s="2"/>
      <c r="C1" s="70" t="s">
        <v>8</v>
      </c>
      <c r="D1" s="70"/>
      <c r="E1" s="70"/>
      <c r="F1" s="11"/>
      <c r="G1" s="70" t="s">
        <v>9</v>
      </c>
      <c r="H1" s="70"/>
      <c r="I1" s="70"/>
      <c r="J1" s="11"/>
      <c r="K1" s="71" t="s">
        <v>10</v>
      </c>
      <c r="L1" s="71"/>
      <c r="M1" s="71"/>
      <c r="N1" s="71"/>
      <c r="O1" s="71"/>
    </row>
    <row r="2" spans="1:15" s="4" customFormat="1" ht="45" customHeight="1" x14ac:dyDescent="0.2">
      <c r="A2" s="8" t="s">
        <v>2</v>
      </c>
      <c r="B2" s="8" t="s">
        <v>11</v>
      </c>
      <c r="C2" s="12" t="s">
        <v>3</v>
      </c>
      <c r="D2" s="12" t="s">
        <v>4</v>
      </c>
      <c r="E2" s="12" t="s">
        <v>5</v>
      </c>
      <c r="F2" s="13"/>
      <c r="G2" s="12" t="s">
        <v>3</v>
      </c>
      <c r="H2" s="12" t="s">
        <v>4</v>
      </c>
      <c r="I2" s="12" t="s">
        <v>5</v>
      </c>
      <c r="J2" s="13"/>
      <c r="K2" s="12" t="s">
        <v>3</v>
      </c>
      <c r="L2" s="12" t="s">
        <v>4</v>
      </c>
      <c r="M2" s="12" t="s">
        <v>5</v>
      </c>
      <c r="N2" s="12" t="s">
        <v>6</v>
      </c>
      <c r="O2" s="1" t="s">
        <v>1</v>
      </c>
    </row>
    <row r="3" spans="1:15" x14ac:dyDescent="0.2">
      <c r="A3" s="10">
        <v>1090</v>
      </c>
      <c r="B3" s="6" t="s">
        <v>12</v>
      </c>
      <c r="C3" s="57">
        <v>1054726.9099999999</v>
      </c>
      <c r="D3" s="57">
        <v>611287.76</v>
      </c>
      <c r="E3" s="57">
        <v>92113.93</v>
      </c>
      <c r="F3" s="57"/>
      <c r="G3" s="57">
        <v>1690595.1</v>
      </c>
      <c r="H3" s="57">
        <v>0</v>
      </c>
      <c r="I3" s="57">
        <v>0</v>
      </c>
      <c r="J3" s="57"/>
      <c r="K3" s="57">
        <f>C3+G3</f>
        <v>2745322.01</v>
      </c>
      <c r="L3" s="57">
        <f>D3+H3</f>
        <v>611287.76</v>
      </c>
      <c r="M3" s="57">
        <f>E3+I3</f>
        <v>92113.93</v>
      </c>
      <c r="N3" s="57">
        <f>L3-M3</f>
        <v>519173.83</v>
      </c>
      <c r="O3" s="7">
        <f>N3/K3</f>
        <v>0.1891121799588093</v>
      </c>
    </row>
    <row r="4" spans="1:15" x14ac:dyDescent="0.2">
      <c r="A4" s="10">
        <v>1091</v>
      </c>
      <c r="B4" s="6" t="s">
        <v>13</v>
      </c>
      <c r="C4" s="57">
        <v>11201988.18</v>
      </c>
      <c r="D4" s="57">
        <v>9958238.8800000008</v>
      </c>
      <c r="E4" s="57">
        <v>1609274.87</v>
      </c>
      <c r="F4" s="57"/>
      <c r="G4" s="57">
        <v>15452306.960000001</v>
      </c>
      <c r="H4" s="57">
        <v>0</v>
      </c>
      <c r="I4" s="57">
        <v>0</v>
      </c>
      <c r="J4" s="57"/>
      <c r="K4" s="57">
        <f t="shared" ref="K4:M67" si="0">C4+G4</f>
        <v>26654295.140000001</v>
      </c>
      <c r="L4" s="57">
        <f t="shared" si="0"/>
        <v>9958238.8800000008</v>
      </c>
      <c r="M4" s="57">
        <f t="shared" si="0"/>
        <v>1609274.87</v>
      </c>
      <c r="N4" s="57">
        <f t="shared" ref="N4:N67" si="1">L4-M4</f>
        <v>8348964.0100000007</v>
      </c>
      <c r="O4" s="7">
        <f t="shared" ref="O4:O67" si="2">N4/K4</f>
        <v>0.31323146855497752</v>
      </c>
    </row>
    <row r="5" spans="1:15" x14ac:dyDescent="0.2">
      <c r="A5" s="10">
        <v>1092</v>
      </c>
      <c r="B5" s="6" t="s">
        <v>14</v>
      </c>
      <c r="C5" s="57">
        <v>927108.47</v>
      </c>
      <c r="D5" s="57">
        <v>974523.54</v>
      </c>
      <c r="E5" s="57">
        <v>18003.3</v>
      </c>
      <c r="F5" s="57"/>
      <c r="G5" s="57">
        <v>1296913.83</v>
      </c>
      <c r="H5" s="57">
        <v>0</v>
      </c>
      <c r="I5" s="57">
        <v>0</v>
      </c>
      <c r="J5" s="57"/>
      <c r="K5" s="57">
        <f t="shared" si="0"/>
        <v>2224022.2999999998</v>
      </c>
      <c r="L5" s="57">
        <f t="shared" si="0"/>
        <v>974523.54</v>
      </c>
      <c r="M5" s="57">
        <f t="shared" si="0"/>
        <v>18003.3</v>
      </c>
      <c r="N5" s="57">
        <f t="shared" si="1"/>
        <v>956520.24</v>
      </c>
      <c r="O5" s="7">
        <f t="shared" si="2"/>
        <v>0.43008572351095581</v>
      </c>
    </row>
    <row r="6" spans="1:15" x14ac:dyDescent="0.2">
      <c r="A6" s="10">
        <v>2089</v>
      </c>
      <c r="B6" s="6" t="s">
        <v>15</v>
      </c>
      <c r="C6" s="57">
        <v>1911769.02</v>
      </c>
      <c r="D6" s="57">
        <v>704303.84</v>
      </c>
      <c r="E6" s="57">
        <v>0</v>
      </c>
      <c r="F6" s="57"/>
      <c r="G6" s="57">
        <v>2626595.37</v>
      </c>
      <c r="H6" s="57">
        <v>0</v>
      </c>
      <c r="I6" s="57">
        <v>0</v>
      </c>
      <c r="J6" s="57"/>
      <c r="K6" s="57">
        <f t="shared" si="0"/>
        <v>4538364.3900000006</v>
      </c>
      <c r="L6" s="57">
        <f t="shared" si="0"/>
        <v>704303.84</v>
      </c>
      <c r="M6" s="57">
        <f t="shared" si="0"/>
        <v>0</v>
      </c>
      <c r="N6" s="57">
        <f t="shared" si="1"/>
        <v>704303.84</v>
      </c>
      <c r="O6" s="7">
        <f t="shared" si="2"/>
        <v>0.15518891377516733</v>
      </c>
    </row>
    <row r="7" spans="1:15" x14ac:dyDescent="0.2">
      <c r="A7" s="10">
        <v>2090</v>
      </c>
      <c r="B7" s="6" t="s">
        <v>16</v>
      </c>
      <c r="C7" s="57">
        <v>756872.98</v>
      </c>
      <c r="D7" s="57">
        <v>2715149.07</v>
      </c>
      <c r="E7" s="57">
        <v>5836.07</v>
      </c>
      <c r="F7" s="57"/>
      <c r="G7" s="57">
        <v>1331180.3400000001</v>
      </c>
      <c r="H7" s="57">
        <v>0</v>
      </c>
      <c r="I7" s="57">
        <v>0</v>
      </c>
      <c r="J7" s="57"/>
      <c r="K7" s="57">
        <f t="shared" si="0"/>
        <v>2088053.32</v>
      </c>
      <c r="L7" s="57">
        <f t="shared" si="0"/>
        <v>2715149.07</v>
      </c>
      <c r="M7" s="57">
        <f t="shared" si="0"/>
        <v>5836.07</v>
      </c>
      <c r="N7" s="57">
        <f t="shared" si="1"/>
        <v>2709313</v>
      </c>
      <c r="O7" s="7">
        <f t="shared" si="2"/>
        <v>1.2975305630605256</v>
      </c>
    </row>
    <row r="8" spans="1:15" x14ac:dyDescent="0.2">
      <c r="A8" s="10">
        <v>2097</v>
      </c>
      <c r="B8" s="6" t="s">
        <v>17</v>
      </c>
      <c r="C8" s="57">
        <v>8322364.5700000003</v>
      </c>
      <c r="D8" s="57">
        <v>4407910.9400000004</v>
      </c>
      <c r="E8" s="57">
        <v>0</v>
      </c>
      <c r="F8" s="57"/>
      <c r="G8" s="57">
        <v>12867254.99</v>
      </c>
      <c r="H8" s="57">
        <v>5737.82</v>
      </c>
      <c r="I8" s="57">
        <v>0</v>
      </c>
      <c r="J8" s="57"/>
      <c r="K8" s="57">
        <f t="shared" si="0"/>
        <v>21189619.560000002</v>
      </c>
      <c r="L8" s="57">
        <f t="shared" si="0"/>
        <v>4413648.7600000007</v>
      </c>
      <c r="M8" s="57">
        <f t="shared" si="0"/>
        <v>0</v>
      </c>
      <c r="N8" s="57">
        <f t="shared" si="1"/>
        <v>4413648.7600000007</v>
      </c>
      <c r="O8" s="7">
        <f t="shared" si="2"/>
        <v>0.20829296852180013</v>
      </c>
    </row>
    <row r="9" spans="1:15" x14ac:dyDescent="0.2">
      <c r="A9" s="10">
        <v>3031</v>
      </c>
      <c r="B9" s="6" t="s">
        <v>18</v>
      </c>
      <c r="C9" s="57">
        <v>2511570.2599999998</v>
      </c>
      <c r="D9" s="57">
        <v>2696614.16</v>
      </c>
      <c r="E9" s="57">
        <v>0</v>
      </c>
      <c r="F9" s="57"/>
      <c r="G9" s="57">
        <v>3033955.34</v>
      </c>
      <c r="H9" s="57">
        <v>0</v>
      </c>
      <c r="I9" s="57">
        <v>0</v>
      </c>
      <c r="J9" s="57"/>
      <c r="K9" s="57">
        <f t="shared" si="0"/>
        <v>5545525.5999999996</v>
      </c>
      <c r="L9" s="57">
        <f t="shared" si="0"/>
        <v>2696614.16</v>
      </c>
      <c r="M9" s="57">
        <f t="shared" si="0"/>
        <v>0</v>
      </c>
      <c r="N9" s="57">
        <f t="shared" si="1"/>
        <v>2696614.16</v>
      </c>
      <c r="O9" s="7">
        <f t="shared" si="2"/>
        <v>0.48626845397666191</v>
      </c>
    </row>
    <row r="10" spans="1:15" x14ac:dyDescent="0.2">
      <c r="A10" s="10">
        <v>3032</v>
      </c>
      <c r="B10" s="6" t="s">
        <v>19</v>
      </c>
      <c r="C10" s="57">
        <v>1598453.57</v>
      </c>
      <c r="D10" s="57">
        <v>1252893.44</v>
      </c>
      <c r="E10" s="57">
        <v>0</v>
      </c>
      <c r="F10" s="57"/>
      <c r="G10" s="57">
        <v>2546614.25</v>
      </c>
      <c r="H10" s="57">
        <v>0</v>
      </c>
      <c r="I10" s="57">
        <v>0</v>
      </c>
      <c r="J10" s="57"/>
      <c r="K10" s="57">
        <f t="shared" si="0"/>
        <v>4145067.8200000003</v>
      </c>
      <c r="L10" s="57">
        <f t="shared" si="0"/>
        <v>1252893.44</v>
      </c>
      <c r="M10" s="57">
        <f t="shared" si="0"/>
        <v>0</v>
      </c>
      <c r="N10" s="57">
        <f t="shared" si="1"/>
        <v>1252893.44</v>
      </c>
      <c r="O10" s="7">
        <f t="shared" si="2"/>
        <v>0.3022612643283602</v>
      </c>
    </row>
    <row r="11" spans="1:15" x14ac:dyDescent="0.2">
      <c r="A11" s="10">
        <v>3033</v>
      </c>
      <c r="B11" s="6" t="s">
        <v>20</v>
      </c>
      <c r="C11" s="57">
        <v>729733.03</v>
      </c>
      <c r="D11" s="57">
        <v>973572.36</v>
      </c>
      <c r="E11" s="57">
        <v>0</v>
      </c>
      <c r="F11" s="57"/>
      <c r="G11" s="57">
        <v>1217411.7</v>
      </c>
      <c r="H11" s="57">
        <v>46011.71</v>
      </c>
      <c r="I11" s="57">
        <v>0</v>
      </c>
      <c r="J11" s="57"/>
      <c r="K11" s="57">
        <f t="shared" si="0"/>
        <v>1947144.73</v>
      </c>
      <c r="L11" s="57">
        <f t="shared" si="0"/>
        <v>1019584.07</v>
      </c>
      <c r="M11" s="57">
        <f t="shared" si="0"/>
        <v>0</v>
      </c>
      <c r="N11" s="57">
        <f t="shared" si="1"/>
        <v>1019584.07</v>
      </c>
      <c r="O11" s="7">
        <f t="shared" si="2"/>
        <v>0.52363034667690056</v>
      </c>
    </row>
    <row r="12" spans="1:15" x14ac:dyDescent="0.2">
      <c r="A12" s="10">
        <v>4106</v>
      </c>
      <c r="B12" s="6" t="s">
        <v>21</v>
      </c>
      <c r="C12" s="57">
        <v>1710850.61</v>
      </c>
      <c r="D12" s="57">
        <v>3042259.31</v>
      </c>
      <c r="E12" s="57">
        <v>36989.949999999997</v>
      </c>
      <c r="F12" s="57"/>
      <c r="G12" s="57">
        <v>2188370.0699999998</v>
      </c>
      <c r="H12" s="57">
        <v>0</v>
      </c>
      <c r="I12" s="57">
        <v>0</v>
      </c>
      <c r="J12" s="57"/>
      <c r="K12" s="57">
        <f t="shared" si="0"/>
        <v>3899220.6799999997</v>
      </c>
      <c r="L12" s="57">
        <f t="shared" si="0"/>
        <v>3042259.31</v>
      </c>
      <c r="M12" s="57">
        <f t="shared" si="0"/>
        <v>36989.949999999997</v>
      </c>
      <c r="N12" s="57">
        <f t="shared" si="1"/>
        <v>3005269.36</v>
      </c>
      <c r="O12" s="7">
        <f t="shared" si="2"/>
        <v>0.77073589997476111</v>
      </c>
    </row>
    <row r="13" spans="1:15" x14ac:dyDescent="0.2">
      <c r="A13" s="10">
        <v>4109</v>
      </c>
      <c r="B13" s="6" t="s">
        <v>22</v>
      </c>
      <c r="C13" s="57">
        <v>2716655.15</v>
      </c>
      <c r="D13" s="57">
        <v>2246277.15</v>
      </c>
      <c r="E13" s="57">
        <v>210135.01</v>
      </c>
      <c r="F13" s="57"/>
      <c r="G13" s="57">
        <v>3175425.49</v>
      </c>
      <c r="H13" s="57">
        <v>0</v>
      </c>
      <c r="I13" s="57">
        <v>0</v>
      </c>
      <c r="J13" s="57"/>
      <c r="K13" s="57">
        <f t="shared" si="0"/>
        <v>5892080.6400000006</v>
      </c>
      <c r="L13" s="57">
        <f t="shared" si="0"/>
        <v>2246277.15</v>
      </c>
      <c r="M13" s="57">
        <f t="shared" si="0"/>
        <v>210135.01</v>
      </c>
      <c r="N13" s="57">
        <f t="shared" si="1"/>
        <v>2036142.14</v>
      </c>
      <c r="O13" s="7">
        <f t="shared" si="2"/>
        <v>0.34557268720612755</v>
      </c>
    </row>
    <row r="14" spans="1:15" x14ac:dyDescent="0.2">
      <c r="A14" s="10">
        <v>4110</v>
      </c>
      <c r="B14" s="6" t="s">
        <v>23</v>
      </c>
      <c r="C14" s="57">
        <v>9548630.4000000004</v>
      </c>
      <c r="D14" s="57">
        <v>9395246.1500000004</v>
      </c>
      <c r="E14" s="57">
        <v>8632.99</v>
      </c>
      <c r="F14" s="57"/>
      <c r="G14" s="57">
        <v>13820181.130000001</v>
      </c>
      <c r="H14" s="57">
        <v>0</v>
      </c>
      <c r="I14" s="57">
        <v>0</v>
      </c>
      <c r="J14" s="57"/>
      <c r="K14" s="57">
        <f t="shared" si="0"/>
        <v>23368811.530000001</v>
      </c>
      <c r="L14" s="57">
        <f t="shared" si="0"/>
        <v>9395246.1500000004</v>
      </c>
      <c r="M14" s="57">
        <f t="shared" si="0"/>
        <v>8632.99</v>
      </c>
      <c r="N14" s="57">
        <f t="shared" si="1"/>
        <v>9386613.1600000001</v>
      </c>
      <c r="O14" s="7">
        <f t="shared" si="2"/>
        <v>0.40167268018528968</v>
      </c>
    </row>
    <row r="15" spans="1:15" x14ac:dyDescent="0.2">
      <c r="A15" s="10">
        <v>5120</v>
      </c>
      <c r="B15" s="6" t="s">
        <v>24</v>
      </c>
      <c r="C15" s="57">
        <v>2008037.37</v>
      </c>
      <c r="D15" s="57">
        <v>882341.2</v>
      </c>
      <c r="E15" s="57">
        <v>0</v>
      </c>
      <c r="F15" s="57"/>
      <c r="G15" s="57">
        <v>2126925.48</v>
      </c>
      <c r="H15" s="57">
        <v>0</v>
      </c>
      <c r="I15" s="57">
        <v>0</v>
      </c>
      <c r="J15" s="57"/>
      <c r="K15" s="57">
        <f t="shared" si="0"/>
        <v>4134962.85</v>
      </c>
      <c r="L15" s="57">
        <f t="shared" si="0"/>
        <v>882341.2</v>
      </c>
      <c r="M15" s="57">
        <f t="shared" si="0"/>
        <v>0</v>
      </c>
      <c r="N15" s="57">
        <f t="shared" si="1"/>
        <v>882341.2</v>
      </c>
      <c r="O15" s="7">
        <f t="shared" si="2"/>
        <v>0.2133855205011092</v>
      </c>
    </row>
    <row r="16" spans="1:15" x14ac:dyDescent="0.2">
      <c r="A16" s="10">
        <v>5121</v>
      </c>
      <c r="B16" s="6" t="s">
        <v>25</v>
      </c>
      <c r="C16" s="57">
        <v>3011918.7</v>
      </c>
      <c r="D16" s="57">
        <v>1990355.65</v>
      </c>
      <c r="E16" s="57">
        <v>11354.07</v>
      </c>
      <c r="F16" s="57"/>
      <c r="G16" s="57">
        <v>4297412.01</v>
      </c>
      <c r="H16" s="57">
        <v>0</v>
      </c>
      <c r="I16" s="57">
        <v>0</v>
      </c>
      <c r="J16" s="57"/>
      <c r="K16" s="57">
        <f t="shared" si="0"/>
        <v>7309330.71</v>
      </c>
      <c r="L16" s="57">
        <f t="shared" si="0"/>
        <v>1990355.65</v>
      </c>
      <c r="M16" s="57">
        <f t="shared" si="0"/>
        <v>11354.07</v>
      </c>
      <c r="N16" s="57">
        <f t="shared" si="1"/>
        <v>1979001.5799999998</v>
      </c>
      <c r="O16" s="7">
        <f t="shared" si="2"/>
        <v>0.27075003971191225</v>
      </c>
    </row>
    <row r="17" spans="1:15" x14ac:dyDescent="0.2">
      <c r="A17" s="10">
        <v>5122</v>
      </c>
      <c r="B17" s="6" t="s">
        <v>26</v>
      </c>
      <c r="C17" s="57">
        <v>1386126.62</v>
      </c>
      <c r="D17" s="57">
        <v>1208859.23</v>
      </c>
      <c r="E17" s="57">
        <v>0</v>
      </c>
      <c r="F17" s="57"/>
      <c r="G17" s="57">
        <v>1631369.78</v>
      </c>
      <c r="H17" s="57">
        <v>0</v>
      </c>
      <c r="I17" s="57">
        <v>0</v>
      </c>
      <c r="J17" s="57"/>
      <c r="K17" s="57">
        <f t="shared" si="0"/>
        <v>3017496.4000000004</v>
      </c>
      <c r="L17" s="57">
        <f t="shared" si="0"/>
        <v>1208859.23</v>
      </c>
      <c r="M17" s="57">
        <f t="shared" si="0"/>
        <v>0</v>
      </c>
      <c r="N17" s="57">
        <f t="shared" si="1"/>
        <v>1208859.23</v>
      </c>
      <c r="O17" s="7">
        <f t="shared" si="2"/>
        <v>0.40061662708197426</v>
      </c>
    </row>
    <row r="18" spans="1:15" x14ac:dyDescent="0.2">
      <c r="A18" s="10">
        <v>5123</v>
      </c>
      <c r="B18" s="6" t="s">
        <v>27</v>
      </c>
      <c r="C18" s="57">
        <v>6715427.3600000003</v>
      </c>
      <c r="D18" s="57">
        <v>6015335.7199999997</v>
      </c>
      <c r="E18" s="57">
        <v>26737.1</v>
      </c>
      <c r="F18" s="57"/>
      <c r="G18" s="57">
        <v>10874113.66</v>
      </c>
      <c r="H18" s="57">
        <v>0</v>
      </c>
      <c r="I18" s="57">
        <v>0</v>
      </c>
      <c r="J18" s="57"/>
      <c r="K18" s="57">
        <f t="shared" si="0"/>
        <v>17589541.02</v>
      </c>
      <c r="L18" s="57">
        <f t="shared" si="0"/>
        <v>6015335.7199999997</v>
      </c>
      <c r="M18" s="57">
        <f t="shared" si="0"/>
        <v>26737.1</v>
      </c>
      <c r="N18" s="57">
        <f t="shared" si="1"/>
        <v>5988598.6200000001</v>
      </c>
      <c r="O18" s="7">
        <f t="shared" si="2"/>
        <v>0.34046360920905944</v>
      </c>
    </row>
    <row r="19" spans="1:15" x14ac:dyDescent="0.2">
      <c r="A19" s="10">
        <v>5124</v>
      </c>
      <c r="B19" s="6" t="s">
        <v>28</v>
      </c>
      <c r="C19" s="57">
        <v>2660986.4700000002</v>
      </c>
      <c r="D19" s="57">
        <v>1852349.52</v>
      </c>
      <c r="E19" s="57">
        <v>11519.45</v>
      </c>
      <c r="F19" s="57"/>
      <c r="G19" s="57">
        <v>3814311.28</v>
      </c>
      <c r="H19" s="57">
        <v>0</v>
      </c>
      <c r="I19" s="57">
        <v>0</v>
      </c>
      <c r="J19" s="57"/>
      <c r="K19" s="57">
        <f t="shared" si="0"/>
        <v>6475297.75</v>
      </c>
      <c r="L19" s="57">
        <f t="shared" si="0"/>
        <v>1852349.52</v>
      </c>
      <c r="M19" s="57">
        <f t="shared" si="0"/>
        <v>11519.45</v>
      </c>
      <c r="N19" s="57">
        <f t="shared" si="1"/>
        <v>1840830.07</v>
      </c>
      <c r="O19" s="7">
        <f t="shared" si="2"/>
        <v>0.28428500758903325</v>
      </c>
    </row>
    <row r="20" spans="1:15" x14ac:dyDescent="0.2">
      <c r="A20" s="10">
        <v>5127</v>
      </c>
      <c r="B20" s="6" t="s">
        <v>29</v>
      </c>
      <c r="C20" s="57">
        <v>1715499.64</v>
      </c>
      <c r="D20" s="57">
        <v>2694173.94</v>
      </c>
      <c r="E20" s="57">
        <v>0</v>
      </c>
      <c r="F20" s="57"/>
      <c r="G20" s="57">
        <v>1785169.55</v>
      </c>
      <c r="H20" s="57">
        <v>408749.24</v>
      </c>
      <c r="I20" s="57">
        <v>0</v>
      </c>
      <c r="J20" s="57"/>
      <c r="K20" s="57">
        <f t="shared" si="0"/>
        <v>3500669.19</v>
      </c>
      <c r="L20" s="57">
        <f t="shared" si="0"/>
        <v>3102923.1799999997</v>
      </c>
      <c r="M20" s="57">
        <f t="shared" si="0"/>
        <v>0</v>
      </c>
      <c r="N20" s="57">
        <f t="shared" si="1"/>
        <v>3102923.1799999997</v>
      </c>
      <c r="O20" s="7">
        <f t="shared" si="2"/>
        <v>0.88638000667523797</v>
      </c>
    </row>
    <row r="21" spans="1:15" x14ac:dyDescent="0.2">
      <c r="A21" s="10">
        <v>5128</v>
      </c>
      <c r="B21" s="6" t="s">
        <v>30</v>
      </c>
      <c r="C21" s="57">
        <v>9337978.1600000001</v>
      </c>
      <c r="D21" s="57">
        <v>11215115</v>
      </c>
      <c r="E21" s="57">
        <v>0</v>
      </c>
      <c r="F21" s="57"/>
      <c r="G21" s="57">
        <v>15909513.6</v>
      </c>
      <c r="H21" s="57">
        <v>0</v>
      </c>
      <c r="I21" s="57">
        <v>0</v>
      </c>
      <c r="J21" s="57"/>
      <c r="K21" s="57">
        <f t="shared" si="0"/>
        <v>25247491.759999998</v>
      </c>
      <c r="L21" s="57">
        <f t="shared" si="0"/>
        <v>11215115</v>
      </c>
      <c r="M21" s="57">
        <f t="shared" si="0"/>
        <v>0</v>
      </c>
      <c r="N21" s="57">
        <f t="shared" si="1"/>
        <v>11215115</v>
      </c>
      <c r="O21" s="7">
        <f t="shared" si="2"/>
        <v>0.44420709615868792</v>
      </c>
    </row>
    <row r="22" spans="1:15" x14ac:dyDescent="0.2">
      <c r="A22" s="10">
        <v>6101</v>
      </c>
      <c r="B22" s="6" t="s">
        <v>31</v>
      </c>
      <c r="C22" s="57">
        <v>1958717.79</v>
      </c>
      <c r="D22" s="57">
        <v>252319.1</v>
      </c>
      <c r="E22" s="57">
        <v>2549.37</v>
      </c>
      <c r="F22" s="57"/>
      <c r="G22" s="57">
        <v>2252723.2000000002</v>
      </c>
      <c r="H22" s="57">
        <v>0</v>
      </c>
      <c r="I22" s="57">
        <v>0</v>
      </c>
      <c r="J22" s="57"/>
      <c r="K22" s="57">
        <f t="shared" si="0"/>
        <v>4211440.99</v>
      </c>
      <c r="L22" s="57">
        <f t="shared" si="0"/>
        <v>252319.1</v>
      </c>
      <c r="M22" s="57">
        <f t="shared" si="0"/>
        <v>2549.37</v>
      </c>
      <c r="N22" s="57">
        <f t="shared" si="1"/>
        <v>249769.73</v>
      </c>
      <c r="O22" s="7">
        <f t="shared" si="2"/>
        <v>5.9307427218634731E-2</v>
      </c>
    </row>
    <row r="23" spans="1:15" x14ac:dyDescent="0.2">
      <c r="A23" s="10">
        <v>6103</v>
      </c>
      <c r="B23" s="6" t="s">
        <v>32</v>
      </c>
      <c r="C23" s="57">
        <v>927380.97</v>
      </c>
      <c r="D23" s="57">
        <v>1734243.57</v>
      </c>
      <c r="E23" s="57">
        <v>0</v>
      </c>
      <c r="F23" s="57"/>
      <c r="G23" s="57">
        <v>1350309.97</v>
      </c>
      <c r="H23" s="57">
        <v>0</v>
      </c>
      <c r="I23" s="57">
        <v>0</v>
      </c>
      <c r="J23" s="57"/>
      <c r="K23" s="57">
        <f t="shared" si="0"/>
        <v>2277690.94</v>
      </c>
      <c r="L23" s="57">
        <f t="shared" si="0"/>
        <v>1734243.57</v>
      </c>
      <c r="M23" s="57">
        <f t="shared" si="0"/>
        <v>0</v>
      </c>
      <c r="N23" s="57">
        <f t="shared" si="1"/>
        <v>1734243.57</v>
      </c>
      <c r="O23" s="7">
        <f t="shared" si="2"/>
        <v>0.76140425355513774</v>
      </c>
    </row>
    <row r="24" spans="1:15" x14ac:dyDescent="0.2">
      <c r="A24" s="10">
        <v>6104</v>
      </c>
      <c r="B24" s="6" t="s">
        <v>33</v>
      </c>
      <c r="C24" s="57">
        <v>5388882.9800000004</v>
      </c>
      <c r="D24" s="57">
        <v>4510682.54</v>
      </c>
      <c r="E24" s="57">
        <v>92.29</v>
      </c>
      <c r="F24" s="57"/>
      <c r="G24" s="57">
        <v>7330915.2000000002</v>
      </c>
      <c r="H24" s="57">
        <v>0</v>
      </c>
      <c r="I24" s="57">
        <v>0</v>
      </c>
      <c r="J24" s="57"/>
      <c r="K24" s="57">
        <f t="shared" si="0"/>
        <v>12719798.18</v>
      </c>
      <c r="L24" s="57">
        <f t="shared" si="0"/>
        <v>4510682.54</v>
      </c>
      <c r="M24" s="57">
        <f t="shared" si="0"/>
        <v>92.29</v>
      </c>
      <c r="N24" s="57">
        <f t="shared" si="1"/>
        <v>4510590.25</v>
      </c>
      <c r="O24" s="7">
        <f t="shared" si="2"/>
        <v>0.35461177812492622</v>
      </c>
    </row>
    <row r="25" spans="1:15" x14ac:dyDescent="0.2">
      <c r="A25" s="10">
        <v>7121</v>
      </c>
      <c r="B25" s="6" t="s">
        <v>34</v>
      </c>
      <c r="C25" s="57">
        <v>1083186.3899999999</v>
      </c>
      <c r="D25" s="57">
        <v>838360.81</v>
      </c>
      <c r="E25" s="57">
        <v>0</v>
      </c>
      <c r="F25" s="57"/>
      <c r="G25" s="57">
        <v>1295067.26</v>
      </c>
      <c r="H25" s="57">
        <v>0</v>
      </c>
      <c r="I25" s="57">
        <v>0</v>
      </c>
      <c r="J25" s="57"/>
      <c r="K25" s="57">
        <f t="shared" si="0"/>
        <v>2378253.65</v>
      </c>
      <c r="L25" s="57">
        <f t="shared" si="0"/>
        <v>838360.81</v>
      </c>
      <c r="M25" s="57">
        <f t="shared" si="0"/>
        <v>0</v>
      </c>
      <c r="N25" s="57">
        <f t="shared" si="1"/>
        <v>838360.81</v>
      </c>
      <c r="O25" s="7">
        <f t="shared" si="2"/>
        <v>0.35251109989886908</v>
      </c>
    </row>
    <row r="26" spans="1:15" x14ac:dyDescent="0.2">
      <c r="A26" s="10">
        <v>7122</v>
      </c>
      <c r="B26" s="6" t="s">
        <v>35</v>
      </c>
      <c r="C26" s="57">
        <v>693427.72</v>
      </c>
      <c r="D26" s="57">
        <v>914739.66</v>
      </c>
      <c r="E26" s="57">
        <v>12001.19</v>
      </c>
      <c r="F26" s="57"/>
      <c r="G26" s="57">
        <v>1050248.8</v>
      </c>
      <c r="H26" s="57">
        <v>0</v>
      </c>
      <c r="I26" s="57">
        <v>0</v>
      </c>
      <c r="J26" s="57"/>
      <c r="K26" s="57">
        <f t="shared" si="0"/>
        <v>1743676.52</v>
      </c>
      <c r="L26" s="57">
        <f t="shared" si="0"/>
        <v>914739.66</v>
      </c>
      <c r="M26" s="57">
        <f t="shared" si="0"/>
        <v>12001.19</v>
      </c>
      <c r="N26" s="57">
        <f t="shared" si="1"/>
        <v>902738.47000000009</v>
      </c>
      <c r="O26" s="7">
        <f t="shared" si="2"/>
        <v>0.51772129729658811</v>
      </c>
    </row>
    <row r="27" spans="1:15" x14ac:dyDescent="0.2">
      <c r="A27" s="10">
        <v>7123</v>
      </c>
      <c r="B27" s="6" t="s">
        <v>36</v>
      </c>
      <c r="C27" s="57">
        <v>2745731.78</v>
      </c>
      <c r="D27" s="57">
        <v>2643914.61</v>
      </c>
      <c r="E27" s="57">
        <v>41407.83</v>
      </c>
      <c r="F27" s="57"/>
      <c r="G27" s="57">
        <v>4167201.51</v>
      </c>
      <c r="H27" s="57">
        <v>0</v>
      </c>
      <c r="I27" s="57">
        <v>0</v>
      </c>
      <c r="J27" s="57"/>
      <c r="K27" s="57">
        <f t="shared" si="0"/>
        <v>6912933.2899999991</v>
      </c>
      <c r="L27" s="57">
        <f t="shared" si="0"/>
        <v>2643914.61</v>
      </c>
      <c r="M27" s="57">
        <f t="shared" si="0"/>
        <v>41407.83</v>
      </c>
      <c r="N27" s="57">
        <f t="shared" si="1"/>
        <v>2602506.7799999998</v>
      </c>
      <c r="O27" s="7">
        <f t="shared" si="2"/>
        <v>0.37646924551762889</v>
      </c>
    </row>
    <row r="28" spans="1:15" x14ac:dyDescent="0.2">
      <c r="A28" s="10">
        <v>7124</v>
      </c>
      <c r="B28" s="6" t="s">
        <v>37</v>
      </c>
      <c r="C28" s="57">
        <v>1521386.1</v>
      </c>
      <c r="D28" s="57">
        <v>1220772.79</v>
      </c>
      <c r="E28" s="57">
        <v>1316.39</v>
      </c>
      <c r="F28" s="57"/>
      <c r="G28" s="57">
        <v>2026954.32</v>
      </c>
      <c r="H28" s="57">
        <v>0</v>
      </c>
      <c r="I28" s="57">
        <v>0</v>
      </c>
      <c r="J28" s="57"/>
      <c r="K28" s="57">
        <f t="shared" si="0"/>
        <v>3548340.42</v>
      </c>
      <c r="L28" s="57">
        <f t="shared" si="0"/>
        <v>1220772.79</v>
      </c>
      <c r="M28" s="57">
        <f t="shared" si="0"/>
        <v>1316.39</v>
      </c>
      <c r="N28" s="57">
        <f t="shared" si="1"/>
        <v>1219456.4000000001</v>
      </c>
      <c r="O28" s="7">
        <f t="shared" si="2"/>
        <v>0.34366950620820091</v>
      </c>
    </row>
    <row r="29" spans="1:15" x14ac:dyDescent="0.2">
      <c r="A29" s="10">
        <v>7125</v>
      </c>
      <c r="B29" s="6" t="s">
        <v>38</v>
      </c>
      <c r="C29" s="57">
        <v>758797.85</v>
      </c>
      <c r="D29" s="57">
        <v>781942.95</v>
      </c>
      <c r="E29" s="57">
        <v>5211.87</v>
      </c>
      <c r="F29" s="57"/>
      <c r="G29" s="57">
        <v>1008391.34</v>
      </c>
      <c r="H29" s="57">
        <v>0</v>
      </c>
      <c r="I29" s="57">
        <v>0</v>
      </c>
      <c r="J29" s="57"/>
      <c r="K29" s="57">
        <f t="shared" si="0"/>
        <v>1767189.19</v>
      </c>
      <c r="L29" s="57">
        <f t="shared" si="0"/>
        <v>781942.95</v>
      </c>
      <c r="M29" s="57">
        <f t="shared" si="0"/>
        <v>5211.87</v>
      </c>
      <c r="N29" s="57">
        <f t="shared" si="1"/>
        <v>776731.08</v>
      </c>
      <c r="O29" s="7">
        <f t="shared" si="2"/>
        <v>0.43952910327614669</v>
      </c>
    </row>
    <row r="30" spans="1:15" x14ac:dyDescent="0.2">
      <c r="A30" s="10">
        <v>7126</v>
      </c>
      <c r="B30" s="6" t="s">
        <v>39</v>
      </c>
      <c r="C30" s="57">
        <v>273707.49</v>
      </c>
      <c r="D30" s="57">
        <v>360995.62</v>
      </c>
      <c r="E30" s="57">
        <v>1438.26</v>
      </c>
      <c r="F30" s="57"/>
      <c r="G30" s="57">
        <v>448428.18</v>
      </c>
      <c r="H30" s="57">
        <v>253027.55</v>
      </c>
      <c r="I30" s="57">
        <v>0</v>
      </c>
      <c r="J30" s="57"/>
      <c r="K30" s="57">
        <f t="shared" si="0"/>
        <v>722135.66999999993</v>
      </c>
      <c r="L30" s="57">
        <f t="shared" si="0"/>
        <v>614023.16999999993</v>
      </c>
      <c r="M30" s="57">
        <f t="shared" si="0"/>
        <v>1438.26</v>
      </c>
      <c r="N30" s="57">
        <f t="shared" si="1"/>
        <v>612584.90999999992</v>
      </c>
      <c r="O30" s="7">
        <f t="shared" si="2"/>
        <v>0.84829615188514362</v>
      </c>
    </row>
    <row r="31" spans="1:15" x14ac:dyDescent="0.2">
      <c r="A31" s="10">
        <v>7129</v>
      </c>
      <c r="B31" s="6" t="s">
        <v>40</v>
      </c>
      <c r="C31" s="57">
        <v>3888526.67</v>
      </c>
      <c r="D31" s="57">
        <v>3191189.88</v>
      </c>
      <c r="E31" s="57">
        <v>201198.37</v>
      </c>
      <c r="F31" s="57"/>
      <c r="G31" s="57">
        <v>5747203.2800000003</v>
      </c>
      <c r="H31" s="57">
        <v>0</v>
      </c>
      <c r="I31" s="57">
        <v>0</v>
      </c>
      <c r="J31" s="57"/>
      <c r="K31" s="57">
        <f t="shared" si="0"/>
        <v>9635729.9499999993</v>
      </c>
      <c r="L31" s="57">
        <f t="shared" si="0"/>
        <v>3191189.88</v>
      </c>
      <c r="M31" s="57">
        <f t="shared" si="0"/>
        <v>201198.37</v>
      </c>
      <c r="N31" s="57">
        <f t="shared" si="1"/>
        <v>2989991.51</v>
      </c>
      <c r="O31" s="7">
        <f t="shared" si="2"/>
        <v>0.31030254329616203</v>
      </c>
    </row>
    <row r="32" spans="1:15" x14ac:dyDescent="0.2">
      <c r="A32" s="10">
        <v>8106</v>
      </c>
      <c r="B32" s="6" t="s">
        <v>41</v>
      </c>
      <c r="C32" s="57">
        <v>2183961.62</v>
      </c>
      <c r="D32" s="57">
        <v>1689348.68</v>
      </c>
      <c r="E32" s="57">
        <v>292605.55</v>
      </c>
      <c r="F32" s="57"/>
      <c r="G32" s="57">
        <v>2909169.23</v>
      </c>
      <c r="H32" s="57">
        <v>0</v>
      </c>
      <c r="I32" s="57">
        <v>0</v>
      </c>
      <c r="J32" s="57"/>
      <c r="K32" s="57">
        <f t="shared" si="0"/>
        <v>5093130.8499999996</v>
      </c>
      <c r="L32" s="57">
        <f t="shared" si="0"/>
        <v>1689348.68</v>
      </c>
      <c r="M32" s="57">
        <f t="shared" si="0"/>
        <v>292605.55</v>
      </c>
      <c r="N32" s="57">
        <f t="shared" si="1"/>
        <v>1396743.13</v>
      </c>
      <c r="O32" s="7">
        <f t="shared" si="2"/>
        <v>0.27424057443959055</v>
      </c>
    </row>
    <row r="33" spans="1:15" x14ac:dyDescent="0.2">
      <c r="A33" s="10">
        <v>8107</v>
      </c>
      <c r="B33" s="6" t="s">
        <v>42</v>
      </c>
      <c r="C33" s="57">
        <v>5605671.2199999997</v>
      </c>
      <c r="D33" s="57">
        <v>1405747.05</v>
      </c>
      <c r="E33" s="57">
        <v>15861.25</v>
      </c>
      <c r="F33" s="57"/>
      <c r="G33" s="57">
        <v>7271252.5</v>
      </c>
      <c r="H33" s="57">
        <v>0.4</v>
      </c>
      <c r="I33" s="57">
        <v>0</v>
      </c>
      <c r="J33" s="57"/>
      <c r="K33" s="57">
        <f t="shared" si="0"/>
        <v>12876923.719999999</v>
      </c>
      <c r="L33" s="57">
        <f t="shared" si="0"/>
        <v>1405747.45</v>
      </c>
      <c r="M33" s="57">
        <f t="shared" si="0"/>
        <v>15861.25</v>
      </c>
      <c r="N33" s="57">
        <f t="shared" si="1"/>
        <v>1389886.2</v>
      </c>
      <c r="O33" s="7">
        <f t="shared" si="2"/>
        <v>0.10793619891071313</v>
      </c>
    </row>
    <row r="34" spans="1:15" x14ac:dyDescent="0.2">
      <c r="A34" s="10">
        <v>8111</v>
      </c>
      <c r="B34" s="6" t="s">
        <v>43</v>
      </c>
      <c r="C34" s="57">
        <v>2473705.62</v>
      </c>
      <c r="D34" s="57">
        <v>2348240.23</v>
      </c>
      <c r="E34" s="57">
        <v>0</v>
      </c>
      <c r="F34" s="57"/>
      <c r="G34" s="57">
        <v>3855831.89</v>
      </c>
      <c r="H34" s="57">
        <v>0</v>
      </c>
      <c r="I34" s="57">
        <v>0</v>
      </c>
      <c r="J34" s="57"/>
      <c r="K34" s="57">
        <f t="shared" si="0"/>
        <v>6329537.5099999998</v>
      </c>
      <c r="L34" s="57">
        <f t="shared" si="0"/>
        <v>2348240.23</v>
      </c>
      <c r="M34" s="57">
        <f t="shared" si="0"/>
        <v>0</v>
      </c>
      <c r="N34" s="57">
        <f t="shared" si="1"/>
        <v>2348240.23</v>
      </c>
      <c r="O34" s="7">
        <f t="shared" si="2"/>
        <v>0.3709971267711154</v>
      </c>
    </row>
    <row r="35" spans="1:15" x14ac:dyDescent="0.2">
      <c r="A35" s="10">
        <v>9077</v>
      </c>
      <c r="B35" s="6" t="s">
        <v>44</v>
      </c>
      <c r="C35" s="57">
        <v>2032985.66</v>
      </c>
      <c r="D35" s="57">
        <v>1042699.08</v>
      </c>
      <c r="E35" s="57">
        <v>513.75</v>
      </c>
      <c r="F35" s="57"/>
      <c r="G35" s="57">
        <v>2681532.67</v>
      </c>
      <c r="H35" s="57">
        <v>1.95</v>
      </c>
      <c r="I35" s="57">
        <v>0</v>
      </c>
      <c r="J35" s="57"/>
      <c r="K35" s="57">
        <f t="shared" si="0"/>
        <v>4714518.33</v>
      </c>
      <c r="L35" s="57">
        <f t="shared" si="0"/>
        <v>1042701.0299999999</v>
      </c>
      <c r="M35" s="57">
        <f t="shared" si="0"/>
        <v>513.75</v>
      </c>
      <c r="N35" s="57">
        <f t="shared" si="1"/>
        <v>1042187.2799999999</v>
      </c>
      <c r="O35" s="7">
        <f t="shared" si="2"/>
        <v>0.22105912143096915</v>
      </c>
    </row>
    <row r="36" spans="1:15" x14ac:dyDescent="0.2">
      <c r="A36" s="10">
        <v>9078</v>
      </c>
      <c r="B36" s="6" t="s">
        <v>45</v>
      </c>
      <c r="C36" s="57">
        <v>674910.22</v>
      </c>
      <c r="D36" s="57">
        <v>1221627.02</v>
      </c>
      <c r="E36" s="57">
        <v>0</v>
      </c>
      <c r="F36" s="57"/>
      <c r="G36" s="57">
        <v>1168229.8899999999</v>
      </c>
      <c r="H36" s="57">
        <v>0</v>
      </c>
      <c r="I36" s="57">
        <v>0</v>
      </c>
      <c r="J36" s="57"/>
      <c r="K36" s="57">
        <f t="shared" si="0"/>
        <v>1843140.1099999999</v>
      </c>
      <c r="L36" s="57">
        <f t="shared" si="0"/>
        <v>1221627.02</v>
      </c>
      <c r="M36" s="57">
        <f t="shared" si="0"/>
        <v>0</v>
      </c>
      <c r="N36" s="57">
        <f t="shared" si="1"/>
        <v>1221627.02</v>
      </c>
      <c r="O36" s="7">
        <f t="shared" si="2"/>
        <v>0.66279661181048255</v>
      </c>
    </row>
    <row r="37" spans="1:15" x14ac:dyDescent="0.2">
      <c r="A37" s="10">
        <v>9079</v>
      </c>
      <c r="B37" s="6" t="s">
        <v>46</v>
      </c>
      <c r="C37" s="57">
        <v>1139043.51</v>
      </c>
      <c r="D37" s="57">
        <v>227735.95</v>
      </c>
      <c r="E37" s="57">
        <v>1253.22</v>
      </c>
      <c r="F37" s="57"/>
      <c r="G37" s="57">
        <v>1234096.75</v>
      </c>
      <c r="H37" s="57">
        <v>0</v>
      </c>
      <c r="I37" s="57">
        <v>0</v>
      </c>
      <c r="J37" s="57"/>
      <c r="K37" s="57">
        <f t="shared" si="0"/>
        <v>2373140.2599999998</v>
      </c>
      <c r="L37" s="57">
        <f t="shared" si="0"/>
        <v>227735.95</v>
      </c>
      <c r="M37" s="57">
        <f t="shared" si="0"/>
        <v>1253.22</v>
      </c>
      <c r="N37" s="57">
        <f t="shared" si="1"/>
        <v>226482.73</v>
      </c>
      <c r="O37" s="7">
        <f t="shared" si="2"/>
        <v>9.5435880389134697E-2</v>
      </c>
    </row>
    <row r="38" spans="1:15" x14ac:dyDescent="0.2">
      <c r="A38" s="10">
        <v>9080</v>
      </c>
      <c r="B38" s="6" t="s">
        <v>47</v>
      </c>
      <c r="C38" s="57">
        <v>3404339.29</v>
      </c>
      <c r="D38" s="57">
        <v>4002535.25</v>
      </c>
      <c r="E38" s="57">
        <v>38329.410000000003</v>
      </c>
      <c r="F38" s="57"/>
      <c r="G38" s="57">
        <v>4872216.0199999996</v>
      </c>
      <c r="H38" s="57">
        <v>0</v>
      </c>
      <c r="I38" s="57">
        <v>0</v>
      </c>
      <c r="J38" s="57"/>
      <c r="K38" s="57">
        <f t="shared" si="0"/>
        <v>8276555.3099999996</v>
      </c>
      <c r="L38" s="57">
        <f t="shared" si="0"/>
        <v>4002535.25</v>
      </c>
      <c r="M38" s="57">
        <f t="shared" si="0"/>
        <v>38329.410000000003</v>
      </c>
      <c r="N38" s="57">
        <f t="shared" si="1"/>
        <v>3964205.84</v>
      </c>
      <c r="O38" s="7">
        <f t="shared" si="2"/>
        <v>0.47896808412677666</v>
      </c>
    </row>
    <row r="39" spans="1:15" x14ac:dyDescent="0.2">
      <c r="A39" s="10">
        <v>10087</v>
      </c>
      <c r="B39" s="6" t="s">
        <v>48</v>
      </c>
      <c r="C39" s="57">
        <v>5859833.8700000001</v>
      </c>
      <c r="D39" s="57">
        <v>2891688.58</v>
      </c>
      <c r="E39" s="57">
        <v>34886.589999999997</v>
      </c>
      <c r="F39" s="57"/>
      <c r="G39" s="57">
        <v>11193920.140000001</v>
      </c>
      <c r="H39" s="57">
        <v>0.01</v>
      </c>
      <c r="I39" s="57">
        <v>0</v>
      </c>
      <c r="J39" s="57"/>
      <c r="K39" s="57">
        <f t="shared" si="0"/>
        <v>17053754.010000002</v>
      </c>
      <c r="L39" s="57">
        <f t="shared" si="0"/>
        <v>2891688.59</v>
      </c>
      <c r="M39" s="57">
        <f t="shared" si="0"/>
        <v>34886.589999999997</v>
      </c>
      <c r="N39" s="57">
        <f t="shared" si="1"/>
        <v>2856802</v>
      </c>
      <c r="O39" s="7">
        <f t="shared" si="2"/>
        <v>0.16751748608106021</v>
      </c>
    </row>
    <row r="40" spans="1:15" x14ac:dyDescent="0.2">
      <c r="A40" s="10">
        <v>10089</v>
      </c>
      <c r="B40" s="6" t="s">
        <v>49</v>
      </c>
      <c r="C40" s="57">
        <v>4705609.9400000004</v>
      </c>
      <c r="D40" s="57">
        <v>4071818.96</v>
      </c>
      <c r="E40" s="57">
        <v>0</v>
      </c>
      <c r="F40" s="57"/>
      <c r="G40" s="57">
        <v>7539128.8799999999</v>
      </c>
      <c r="H40" s="57">
        <v>0</v>
      </c>
      <c r="I40" s="57">
        <v>0</v>
      </c>
      <c r="J40" s="57"/>
      <c r="K40" s="57">
        <f t="shared" si="0"/>
        <v>12244738.82</v>
      </c>
      <c r="L40" s="57">
        <f t="shared" si="0"/>
        <v>4071818.96</v>
      </c>
      <c r="M40" s="57">
        <f t="shared" si="0"/>
        <v>0</v>
      </c>
      <c r="N40" s="57">
        <f t="shared" si="1"/>
        <v>4071818.96</v>
      </c>
      <c r="O40" s="7">
        <f t="shared" si="2"/>
        <v>0.3325362034957639</v>
      </c>
    </row>
    <row r="41" spans="1:15" x14ac:dyDescent="0.2">
      <c r="A41" s="10">
        <v>10090</v>
      </c>
      <c r="B41" s="6" t="s">
        <v>50</v>
      </c>
      <c r="C41" s="57">
        <v>1982040.04</v>
      </c>
      <c r="D41" s="57">
        <v>1448614.81</v>
      </c>
      <c r="E41" s="57">
        <v>20037.78</v>
      </c>
      <c r="F41" s="57"/>
      <c r="G41" s="57">
        <v>2749431.53</v>
      </c>
      <c r="H41" s="57">
        <v>0</v>
      </c>
      <c r="I41" s="57">
        <v>0</v>
      </c>
      <c r="J41" s="57"/>
      <c r="K41" s="57">
        <f t="shared" si="0"/>
        <v>4731471.57</v>
      </c>
      <c r="L41" s="57">
        <f t="shared" si="0"/>
        <v>1448614.81</v>
      </c>
      <c r="M41" s="57">
        <f t="shared" si="0"/>
        <v>20037.78</v>
      </c>
      <c r="N41" s="57">
        <f t="shared" si="1"/>
        <v>1428577.03</v>
      </c>
      <c r="O41" s="7">
        <f t="shared" si="2"/>
        <v>0.30193080712096509</v>
      </c>
    </row>
    <row r="42" spans="1:15" x14ac:dyDescent="0.2">
      <c r="A42" s="10">
        <v>10091</v>
      </c>
      <c r="B42" s="6" t="s">
        <v>51</v>
      </c>
      <c r="C42" s="57">
        <v>4856654.0599999996</v>
      </c>
      <c r="D42" s="57">
        <v>3342904.44</v>
      </c>
      <c r="E42" s="57">
        <v>446567.97</v>
      </c>
      <c r="F42" s="57"/>
      <c r="G42" s="57">
        <v>7773601.7300000004</v>
      </c>
      <c r="H42" s="57">
        <v>0</v>
      </c>
      <c r="I42" s="57">
        <v>0</v>
      </c>
      <c r="J42" s="57"/>
      <c r="K42" s="57">
        <f t="shared" si="0"/>
        <v>12630255.789999999</v>
      </c>
      <c r="L42" s="57">
        <f t="shared" si="0"/>
        <v>3342904.44</v>
      </c>
      <c r="M42" s="57">
        <f t="shared" si="0"/>
        <v>446567.97</v>
      </c>
      <c r="N42" s="57">
        <f t="shared" si="1"/>
        <v>2896336.4699999997</v>
      </c>
      <c r="O42" s="7">
        <f t="shared" si="2"/>
        <v>0.22931732485522369</v>
      </c>
    </row>
    <row r="43" spans="1:15" x14ac:dyDescent="0.2">
      <c r="A43" s="10">
        <v>10092</v>
      </c>
      <c r="B43" s="6" t="s">
        <v>52</v>
      </c>
      <c r="C43" s="57">
        <v>2541016.71</v>
      </c>
      <c r="D43" s="57">
        <v>1583034.41</v>
      </c>
      <c r="E43" s="57">
        <v>0</v>
      </c>
      <c r="F43" s="57"/>
      <c r="G43" s="57">
        <v>3208957.99</v>
      </c>
      <c r="H43" s="57">
        <v>0.06</v>
      </c>
      <c r="I43" s="57">
        <v>0</v>
      </c>
      <c r="J43" s="57"/>
      <c r="K43" s="57">
        <f t="shared" si="0"/>
        <v>5749974.7000000002</v>
      </c>
      <c r="L43" s="57">
        <f t="shared" si="0"/>
        <v>1583034.47</v>
      </c>
      <c r="M43" s="57">
        <f t="shared" si="0"/>
        <v>0</v>
      </c>
      <c r="N43" s="57">
        <f t="shared" si="1"/>
        <v>1583034.47</v>
      </c>
      <c r="O43" s="7">
        <f t="shared" si="2"/>
        <v>0.27531155397953316</v>
      </c>
    </row>
    <row r="44" spans="1:15" x14ac:dyDescent="0.2">
      <c r="A44" s="10">
        <v>10093</v>
      </c>
      <c r="B44" s="6" t="s">
        <v>53</v>
      </c>
      <c r="C44" s="57">
        <v>92555409.569999993</v>
      </c>
      <c r="D44" s="57">
        <v>79493331.319999993</v>
      </c>
      <c r="E44" s="57">
        <v>1358177.94</v>
      </c>
      <c r="F44" s="57"/>
      <c r="G44" s="57">
        <v>139247917.93000001</v>
      </c>
      <c r="H44" s="57">
        <v>3200501.17</v>
      </c>
      <c r="I44" s="57">
        <v>0</v>
      </c>
      <c r="J44" s="57"/>
      <c r="K44" s="57">
        <f t="shared" si="0"/>
        <v>231803327.5</v>
      </c>
      <c r="L44" s="57">
        <f t="shared" si="0"/>
        <v>82693832.489999995</v>
      </c>
      <c r="M44" s="57">
        <f t="shared" si="0"/>
        <v>1358177.94</v>
      </c>
      <c r="N44" s="57">
        <f t="shared" si="1"/>
        <v>81335654.549999997</v>
      </c>
      <c r="O44" s="7">
        <f t="shared" si="2"/>
        <v>0.35088216992916116</v>
      </c>
    </row>
    <row r="45" spans="1:15" x14ac:dyDescent="0.2">
      <c r="A45" s="10">
        <v>11076</v>
      </c>
      <c r="B45" s="6" t="s">
        <v>54</v>
      </c>
      <c r="C45" s="57">
        <v>3054337.54</v>
      </c>
      <c r="D45" s="57">
        <v>3345097.49</v>
      </c>
      <c r="E45" s="57">
        <v>14091.82</v>
      </c>
      <c r="F45" s="57"/>
      <c r="G45" s="57">
        <v>4536087.8</v>
      </c>
      <c r="H45" s="57">
        <v>0</v>
      </c>
      <c r="I45" s="57">
        <v>0</v>
      </c>
      <c r="J45" s="57"/>
      <c r="K45" s="57">
        <f t="shared" si="0"/>
        <v>7590425.3399999999</v>
      </c>
      <c r="L45" s="57">
        <f t="shared" si="0"/>
        <v>3345097.49</v>
      </c>
      <c r="M45" s="57">
        <f t="shared" si="0"/>
        <v>14091.82</v>
      </c>
      <c r="N45" s="57">
        <f t="shared" si="1"/>
        <v>3331005.6700000004</v>
      </c>
      <c r="O45" s="7">
        <f t="shared" si="2"/>
        <v>0.43884308464853439</v>
      </c>
    </row>
    <row r="46" spans="1:15" x14ac:dyDescent="0.2">
      <c r="A46" s="10">
        <v>11078</v>
      </c>
      <c r="B46" s="6" t="s">
        <v>55</v>
      </c>
      <c r="C46" s="57">
        <v>2979574.29</v>
      </c>
      <c r="D46" s="57">
        <v>2206650.75</v>
      </c>
      <c r="E46" s="57">
        <v>1975</v>
      </c>
      <c r="F46" s="57"/>
      <c r="G46" s="57">
        <v>4308903.59</v>
      </c>
      <c r="H46" s="57">
        <v>5714.71</v>
      </c>
      <c r="I46" s="57">
        <v>0</v>
      </c>
      <c r="J46" s="57"/>
      <c r="K46" s="57">
        <f t="shared" si="0"/>
        <v>7288477.8799999999</v>
      </c>
      <c r="L46" s="57">
        <f t="shared" si="0"/>
        <v>2212365.46</v>
      </c>
      <c r="M46" s="57">
        <f t="shared" si="0"/>
        <v>1975</v>
      </c>
      <c r="N46" s="57">
        <f t="shared" si="1"/>
        <v>2210390.46</v>
      </c>
      <c r="O46" s="7">
        <f t="shared" si="2"/>
        <v>0.30327188974057778</v>
      </c>
    </row>
    <row r="47" spans="1:15" x14ac:dyDescent="0.2">
      <c r="A47" s="10">
        <v>11079</v>
      </c>
      <c r="B47" s="6" t="s">
        <v>56</v>
      </c>
      <c r="C47" s="57">
        <v>1716692.92</v>
      </c>
      <c r="D47" s="57">
        <v>1527562.35</v>
      </c>
      <c r="E47" s="57">
        <v>5750.23</v>
      </c>
      <c r="F47" s="57"/>
      <c r="G47" s="57">
        <v>2195208.2799999998</v>
      </c>
      <c r="H47" s="57">
        <v>6295.5</v>
      </c>
      <c r="I47" s="57">
        <v>0</v>
      </c>
      <c r="J47" s="57"/>
      <c r="K47" s="57">
        <f t="shared" si="0"/>
        <v>3911901.1999999997</v>
      </c>
      <c r="L47" s="57">
        <f t="shared" si="0"/>
        <v>1533857.85</v>
      </c>
      <c r="M47" s="57">
        <f t="shared" si="0"/>
        <v>5750.23</v>
      </c>
      <c r="N47" s="57">
        <f t="shared" si="1"/>
        <v>1528107.62</v>
      </c>
      <c r="O47" s="7">
        <f t="shared" si="2"/>
        <v>0.39063042287468819</v>
      </c>
    </row>
    <row r="48" spans="1:15" x14ac:dyDescent="0.2">
      <c r="A48" s="10">
        <v>11082</v>
      </c>
      <c r="B48" s="6" t="s">
        <v>57</v>
      </c>
      <c r="C48" s="57">
        <v>46083983.939999998</v>
      </c>
      <c r="D48" s="57">
        <v>24812204.920000002</v>
      </c>
      <c r="E48" s="57">
        <v>193264.43</v>
      </c>
      <c r="F48" s="57"/>
      <c r="G48" s="57">
        <v>65180633.340000004</v>
      </c>
      <c r="H48" s="57">
        <v>0</v>
      </c>
      <c r="I48" s="57">
        <v>0</v>
      </c>
      <c r="J48" s="57"/>
      <c r="K48" s="57">
        <f t="shared" si="0"/>
        <v>111264617.28</v>
      </c>
      <c r="L48" s="57">
        <f t="shared" si="0"/>
        <v>24812204.920000002</v>
      </c>
      <c r="M48" s="57">
        <f t="shared" si="0"/>
        <v>193264.43</v>
      </c>
      <c r="N48" s="57">
        <f t="shared" si="1"/>
        <v>24618940.490000002</v>
      </c>
      <c r="O48" s="7">
        <f t="shared" si="2"/>
        <v>0.22126477483893972</v>
      </c>
    </row>
    <row r="49" spans="1:15" x14ac:dyDescent="0.2">
      <c r="A49" s="10">
        <v>12108</v>
      </c>
      <c r="B49" s="6" t="s">
        <v>58</v>
      </c>
      <c r="C49" s="57">
        <v>2392710.3199999998</v>
      </c>
      <c r="D49" s="57">
        <v>1730319.44</v>
      </c>
      <c r="E49" s="57">
        <v>0</v>
      </c>
      <c r="F49" s="57"/>
      <c r="G49" s="57">
        <v>3611897.35</v>
      </c>
      <c r="H49" s="57">
        <v>7.12</v>
      </c>
      <c r="I49" s="57">
        <v>0</v>
      </c>
      <c r="J49" s="57"/>
      <c r="K49" s="57">
        <f t="shared" si="0"/>
        <v>6004607.6699999999</v>
      </c>
      <c r="L49" s="57">
        <f t="shared" si="0"/>
        <v>1730326.56</v>
      </c>
      <c r="M49" s="57">
        <f t="shared" si="0"/>
        <v>0</v>
      </c>
      <c r="N49" s="57">
        <f t="shared" si="1"/>
        <v>1730326.56</v>
      </c>
      <c r="O49" s="7">
        <f t="shared" si="2"/>
        <v>0.28816646400479984</v>
      </c>
    </row>
    <row r="50" spans="1:15" x14ac:dyDescent="0.2">
      <c r="A50" s="10">
        <v>12109</v>
      </c>
      <c r="B50" s="6" t="s">
        <v>59</v>
      </c>
      <c r="C50" s="57">
        <v>20818080.02</v>
      </c>
      <c r="D50" s="57">
        <v>21998208.91</v>
      </c>
      <c r="E50" s="57">
        <v>24392.79</v>
      </c>
      <c r="F50" s="57"/>
      <c r="G50" s="57">
        <v>27577508.09</v>
      </c>
      <c r="H50" s="57">
        <v>0</v>
      </c>
      <c r="I50" s="57">
        <v>0</v>
      </c>
      <c r="J50" s="57"/>
      <c r="K50" s="57">
        <f t="shared" si="0"/>
        <v>48395588.109999999</v>
      </c>
      <c r="L50" s="57">
        <f t="shared" si="0"/>
        <v>21998208.91</v>
      </c>
      <c r="M50" s="57">
        <f t="shared" si="0"/>
        <v>24392.79</v>
      </c>
      <c r="N50" s="57">
        <f t="shared" si="1"/>
        <v>21973816.120000001</v>
      </c>
      <c r="O50" s="7">
        <f t="shared" si="2"/>
        <v>0.45404585372647932</v>
      </c>
    </row>
    <row r="51" spans="1:15" x14ac:dyDescent="0.2">
      <c r="A51" s="10">
        <v>12110</v>
      </c>
      <c r="B51" s="6" t="s">
        <v>60</v>
      </c>
      <c r="C51" s="57">
        <v>4302768.79</v>
      </c>
      <c r="D51" s="57">
        <v>1569838.65</v>
      </c>
      <c r="E51" s="57">
        <v>0</v>
      </c>
      <c r="F51" s="57"/>
      <c r="G51" s="57">
        <v>5372855.3600000003</v>
      </c>
      <c r="H51" s="57">
        <v>0</v>
      </c>
      <c r="I51" s="57">
        <v>0</v>
      </c>
      <c r="J51" s="57"/>
      <c r="K51" s="57">
        <f t="shared" si="0"/>
        <v>9675624.1500000004</v>
      </c>
      <c r="L51" s="57">
        <f t="shared" si="0"/>
        <v>1569838.65</v>
      </c>
      <c r="M51" s="57">
        <f t="shared" si="0"/>
        <v>0</v>
      </c>
      <c r="N51" s="57">
        <f t="shared" si="1"/>
        <v>1569838.65</v>
      </c>
      <c r="O51" s="7">
        <f t="shared" si="2"/>
        <v>0.1622467580037201</v>
      </c>
    </row>
    <row r="52" spans="1:15" x14ac:dyDescent="0.2">
      <c r="A52" s="10">
        <v>13054</v>
      </c>
      <c r="B52" s="6" t="s">
        <v>61</v>
      </c>
      <c r="C52" s="57">
        <v>622153.59</v>
      </c>
      <c r="D52" s="57">
        <v>454437.85</v>
      </c>
      <c r="E52" s="57">
        <v>1559.9</v>
      </c>
      <c r="F52" s="57"/>
      <c r="G52" s="57">
        <v>567834.71</v>
      </c>
      <c r="H52" s="57">
        <v>117803.56</v>
      </c>
      <c r="I52" s="57">
        <v>0</v>
      </c>
      <c r="J52" s="57"/>
      <c r="K52" s="57">
        <f t="shared" si="0"/>
        <v>1189988.2999999998</v>
      </c>
      <c r="L52" s="57">
        <f t="shared" si="0"/>
        <v>572241.40999999992</v>
      </c>
      <c r="M52" s="57">
        <f t="shared" si="0"/>
        <v>1559.9</v>
      </c>
      <c r="N52" s="57">
        <f t="shared" si="1"/>
        <v>570681.50999999989</v>
      </c>
      <c r="O52" s="7">
        <f t="shared" si="2"/>
        <v>0.47956900920790563</v>
      </c>
    </row>
    <row r="53" spans="1:15" x14ac:dyDescent="0.2">
      <c r="A53" s="10">
        <v>13055</v>
      </c>
      <c r="B53" s="6" t="s">
        <v>62</v>
      </c>
      <c r="C53" s="57">
        <v>2809442.39</v>
      </c>
      <c r="D53" s="57">
        <v>2460047.9700000002</v>
      </c>
      <c r="E53" s="57">
        <v>12500</v>
      </c>
      <c r="F53" s="57"/>
      <c r="G53" s="57">
        <v>4219034.9800000004</v>
      </c>
      <c r="H53" s="57">
        <v>0</v>
      </c>
      <c r="I53" s="57">
        <v>0</v>
      </c>
      <c r="J53" s="57"/>
      <c r="K53" s="57">
        <f t="shared" si="0"/>
        <v>7028477.370000001</v>
      </c>
      <c r="L53" s="57">
        <f t="shared" si="0"/>
        <v>2460047.9700000002</v>
      </c>
      <c r="M53" s="57">
        <f t="shared" si="0"/>
        <v>12500</v>
      </c>
      <c r="N53" s="57">
        <f t="shared" si="1"/>
        <v>2447547.9700000002</v>
      </c>
      <c r="O53" s="7">
        <f t="shared" si="2"/>
        <v>0.34823302988026833</v>
      </c>
    </row>
    <row r="54" spans="1:15" x14ac:dyDescent="0.2">
      <c r="A54" s="10">
        <v>13057</v>
      </c>
      <c r="B54" s="6" t="s">
        <v>63</v>
      </c>
      <c r="C54" s="57">
        <v>142725.57</v>
      </c>
      <c r="D54" s="57">
        <v>957981.64</v>
      </c>
      <c r="E54" s="57">
        <v>4794.38</v>
      </c>
      <c r="F54" s="57"/>
      <c r="G54" s="57">
        <v>431358.42</v>
      </c>
      <c r="H54" s="57">
        <v>0</v>
      </c>
      <c r="I54" s="57">
        <v>0</v>
      </c>
      <c r="J54" s="57"/>
      <c r="K54" s="57">
        <f t="shared" si="0"/>
        <v>574083.99</v>
      </c>
      <c r="L54" s="57">
        <f t="shared" si="0"/>
        <v>957981.64</v>
      </c>
      <c r="M54" s="57">
        <f t="shared" si="0"/>
        <v>4794.38</v>
      </c>
      <c r="N54" s="57">
        <f t="shared" si="1"/>
        <v>953187.26</v>
      </c>
      <c r="O54" s="7">
        <f t="shared" si="2"/>
        <v>1.6603620316950487</v>
      </c>
    </row>
    <row r="55" spans="1:15" x14ac:dyDescent="0.2">
      <c r="A55" s="10">
        <v>13058</v>
      </c>
      <c r="B55" s="6" t="s">
        <v>64</v>
      </c>
      <c r="C55" s="57">
        <v>361197.85</v>
      </c>
      <c r="D55" s="57">
        <v>482440.05</v>
      </c>
      <c r="E55" s="57">
        <v>0</v>
      </c>
      <c r="F55" s="57"/>
      <c r="G55" s="57">
        <v>446277.24</v>
      </c>
      <c r="H55" s="57">
        <v>0</v>
      </c>
      <c r="I55" s="57">
        <v>0</v>
      </c>
      <c r="J55" s="57"/>
      <c r="K55" s="57">
        <f t="shared" si="0"/>
        <v>807475.09</v>
      </c>
      <c r="L55" s="57">
        <f t="shared" si="0"/>
        <v>482440.05</v>
      </c>
      <c r="M55" s="57">
        <f t="shared" si="0"/>
        <v>0</v>
      </c>
      <c r="N55" s="57">
        <f t="shared" si="1"/>
        <v>482440.05</v>
      </c>
      <c r="O55" s="7">
        <f t="shared" si="2"/>
        <v>0.59746740918038721</v>
      </c>
    </row>
    <row r="56" spans="1:15" x14ac:dyDescent="0.2">
      <c r="A56" s="10">
        <v>13059</v>
      </c>
      <c r="B56" s="6" t="s">
        <v>65</v>
      </c>
      <c r="C56" s="57">
        <v>1609819.17</v>
      </c>
      <c r="D56" s="57">
        <v>1403805.24</v>
      </c>
      <c r="E56" s="57">
        <v>0</v>
      </c>
      <c r="F56" s="57"/>
      <c r="G56" s="57">
        <v>2862250.11</v>
      </c>
      <c r="H56" s="57">
        <v>0</v>
      </c>
      <c r="I56" s="57">
        <v>0</v>
      </c>
      <c r="J56" s="57"/>
      <c r="K56" s="57">
        <f t="shared" si="0"/>
        <v>4472069.2799999993</v>
      </c>
      <c r="L56" s="57">
        <f t="shared" si="0"/>
        <v>1403805.24</v>
      </c>
      <c r="M56" s="57">
        <f t="shared" si="0"/>
        <v>0</v>
      </c>
      <c r="N56" s="57">
        <f t="shared" si="1"/>
        <v>1403805.24</v>
      </c>
      <c r="O56" s="7">
        <f t="shared" si="2"/>
        <v>0.31390507438650417</v>
      </c>
    </row>
    <row r="57" spans="1:15" x14ac:dyDescent="0.2">
      <c r="A57" s="10">
        <v>13060</v>
      </c>
      <c r="B57" s="6" t="s">
        <v>66</v>
      </c>
      <c r="C57" s="57">
        <v>319771.7</v>
      </c>
      <c r="D57" s="57">
        <v>61742.04</v>
      </c>
      <c r="E57" s="57">
        <v>0</v>
      </c>
      <c r="F57" s="57"/>
      <c r="G57" s="57">
        <v>500941.94</v>
      </c>
      <c r="H57" s="57">
        <v>0</v>
      </c>
      <c r="I57" s="57">
        <v>0</v>
      </c>
      <c r="J57" s="57"/>
      <c r="K57" s="57">
        <f t="shared" si="0"/>
        <v>820713.64</v>
      </c>
      <c r="L57" s="57">
        <f t="shared" si="0"/>
        <v>61742.04</v>
      </c>
      <c r="M57" s="57">
        <f t="shared" si="0"/>
        <v>0</v>
      </c>
      <c r="N57" s="57">
        <f t="shared" si="1"/>
        <v>61742.04</v>
      </c>
      <c r="O57" s="7">
        <f t="shared" si="2"/>
        <v>7.5229698875237408E-2</v>
      </c>
    </row>
    <row r="58" spans="1:15" x14ac:dyDescent="0.2">
      <c r="A58" s="10">
        <v>13061</v>
      </c>
      <c r="B58" s="6" t="s">
        <v>67</v>
      </c>
      <c r="C58" s="57">
        <v>1550198.66</v>
      </c>
      <c r="D58" s="57">
        <v>1726647.94</v>
      </c>
      <c r="E58" s="57">
        <v>14814.15</v>
      </c>
      <c r="F58" s="57"/>
      <c r="G58" s="57">
        <v>1903788.01</v>
      </c>
      <c r="H58" s="57">
        <v>502908.77</v>
      </c>
      <c r="I58" s="57">
        <v>0</v>
      </c>
      <c r="J58" s="57"/>
      <c r="K58" s="57">
        <f t="shared" si="0"/>
        <v>3453986.67</v>
      </c>
      <c r="L58" s="57">
        <f t="shared" si="0"/>
        <v>2229556.71</v>
      </c>
      <c r="M58" s="57">
        <f t="shared" si="0"/>
        <v>14814.15</v>
      </c>
      <c r="N58" s="57">
        <f t="shared" si="1"/>
        <v>2214742.56</v>
      </c>
      <c r="O58" s="7">
        <f t="shared" si="2"/>
        <v>0.6412134068832408</v>
      </c>
    </row>
    <row r="59" spans="1:15" x14ac:dyDescent="0.2">
      <c r="A59" s="10">
        <v>13062</v>
      </c>
      <c r="B59" s="6" t="s">
        <v>68</v>
      </c>
      <c r="C59" s="57">
        <v>174252.9</v>
      </c>
      <c r="D59" s="57">
        <v>331946.74</v>
      </c>
      <c r="E59" s="57">
        <v>0</v>
      </c>
      <c r="F59" s="57"/>
      <c r="G59" s="57">
        <v>490973.62</v>
      </c>
      <c r="H59" s="57">
        <v>157636.76999999999</v>
      </c>
      <c r="I59" s="57">
        <v>0</v>
      </c>
      <c r="J59" s="57"/>
      <c r="K59" s="57">
        <f t="shared" si="0"/>
        <v>665226.52</v>
      </c>
      <c r="L59" s="57">
        <f t="shared" si="0"/>
        <v>489583.51</v>
      </c>
      <c r="M59" s="57">
        <f t="shared" si="0"/>
        <v>0</v>
      </c>
      <c r="N59" s="57">
        <f t="shared" si="1"/>
        <v>489583.51</v>
      </c>
      <c r="O59" s="7">
        <f t="shared" si="2"/>
        <v>0.73596511155327959</v>
      </c>
    </row>
    <row r="60" spans="1:15" x14ac:dyDescent="0.2">
      <c r="A60" s="10">
        <v>14126</v>
      </c>
      <c r="B60" s="6" t="s">
        <v>69</v>
      </c>
      <c r="C60" s="57">
        <v>5006171.54</v>
      </c>
      <c r="D60" s="57">
        <v>2659221.42</v>
      </c>
      <c r="E60" s="57">
        <v>24293.18</v>
      </c>
      <c r="F60" s="57"/>
      <c r="G60" s="57">
        <v>6652882.9000000004</v>
      </c>
      <c r="H60" s="57">
        <v>463.39</v>
      </c>
      <c r="I60" s="57">
        <v>0</v>
      </c>
      <c r="J60" s="57"/>
      <c r="K60" s="57">
        <f t="shared" si="0"/>
        <v>11659054.440000001</v>
      </c>
      <c r="L60" s="57">
        <f t="shared" si="0"/>
        <v>2659684.81</v>
      </c>
      <c r="M60" s="57">
        <f t="shared" si="0"/>
        <v>24293.18</v>
      </c>
      <c r="N60" s="57">
        <f t="shared" si="1"/>
        <v>2635391.63</v>
      </c>
      <c r="O60" s="7">
        <f t="shared" si="2"/>
        <v>0.22603819576984491</v>
      </c>
    </row>
    <row r="61" spans="1:15" x14ac:dyDescent="0.2">
      <c r="A61" s="10">
        <v>14127</v>
      </c>
      <c r="B61" s="6" t="s">
        <v>70</v>
      </c>
      <c r="C61" s="57">
        <v>2509228.34</v>
      </c>
      <c r="D61" s="57">
        <v>2261081.67</v>
      </c>
      <c r="E61" s="57">
        <v>0</v>
      </c>
      <c r="F61" s="57"/>
      <c r="G61" s="57">
        <v>3322361.62</v>
      </c>
      <c r="H61" s="57">
        <v>0</v>
      </c>
      <c r="I61" s="57">
        <v>0</v>
      </c>
      <c r="J61" s="57"/>
      <c r="K61" s="57">
        <f t="shared" si="0"/>
        <v>5831589.96</v>
      </c>
      <c r="L61" s="57">
        <f t="shared" si="0"/>
        <v>2261081.67</v>
      </c>
      <c r="M61" s="57">
        <f t="shared" si="0"/>
        <v>0</v>
      </c>
      <c r="N61" s="57">
        <f t="shared" si="1"/>
        <v>2261081.67</v>
      </c>
      <c r="O61" s="7">
        <f t="shared" si="2"/>
        <v>0.38772987907400813</v>
      </c>
    </row>
    <row r="62" spans="1:15" x14ac:dyDescent="0.2">
      <c r="A62" s="10">
        <v>14129</v>
      </c>
      <c r="B62" s="6" t="s">
        <v>71</v>
      </c>
      <c r="C62" s="57">
        <v>9981911.1400000006</v>
      </c>
      <c r="D62" s="57">
        <v>8304193.2699999996</v>
      </c>
      <c r="E62" s="57">
        <v>0</v>
      </c>
      <c r="F62" s="57"/>
      <c r="G62" s="57">
        <v>13150297.859999999</v>
      </c>
      <c r="H62" s="57">
        <v>0</v>
      </c>
      <c r="I62" s="57">
        <v>0</v>
      </c>
      <c r="J62" s="57"/>
      <c r="K62" s="57">
        <f t="shared" si="0"/>
        <v>23132209</v>
      </c>
      <c r="L62" s="57">
        <f t="shared" si="0"/>
        <v>8304193.2699999996</v>
      </c>
      <c r="M62" s="57">
        <f t="shared" si="0"/>
        <v>0</v>
      </c>
      <c r="N62" s="57">
        <f t="shared" si="1"/>
        <v>8304193.2699999996</v>
      </c>
      <c r="O62" s="7">
        <f t="shared" si="2"/>
        <v>0.35898833829488569</v>
      </c>
    </row>
    <row r="63" spans="1:15" x14ac:dyDescent="0.2">
      <c r="A63" s="10">
        <v>14130</v>
      </c>
      <c r="B63" s="6" t="s">
        <v>72</v>
      </c>
      <c r="C63" s="57">
        <v>4368086.59</v>
      </c>
      <c r="D63" s="57">
        <v>3750313.26</v>
      </c>
      <c r="E63" s="57">
        <v>12145.12</v>
      </c>
      <c r="F63" s="57"/>
      <c r="G63" s="57">
        <v>5504018.0099999998</v>
      </c>
      <c r="H63" s="57">
        <v>2301821</v>
      </c>
      <c r="I63" s="57">
        <v>0</v>
      </c>
      <c r="J63" s="57"/>
      <c r="K63" s="57">
        <f t="shared" si="0"/>
        <v>9872104.5999999996</v>
      </c>
      <c r="L63" s="57">
        <f t="shared" si="0"/>
        <v>6052134.2599999998</v>
      </c>
      <c r="M63" s="57">
        <f t="shared" si="0"/>
        <v>12145.12</v>
      </c>
      <c r="N63" s="57">
        <f t="shared" si="1"/>
        <v>6039989.1399999997</v>
      </c>
      <c r="O63" s="7">
        <f t="shared" si="2"/>
        <v>0.61182385972693198</v>
      </c>
    </row>
    <row r="64" spans="1:15" x14ac:dyDescent="0.2">
      <c r="A64" s="10">
        <v>15001</v>
      </c>
      <c r="B64" s="6" t="s">
        <v>73</v>
      </c>
      <c r="C64" s="57">
        <v>1834807.7</v>
      </c>
      <c r="D64" s="57">
        <v>586049.34</v>
      </c>
      <c r="E64" s="57">
        <v>16402.38</v>
      </c>
      <c r="F64" s="57"/>
      <c r="G64" s="57">
        <v>2540158.7200000002</v>
      </c>
      <c r="H64" s="57">
        <v>0</v>
      </c>
      <c r="I64" s="57">
        <v>0</v>
      </c>
      <c r="J64" s="57"/>
      <c r="K64" s="57">
        <f t="shared" si="0"/>
        <v>4374966.42</v>
      </c>
      <c r="L64" s="57">
        <f t="shared" si="0"/>
        <v>586049.34</v>
      </c>
      <c r="M64" s="57">
        <f t="shared" si="0"/>
        <v>16402.38</v>
      </c>
      <c r="N64" s="57">
        <f t="shared" si="1"/>
        <v>569646.96</v>
      </c>
      <c r="O64" s="7">
        <f t="shared" si="2"/>
        <v>0.13020601881556843</v>
      </c>
    </row>
    <row r="65" spans="1:15" x14ac:dyDescent="0.2">
      <c r="A65" s="10">
        <v>15002</v>
      </c>
      <c r="B65" s="6" t="s">
        <v>74</v>
      </c>
      <c r="C65" s="57">
        <v>21196342.890000001</v>
      </c>
      <c r="D65" s="57">
        <v>15950292.66</v>
      </c>
      <c r="E65" s="57">
        <v>0</v>
      </c>
      <c r="F65" s="57"/>
      <c r="G65" s="57">
        <v>27594257.890000001</v>
      </c>
      <c r="H65" s="57">
        <v>0</v>
      </c>
      <c r="I65" s="57">
        <v>0</v>
      </c>
      <c r="J65" s="57"/>
      <c r="K65" s="57">
        <f t="shared" si="0"/>
        <v>48790600.780000001</v>
      </c>
      <c r="L65" s="57">
        <f t="shared" si="0"/>
        <v>15950292.66</v>
      </c>
      <c r="M65" s="57">
        <f t="shared" si="0"/>
        <v>0</v>
      </c>
      <c r="N65" s="57">
        <f t="shared" si="1"/>
        <v>15950292.66</v>
      </c>
      <c r="O65" s="7">
        <f t="shared" si="2"/>
        <v>0.32691322519107541</v>
      </c>
    </row>
    <row r="66" spans="1:15" x14ac:dyDescent="0.2">
      <c r="A66" s="10">
        <v>15003</v>
      </c>
      <c r="B66" s="6" t="s">
        <v>75</v>
      </c>
      <c r="C66" s="57">
        <v>1445641.73</v>
      </c>
      <c r="D66" s="57">
        <v>1527929.04</v>
      </c>
      <c r="E66" s="57">
        <v>301.47000000000003</v>
      </c>
      <c r="F66" s="57"/>
      <c r="G66" s="57">
        <v>1719345.54</v>
      </c>
      <c r="H66" s="57">
        <v>166622.91</v>
      </c>
      <c r="I66" s="57">
        <v>0</v>
      </c>
      <c r="J66" s="57"/>
      <c r="K66" s="57">
        <f t="shared" si="0"/>
        <v>3164987.27</v>
      </c>
      <c r="L66" s="57">
        <f t="shared" si="0"/>
        <v>1694551.95</v>
      </c>
      <c r="M66" s="57">
        <f t="shared" si="0"/>
        <v>301.47000000000003</v>
      </c>
      <c r="N66" s="57">
        <f t="shared" si="1"/>
        <v>1694250.48</v>
      </c>
      <c r="O66" s="7">
        <f t="shared" si="2"/>
        <v>0.53531036161165979</v>
      </c>
    </row>
    <row r="67" spans="1:15" x14ac:dyDescent="0.2">
      <c r="A67" s="10">
        <v>15004</v>
      </c>
      <c r="B67" s="6" t="s">
        <v>76</v>
      </c>
      <c r="C67" s="57">
        <v>1410084.71</v>
      </c>
      <c r="D67" s="57">
        <v>1213717.94</v>
      </c>
      <c r="E67" s="57">
        <v>4105.82</v>
      </c>
      <c r="F67" s="57"/>
      <c r="G67" s="57">
        <v>1961354.01</v>
      </c>
      <c r="H67" s="57">
        <v>0</v>
      </c>
      <c r="I67" s="57">
        <v>0</v>
      </c>
      <c r="J67" s="57"/>
      <c r="K67" s="57">
        <f t="shared" si="0"/>
        <v>3371438.7199999997</v>
      </c>
      <c r="L67" s="57">
        <f t="shared" si="0"/>
        <v>1213717.94</v>
      </c>
      <c r="M67" s="57">
        <f t="shared" si="0"/>
        <v>4105.82</v>
      </c>
      <c r="N67" s="57">
        <f t="shared" si="1"/>
        <v>1209612.1199999999</v>
      </c>
      <c r="O67" s="7">
        <f t="shared" si="2"/>
        <v>0.35878217593704326</v>
      </c>
    </row>
    <row r="68" spans="1:15" x14ac:dyDescent="0.2">
      <c r="A68" s="10">
        <v>16090</v>
      </c>
      <c r="B68" s="6" t="s">
        <v>77</v>
      </c>
      <c r="C68" s="57">
        <v>22796269.809999999</v>
      </c>
      <c r="D68" s="57">
        <v>11882103.939999999</v>
      </c>
      <c r="E68" s="57">
        <v>0</v>
      </c>
      <c r="F68" s="57"/>
      <c r="G68" s="57">
        <v>27528014.93</v>
      </c>
      <c r="H68" s="57">
        <v>0</v>
      </c>
      <c r="I68" s="57">
        <v>0</v>
      </c>
      <c r="J68" s="57"/>
      <c r="K68" s="57">
        <f t="shared" ref="K68:M130" si="3">C68+G68</f>
        <v>50324284.739999995</v>
      </c>
      <c r="L68" s="57">
        <f t="shared" si="3"/>
        <v>11882103.939999999</v>
      </c>
      <c r="M68" s="57">
        <f t="shared" si="3"/>
        <v>0</v>
      </c>
      <c r="N68" s="57">
        <f t="shared" ref="N68:N131" si="4">L68-M68</f>
        <v>11882103.939999999</v>
      </c>
      <c r="O68" s="7">
        <f t="shared" ref="O68:O131" si="5">N68/K68</f>
        <v>0.23611073662325838</v>
      </c>
    </row>
    <row r="69" spans="1:15" x14ac:dyDescent="0.2">
      <c r="A69" s="10">
        <v>16092</v>
      </c>
      <c r="B69" s="6" t="s">
        <v>78</v>
      </c>
      <c r="C69" s="57">
        <v>1096700.6499999999</v>
      </c>
      <c r="D69" s="57">
        <v>616587.93000000005</v>
      </c>
      <c r="E69" s="57">
        <v>153.03</v>
      </c>
      <c r="F69" s="57"/>
      <c r="G69" s="57">
        <v>1882111.06</v>
      </c>
      <c r="H69" s="57">
        <v>0</v>
      </c>
      <c r="I69" s="57">
        <v>0</v>
      </c>
      <c r="J69" s="57"/>
      <c r="K69" s="57">
        <f t="shared" si="3"/>
        <v>2978811.71</v>
      </c>
      <c r="L69" s="57">
        <f t="shared" si="3"/>
        <v>616587.93000000005</v>
      </c>
      <c r="M69" s="57">
        <f t="shared" si="3"/>
        <v>153.03</v>
      </c>
      <c r="N69" s="57">
        <f t="shared" si="4"/>
        <v>616434.9</v>
      </c>
      <c r="O69" s="7">
        <f t="shared" si="5"/>
        <v>0.20693986730702091</v>
      </c>
    </row>
    <row r="70" spans="1:15" x14ac:dyDescent="0.2">
      <c r="A70" s="10">
        <v>16094</v>
      </c>
      <c r="B70" s="6" t="s">
        <v>79</v>
      </c>
      <c r="C70" s="57">
        <v>1545730.97</v>
      </c>
      <c r="D70" s="57">
        <v>634943.46</v>
      </c>
      <c r="E70" s="57">
        <v>0</v>
      </c>
      <c r="F70" s="57"/>
      <c r="G70" s="57">
        <v>2485948.88</v>
      </c>
      <c r="H70" s="57">
        <v>0</v>
      </c>
      <c r="I70" s="57">
        <v>0</v>
      </c>
      <c r="J70" s="57"/>
      <c r="K70" s="57">
        <f t="shared" si="3"/>
        <v>4031679.8499999996</v>
      </c>
      <c r="L70" s="57">
        <f t="shared" si="3"/>
        <v>634943.46</v>
      </c>
      <c r="M70" s="57">
        <f t="shared" si="3"/>
        <v>0</v>
      </c>
      <c r="N70" s="57">
        <f t="shared" si="4"/>
        <v>634943.46</v>
      </c>
      <c r="O70" s="7">
        <f t="shared" si="5"/>
        <v>0.15748856149875096</v>
      </c>
    </row>
    <row r="71" spans="1:15" x14ac:dyDescent="0.2">
      <c r="A71" s="10">
        <v>16096</v>
      </c>
      <c r="B71" s="6" t="s">
        <v>80</v>
      </c>
      <c r="C71" s="57">
        <v>18152012.440000001</v>
      </c>
      <c r="D71" s="57">
        <v>8978420.8599999994</v>
      </c>
      <c r="E71" s="57">
        <v>13164.6</v>
      </c>
      <c r="F71" s="57"/>
      <c r="G71" s="57">
        <v>29688190.120000001</v>
      </c>
      <c r="H71" s="57">
        <v>0</v>
      </c>
      <c r="I71" s="57">
        <v>0</v>
      </c>
      <c r="J71" s="57"/>
      <c r="K71" s="57">
        <f t="shared" si="3"/>
        <v>47840202.560000002</v>
      </c>
      <c r="L71" s="57">
        <f t="shared" si="3"/>
        <v>8978420.8599999994</v>
      </c>
      <c r="M71" s="57">
        <f t="shared" si="3"/>
        <v>13164.6</v>
      </c>
      <c r="N71" s="57">
        <f t="shared" si="4"/>
        <v>8965256.2599999998</v>
      </c>
      <c r="O71" s="7">
        <f t="shared" si="5"/>
        <v>0.18740004808207064</v>
      </c>
    </row>
    <row r="72" spans="1:15" x14ac:dyDescent="0.2">
      <c r="A72" s="10">
        <v>16097</v>
      </c>
      <c r="B72" s="6" t="s">
        <v>81</v>
      </c>
      <c r="C72" s="57">
        <v>1648462.76</v>
      </c>
      <c r="D72" s="57">
        <v>314542.53000000003</v>
      </c>
      <c r="E72" s="57">
        <v>0</v>
      </c>
      <c r="F72" s="57"/>
      <c r="G72" s="57">
        <v>2043474.42</v>
      </c>
      <c r="H72" s="57">
        <v>0</v>
      </c>
      <c r="I72" s="57">
        <v>0</v>
      </c>
      <c r="J72" s="57"/>
      <c r="K72" s="57">
        <f t="shared" si="3"/>
        <v>3691937.1799999997</v>
      </c>
      <c r="L72" s="57">
        <f t="shared" si="3"/>
        <v>314542.53000000003</v>
      </c>
      <c r="M72" s="57">
        <f t="shared" si="3"/>
        <v>0</v>
      </c>
      <c r="N72" s="57">
        <f t="shared" si="4"/>
        <v>314542.53000000003</v>
      </c>
      <c r="O72" s="7">
        <f t="shared" si="5"/>
        <v>8.5197151160627288E-2</v>
      </c>
    </row>
    <row r="73" spans="1:15" x14ac:dyDescent="0.2">
      <c r="A73" s="10">
        <v>17121</v>
      </c>
      <c r="B73" s="6" t="s">
        <v>82</v>
      </c>
      <c r="C73" s="57">
        <v>602427.4</v>
      </c>
      <c r="D73" s="57">
        <v>1002181.11</v>
      </c>
      <c r="E73" s="57">
        <v>0</v>
      </c>
      <c r="F73" s="57"/>
      <c r="G73" s="57">
        <v>1198979.45</v>
      </c>
      <c r="H73" s="57">
        <v>0</v>
      </c>
      <c r="I73" s="57">
        <v>0</v>
      </c>
      <c r="J73" s="57"/>
      <c r="K73" s="57">
        <f t="shared" si="3"/>
        <v>1801406.85</v>
      </c>
      <c r="L73" s="57">
        <f t="shared" si="3"/>
        <v>1002181.11</v>
      </c>
      <c r="M73" s="57">
        <f t="shared" si="3"/>
        <v>0</v>
      </c>
      <c r="N73" s="57">
        <f t="shared" si="4"/>
        <v>1002181.11</v>
      </c>
      <c r="O73" s="7">
        <f t="shared" si="5"/>
        <v>0.55633246315234119</v>
      </c>
    </row>
    <row r="74" spans="1:15" x14ac:dyDescent="0.2">
      <c r="A74" s="10">
        <v>17122</v>
      </c>
      <c r="B74" s="6" t="s">
        <v>83</v>
      </c>
      <c r="C74" s="57">
        <v>728257.19</v>
      </c>
      <c r="D74" s="57">
        <v>1516608.07</v>
      </c>
      <c r="E74" s="57">
        <v>183850.33</v>
      </c>
      <c r="F74" s="57"/>
      <c r="G74" s="57">
        <v>1282130.5900000001</v>
      </c>
      <c r="H74" s="57">
        <v>0</v>
      </c>
      <c r="I74" s="57">
        <v>0</v>
      </c>
      <c r="J74" s="57"/>
      <c r="K74" s="57">
        <f t="shared" si="3"/>
        <v>2010387.78</v>
      </c>
      <c r="L74" s="57">
        <f t="shared" si="3"/>
        <v>1516608.07</v>
      </c>
      <c r="M74" s="57">
        <f t="shared" si="3"/>
        <v>183850.33</v>
      </c>
      <c r="N74" s="57">
        <f t="shared" si="4"/>
        <v>1332757.74</v>
      </c>
      <c r="O74" s="7">
        <f t="shared" si="5"/>
        <v>0.66293565513017594</v>
      </c>
    </row>
    <row r="75" spans="1:15" x14ac:dyDescent="0.2">
      <c r="A75" s="10">
        <v>17124</v>
      </c>
      <c r="B75" s="6" t="s">
        <v>84</v>
      </c>
      <c r="C75" s="57">
        <v>540985.55000000005</v>
      </c>
      <c r="D75" s="57">
        <v>998893.63</v>
      </c>
      <c r="E75" s="57">
        <v>0</v>
      </c>
      <c r="F75" s="57"/>
      <c r="G75" s="57">
        <v>877174.54</v>
      </c>
      <c r="H75" s="57">
        <v>0</v>
      </c>
      <c r="I75" s="57">
        <v>0</v>
      </c>
      <c r="J75" s="57"/>
      <c r="K75" s="57">
        <f t="shared" si="3"/>
        <v>1418160.09</v>
      </c>
      <c r="L75" s="57">
        <f t="shared" si="3"/>
        <v>998893.63</v>
      </c>
      <c r="M75" s="57">
        <f t="shared" si="3"/>
        <v>0</v>
      </c>
      <c r="N75" s="57">
        <f t="shared" si="4"/>
        <v>998893.63</v>
      </c>
      <c r="O75" s="7">
        <f t="shared" si="5"/>
        <v>0.70435886402641601</v>
      </c>
    </row>
    <row r="76" spans="1:15" x14ac:dyDescent="0.2">
      <c r="A76" s="10">
        <v>17125</v>
      </c>
      <c r="B76" s="6" t="s">
        <v>85</v>
      </c>
      <c r="C76" s="57">
        <v>3919261</v>
      </c>
      <c r="D76" s="57">
        <v>4974354.62</v>
      </c>
      <c r="E76" s="57">
        <v>0</v>
      </c>
      <c r="F76" s="57"/>
      <c r="G76" s="57">
        <v>6169308.3700000001</v>
      </c>
      <c r="H76" s="57">
        <v>0</v>
      </c>
      <c r="I76" s="57">
        <v>0</v>
      </c>
      <c r="J76" s="57"/>
      <c r="K76" s="57">
        <f t="shared" si="3"/>
        <v>10088569.370000001</v>
      </c>
      <c r="L76" s="57">
        <f t="shared" si="3"/>
        <v>4974354.62</v>
      </c>
      <c r="M76" s="57">
        <f t="shared" si="3"/>
        <v>0</v>
      </c>
      <c r="N76" s="57">
        <f t="shared" si="4"/>
        <v>4974354.62</v>
      </c>
      <c r="O76" s="7">
        <f t="shared" si="5"/>
        <v>0.49306838636527112</v>
      </c>
    </row>
    <row r="77" spans="1:15" x14ac:dyDescent="0.2">
      <c r="A77" s="10">
        <v>17126</v>
      </c>
      <c r="B77" s="6" t="s">
        <v>86</v>
      </c>
      <c r="C77" s="57">
        <v>1062868.45</v>
      </c>
      <c r="D77" s="57">
        <v>2432535.34</v>
      </c>
      <c r="E77" s="57">
        <v>0</v>
      </c>
      <c r="F77" s="57"/>
      <c r="G77" s="57">
        <v>1620215.84</v>
      </c>
      <c r="H77" s="57">
        <v>9164.15</v>
      </c>
      <c r="I77" s="57">
        <v>0</v>
      </c>
      <c r="J77" s="57"/>
      <c r="K77" s="57">
        <f t="shared" si="3"/>
        <v>2683084.29</v>
      </c>
      <c r="L77" s="57">
        <f t="shared" si="3"/>
        <v>2441699.4899999998</v>
      </c>
      <c r="M77" s="57">
        <f t="shared" si="3"/>
        <v>0</v>
      </c>
      <c r="N77" s="57">
        <f t="shared" si="4"/>
        <v>2441699.4899999998</v>
      </c>
      <c r="O77" s="7">
        <f t="shared" si="5"/>
        <v>0.91003458188039243</v>
      </c>
    </row>
    <row r="78" spans="1:15" x14ac:dyDescent="0.2">
      <c r="A78" s="10">
        <v>18047</v>
      </c>
      <c r="B78" s="6" t="s">
        <v>87</v>
      </c>
      <c r="C78" s="57">
        <v>3141579.21</v>
      </c>
      <c r="D78" s="57">
        <v>2853555.28</v>
      </c>
      <c r="E78" s="57">
        <v>0</v>
      </c>
      <c r="F78" s="57"/>
      <c r="G78" s="57">
        <v>3610647.34</v>
      </c>
      <c r="H78" s="57">
        <v>0</v>
      </c>
      <c r="I78" s="57">
        <v>0</v>
      </c>
      <c r="J78" s="57"/>
      <c r="K78" s="57">
        <f t="shared" si="3"/>
        <v>6752226.5499999998</v>
      </c>
      <c r="L78" s="57">
        <f t="shared" si="3"/>
        <v>2853555.28</v>
      </c>
      <c r="M78" s="57">
        <f t="shared" si="3"/>
        <v>0</v>
      </c>
      <c r="N78" s="57">
        <f t="shared" si="4"/>
        <v>2853555.28</v>
      </c>
      <c r="O78" s="7">
        <f t="shared" si="5"/>
        <v>0.42260952870427604</v>
      </c>
    </row>
    <row r="79" spans="1:15" x14ac:dyDescent="0.2">
      <c r="A79" s="10">
        <v>18050</v>
      </c>
      <c r="B79" s="6" t="s">
        <v>88</v>
      </c>
      <c r="C79" s="57">
        <v>2938991.96</v>
      </c>
      <c r="D79" s="57">
        <v>1068694.07</v>
      </c>
      <c r="E79" s="57">
        <v>0</v>
      </c>
      <c r="F79" s="57"/>
      <c r="G79" s="57">
        <v>2961140.91</v>
      </c>
      <c r="H79" s="57">
        <v>0</v>
      </c>
      <c r="I79" s="57">
        <v>0</v>
      </c>
      <c r="J79" s="57"/>
      <c r="K79" s="57">
        <f t="shared" si="3"/>
        <v>5900132.8700000001</v>
      </c>
      <c r="L79" s="57">
        <f t="shared" si="3"/>
        <v>1068694.07</v>
      </c>
      <c r="M79" s="57">
        <f t="shared" si="3"/>
        <v>0</v>
      </c>
      <c r="N79" s="57">
        <f t="shared" si="4"/>
        <v>1068694.07</v>
      </c>
      <c r="O79" s="7">
        <f t="shared" si="5"/>
        <v>0.18113050901513003</v>
      </c>
    </row>
    <row r="80" spans="1:15" x14ac:dyDescent="0.2">
      <c r="A80" s="10">
        <v>19139</v>
      </c>
      <c r="B80" s="6" t="s">
        <v>89</v>
      </c>
      <c r="C80" s="57">
        <v>2045480.01</v>
      </c>
      <c r="D80" s="57">
        <v>1502932</v>
      </c>
      <c r="E80" s="57">
        <v>0.27</v>
      </c>
      <c r="F80" s="57"/>
      <c r="G80" s="57">
        <v>3221951.72</v>
      </c>
      <c r="H80" s="57">
        <v>1044.45</v>
      </c>
      <c r="I80" s="57">
        <v>0</v>
      </c>
      <c r="J80" s="57"/>
      <c r="K80" s="57">
        <f t="shared" si="3"/>
        <v>5267431.7300000004</v>
      </c>
      <c r="L80" s="57">
        <f t="shared" si="3"/>
        <v>1503976.45</v>
      </c>
      <c r="M80" s="57">
        <f t="shared" si="3"/>
        <v>0.27</v>
      </c>
      <c r="N80" s="57">
        <f t="shared" si="4"/>
        <v>1503976.18</v>
      </c>
      <c r="O80" s="7">
        <f t="shared" si="5"/>
        <v>0.28552362082536187</v>
      </c>
    </row>
    <row r="81" spans="1:15" x14ac:dyDescent="0.2">
      <c r="A81" s="10">
        <v>19140</v>
      </c>
      <c r="B81" s="6" t="s">
        <v>90</v>
      </c>
      <c r="C81" s="57">
        <v>773534.92</v>
      </c>
      <c r="D81" s="57">
        <v>741055.62</v>
      </c>
      <c r="E81" s="57">
        <v>4077.9</v>
      </c>
      <c r="F81" s="57"/>
      <c r="G81" s="57">
        <v>768333.92</v>
      </c>
      <c r="H81" s="57">
        <v>108973.45</v>
      </c>
      <c r="I81" s="57">
        <v>0</v>
      </c>
      <c r="J81" s="57"/>
      <c r="K81" s="57">
        <f t="shared" si="3"/>
        <v>1541868.84</v>
      </c>
      <c r="L81" s="57">
        <f t="shared" si="3"/>
        <v>850029.07</v>
      </c>
      <c r="M81" s="57">
        <f t="shared" si="3"/>
        <v>4077.9</v>
      </c>
      <c r="N81" s="57">
        <f t="shared" si="4"/>
        <v>845951.16999999993</v>
      </c>
      <c r="O81" s="7">
        <f t="shared" si="5"/>
        <v>0.54865313316792874</v>
      </c>
    </row>
    <row r="82" spans="1:15" x14ac:dyDescent="0.2">
      <c r="A82" s="10">
        <v>19142</v>
      </c>
      <c r="B82" s="6" t="s">
        <v>91</v>
      </c>
      <c r="C82" s="57">
        <v>27794033.93</v>
      </c>
      <c r="D82" s="57">
        <v>14949694.859999999</v>
      </c>
      <c r="E82" s="57">
        <v>0</v>
      </c>
      <c r="F82" s="57"/>
      <c r="G82" s="57">
        <v>36683225.049999997</v>
      </c>
      <c r="H82" s="57">
        <v>0</v>
      </c>
      <c r="I82" s="57">
        <v>0</v>
      </c>
      <c r="J82" s="57"/>
      <c r="K82" s="57">
        <f t="shared" si="3"/>
        <v>64477258.979999997</v>
      </c>
      <c r="L82" s="57">
        <f t="shared" si="3"/>
        <v>14949694.859999999</v>
      </c>
      <c r="M82" s="57">
        <f t="shared" si="3"/>
        <v>0</v>
      </c>
      <c r="N82" s="57">
        <f t="shared" si="4"/>
        <v>14949694.859999999</v>
      </c>
      <c r="O82" s="7">
        <f t="shared" si="5"/>
        <v>0.23185996266741424</v>
      </c>
    </row>
    <row r="83" spans="1:15" x14ac:dyDescent="0.2">
      <c r="A83" s="10">
        <v>19144</v>
      </c>
      <c r="B83" s="6" t="s">
        <v>92</v>
      </c>
      <c r="C83" s="57">
        <v>3177674.59</v>
      </c>
      <c r="D83" s="57">
        <v>1231186.3799999999</v>
      </c>
      <c r="E83" s="57">
        <v>165735.89000000001</v>
      </c>
      <c r="F83" s="57"/>
      <c r="G83" s="57">
        <v>4454765.7</v>
      </c>
      <c r="H83" s="57">
        <v>0</v>
      </c>
      <c r="I83" s="57">
        <v>0</v>
      </c>
      <c r="J83" s="57"/>
      <c r="K83" s="57">
        <f t="shared" si="3"/>
        <v>7632440.29</v>
      </c>
      <c r="L83" s="57">
        <f t="shared" si="3"/>
        <v>1231186.3799999999</v>
      </c>
      <c r="M83" s="57">
        <f t="shared" si="3"/>
        <v>165735.89000000001</v>
      </c>
      <c r="N83" s="57">
        <f t="shared" si="4"/>
        <v>1065450.4899999998</v>
      </c>
      <c r="O83" s="7">
        <f t="shared" si="5"/>
        <v>0.13959499839074402</v>
      </c>
    </row>
    <row r="84" spans="1:15" x14ac:dyDescent="0.2">
      <c r="A84" s="10">
        <v>19147</v>
      </c>
      <c r="B84" s="6" t="s">
        <v>93</v>
      </c>
      <c r="C84" s="57">
        <v>799214.39</v>
      </c>
      <c r="D84" s="57">
        <v>444966.46</v>
      </c>
      <c r="E84" s="57">
        <v>0</v>
      </c>
      <c r="F84" s="57"/>
      <c r="G84" s="57">
        <v>1449538.2</v>
      </c>
      <c r="H84" s="57">
        <v>10845.87</v>
      </c>
      <c r="I84" s="57">
        <v>0</v>
      </c>
      <c r="J84" s="57"/>
      <c r="K84" s="57">
        <f t="shared" si="3"/>
        <v>2248752.59</v>
      </c>
      <c r="L84" s="57">
        <f t="shared" si="3"/>
        <v>455812.33</v>
      </c>
      <c r="M84" s="57">
        <f t="shared" si="3"/>
        <v>0</v>
      </c>
      <c r="N84" s="57">
        <f t="shared" si="4"/>
        <v>455812.33</v>
      </c>
      <c r="O84" s="7">
        <f t="shared" si="5"/>
        <v>0.20269563313765879</v>
      </c>
    </row>
    <row r="85" spans="1:15" x14ac:dyDescent="0.2">
      <c r="A85" s="10">
        <v>19148</v>
      </c>
      <c r="B85" s="6" t="s">
        <v>94</v>
      </c>
      <c r="C85" s="57">
        <v>7691124.5199999996</v>
      </c>
      <c r="D85" s="57">
        <v>6091138.5999999996</v>
      </c>
      <c r="E85" s="57">
        <v>23602.93</v>
      </c>
      <c r="F85" s="57"/>
      <c r="G85" s="57">
        <v>12168745.49</v>
      </c>
      <c r="H85" s="57">
        <v>-0.01</v>
      </c>
      <c r="I85" s="57">
        <v>0</v>
      </c>
      <c r="J85" s="57"/>
      <c r="K85" s="57">
        <f t="shared" si="3"/>
        <v>19859870.009999998</v>
      </c>
      <c r="L85" s="57">
        <f t="shared" si="3"/>
        <v>6091138.5899999999</v>
      </c>
      <c r="M85" s="57">
        <f t="shared" si="3"/>
        <v>23602.93</v>
      </c>
      <c r="N85" s="57">
        <f t="shared" si="4"/>
        <v>6067535.6600000001</v>
      </c>
      <c r="O85" s="7">
        <f t="shared" si="5"/>
        <v>0.30551739044338289</v>
      </c>
    </row>
    <row r="86" spans="1:15" x14ac:dyDescent="0.2">
      <c r="A86" s="10">
        <v>19149</v>
      </c>
      <c r="B86" s="6" t="s">
        <v>95</v>
      </c>
      <c r="C86" s="57">
        <v>10169153.5</v>
      </c>
      <c r="D86" s="57">
        <v>5992102.0999999996</v>
      </c>
      <c r="E86" s="57">
        <v>3189.47</v>
      </c>
      <c r="F86" s="57"/>
      <c r="G86" s="57">
        <v>15701808.85</v>
      </c>
      <c r="H86" s="57">
        <v>0</v>
      </c>
      <c r="I86" s="57">
        <v>0</v>
      </c>
      <c r="J86" s="57"/>
      <c r="K86" s="57">
        <f t="shared" si="3"/>
        <v>25870962.350000001</v>
      </c>
      <c r="L86" s="57">
        <f t="shared" si="3"/>
        <v>5992102.0999999996</v>
      </c>
      <c r="M86" s="57">
        <f t="shared" si="3"/>
        <v>3189.47</v>
      </c>
      <c r="N86" s="57">
        <f t="shared" si="4"/>
        <v>5988912.6299999999</v>
      </c>
      <c r="O86" s="7">
        <f t="shared" si="5"/>
        <v>0.23149168357086644</v>
      </c>
    </row>
    <row r="87" spans="1:15" x14ac:dyDescent="0.2">
      <c r="A87" s="10">
        <v>19150</v>
      </c>
      <c r="B87" s="6" t="s">
        <v>96</v>
      </c>
      <c r="C87" s="57">
        <v>1466764.71</v>
      </c>
      <c r="D87" s="57">
        <v>606534.91</v>
      </c>
      <c r="E87" s="57">
        <v>3009.98</v>
      </c>
      <c r="F87" s="57"/>
      <c r="G87" s="57">
        <v>2058183.25</v>
      </c>
      <c r="H87" s="57">
        <v>0</v>
      </c>
      <c r="I87" s="57">
        <v>0</v>
      </c>
      <c r="J87" s="57"/>
      <c r="K87" s="57">
        <f t="shared" si="3"/>
        <v>3524947.96</v>
      </c>
      <c r="L87" s="57">
        <f t="shared" si="3"/>
        <v>606534.91</v>
      </c>
      <c r="M87" s="57">
        <f t="shared" si="3"/>
        <v>3009.98</v>
      </c>
      <c r="N87" s="57">
        <f t="shared" si="4"/>
        <v>603524.93000000005</v>
      </c>
      <c r="O87" s="7">
        <f t="shared" si="5"/>
        <v>0.17121527377102044</v>
      </c>
    </row>
    <row r="88" spans="1:15" x14ac:dyDescent="0.2">
      <c r="A88" s="10">
        <v>19151</v>
      </c>
      <c r="B88" s="6" t="s">
        <v>97</v>
      </c>
      <c r="C88" s="57">
        <v>2192592.86</v>
      </c>
      <c r="D88" s="57">
        <v>865999.97</v>
      </c>
      <c r="E88" s="57">
        <v>30468.57</v>
      </c>
      <c r="F88" s="57"/>
      <c r="G88" s="57">
        <v>3228477.85</v>
      </c>
      <c r="H88" s="57">
        <v>0</v>
      </c>
      <c r="I88" s="57">
        <v>0</v>
      </c>
      <c r="J88" s="57"/>
      <c r="K88" s="57">
        <f t="shared" si="3"/>
        <v>5421070.71</v>
      </c>
      <c r="L88" s="57">
        <f t="shared" si="3"/>
        <v>865999.97</v>
      </c>
      <c r="M88" s="57">
        <f t="shared" si="3"/>
        <v>30468.57</v>
      </c>
      <c r="N88" s="57">
        <f t="shared" si="4"/>
        <v>835531.4</v>
      </c>
      <c r="O88" s="7">
        <f t="shared" si="5"/>
        <v>0.15412663746642036</v>
      </c>
    </row>
    <row r="89" spans="1:15" x14ac:dyDescent="0.2">
      <c r="A89" s="10">
        <v>19152</v>
      </c>
      <c r="B89" s="6" t="s">
        <v>98</v>
      </c>
      <c r="C89" s="57">
        <v>22382517.190000001</v>
      </c>
      <c r="D89" s="57">
        <v>12312737.699999999</v>
      </c>
      <c r="E89" s="57">
        <v>0</v>
      </c>
      <c r="F89" s="57"/>
      <c r="G89" s="57">
        <v>29567835.809999999</v>
      </c>
      <c r="H89" s="57">
        <v>0</v>
      </c>
      <c r="I89" s="57">
        <v>0</v>
      </c>
      <c r="J89" s="57"/>
      <c r="K89" s="57">
        <f t="shared" si="3"/>
        <v>51950353</v>
      </c>
      <c r="L89" s="57">
        <f t="shared" si="3"/>
        <v>12312737.699999999</v>
      </c>
      <c r="M89" s="57">
        <f t="shared" si="3"/>
        <v>0</v>
      </c>
      <c r="N89" s="57">
        <f t="shared" si="4"/>
        <v>12312737.699999999</v>
      </c>
      <c r="O89" s="7">
        <f t="shared" si="5"/>
        <v>0.23700970232098326</v>
      </c>
    </row>
    <row r="90" spans="1:15" x14ac:dyDescent="0.2">
      <c r="A90" s="10">
        <v>20001</v>
      </c>
      <c r="B90" s="6" t="s">
        <v>99</v>
      </c>
      <c r="C90" s="57">
        <v>3790772.69</v>
      </c>
      <c r="D90" s="57">
        <v>3282871.37</v>
      </c>
      <c r="E90" s="57">
        <v>295988.53000000003</v>
      </c>
      <c r="F90" s="57"/>
      <c r="G90" s="57">
        <v>5311083.5199999996</v>
      </c>
      <c r="H90" s="57">
        <v>0</v>
      </c>
      <c r="I90" s="57">
        <v>0</v>
      </c>
      <c r="J90" s="57"/>
      <c r="K90" s="57">
        <f t="shared" si="3"/>
        <v>9101856.209999999</v>
      </c>
      <c r="L90" s="57">
        <f t="shared" si="3"/>
        <v>3282871.37</v>
      </c>
      <c r="M90" s="57">
        <f t="shared" si="3"/>
        <v>295988.53000000003</v>
      </c>
      <c r="N90" s="57">
        <f t="shared" si="4"/>
        <v>2986882.84</v>
      </c>
      <c r="O90" s="7">
        <f t="shared" si="5"/>
        <v>0.32816194533136889</v>
      </c>
    </row>
    <row r="91" spans="1:15" x14ac:dyDescent="0.2">
      <c r="A91" s="10">
        <v>20002</v>
      </c>
      <c r="B91" s="6" t="s">
        <v>100</v>
      </c>
      <c r="C91" s="57">
        <v>4801433.9800000004</v>
      </c>
      <c r="D91" s="57">
        <v>2280131.44</v>
      </c>
      <c r="E91" s="57">
        <v>0</v>
      </c>
      <c r="F91" s="57"/>
      <c r="G91" s="57">
        <v>6638995.8499999996</v>
      </c>
      <c r="H91" s="57">
        <v>0</v>
      </c>
      <c r="I91" s="57">
        <v>0</v>
      </c>
      <c r="J91" s="57"/>
      <c r="K91" s="57">
        <f t="shared" si="3"/>
        <v>11440429.83</v>
      </c>
      <c r="L91" s="57">
        <f t="shared" si="3"/>
        <v>2280131.44</v>
      </c>
      <c r="M91" s="57">
        <f t="shared" si="3"/>
        <v>0</v>
      </c>
      <c r="N91" s="57">
        <f t="shared" si="4"/>
        <v>2280131.44</v>
      </c>
      <c r="O91" s="7">
        <f t="shared" si="5"/>
        <v>0.19930470042487905</v>
      </c>
    </row>
    <row r="92" spans="1:15" x14ac:dyDescent="0.2">
      <c r="A92" s="10">
        <v>21148</v>
      </c>
      <c r="B92" s="6" t="s">
        <v>101</v>
      </c>
      <c r="C92" s="57">
        <v>988233.2</v>
      </c>
      <c r="D92" s="57">
        <v>744128.45</v>
      </c>
      <c r="E92" s="57">
        <v>0</v>
      </c>
      <c r="F92" s="57"/>
      <c r="G92" s="57">
        <v>1475299.75</v>
      </c>
      <c r="H92" s="57">
        <v>0</v>
      </c>
      <c r="I92" s="57">
        <v>0</v>
      </c>
      <c r="J92" s="57"/>
      <c r="K92" s="57">
        <f t="shared" si="3"/>
        <v>2463532.9500000002</v>
      </c>
      <c r="L92" s="57">
        <f t="shared" si="3"/>
        <v>744128.45</v>
      </c>
      <c r="M92" s="57">
        <f t="shared" si="3"/>
        <v>0</v>
      </c>
      <c r="N92" s="57">
        <f t="shared" si="4"/>
        <v>744128.45</v>
      </c>
      <c r="O92" s="7">
        <f t="shared" si="5"/>
        <v>0.30205743747003666</v>
      </c>
    </row>
    <row r="93" spans="1:15" x14ac:dyDescent="0.2">
      <c r="A93" s="10">
        <v>21149</v>
      </c>
      <c r="B93" s="6" t="s">
        <v>102</v>
      </c>
      <c r="C93" s="57">
        <v>1424335.5</v>
      </c>
      <c r="D93" s="57">
        <v>1693317.79</v>
      </c>
      <c r="E93" s="57">
        <v>0</v>
      </c>
      <c r="F93" s="57"/>
      <c r="G93" s="57">
        <v>1962977.55</v>
      </c>
      <c r="H93" s="57">
        <v>927993.42</v>
      </c>
      <c r="I93" s="57">
        <v>0</v>
      </c>
      <c r="J93" s="57"/>
      <c r="K93" s="57">
        <f t="shared" si="3"/>
        <v>3387313.05</v>
      </c>
      <c r="L93" s="57">
        <f t="shared" si="3"/>
        <v>2621311.21</v>
      </c>
      <c r="M93" s="57">
        <f t="shared" si="3"/>
        <v>0</v>
      </c>
      <c r="N93" s="57">
        <f t="shared" si="4"/>
        <v>2621311.21</v>
      </c>
      <c r="O93" s="7">
        <f t="shared" si="5"/>
        <v>0.77386151539787562</v>
      </c>
    </row>
    <row r="94" spans="1:15" x14ac:dyDescent="0.2">
      <c r="A94" s="10">
        <v>21150</v>
      </c>
      <c r="B94" s="6" t="s">
        <v>103</v>
      </c>
      <c r="C94" s="57">
        <v>1030349.41</v>
      </c>
      <c r="D94" s="57">
        <v>1529839.19</v>
      </c>
      <c r="E94" s="57">
        <v>932.4</v>
      </c>
      <c r="F94" s="57"/>
      <c r="G94" s="57">
        <v>1420453.96</v>
      </c>
      <c r="H94" s="57">
        <v>169360.67</v>
      </c>
      <c r="I94" s="57">
        <v>0</v>
      </c>
      <c r="J94" s="57"/>
      <c r="K94" s="57">
        <f t="shared" si="3"/>
        <v>2450803.37</v>
      </c>
      <c r="L94" s="57">
        <f t="shared" si="3"/>
        <v>1699199.8599999999</v>
      </c>
      <c r="M94" s="57">
        <f t="shared" si="3"/>
        <v>932.4</v>
      </c>
      <c r="N94" s="57">
        <f t="shared" si="4"/>
        <v>1698267.46</v>
      </c>
      <c r="O94" s="7">
        <f t="shared" si="5"/>
        <v>0.69294317152828133</v>
      </c>
    </row>
    <row r="95" spans="1:15" x14ac:dyDescent="0.2">
      <c r="A95" s="10">
        <v>21151</v>
      </c>
      <c r="B95" s="6" t="s">
        <v>104</v>
      </c>
      <c r="C95" s="57">
        <v>2316054.48</v>
      </c>
      <c r="D95" s="57">
        <v>2819383.89</v>
      </c>
      <c r="E95" s="57">
        <v>2874.9</v>
      </c>
      <c r="F95" s="57"/>
      <c r="G95" s="57">
        <v>3345919.82</v>
      </c>
      <c r="H95" s="57">
        <v>0</v>
      </c>
      <c r="I95" s="57">
        <v>0</v>
      </c>
      <c r="J95" s="57"/>
      <c r="K95" s="57">
        <f t="shared" si="3"/>
        <v>5661974.2999999998</v>
      </c>
      <c r="L95" s="57">
        <f t="shared" si="3"/>
        <v>2819383.89</v>
      </c>
      <c r="M95" s="57">
        <f t="shared" si="3"/>
        <v>2874.9</v>
      </c>
      <c r="N95" s="57">
        <f t="shared" si="4"/>
        <v>2816508.99</v>
      </c>
      <c r="O95" s="7">
        <f t="shared" si="5"/>
        <v>0.49744291315486905</v>
      </c>
    </row>
    <row r="96" spans="1:15" x14ac:dyDescent="0.2">
      <c r="A96" s="10">
        <v>22088</v>
      </c>
      <c r="B96" s="6" t="s">
        <v>105</v>
      </c>
      <c r="C96" s="57">
        <v>1363446.45</v>
      </c>
      <c r="D96" s="57">
        <v>1012328.64</v>
      </c>
      <c r="E96" s="57">
        <v>5588.01</v>
      </c>
      <c r="F96" s="57"/>
      <c r="G96" s="57">
        <v>1483184.07</v>
      </c>
      <c r="H96" s="57">
        <v>0</v>
      </c>
      <c r="I96" s="57">
        <v>0</v>
      </c>
      <c r="J96" s="57"/>
      <c r="K96" s="57">
        <f t="shared" si="3"/>
        <v>2846630.52</v>
      </c>
      <c r="L96" s="57">
        <f t="shared" si="3"/>
        <v>1012328.64</v>
      </c>
      <c r="M96" s="57">
        <f t="shared" si="3"/>
        <v>5588.01</v>
      </c>
      <c r="N96" s="57">
        <f t="shared" si="4"/>
        <v>1006740.63</v>
      </c>
      <c r="O96" s="7">
        <f t="shared" si="5"/>
        <v>0.35366044975868521</v>
      </c>
    </row>
    <row r="97" spans="1:15" x14ac:dyDescent="0.2">
      <c r="A97" s="10">
        <v>22089</v>
      </c>
      <c r="B97" s="6" t="s">
        <v>542</v>
      </c>
      <c r="C97" s="57">
        <v>24257374.379999999</v>
      </c>
      <c r="D97" s="57">
        <v>19097398.66</v>
      </c>
      <c r="E97" s="57">
        <v>0</v>
      </c>
      <c r="F97" s="57"/>
      <c r="G97" s="57">
        <v>36465808.759999998</v>
      </c>
      <c r="H97" s="57">
        <v>0</v>
      </c>
      <c r="I97" s="57">
        <v>0</v>
      </c>
      <c r="J97" s="57"/>
      <c r="K97" s="57">
        <f t="shared" si="3"/>
        <v>60723183.140000001</v>
      </c>
      <c r="L97" s="57">
        <f t="shared" si="3"/>
        <v>19097398.66</v>
      </c>
      <c r="M97" s="57">
        <f t="shared" si="3"/>
        <v>0</v>
      </c>
      <c r="N97" s="57">
        <f t="shared" si="4"/>
        <v>19097398.66</v>
      </c>
      <c r="O97" s="7">
        <f t="shared" si="5"/>
        <v>0.31449930113133395</v>
      </c>
    </row>
    <row r="98" spans="1:15" x14ac:dyDescent="0.2">
      <c r="A98" s="10">
        <v>22090</v>
      </c>
      <c r="B98" s="6" t="s">
        <v>106</v>
      </c>
      <c r="C98" s="57">
        <v>3076730.59</v>
      </c>
      <c r="D98" s="57">
        <v>1785169.56</v>
      </c>
      <c r="E98" s="57">
        <v>0</v>
      </c>
      <c r="F98" s="57"/>
      <c r="G98" s="57">
        <v>4024028.2</v>
      </c>
      <c r="H98" s="57">
        <v>0</v>
      </c>
      <c r="I98" s="57">
        <v>0</v>
      </c>
      <c r="J98" s="57"/>
      <c r="K98" s="57">
        <f t="shared" si="3"/>
        <v>7100758.79</v>
      </c>
      <c r="L98" s="57">
        <f t="shared" si="3"/>
        <v>1785169.56</v>
      </c>
      <c r="M98" s="57">
        <f t="shared" si="3"/>
        <v>0</v>
      </c>
      <c r="N98" s="57">
        <f t="shared" si="4"/>
        <v>1785169.56</v>
      </c>
      <c r="O98" s="7">
        <f t="shared" si="5"/>
        <v>0.25140546423208388</v>
      </c>
    </row>
    <row r="99" spans="1:15" x14ac:dyDescent="0.2">
      <c r="A99" s="10">
        <v>22091</v>
      </c>
      <c r="B99" s="6" t="s">
        <v>107</v>
      </c>
      <c r="C99" s="57">
        <v>1725883.14</v>
      </c>
      <c r="D99" s="57">
        <v>156196.44</v>
      </c>
      <c r="E99" s="57">
        <v>0</v>
      </c>
      <c r="F99" s="57"/>
      <c r="G99" s="57">
        <v>2141333.04</v>
      </c>
      <c r="H99" s="57">
        <v>8498.6</v>
      </c>
      <c r="I99" s="57">
        <v>0</v>
      </c>
      <c r="J99" s="57"/>
      <c r="K99" s="57">
        <f t="shared" si="3"/>
        <v>3867216.1799999997</v>
      </c>
      <c r="L99" s="57">
        <f t="shared" si="3"/>
        <v>164695.04000000001</v>
      </c>
      <c r="M99" s="57">
        <f t="shared" si="3"/>
        <v>0</v>
      </c>
      <c r="N99" s="57">
        <f t="shared" si="4"/>
        <v>164695.04000000001</v>
      </c>
      <c r="O99" s="7">
        <f t="shared" si="5"/>
        <v>4.2587492484063828E-2</v>
      </c>
    </row>
    <row r="100" spans="1:15" x14ac:dyDescent="0.2">
      <c r="A100" s="10">
        <v>22092</v>
      </c>
      <c r="B100" s="6" t="s">
        <v>108</v>
      </c>
      <c r="C100" s="57">
        <v>4571299.4000000004</v>
      </c>
      <c r="D100" s="57">
        <v>3542833.79</v>
      </c>
      <c r="E100" s="57">
        <v>15596.35</v>
      </c>
      <c r="F100" s="57"/>
      <c r="G100" s="57">
        <v>6160021.2699999996</v>
      </c>
      <c r="H100" s="57">
        <v>0</v>
      </c>
      <c r="I100" s="57">
        <v>0</v>
      </c>
      <c r="J100" s="57"/>
      <c r="K100" s="57">
        <f t="shared" si="3"/>
        <v>10731320.67</v>
      </c>
      <c r="L100" s="57">
        <f t="shared" si="3"/>
        <v>3542833.79</v>
      </c>
      <c r="M100" s="57">
        <f t="shared" si="3"/>
        <v>15596.35</v>
      </c>
      <c r="N100" s="57">
        <f t="shared" si="4"/>
        <v>3527237.44</v>
      </c>
      <c r="O100" s="7">
        <f t="shared" si="5"/>
        <v>0.3286862398829053</v>
      </c>
    </row>
    <row r="101" spans="1:15" x14ac:dyDescent="0.2">
      <c r="A101" s="10">
        <v>22093</v>
      </c>
      <c r="B101" s="6" t="s">
        <v>109</v>
      </c>
      <c r="C101" s="57">
        <v>19467361.620000001</v>
      </c>
      <c r="D101" s="57">
        <v>16829818.280000001</v>
      </c>
      <c r="E101" s="57">
        <v>0</v>
      </c>
      <c r="F101" s="57"/>
      <c r="G101" s="57">
        <v>35441142.579999998</v>
      </c>
      <c r="H101" s="57">
        <v>0</v>
      </c>
      <c r="I101" s="57">
        <v>0</v>
      </c>
      <c r="J101" s="57"/>
      <c r="K101" s="57">
        <f t="shared" si="3"/>
        <v>54908504.200000003</v>
      </c>
      <c r="L101" s="57">
        <f t="shared" si="3"/>
        <v>16829818.280000001</v>
      </c>
      <c r="M101" s="57">
        <f t="shared" si="3"/>
        <v>0</v>
      </c>
      <c r="N101" s="57">
        <f t="shared" si="4"/>
        <v>16829818.280000001</v>
      </c>
      <c r="O101" s="7">
        <f t="shared" si="5"/>
        <v>0.30650658809969916</v>
      </c>
    </row>
    <row r="102" spans="1:15" x14ac:dyDescent="0.2">
      <c r="A102" s="10">
        <v>22094</v>
      </c>
      <c r="B102" s="6" t="s">
        <v>110</v>
      </c>
      <c r="C102" s="57">
        <v>2856953.47</v>
      </c>
      <c r="D102" s="57">
        <v>2814798.97</v>
      </c>
      <c r="E102" s="57">
        <v>9108.1200000000008</v>
      </c>
      <c r="F102" s="57"/>
      <c r="G102" s="57">
        <v>4128598.66</v>
      </c>
      <c r="H102" s="57">
        <v>0</v>
      </c>
      <c r="I102" s="57">
        <v>0</v>
      </c>
      <c r="J102" s="57"/>
      <c r="K102" s="57">
        <f t="shared" si="3"/>
        <v>6985552.1300000008</v>
      </c>
      <c r="L102" s="57">
        <f t="shared" si="3"/>
        <v>2814798.97</v>
      </c>
      <c r="M102" s="57">
        <f t="shared" si="3"/>
        <v>9108.1200000000008</v>
      </c>
      <c r="N102" s="57">
        <f t="shared" si="4"/>
        <v>2805690.85</v>
      </c>
      <c r="O102" s="7">
        <f t="shared" si="5"/>
        <v>0.4016419601180472</v>
      </c>
    </row>
    <row r="103" spans="1:15" x14ac:dyDescent="0.2">
      <c r="A103" s="10">
        <v>23101</v>
      </c>
      <c r="B103" s="6" t="s">
        <v>111</v>
      </c>
      <c r="C103" s="57">
        <v>3760123.68</v>
      </c>
      <c r="D103" s="57">
        <v>2200346.09</v>
      </c>
      <c r="E103" s="57">
        <v>119056.69</v>
      </c>
      <c r="F103" s="57"/>
      <c r="G103" s="57">
        <v>6819417.54</v>
      </c>
      <c r="H103" s="57">
        <v>0</v>
      </c>
      <c r="I103" s="57">
        <v>0</v>
      </c>
      <c r="J103" s="57"/>
      <c r="K103" s="57">
        <f t="shared" si="3"/>
        <v>10579541.220000001</v>
      </c>
      <c r="L103" s="57">
        <f t="shared" si="3"/>
        <v>2200346.09</v>
      </c>
      <c r="M103" s="57">
        <f t="shared" si="3"/>
        <v>119056.69</v>
      </c>
      <c r="N103" s="57">
        <f t="shared" si="4"/>
        <v>2081289.4</v>
      </c>
      <c r="O103" s="7">
        <f t="shared" si="5"/>
        <v>0.19672775564836825</v>
      </c>
    </row>
    <row r="104" spans="1:15" x14ac:dyDescent="0.2">
      <c r="A104" s="10">
        <v>24086</v>
      </c>
      <c r="B104" s="6" t="s">
        <v>112</v>
      </c>
      <c r="C104" s="57">
        <v>14984979.17</v>
      </c>
      <c r="D104" s="57">
        <v>9601410.5099999998</v>
      </c>
      <c r="E104" s="57">
        <v>0</v>
      </c>
      <c r="F104" s="57"/>
      <c r="G104" s="57">
        <v>21949469.920000002</v>
      </c>
      <c r="H104" s="57">
        <v>0</v>
      </c>
      <c r="I104" s="57">
        <v>0</v>
      </c>
      <c r="J104" s="57"/>
      <c r="K104" s="57">
        <f t="shared" si="3"/>
        <v>36934449.090000004</v>
      </c>
      <c r="L104" s="57">
        <f t="shared" si="3"/>
        <v>9601410.5099999998</v>
      </c>
      <c r="M104" s="57">
        <f t="shared" si="3"/>
        <v>0</v>
      </c>
      <c r="N104" s="57">
        <f t="shared" si="4"/>
        <v>9601410.5099999998</v>
      </c>
      <c r="O104" s="7">
        <f t="shared" si="5"/>
        <v>0.25995813519794941</v>
      </c>
    </row>
    <row r="105" spans="1:15" x14ac:dyDescent="0.2">
      <c r="A105" s="10">
        <v>24087</v>
      </c>
      <c r="B105" s="6" t="s">
        <v>113</v>
      </c>
      <c r="C105" s="57">
        <v>11167281.52</v>
      </c>
      <c r="D105" s="57">
        <v>4754986.6500000004</v>
      </c>
      <c r="E105" s="57">
        <v>0</v>
      </c>
      <c r="F105" s="57"/>
      <c r="G105" s="57">
        <v>16773359.390000001</v>
      </c>
      <c r="H105" s="57">
        <v>0</v>
      </c>
      <c r="I105" s="57">
        <v>0</v>
      </c>
      <c r="J105" s="57"/>
      <c r="K105" s="57">
        <f t="shared" si="3"/>
        <v>27940640.91</v>
      </c>
      <c r="L105" s="57">
        <f t="shared" si="3"/>
        <v>4754986.6500000004</v>
      </c>
      <c r="M105" s="57">
        <f t="shared" si="3"/>
        <v>0</v>
      </c>
      <c r="N105" s="57">
        <f t="shared" si="4"/>
        <v>4754986.6500000004</v>
      </c>
      <c r="O105" s="7">
        <f t="shared" si="5"/>
        <v>0.17018173152564239</v>
      </c>
    </row>
    <row r="106" spans="1:15" x14ac:dyDescent="0.2">
      <c r="A106" s="10">
        <v>24089</v>
      </c>
      <c r="B106" s="6" t="s">
        <v>114</v>
      </c>
      <c r="C106" s="57">
        <v>12558996.75</v>
      </c>
      <c r="D106" s="57">
        <v>8533053.5</v>
      </c>
      <c r="E106" s="57">
        <v>0</v>
      </c>
      <c r="F106" s="57"/>
      <c r="G106" s="57">
        <v>16875108.969999999</v>
      </c>
      <c r="H106" s="57">
        <v>0</v>
      </c>
      <c r="I106" s="57">
        <v>0</v>
      </c>
      <c r="J106" s="57"/>
      <c r="K106" s="57">
        <f t="shared" si="3"/>
        <v>29434105.719999999</v>
      </c>
      <c r="L106" s="57">
        <f t="shared" si="3"/>
        <v>8533053.5</v>
      </c>
      <c r="M106" s="57">
        <f t="shared" si="3"/>
        <v>0</v>
      </c>
      <c r="N106" s="57">
        <f t="shared" si="4"/>
        <v>8533053.5</v>
      </c>
      <c r="O106" s="7">
        <f t="shared" si="5"/>
        <v>0.28990360981824997</v>
      </c>
    </row>
    <row r="107" spans="1:15" x14ac:dyDescent="0.2">
      <c r="A107" s="10">
        <v>24090</v>
      </c>
      <c r="B107" s="6" t="s">
        <v>115</v>
      </c>
      <c r="C107" s="57">
        <v>59163745.869999997</v>
      </c>
      <c r="D107" s="57">
        <v>39857046.450000003</v>
      </c>
      <c r="E107" s="57">
        <v>55828.58</v>
      </c>
      <c r="F107" s="57"/>
      <c r="G107" s="57">
        <v>81080843.519999996</v>
      </c>
      <c r="H107" s="57">
        <v>0</v>
      </c>
      <c r="I107" s="57">
        <v>0</v>
      </c>
      <c r="J107" s="57"/>
      <c r="K107" s="57">
        <f t="shared" si="3"/>
        <v>140244589.38999999</v>
      </c>
      <c r="L107" s="57">
        <f t="shared" si="3"/>
        <v>39857046.450000003</v>
      </c>
      <c r="M107" s="57">
        <f t="shared" si="3"/>
        <v>55828.58</v>
      </c>
      <c r="N107" s="57">
        <f t="shared" si="4"/>
        <v>39801217.870000005</v>
      </c>
      <c r="O107" s="7">
        <f t="shared" si="5"/>
        <v>0.28379859817136016</v>
      </c>
    </row>
    <row r="108" spans="1:15" x14ac:dyDescent="0.2">
      <c r="A108" s="10">
        <v>24091</v>
      </c>
      <c r="B108" s="6" t="s">
        <v>116</v>
      </c>
      <c r="C108" s="57">
        <v>248437.67</v>
      </c>
      <c r="D108" s="57">
        <v>497274.72</v>
      </c>
      <c r="E108" s="57">
        <v>4.41</v>
      </c>
      <c r="F108" s="57"/>
      <c r="G108" s="57">
        <v>338833.71</v>
      </c>
      <c r="H108" s="57">
        <v>0</v>
      </c>
      <c r="I108" s="57">
        <v>0</v>
      </c>
      <c r="J108" s="57"/>
      <c r="K108" s="57">
        <f t="shared" si="3"/>
        <v>587271.38</v>
      </c>
      <c r="L108" s="57">
        <f t="shared" si="3"/>
        <v>497274.72</v>
      </c>
      <c r="M108" s="57">
        <f t="shared" si="3"/>
        <v>4.41</v>
      </c>
      <c r="N108" s="57">
        <f t="shared" si="4"/>
        <v>497270.31</v>
      </c>
      <c r="O108" s="7">
        <f t="shared" si="5"/>
        <v>0.84674705244447634</v>
      </c>
    </row>
    <row r="109" spans="1:15" x14ac:dyDescent="0.2">
      <c r="A109" s="10">
        <v>24093</v>
      </c>
      <c r="B109" s="6" t="s">
        <v>117</v>
      </c>
      <c r="C109" s="57">
        <v>103904561.86</v>
      </c>
      <c r="D109" s="57">
        <v>48484546.659999996</v>
      </c>
      <c r="E109" s="57">
        <v>330466.01</v>
      </c>
      <c r="F109" s="57"/>
      <c r="G109" s="57">
        <v>137328808.31999999</v>
      </c>
      <c r="H109" s="57">
        <v>0</v>
      </c>
      <c r="I109" s="57">
        <v>0</v>
      </c>
      <c r="J109" s="57"/>
      <c r="K109" s="57">
        <f t="shared" si="3"/>
        <v>241233370.18000001</v>
      </c>
      <c r="L109" s="57">
        <f t="shared" si="3"/>
        <v>48484546.659999996</v>
      </c>
      <c r="M109" s="57">
        <f t="shared" si="3"/>
        <v>330466.01</v>
      </c>
      <c r="N109" s="57">
        <f t="shared" si="4"/>
        <v>48154080.649999999</v>
      </c>
      <c r="O109" s="7">
        <f t="shared" si="5"/>
        <v>0.19961616676029972</v>
      </c>
    </row>
    <row r="110" spans="1:15" x14ac:dyDescent="0.2">
      <c r="A110" s="10">
        <v>25001</v>
      </c>
      <c r="B110" s="6" t="s">
        <v>118</v>
      </c>
      <c r="C110" s="57">
        <v>7136827.1500000004</v>
      </c>
      <c r="D110" s="57">
        <v>6047943.6900000004</v>
      </c>
      <c r="E110" s="57">
        <v>17842.75</v>
      </c>
      <c r="F110" s="57"/>
      <c r="G110" s="57">
        <v>10064260.310000001</v>
      </c>
      <c r="H110" s="57">
        <v>0</v>
      </c>
      <c r="I110" s="57">
        <v>0</v>
      </c>
      <c r="J110" s="57"/>
      <c r="K110" s="57">
        <f t="shared" si="3"/>
        <v>17201087.460000001</v>
      </c>
      <c r="L110" s="57">
        <f t="shared" si="3"/>
        <v>6047943.6900000004</v>
      </c>
      <c r="M110" s="57">
        <f t="shared" si="3"/>
        <v>17842.75</v>
      </c>
      <c r="N110" s="57">
        <f t="shared" si="4"/>
        <v>6030100.9400000004</v>
      </c>
      <c r="O110" s="7">
        <f t="shared" si="5"/>
        <v>0.35056509967887811</v>
      </c>
    </row>
    <row r="111" spans="1:15" x14ac:dyDescent="0.2">
      <c r="A111" s="10">
        <v>25002</v>
      </c>
      <c r="B111" s="6" t="s">
        <v>119</v>
      </c>
      <c r="C111" s="57">
        <v>3530910</v>
      </c>
      <c r="D111" s="57">
        <v>3014609.77</v>
      </c>
      <c r="E111" s="57">
        <v>6318.05</v>
      </c>
      <c r="F111" s="57"/>
      <c r="G111" s="57">
        <v>6073088.5599999996</v>
      </c>
      <c r="H111" s="57">
        <v>0</v>
      </c>
      <c r="I111" s="57">
        <v>0</v>
      </c>
      <c r="J111" s="57"/>
      <c r="K111" s="57">
        <f t="shared" si="3"/>
        <v>9603998.5599999987</v>
      </c>
      <c r="L111" s="57">
        <f t="shared" si="3"/>
        <v>3014609.77</v>
      </c>
      <c r="M111" s="57">
        <f t="shared" si="3"/>
        <v>6318.05</v>
      </c>
      <c r="N111" s="57">
        <f t="shared" si="4"/>
        <v>3008291.72</v>
      </c>
      <c r="O111" s="7">
        <f t="shared" si="5"/>
        <v>0.31323325396250379</v>
      </c>
    </row>
    <row r="112" spans="1:15" x14ac:dyDescent="0.2">
      <c r="A112" s="10">
        <v>25003</v>
      </c>
      <c r="B112" s="6" t="s">
        <v>120</v>
      </c>
      <c r="C112" s="57">
        <v>3161664.33</v>
      </c>
      <c r="D112" s="57">
        <v>2478357.9700000002</v>
      </c>
      <c r="E112" s="57">
        <v>0</v>
      </c>
      <c r="F112" s="57"/>
      <c r="G112" s="57">
        <v>4281552.6100000003</v>
      </c>
      <c r="H112" s="57">
        <v>0</v>
      </c>
      <c r="I112" s="57">
        <v>0</v>
      </c>
      <c r="J112" s="57"/>
      <c r="K112" s="57">
        <f t="shared" si="3"/>
        <v>7443216.9400000004</v>
      </c>
      <c r="L112" s="57">
        <f t="shared" si="3"/>
        <v>2478357.9700000002</v>
      </c>
      <c r="M112" s="57">
        <f t="shared" si="3"/>
        <v>0</v>
      </c>
      <c r="N112" s="57">
        <f t="shared" si="4"/>
        <v>2478357.9700000002</v>
      </c>
      <c r="O112" s="7">
        <f t="shared" si="5"/>
        <v>0.33296865991924185</v>
      </c>
    </row>
    <row r="113" spans="1:15" x14ac:dyDescent="0.2">
      <c r="A113" s="10">
        <v>26001</v>
      </c>
      <c r="B113" s="6" t="s">
        <v>121</v>
      </c>
      <c r="C113" s="57">
        <v>2452077.85</v>
      </c>
      <c r="D113" s="57">
        <v>1729212.21</v>
      </c>
      <c r="E113" s="57">
        <v>0</v>
      </c>
      <c r="F113" s="57"/>
      <c r="G113" s="57">
        <v>3068244.82</v>
      </c>
      <c r="H113" s="57">
        <v>0</v>
      </c>
      <c r="I113" s="57">
        <v>0</v>
      </c>
      <c r="J113" s="57"/>
      <c r="K113" s="57">
        <f t="shared" si="3"/>
        <v>5520322.6699999999</v>
      </c>
      <c r="L113" s="57">
        <f t="shared" si="3"/>
        <v>1729212.21</v>
      </c>
      <c r="M113" s="57">
        <f t="shared" si="3"/>
        <v>0</v>
      </c>
      <c r="N113" s="57">
        <f t="shared" si="4"/>
        <v>1729212.21</v>
      </c>
      <c r="O113" s="7">
        <f t="shared" si="5"/>
        <v>0.31324477088945235</v>
      </c>
    </row>
    <row r="114" spans="1:15" x14ac:dyDescent="0.2">
      <c r="A114" s="10">
        <v>26002</v>
      </c>
      <c r="B114" s="6" t="s">
        <v>122</v>
      </c>
      <c r="C114" s="57">
        <v>4923240.38</v>
      </c>
      <c r="D114" s="57">
        <v>2109168.83</v>
      </c>
      <c r="E114" s="57">
        <v>4483.07</v>
      </c>
      <c r="F114" s="57"/>
      <c r="G114" s="57">
        <v>5969711.3099999996</v>
      </c>
      <c r="H114" s="57">
        <v>0</v>
      </c>
      <c r="I114" s="57">
        <v>0</v>
      </c>
      <c r="J114" s="57"/>
      <c r="K114" s="57">
        <f t="shared" si="3"/>
        <v>10892951.689999999</v>
      </c>
      <c r="L114" s="57">
        <f t="shared" si="3"/>
        <v>2109168.83</v>
      </c>
      <c r="M114" s="57">
        <f t="shared" si="3"/>
        <v>4483.07</v>
      </c>
      <c r="N114" s="57">
        <f t="shared" si="4"/>
        <v>2104685.7600000002</v>
      </c>
      <c r="O114" s="7">
        <f t="shared" si="5"/>
        <v>0.19321537631826222</v>
      </c>
    </row>
    <row r="115" spans="1:15" x14ac:dyDescent="0.2">
      <c r="A115" s="10">
        <v>26005</v>
      </c>
      <c r="B115" s="6" t="s">
        <v>123</v>
      </c>
      <c r="C115" s="57">
        <v>2281245.02</v>
      </c>
      <c r="D115" s="57">
        <v>1200709.6100000001</v>
      </c>
      <c r="E115" s="57">
        <v>6008.14</v>
      </c>
      <c r="F115" s="57"/>
      <c r="G115" s="57">
        <v>2893505.31</v>
      </c>
      <c r="H115" s="57">
        <v>0</v>
      </c>
      <c r="I115" s="57">
        <v>0</v>
      </c>
      <c r="J115" s="57"/>
      <c r="K115" s="57">
        <f t="shared" si="3"/>
        <v>5174750.33</v>
      </c>
      <c r="L115" s="57">
        <f t="shared" si="3"/>
        <v>1200709.6100000001</v>
      </c>
      <c r="M115" s="57">
        <f t="shared" si="3"/>
        <v>6008.14</v>
      </c>
      <c r="N115" s="57">
        <f t="shared" si="4"/>
        <v>1194701.4700000002</v>
      </c>
      <c r="O115" s="7">
        <f t="shared" si="5"/>
        <v>0.23087132592153489</v>
      </c>
    </row>
    <row r="116" spans="1:15" x14ac:dyDescent="0.2">
      <c r="A116" s="10">
        <v>26006</v>
      </c>
      <c r="B116" s="6" t="s">
        <v>124</v>
      </c>
      <c r="C116" s="57">
        <v>39209770.009999998</v>
      </c>
      <c r="D116" s="57">
        <v>25788620.390000001</v>
      </c>
      <c r="E116" s="57">
        <v>77808.820000000007</v>
      </c>
      <c r="F116" s="57"/>
      <c r="G116" s="57">
        <v>56723280.630000003</v>
      </c>
      <c r="H116" s="57">
        <v>0</v>
      </c>
      <c r="I116" s="57">
        <v>0</v>
      </c>
      <c r="J116" s="57"/>
      <c r="K116" s="57">
        <f t="shared" si="3"/>
        <v>95933050.640000001</v>
      </c>
      <c r="L116" s="57">
        <f t="shared" si="3"/>
        <v>25788620.390000001</v>
      </c>
      <c r="M116" s="57">
        <f t="shared" si="3"/>
        <v>77808.820000000007</v>
      </c>
      <c r="N116" s="57">
        <f t="shared" si="4"/>
        <v>25710811.57</v>
      </c>
      <c r="O116" s="7">
        <f t="shared" si="5"/>
        <v>0.26800785963205559</v>
      </c>
    </row>
    <row r="117" spans="1:15" x14ac:dyDescent="0.2">
      <c r="A117" s="10">
        <v>27055</v>
      </c>
      <c r="B117" s="6" t="s">
        <v>125</v>
      </c>
      <c r="C117" s="57">
        <v>514675.19</v>
      </c>
      <c r="D117" s="57">
        <v>323690.19</v>
      </c>
      <c r="E117" s="57">
        <v>365.92</v>
      </c>
      <c r="F117" s="57"/>
      <c r="G117" s="57">
        <v>1015734.25</v>
      </c>
      <c r="H117" s="57">
        <v>0</v>
      </c>
      <c r="I117" s="57">
        <v>0</v>
      </c>
      <c r="J117" s="57"/>
      <c r="K117" s="57">
        <f t="shared" si="3"/>
        <v>1530409.44</v>
      </c>
      <c r="L117" s="57">
        <f t="shared" si="3"/>
        <v>323690.19</v>
      </c>
      <c r="M117" s="57">
        <f t="shared" si="3"/>
        <v>365.92</v>
      </c>
      <c r="N117" s="57">
        <f t="shared" si="4"/>
        <v>323324.27</v>
      </c>
      <c r="O117" s="7">
        <f t="shared" si="5"/>
        <v>0.21126651571098518</v>
      </c>
    </row>
    <row r="118" spans="1:15" x14ac:dyDescent="0.2">
      <c r="A118" s="10">
        <v>27056</v>
      </c>
      <c r="B118" s="6" t="s">
        <v>126</v>
      </c>
      <c r="C118" s="57">
        <v>736771.66</v>
      </c>
      <c r="D118" s="57">
        <v>970212.83</v>
      </c>
      <c r="E118" s="57">
        <v>0</v>
      </c>
      <c r="F118" s="57"/>
      <c r="G118" s="57">
        <v>1211320.73</v>
      </c>
      <c r="H118" s="57">
        <v>610974.59</v>
      </c>
      <c r="I118" s="57">
        <v>0</v>
      </c>
      <c r="J118" s="57"/>
      <c r="K118" s="57">
        <f t="shared" si="3"/>
        <v>1948092.3900000001</v>
      </c>
      <c r="L118" s="57">
        <f t="shared" si="3"/>
        <v>1581187.42</v>
      </c>
      <c r="M118" s="57">
        <f t="shared" si="3"/>
        <v>0</v>
      </c>
      <c r="N118" s="57">
        <f t="shared" si="4"/>
        <v>1581187.42</v>
      </c>
      <c r="O118" s="7">
        <f t="shared" si="5"/>
        <v>0.81165935872271433</v>
      </c>
    </row>
    <row r="119" spans="1:15" x14ac:dyDescent="0.2">
      <c r="A119" s="10">
        <v>27057</v>
      </c>
      <c r="B119" s="6" t="s">
        <v>127</v>
      </c>
      <c r="C119" s="57">
        <v>646035.11</v>
      </c>
      <c r="D119" s="57">
        <v>851842.33</v>
      </c>
      <c r="E119" s="57">
        <v>1000</v>
      </c>
      <c r="F119" s="57"/>
      <c r="G119" s="57">
        <v>1116088.81</v>
      </c>
      <c r="H119" s="57">
        <v>0</v>
      </c>
      <c r="I119" s="57">
        <v>0</v>
      </c>
      <c r="J119" s="57"/>
      <c r="K119" s="57">
        <f t="shared" si="3"/>
        <v>1762123.92</v>
      </c>
      <c r="L119" s="57">
        <f t="shared" si="3"/>
        <v>851842.33</v>
      </c>
      <c r="M119" s="57">
        <f t="shared" si="3"/>
        <v>1000</v>
      </c>
      <c r="N119" s="57">
        <f t="shared" si="4"/>
        <v>850842.33</v>
      </c>
      <c r="O119" s="7">
        <f t="shared" si="5"/>
        <v>0.48285045128948706</v>
      </c>
    </row>
    <row r="120" spans="1:15" x14ac:dyDescent="0.2">
      <c r="A120" s="10">
        <v>27058</v>
      </c>
      <c r="B120" s="6" t="s">
        <v>128</v>
      </c>
      <c r="C120" s="57">
        <v>1288853.3400000001</v>
      </c>
      <c r="D120" s="57">
        <v>1163025.95</v>
      </c>
      <c r="E120" s="57">
        <v>0</v>
      </c>
      <c r="F120" s="57"/>
      <c r="G120" s="57">
        <v>1420792.18</v>
      </c>
      <c r="H120" s="57">
        <v>0</v>
      </c>
      <c r="I120" s="57">
        <v>0</v>
      </c>
      <c r="J120" s="57"/>
      <c r="K120" s="57">
        <f t="shared" si="3"/>
        <v>2709645.52</v>
      </c>
      <c r="L120" s="57">
        <f t="shared" si="3"/>
        <v>1163025.95</v>
      </c>
      <c r="M120" s="57">
        <f t="shared" si="3"/>
        <v>0</v>
      </c>
      <c r="N120" s="57">
        <f t="shared" si="4"/>
        <v>1163025.95</v>
      </c>
      <c r="O120" s="7">
        <f t="shared" si="5"/>
        <v>0.42921701064425577</v>
      </c>
    </row>
    <row r="121" spans="1:15" x14ac:dyDescent="0.2">
      <c r="A121" s="10">
        <v>27059</v>
      </c>
      <c r="B121" s="6" t="s">
        <v>129</v>
      </c>
      <c r="C121" s="57">
        <v>1206756.18</v>
      </c>
      <c r="D121" s="57">
        <v>1163643.96</v>
      </c>
      <c r="E121" s="57">
        <v>0</v>
      </c>
      <c r="F121" s="57"/>
      <c r="G121" s="57">
        <v>1767559.64</v>
      </c>
      <c r="H121" s="57">
        <v>0</v>
      </c>
      <c r="I121" s="57">
        <v>0</v>
      </c>
      <c r="J121" s="57"/>
      <c r="K121" s="57">
        <f t="shared" si="3"/>
        <v>2974315.82</v>
      </c>
      <c r="L121" s="57">
        <f t="shared" si="3"/>
        <v>1163643.96</v>
      </c>
      <c r="M121" s="57">
        <f t="shared" si="3"/>
        <v>0</v>
      </c>
      <c r="N121" s="57">
        <f t="shared" si="4"/>
        <v>1163643.96</v>
      </c>
      <c r="O121" s="7">
        <f t="shared" si="5"/>
        <v>0.39123080076950267</v>
      </c>
    </row>
    <row r="122" spans="1:15" x14ac:dyDescent="0.2">
      <c r="A122" s="10">
        <v>27061</v>
      </c>
      <c r="B122" s="6" t="s">
        <v>130</v>
      </c>
      <c r="C122" s="57">
        <v>6587011.4900000002</v>
      </c>
      <c r="D122" s="57">
        <v>3293067.19</v>
      </c>
      <c r="E122" s="57">
        <v>14981.41</v>
      </c>
      <c r="F122" s="57"/>
      <c r="G122" s="57">
        <v>9686568.1300000008</v>
      </c>
      <c r="H122" s="57">
        <v>0</v>
      </c>
      <c r="I122" s="57">
        <v>0</v>
      </c>
      <c r="J122" s="57"/>
      <c r="K122" s="57">
        <f t="shared" si="3"/>
        <v>16273579.620000001</v>
      </c>
      <c r="L122" s="57">
        <f t="shared" si="3"/>
        <v>3293067.19</v>
      </c>
      <c r="M122" s="57">
        <f t="shared" si="3"/>
        <v>14981.41</v>
      </c>
      <c r="N122" s="57">
        <f t="shared" si="4"/>
        <v>3278085.78</v>
      </c>
      <c r="O122" s="7">
        <f t="shared" si="5"/>
        <v>0.20143606118295437</v>
      </c>
    </row>
    <row r="123" spans="1:15" x14ac:dyDescent="0.2">
      <c r="A123" s="10">
        <v>28101</v>
      </c>
      <c r="B123" s="6" t="s">
        <v>131</v>
      </c>
      <c r="C123" s="57">
        <v>3509828.24</v>
      </c>
      <c r="D123" s="57">
        <v>3064443.53</v>
      </c>
      <c r="E123" s="57">
        <v>0</v>
      </c>
      <c r="F123" s="57"/>
      <c r="G123" s="57">
        <v>5267446.03</v>
      </c>
      <c r="H123" s="57">
        <v>0</v>
      </c>
      <c r="I123" s="57">
        <v>0</v>
      </c>
      <c r="J123" s="57"/>
      <c r="K123" s="57">
        <f t="shared" si="3"/>
        <v>8777274.2699999996</v>
      </c>
      <c r="L123" s="57">
        <f t="shared" si="3"/>
        <v>3064443.53</v>
      </c>
      <c r="M123" s="57">
        <f t="shared" si="3"/>
        <v>0</v>
      </c>
      <c r="N123" s="57">
        <f t="shared" si="4"/>
        <v>3064443.53</v>
      </c>
      <c r="O123" s="7">
        <f t="shared" si="5"/>
        <v>0.34913384676539222</v>
      </c>
    </row>
    <row r="124" spans="1:15" x14ac:dyDescent="0.2">
      <c r="A124" s="10">
        <v>28102</v>
      </c>
      <c r="B124" s="6" t="s">
        <v>132</v>
      </c>
      <c r="C124" s="57">
        <v>5350661.74</v>
      </c>
      <c r="D124" s="57">
        <v>5034939.79</v>
      </c>
      <c r="E124" s="57">
        <v>0</v>
      </c>
      <c r="F124" s="57"/>
      <c r="G124" s="57">
        <v>8499063.5899999999</v>
      </c>
      <c r="H124" s="57">
        <v>0</v>
      </c>
      <c r="I124" s="57">
        <v>0</v>
      </c>
      <c r="J124" s="57"/>
      <c r="K124" s="57">
        <f t="shared" si="3"/>
        <v>13849725.33</v>
      </c>
      <c r="L124" s="57">
        <f t="shared" si="3"/>
        <v>5034939.79</v>
      </c>
      <c r="M124" s="57">
        <f t="shared" si="3"/>
        <v>0</v>
      </c>
      <c r="N124" s="57">
        <f t="shared" si="4"/>
        <v>5034939.79</v>
      </c>
      <c r="O124" s="7">
        <f t="shared" si="5"/>
        <v>0.3635407685012913</v>
      </c>
    </row>
    <row r="125" spans="1:15" x14ac:dyDescent="0.2">
      <c r="A125" s="10">
        <v>28103</v>
      </c>
      <c r="B125" s="6" t="s">
        <v>133</v>
      </c>
      <c r="C125" s="57">
        <v>4059205.39</v>
      </c>
      <c r="D125" s="57">
        <v>3152014.83</v>
      </c>
      <c r="E125" s="57">
        <v>0</v>
      </c>
      <c r="F125" s="57"/>
      <c r="G125" s="57">
        <v>5080201.54</v>
      </c>
      <c r="H125" s="57">
        <v>0</v>
      </c>
      <c r="I125" s="57">
        <v>0</v>
      </c>
      <c r="J125" s="57"/>
      <c r="K125" s="57">
        <f t="shared" si="3"/>
        <v>9139406.9299999997</v>
      </c>
      <c r="L125" s="57">
        <f t="shared" si="3"/>
        <v>3152014.83</v>
      </c>
      <c r="M125" s="57">
        <f t="shared" si="3"/>
        <v>0</v>
      </c>
      <c r="N125" s="57">
        <f t="shared" si="4"/>
        <v>3152014.83</v>
      </c>
      <c r="O125" s="7">
        <f t="shared" si="5"/>
        <v>0.34488176904056511</v>
      </c>
    </row>
    <row r="126" spans="1:15" x14ac:dyDescent="0.2">
      <c r="A126" s="10">
        <v>29001</v>
      </c>
      <c r="B126" s="6" t="s">
        <v>134</v>
      </c>
      <c r="C126" s="57">
        <v>1302603.45</v>
      </c>
      <c r="D126" s="57">
        <v>895845.99</v>
      </c>
      <c r="E126" s="57">
        <v>0</v>
      </c>
      <c r="F126" s="57"/>
      <c r="G126" s="57">
        <v>1965966.16</v>
      </c>
      <c r="H126" s="57">
        <v>0</v>
      </c>
      <c r="I126" s="57">
        <v>0</v>
      </c>
      <c r="J126" s="57"/>
      <c r="K126" s="57">
        <f t="shared" si="3"/>
        <v>3268569.61</v>
      </c>
      <c r="L126" s="57">
        <f t="shared" si="3"/>
        <v>895845.99</v>
      </c>
      <c r="M126" s="57">
        <f t="shared" si="3"/>
        <v>0</v>
      </c>
      <c r="N126" s="57">
        <f t="shared" si="4"/>
        <v>895845.99</v>
      </c>
      <c r="O126" s="7">
        <f t="shared" si="5"/>
        <v>0.27407890817414776</v>
      </c>
    </row>
    <row r="127" spans="1:15" x14ac:dyDescent="0.2">
      <c r="A127" s="10">
        <v>29002</v>
      </c>
      <c r="B127" s="6" t="s">
        <v>135</v>
      </c>
      <c r="C127" s="57">
        <v>674763.82</v>
      </c>
      <c r="D127" s="57">
        <v>852177.39</v>
      </c>
      <c r="E127" s="57">
        <v>300.06</v>
      </c>
      <c r="F127" s="57"/>
      <c r="G127" s="57">
        <v>1071307.28</v>
      </c>
      <c r="H127" s="57">
        <v>0</v>
      </c>
      <c r="I127" s="57">
        <v>0</v>
      </c>
      <c r="J127" s="57"/>
      <c r="K127" s="57">
        <f t="shared" si="3"/>
        <v>1746071.1</v>
      </c>
      <c r="L127" s="57">
        <f t="shared" si="3"/>
        <v>852177.39</v>
      </c>
      <c r="M127" s="57">
        <f t="shared" si="3"/>
        <v>300.06</v>
      </c>
      <c r="N127" s="57">
        <f t="shared" si="4"/>
        <v>851877.33</v>
      </c>
      <c r="O127" s="7">
        <f t="shared" si="5"/>
        <v>0.48788238348369656</v>
      </c>
    </row>
    <row r="128" spans="1:15" x14ac:dyDescent="0.2">
      <c r="A128" s="10">
        <v>29003</v>
      </c>
      <c r="B128" s="6" t="s">
        <v>136</v>
      </c>
      <c r="C128" s="57">
        <v>705382.99</v>
      </c>
      <c r="D128" s="57">
        <v>299975.88</v>
      </c>
      <c r="E128" s="57">
        <v>1684.01</v>
      </c>
      <c r="F128" s="57"/>
      <c r="G128" s="57">
        <v>1130436.05</v>
      </c>
      <c r="H128" s="57">
        <v>0</v>
      </c>
      <c r="I128" s="57">
        <v>0</v>
      </c>
      <c r="J128" s="57"/>
      <c r="K128" s="57">
        <f t="shared" si="3"/>
        <v>1835819.04</v>
      </c>
      <c r="L128" s="57">
        <f t="shared" si="3"/>
        <v>299975.88</v>
      </c>
      <c r="M128" s="57">
        <f t="shared" si="3"/>
        <v>1684.01</v>
      </c>
      <c r="N128" s="57">
        <f t="shared" si="4"/>
        <v>298291.87</v>
      </c>
      <c r="O128" s="7">
        <f t="shared" si="5"/>
        <v>0.1624843535776816</v>
      </c>
    </row>
    <row r="129" spans="1:15" x14ac:dyDescent="0.2">
      <c r="A129" s="10">
        <v>29004</v>
      </c>
      <c r="B129" s="6" t="s">
        <v>137</v>
      </c>
      <c r="C129" s="57">
        <v>1831667.68</v>
      </c>
      <c r="D129" s="57">
        <v>961902.07</v>
      </c>
      <c r="E129" s="57">
        <v>6342.99</v>
      </c>
      <c r="F129" s="57"/>
      <c r="G129" s="57">
        <v>2146772.9</v>
      </c>
      <c r="H129" s="57">
        <v>67587.27</v>
      </c>
      <c r="I129" s="57">
        <v>0</v>
      </c>
      <c r="J129" s="57"/>
      <c r="K129" s="57">
        <f t="shared" si="3"/>
        <v>3978440.58</v>
      </c>
      <c r="L129" s="57">
        <f t="shared" si="3"/>
        <v>1029489.34</v>
      </c>
      <c r="M129" s="57">
        <f t="shared" si="3"/>
        <v>6342.99</v>
      </c>
      <c r="N129" s="57">
        <f t="shared" si="4"/>
        <v>1023146.35</v>
      </c>
      <c r="O129" s="7">
        <f t="shared" si="5"/>
        <v>0.25717271112290935</v>
      </c>
    </row>
    <row r="130" spans="1:15" x14ac:dyDescent="0.2">
      <c r="A130" s="10">
        <v>30093</v>
      </c>
      <c r="B130" s="6" t="s">
        <v>138</v>
      </c>
      <c r="C130" s="57">
        <v>7698987.2199999997</v>
      </c>
      <c r="D130" s="57">
        <v>3664416.12</v>
      </c>
      <c r="E130" s="57">
        <v>486642.13</v>
      </c>
      <c r="F130" s="57"/>
      <c r="G130" s="57">
        <v>9686202.2200000007</v>
      </c>
      <c r="H130" s="57">
        <v>0</v>
      </c>
      <c r="I130" s="57">
        <v>0</v>
      </c>
      <c r="J130" s="57"/>
      <c r="K130" s="57">
        <f t="shared" si="3"/>
        <v>17385189.440000001</v>
      </c>
      <c r="L130" s="57">
        <f t="shared" si="3"/>
        <v>3664416.12</v>
      </c>
      <c r="M130" s="57">
        <f t="shared" si="3"/>
        <v>486642.13</v>
      </c>
      <c r="N130" s="57">
        <f t="shared" si="4"/>
        <v>3177773.99</v>
      </c>
      <c r="O130" s="7">
        <f t="shared" si="5"/>
        <v>0.18278627339478679</v>
      </c>
    </row>
    <row r="131" spans="1:15" x14ac:dyDescent="0.2">
      <c r="A131" s="10">
        <v>31116</v>
      </c>
      <c r="B131" s="6" t="s">
        <v>139</v>
      </c>
      <c r="C131" s="57">
        <v>846868.69</v>
      </c>
      <c r="D131" s="57">
        <v>573887.04</v>
      </c>
      <c r="E131" s="57">
        <v>0</v>
      </c>
      <c r="F131" s="57"/>
      <c r="G131" s="57">
        <v>1468952.27</v>
      </c>
      <c r="H131" s="57">
        <v>0</v>
      </c>
      <c r="I131" s="57">
        <v>0</v>
      </c>
      <c r="J131" s="57"/>
      <c r="K131" s="57">
        <f t="shared" ref="K131:M194" si="6">C131+G131</f>
        <v>2315820.96</v>
      </c>
      <c r="L131" s="57">
        <f t="shared" si="6"/>
        <v>573887.04</v>
      </c>
      <c r="M131" s="57">
        <f t="shared" si="6"/>
        <v>0</v>
      </c>
      <c r="N131" s="57">
        <f t="shared" si="4"/>
        <v>573887.04</v>
      </c>
      <c r="O131" s="7">
        <f t="shared" si="5"/>
        <v>0.24781148884670257</v>
      </c>
    </row>
    <row r="132" spans="1:15" x14ac:dyDescent="0.2">
      <c r="A132" s="10">
        <v>31117</v>
      </c>
      <c r="B132" s="6" t="s">
        <v>140</v>
      </c>
      <c r="C132" s="57">
        <v>720138.25</v>
      </c>
      <c r="D132" s="57">
        <v>1033250.4</v>
      </c>
      <c r="E132" s="57">
        <v>0</v>
      </c>
      <c r="F132" s="57"/>
      <c r="G132" s="57">
        <v>1425370.8</v>
      </c>
      <c r="H132" s="57">
        <v>0</v>
      </c>
      <c r="I132" s="57">
        <v>0</v>
      </c>
      <c r="J132" s="57"/>
      <c r="K132" s="57">
        <f t="shared" si="6"/>
        <v>2145509.0499999998</v>
      </c>
      <c r="L132" s="57">
        <f t="shared" si="6"/>
        <v>1033250.4</v>
      </c>
      <c r="M132" s="57">
        <f t="shared" si="6"/>
        <v>0</v>
      </c>
      <c r="N132" s="57">
        <f t="shared" ref="N132:N195" si="7">L132-M132</f>
        <v>1033250.4</v>
      </c>
      <c r="O132" s="7">
        <f t="shared" ref="O132:O195" si="8">N132/K132</f>
        <v>0.481587528143962</v>
      </c>
    </row>
    <row r="133" spans="1:15" x14ac:dyDescent="0.2">
      <c r="A133" s="10">
        <v>31118</v>
      </c>
      <c r="B133" s="6" t="s">
        <v>141</v>
      </c>
      <c r="C133" s="57">
        <v>474958.29</v>
      </c>
      <c r="D133" s="57">
        <v>740670.8</v>
      </c>
      <c r="E133" s="57">
        <v>0</v>
      </c>
      <c r="F133" s="57"/>
      <c r="G133" s="57">
        <v>1006679.64</v>
      </c>
      <c r="H133" s="57">
        <v>159717</v>
      </c>
      <c r="I133" s="57">
        <v>2781.34</v>
      </c>
      <c r="J133" s="57"/>
      <c r="K133" s="57">
        <f t="shared" si="6"/>
        <v>1481637.93</v>
      </c>
      <c r="L133" s="57">
        <f t="shared" si="6"/>
        <v>900387.8</v>
      </c>
      <c r="M133" s="57">
        <f t="shared" si="6"/>
        <v>2781.34</v>
      </c>
      <c r="N133" s="57">
        <f t="shared" si="7"/>
        <v>897606.46000000008</v>
      </c>
      <c r="O133" s="7">
        <f t="shared" si="8"/>
        <v>0.60582038420142237</v>
      </c>
    </row>
    <row r="134" spans="1:15" x14ac:dyDescent="0.2">
      <c r="A134" s="10">
        <v>31121</v>
      </c>
      <c r="B134" s="6" t="s">
        <v>142</v>
      </c>
      <c r="C134" s="57">
        <v>2839854.55</v>
      </c>
      <c r="D134" s="57">
        <v>1831649.28</v>
      </c>
      <c r="E134" s="57">
        <v>740.24</v>
      </c>
      <c r="F134" s="57"/>
      <c r="G134" s="57">
        <v>3519265.96</v>
      </c>
      <c r="H134" s="57">
        <v>0</v>
      </c>
      <c r="I134" s="57">
        <v>0</v>
      </c>
      <c r="J134" s="57"/>
      <c r="K134" s="57">
        <f t="shared" si="6"/>
        <v>6359120.5099999998</v>
      </c>
      <c r="L134" s="57">
        <f t="shared" si="6"/>
        <v>1831649.28</v>
      </c>
      <c r="M134" s="57">
        <f t="shared" si="6"/>
        <v>740.24</v>
      </c>
      <c r="N134" s="57">
        <f t="shared" si="7"/>
        <v>1830909.04</v>
      </c>
      <c r="O134" s="7">
        <f t="shared" si="8"/>
        <v>0.2879185945793627</v>
      </c>
    </row>
    <row r="135" spans="1:15" x14ac:dyDescent="0.2">
      <c r="A135" s="10">
        <v>31122</v>
      </c>
      <c r="B135" s="6" t="s">
        <v>143</v>
      </c>
      <c r="C135" s="57">
        <v>1080157.47</v>
      </c>
      <c r="D135" s="57">
        <v>1229431.27</v>
      </c>
      <c r="E135" s="57">
        <v>0</v>
      </c>
      <c r="F135" s="57"/>
      <c r="G135" s="57">
        <v>1572662.89</v>
      </c>
      <c r="H135" s="57">
        <v>0</v>
      </c>
      <c r="I135" s="57">
        <v>0</v>
      </c>
      <c r="J135" s="57"/>
      <c r="K135" s="57">
        <f t="shared" si="6"/>
        <v>2652820.36</v>
      </c>
      <c r="L135" s="57">
        <f t="shared" si="6"/>
        <v>1229431.27</v>
      </c>
      <c r="M135" s="57">
        <f t="shared" si="6"/>
        <v>0</v>
      </c>
      <c r="N135" s="57">
        <f t="shared" si="7"/>
        <v>1229431.27</v>
      </c>
      <c r="O135" s="7">
        <f t="shared" si="8"/>
        <v>0.46344309194008149</v>
      </c>
    </row>
    <row r="136" spans="1:15" x14ac:dyDescent="0.2">
      <c r="A136" s="10">
        <v>32054</v>
      </c>
      <c r="B136" s="6" t="s">
        <v>144</v>
      </c>
      <c r="C136" s="57">
        <v>781778.81</v>
      </c>
      <c r="D136" s="57">
        <v>1330746.77</v>
      </c>
      <c r="E136" s="57">
        <v>534.94000000000005</v>
      </c>
      <c r="F136" s="57"/>
      <c r="G136" s="57">
        <v>1287389.1200000001</v>
      </c>
      <c r="H136" s="57">
        <v>0</v>
      </c>
      <c r="I136" s="57">
        <v>0</v>
      </c>
      <c r="J136" s="57"/>
      <c r="K136" s="57">
        <f t="shared" si="6"/>
        <v>2069167.9300000002</v>
      </c>
      <c r="L136" s="57">
        <f t="shared" si="6"/>
        <v>1330746.77</v>
      </c>
      <c r="M136" s="57">
        <f t="shared" si="6"/>
        <v>534.94000000000005</v>
      </c>
      <c r="N136" s="57">
        <f t="shared" si="7"/>
        <v>1330211.83</v>
      </c>
      <c r="O136" s="7">
        <f t="shared" si="8"/>
        <v>0.64287282376351151</v>
      </c>
    </row>
    <row r="137" spans="1:15" x14ac:dyDescent="0.2">
      <c r="A137" s="10">
        <v>32055</v>
      </c>
      <c r="B137" s="6" t="s">
        <v>145</v>
      </c>
      <c r="C137" s="57">
        <v>2675524.59</v>
      </c>
      <c r="D137" s="57">
        <v>561336.78</v>
      </c>
      <c r="E137" s="57">
        <v>0</v>
      </c>
      <c r="F137" s="57"/>
      <c r="G137" s="57">
        <v>3512307.98</v>
      </c>
      <c r="H137" s="57">
        <v>0</v>
      </c>
      <c r="I137" s="57">
        <v>0</v>
      </c>
      <c r="J137" s="57"/>
      <c r="K137" s="57">
        <f t="shared" si="6"/>
        <v>6187832.5700000003</v>
      </c>
      <c r="L137" s="57">
        <f t="shared" si="6"/>
        <v>561336.78</v>
      </c>
      <c r="M137" s="57">
        <f t="shared" si="6"/>
        <v>0</v>
      </c>
      <c r="N137" s="57">
        <f t="shared" si="7"/>
        <v>561336.78</v>
      </c>
      <c r="O137" s="7">
        <f t="shared" si="8"/>
        <v>9.0716219879879517E-2</v>
      </c>
    </row>
    <row r="138" spans="1:15" x14ac:dyDescent="0.2">
      <c r="A138" s="10">
        <v>32056</v>
      </c>
      <c r="B138" s="6" t="s">
        <v>146</v>
      </c>
      <c r="C138" s="57">
        <v>846664.53</v>
      </c>
      <c r="D138" s="57">
        <v>3526491.91</v>
      </c>
      <c r="E138" s="57">
        <v>0</v>
      </c>
      <c r="F138" s="57"/>
      <c r="G138" s="57">
        <v>1239304.0900000001</v>
      </c>
      <c r="H138" s="57">
        <v>0</v>
      </c>
      <c r="I138" s="57">
        <v>0</v>
      </c>
      <c r="J138" s="57"/>
      <c r="K138" s="57">
        <f t="shared" si="6"/>
        <v>2085968.62</v>
      </c>
      <c r="L138" s="57">
        <f t="shared" si="6"/>
        <v>3526491.91</v>
      </c>
      <c r="M138" s="57">
        <f t="shared" si="6"/>
        <v>0</v>
      </c>
      <c r="N138" s="57">
        <f t="shared" si="7"/>
        <v>3526491.91</v>
      </c>
      <c r="O138" s="7">
        <f t="shared" si="8"/>
        <v>1.6905776415754519</v>
      </c>
    </row>
    <row r="139" spans="1:15" x14ac:dyDescent="0.2">
      <c r="A139" s="10">
        <v>32058</v>
      </c>
      <c r="B139" s="6" t="s">
        <v>147</v>
      </c>
      <c r="C139" s="57">
        <v>1047811.58</v>
      </c>
      <c r="D139" s="57">
        <v>1433780.15</v>
      </c>
      <c r="E139" s="57">
        <v>0</v>
      </c>
      <c r="F139" s="57"/>
      <c r="G139" s="57">
        <v>1459767.61</v>
      </c>
      <c r="H139" s="57">
        <v>30049.86</v>
      </c>
      <c r="I139" s="57">
        <v>0</v>
      </c>
      <c r="J139" s="57"/>
      <c r="K139" s="57">
        <f t="shared" si="6"/>
        <v>2507579.19</v>
      </c>
      <c r="L139" s="57">
        <f t="shared" si="6"/>
        <v>1463830.01</v>
      </c>
      <c r="M139" s="57">
        <f t="shared" si="6"/>
        <v>0</v>
      </c>
      <c r="N139" s="57">
        <f t="shared" si="7"/>
        <v>1463830.01</v>
      </c>
      <c r="O139" s="7">
        <f t="shared" si="8"/>
        <v>0.58376222606951844</v>
      </c>
    </row>
    <row r="140" spans="1:15" x14ac:dyDescent="0.2">
      <c r="A140" s="10">
        <v>33090</v>
      </c>
      <c r="B140" s="6" t="s">
        <v>148</v>
      </c>
      <c r="C140" s="57">
        <v>5166161.49</v>
      </c>
      <c r="D140" s="57">
        <v>3182019.29</v>
      </c>
      <c r="E140" s="57">
        <v>0</v>
      </c>
      <c r="F140" s="57"/>
      <c r="G140" s="57">
        <v>7490637.2599999998</v>
      </c>
      <c r="H140" s="57">
        <v>0</v>
      </c>
      <c r="I140" s="57">
        <v>0</v>
      </c>
      <c r="J140" s="57"/>
      <c r="K140" s="57">
        <f t="shared" si="6"/>
        <v>12656798.75</v>
      </c>
      <c r="L140" s="57">
        <f t="shared" si="6"/>
        <v>3182019.29</v>
      </c>
      <c r="M140" s="57">
        <f t="shared" si="6"/>
        <v>0</v>
      </c>
      <c r="N140" s="57">
        <f t="shared" si="7"/>
        <v>3182019.29</v>
      </c>
      <c r="O140" s="7">
        <f t="shared" si="8"/>
        <v>0.25140790754850234</v>
      </c>
    </row>
    <row r="141" spans="1:15" x14ac:dyDescent="0.2">
      <c r="A141" s="10">
        <v>33091</v>
      </c>
      <c r="B141" s="6" t="s">
        <v>149</v>
      </c>
      <c r="C141" s="57">
        <v>598072.09</v>
      </c>
      <c r="D141" s="57">
        <v>1403271.91</v>
      </c>
      <c r="E141" s="57">
        <v>0</v>
      </c>
      <c r="F141" s="57"/>
      <c r="G141" s="57">
        <v>1102868.03</v>
      </c>
      <c r="H141" s="57">
        <v>0</v>
      </c>
      <c r="I141" s="57">
        <v>0</v>
      </c>
      <c r="J141" s="57"/>
      <c r="K141" s="57">
        <f t="shared" si="6"/>
        <v>1700940.12</v>
      </c>
      <c r="L141" s="57">
        <f t="shared" si="6"/>
        <v>1403271.91</v>
      </c>
      <c r="M141" s="57">
        <f t="shared" si="6"/>
        <v>0</v>
      </c>
      <c r="N141" s="57">
        <f t="shared" si="7"/>
        <v>1403271.91</v>
      </c>
      <c r="O141" s="7">
        <f t="shared" si="8"/>
        <v>0.8249978311993722</v>
      </c>
    </row>
    <row r="142" spans="1:15" x14ac:dyDescent="0.2">
      <c r="A142" s="10">
        <v>33092</v>
      </c>
      <c r="B142" s="6" t="s">
        <v>150</v>
      </c>
      <c r="C142" s="57">
        <v>989790.89</v>
      </c>
      <c r="D142" s="57">
        <v>1926318.72</v>
      </c>
      <c r="E142" s="57">
        <v>0</v>
      </c>
      <c r="F142" s="57"/>
      <c r="G142" s="57">
        <v>1508101.96</v>
      </c>
      <c r="H142" s="57">
        <v>0</v>
      </c>
      <c r="I142" s="57">
        <v>0</v>
      </c>
      <c r="J142" s="57"/>
      <c r="K142" s="57">
        <f t="shared" si="6"/>
        <v>2497892.85</v>
      </c>
      <c r="L142" s="57">
        <f t="shared" si="6"/>
        <v>1926318.72</v>
      </c>
      <c r="M142" s="57">
        <f t="shared" si="6"/>
        <v>0</v>
      </c>
      <c r="N142" s="57">
        <f t="shared" si="7"/>
        <v>1926318.72</v>
      </c>
      <c r="O142" s="7">
        <f t="shared" si="8"/>
        <v>0.77117748265302888</v>
      </c>
    </row>
    <row r="143" spans="1:15" x14ac:dyDescent="0.2">
      <c r="A143" s="10">
        <v>33093</v>
      </c>
      <c r="B143" s="6" t="s">
        <v>151</v>
      </c>
      <c r="C143" s="57">
        <v>889180.35</v>
      </c>
      <c r="D143" s="57">
        <v>1193246.2</v>
      </c>
      <c r="E143" s="57">
        <v>2399.3000000000002</v>
      </c>
      <c r="F143" s="57"/>
      <c r="G143" s="57">
        <v>2420950.75</v>
      </c>
      <c r="H143" s="57">
        <v>0</v>
      </c>
      <c r="I143" s="57">
        <v>0</v>
      </c>
      <c r="J143" s="57"/>
      <c r="K143" s="57">
        <f t="shared" si="6"/>
        <v>3310131.1</v>
      </c>
      <c r="L143" s="57">
        <f t="shared" si="6"/>
        <v>1193246.2</v>
      </c>
      <c r="M143" s="57">
        <f t="shared" si="6"/>
        <v>2399.3000000000002</v>
      </c>
      <c r="N143" s="57">
        <f t="shared" si="7"/>
        <v>1190846.8999999999</v>
      </c>
      <c r="O143" s="7">
        <f t="shared" si="8"/>
        <v>0.35975822830702986</v>
      </c>
    </row>
    <row r="144" spans="1:15" x14ac:dyDescent="0.2">
      <c r="A144" s="10">
        <v>33094</v>
      </c>
      <c r="B144" s="6" t="s">
        <v>152</v>
      </c>
      <c r="C144" s="57">
        <v>888851.71</v>
      </c>
      <c r="D144" s="57">
        <v>1089303.27</v>
      </c>
      <c r="E144" s="57">
        <v>0</v>
      </c>
      <c r="F144" s="57"/>
      <c r="G144" s="57">
        <v>1722411.24</v>
      </c>
      <c r="H144" s="57">
        <v>0</v>
      </c>
      <c r="I144" s="57">
        <v>0</v>
      </c>
      <c r="J144" s="57"/>
      <c r="K144" s="57">
        <f t="shared" si="6"/>
        <v>2611262.9500000002</v>
      </c>
      <c r="L144" s="57">
        <f t="shared" si="6"/>
        <v>1089303.27</v>
      </c>
      <c r="M144" s="57">
        <f t="shared" si="6"/>
        <v>0</v>
      </c>
      <c r="N144" s="57">
        <f t="shared" si="7"/>
        <v>1089303.27</v>
      </c>
      <c r="O144" s="7">
        <f t="shared" si="8"/>
        <v>0.41715571769591414</v>
      </c>
    </row>
    <row r="145" spans="1:15" x14ac:dyDescent="0.2">
      <c r="A145" s="10">
        <v>34121</v>
      </c>
      <c r="B145" s="6" t="s">
        <v>153</v>
      </c>
      <c r="C145" s="57">
        <v>474821.5</v>
      </c>
      <c r="D145" s="57">
        <v>117257.43</v>
      </c>
      <c r="E145" s="57">
        <v>188.87</v>
      </c>
      <c r="F145" s="57"/>
      <c r="G145" s="57">
        <v>697698.89</v>
      </c>
      <c r="H145" s="57">
        <v>0</v>
      </c>
      <c r="I145" s="57">
        <v>0</v>
      </c>
      <c r="J145" s="57"/>
      <c r="K145" s="57">
        <f t="shared" si="6"/>
        <v>1172520.3900000001</v>
      </c>
      <c r="L145" s="57">
        <f t="shared" si="6"/>
        <v>117257.43</v>
      </c>
      <c r="M145" s="57">
        <f t="shared" si="6"/>
        <v>188.87</v>
      </c>
      <c r="N145" s="57">
        <f t="shared" si="7"/>
        <v>117068.56</v>
      </c>
      <c r="O145" s="7">
        <f t="shared" si="8"/>
        <v>9.9843517433415366E-2</v>
      </c>
    </row>
    <row r="146" spans="1:15" x14ac:dyDescent="0.2">
      <c r="A146" s="10">
        <v>34122</v>
      </c>
      <c r="B146" s="6" t="s">
        <v>154</v>
      </c>
      <c r="C146" s="57">
        <v>501617.3</v>
      </c>
      <c r="D146" s="57">
        <v>393759.79</v>
      </c>
      <c r="E146" s="57">
        <v>6639.26</v>
      </c>
      <c r="F146" s="57"/>
      <c r="G146" s="57">
        <v>690623.06</v>
      </c>
      <c r="H146" s="57">
        <v>0</v>
      </c>
      <c r="I146" s="57">
        <v>0</v>
      </c>
      <c r="J146" s="57"/>
      <c r="K146" s="57">
        <f t="shared" si="6"/>
        <v>1192240.3600000001</v>
      </c>
      <c r="L146" s="57">
        <f t="shared" si="6"/>
        <v>393759.79</v>
      </c>
      <c r="M146" s="57">
        <f t="shared" si="6"/>
        <v>6639.26</v>
      </c>
      <c r="N146" s="57">
        <f t="shared" si="7"/>
        <v>387120.52999999997</v>
      </c>
      <c r="O146" s="7">
        <f t="shared" si="8"/>
        <v>0.32470007138493445</v>
      </c>
    </row>
    <row r="147" spans="1:15" x14ac:dyDescent="0.2">
      <c r="A147" s="10">
        <v>34124</v>
      </c>
      <c r="B147" s="6" t="s">
        <v>155</v>
      </c>
      <c r="C147" s="57">
        <v>5050571.4000000004</v>
      </c>
      <c r="D147" s="57">
        <v>2791913.06</v>
      </c>
      <c r="E147" s="57">
        <v>35879.5</v>
      </c>
      <c r="F147" s="57"/>
      <c r="G147" s="57">
        <v>7330217.7300000004</v>
      </c>
      <c r="H147" s="57">
        <v>0</v>
      </c>
      <c r="I147" s="57">
        <v>0</v>
      </c>
      <c r="J147" s="57"/>
      <c r="K147" s="57">
        <f t="shared" si="6"/>
        <v>12380789.130000001</v>
      </c>
      <c r="L147" s="57">
        <f t="shared" si="6"/>
        <v>2791913.06</v>
      </c>
      <c r="M147" s="57">
        <f t="shared" si="6"/>
        <v>35879.5</v>
      </c>
      <c r="N147" s="57">
        <f t="shared" si="7"/>
        <v>2756033.56</v>
      </c>
      <c r="O147" s="7">
        <f t="shared" si="8"/>
        <v>0.22260564581637454</v>
      </c>
    </row>
    <row r="148" spans="1:15" x14ac:dyDescent="0.2">
      <c r="A148" s="10">
        <v>35092</v>
      </c>
      <c r="B148" s="6" t="s">
        <v>156</v>
      </c>
      <c r="C148" s="57">
        <v>4614302.9800000004</v>
      </c>
      <c r="D148" s="57">
        <v>1044946.69</v>
      </c>
      <c r="E148" s="57">
        <v>0</v>
      </c>
      <c r="F148" s="57"/>
      <c r="G148" s="57">
        <v>5656733.8899999997</v>
      </c>
      <c r="H148" s="57">
        <v>777184.06</v>
      </c>
      <c r="I148" s="57">
        <v>0</v>
      </c>
      <c r="J148" s="57"/>
      <c r="K148" s="57">
        <f t="shared" si="6"/>
        <v>10271036.870000001</v>
      </c>
      <c r="L148" s="57">
        <f t="shared" si="6"/>
        <v>1822130.75</v>
      </c>
      <c r="M148" s="57">
        <f t="shared" si="6"/>
        <v>0</v>
      </c>
      <c r="N148" s="57">
        <f t="shared" si="7"/>
        <v>1822130.75</v>
      </c>
      <c r="O148" s="7">
        <f t="shared" si="8"/>
        <v>0.1774047521260626</v>
      </c>
    </row>
    <row r="149" spans="1:15" x14ac:dyDescent="0.2">
      <c r="A149" s="10">
        <v>35093</v>
      </c>
      <c r="B149" s="6" t="s">
        <v>157</v>
      </c>
      <c r="C149" s="57">
        <v>2442689.63</v>
      </c>
      <c r="D149" s="57">
        <v>2294804.2599999998</v>
      </c>
      <c r="E149" s="57">
        <v>53301.63</v>
      </c>
      <c r="F149" s="57"/>
      <c r="G149" s="57">
        <v>3114472.3</v>
      </c>
      <c r="H149" s="57">
        <v>0</v>
      </c>
      <c r="I149" s="57">
        <v>0</v>
      </c>
      <c r="J149" s="57"/>
      <c r="K149" s="57">
        <f t="shared" si="6"/>
        <v>5557161.9299999997</v>
      </c>
      <c r="L149" s="57">
        <f t="shared" si="6"/>
        <v>2294804.2599999998</v>
      </c>
      <c r="M149" s="57">
        <f t="shared" si="6"/>
        <v>53301.63</v>
      </c>
      <c r="N149" s="57">
        <f t="shared" si="7"/>
        <v>2241502.63</v>
      </c>
      <c r="O149" s="7">
        <f t="shared" si="8"/>
        <v>0.40335384468452945</v>
      </c>
    </row>
    <row r="150" spans="1:15" x14ac:dyDescent="0.2">
      <c r="A150" s="10">
        <v>35094</v>
      </c>
      <c r="B150" s="6" t="s">
        <v>158</v>
      </c>
      <c r="C150" s="57">
        <v>1949306.68</v>
      </c>
      <c r="D150" s="57">
        <v>1408516.95</v>
      </c>
      <c r="E150" s="57">
        <v>22609.02</v>
      </c>
      <c r="F150" s="57"/>
      <c r="G150" s="57">
        <v>2889627.92</v>
      </c>
      <c r="H150" s="57">
        <v>0</v>
      </c>
      <c r="I150" s="57">
        <v>0</v>
      </c>
      <c r="J150" s="57"/>
      <c r="K150" s="57">
        <f t="shared" si="6"/>
        <v>4838934.5999999996</v>
      </c>
      <c r="L150" s="57">
        <f t="shared" si="6"/>
        <v>1408516.95</v>
      </c>
      <c r="M150" s="57">
        <f t="shared" si="6"/>
        <v>22609.02</v>
      </c>
      <c r="N150" s="57">
        <f t="shared" si="7"/>
        <v>1385907.93</v>
      </c>
      <c r="O150" s="7">
        <f t="shared" si="8"/>
        <v>0.28640765882638713</v>
      </c>
    </row>
    <row r="151" spans="1:15" x14ac:dyDescent="0.2">
      <c r="A151" s="10">
        <v>35097</v>
      </c>
      <c r="B151" s="6" t="s">
        <v>159</v>
      </c>
      <c r="C151" s="57">
        <v>1521201.11</v>
      </c>
      <c r="D151" s="57">
        <v>2606445.96</v>
      </c>
      <c r="E151" s="57">
        <v>2000</v>
      </c>
      <c r="F151" s="57"/>
      <c r="G151" s="57">
        <v>1872451.22</v>
      </c>
      <c r="H151" s="57">
        <v>60986.17</v>
      </c>
      <c r="I151" s="57">
        <v>0</v>
      </c>
      <c r="J151" s="57"/>
      <c r="K151" s="57">
        <f t="shared" si="6"/>
        <v>3393652.33</v>
      </c>
      <c r="L151" s="57">
        <f t="shared" si="6"/>
        <v>2667432.13</v>
      </c>
      <c r="M151" s="57">
        <f t="shared" si="6"/>
        <v>2000</v>
      </c>
      <c r="N151" s="57">
        <f t="shared" si="7"/>
        <v>2665432.13</v>
      </c>
      <c r="O151" s="7">
        <f t="shared" si="8"/>
        <v>0.7854169699227852</v>
      </c>
    </row>
    <row r="152" spans="1:15" x14ac:dyDescent="0.2">
      <c r="A152" s="10">
        <v>35098</v>
      </c>
      <c r="B152" s="6" t="s">
        <v>160</v>
      </c>
      <c r="C152" s="57">
        <v>3167228.35</v>
      </c>
      <c r="D152" s="57">
        <v>2357171.7999999998</v>
      </c>
      <c r="E152" s="57">
        <v>15873.29</v>
      </c>
      <c r="F152" s="57"/>
      <c r="G152" s="57">
        <v>4236704.3600000003</v>
      </c>
      <c r="H152" s="57">
        <v>126011.61</v>
      </c>
      <c r="I152" s="57">
        <v>0</v>
      </c>
      <c r="J152" s="57"/>
      <c r="K152" s="57">
        <f t="shared" si="6"/>
        <v>7403932.7100000009</v>
      </c>
      <c r="L152" s="57">
        <f t="shared" si="6"/>
        <v>2483183.4099999997</v>
      </c>
      <c r="M152" s="57">
        <f t="shared" si="6"/>
        <v>15873.29</v>
      </c>
      <c r="N152" s="57">
        <f t="shared" si="7"/>
        <v>2467310.1199999996</v>
      </c>
      <c r="O152" s="7">
        <f t="shared" si="8"/>
        <v>0.33324318529631791</v>
      </c>
    </row>
    <row r="153" spans="1:15" x14ac:dyDescent="0.2">
      <c r="A153" s="10">
        <v>35099</v>
      </c>
      <c r="B153" s="6" t="s">
        <v>161</v>
      </c>
      <c r="C153" s="57">
        <v>1510547.52</v>
      </c>
      <c r="D153" s="57">
        <v>577901.86</v>
      </c>
      <c r="E153" s="57">
        <v>0</v>
      </c>
      <c r="F153" s="57"/>
      <c r="G153" s="57">
        <v>1622115.98</v>
      </c>
      <c r="H153" s="57">
        <v>0</v>
      </c>
      <c r="I153" s="57">
        <v>0</v>
      </c>
      <c r="J153" s="57"/>
      <c r="K153" s="57">
        <f t="shared" si="6"/>
        <v>3132663.5</v>
      </c>
      <c r="L153" s="57">
        <f t="shared" si="6"/>
        <v>577901.86</v>
      </c>
      <c r="M153" s="57">
        <f t="shared" si="6"/>
        <v>0</v>
      </c>
      <c r="N153" s="57">
        <f t="shared" si="7"/>
        <v>577901.86</v>
      </c>
      <c r="O153" s="7">
        <f t="shared" si="8"/>
        <v>0.18447620052393116</v>
      </c>
    </row>
    <row r="154" spans="1:15" x14ac:dyDescent="0.2">
      <c r="A154" s="10">
        <v>35102</v>
      </c>
      <c r="B154" s="6" t="s">
        <v>162</v>
      </c>
      <c r="C154" s="57">
        <v>8089589.1500000004</v>
      </c>
      <c r="D154" s="57">
        <v>7910065.3300000001</v>
      </c>
      <c r="E154" s="57">
        <v>182260.23</v>
      </c>
      <c r="F154" s="57"/>
      <c r="G154" s="57">
        <v>10820091.98</v>
      </c>
      <c r="H154" s="57">
        <v>260584.95999999999</v>
      </c>
      <c r="I154" s="57">
        <v>0</v>
      </c>
      <c r="J154" s="57"/>
      <c r="K154" s="57">
        <f t="shared" si="6"/>
        <v>18909681.130000003</v>
      </c>
      <c r="L154" s="57">
        <f t="shared" si="6"/>
        <v>8170650.29</v>
      </c>
      <c r="M154" s="57">
        <f t="shared" si="6"/>
        <v>182260.23</v>
      </c>
      <c r="N154" s="57">
        <f t="shared" si="7"/>
        <v>7988390.0599999996</v>
      </c>
      <c r="O154" s="7">
        <f t="shared" si="8"/>
        <v>0.42244974968544052</v>
      </c>
    </row>
    <row r="155" spans="1:15" x14ac:dyDescent="0.2">
      <c r="A155" s="10">
        <v>36123</v>
      </c>
      <c r="B155" s="6" t="s">
        <v>163</v>
      </c>
      <c r="C155" s="57">
        <v>1331365.46</v>
      </c>
      <c r="D155" s="57">
        <v>2029994.52</v>
      </c>
      <c r="E155" s="57">
        <v>0</v>
      </c>
      <c r="F155" s="57"/>
      <c r="G155" s="57">
        <v>1003382.19</v>
      </c>
      <c r="H155" s="57">
        <v>0</v>
      </c>
      <c r="I155" s="57">
        <v>0</v>
      </c>
      <c r="J155" s="57"/>
      <c r="K155" s="57">
        <f t="shared" si="6"/>
        <v>2334747.65</v>
      </c>
      <c r="L155" s="57">
        <f t="shared" si="6"/>
        <v>2029994.52</v>
      </c>
      <c r="M155" s="57">
        <f t="shared" si="6"/>
        <v>0</v>
      </c>
      <c r="N155" s="57">
        <f t="shared" si="7"/>
        <v>2029994.52</v>
      </c>
      <c r="O155" s="7">
        <f t="shared" si="8"/>
        <v>0.86947063422464521</v>
      </c>
    </row>
    <row r="156" spans="1:15" x14ac:dyDescent="0.2">
      <c r="A156" s="10">
        <v>36126</v>
      </c>
      <c r="B156" s="6" t="s">
        <v>164</v>
      </c>
      <c r="C156" s="57">
        <v>13656874.51</v>
      </c>
      <c r="D156" s="57">
        <v>16620372.5</v>
      </c>
      <c r="E156" s="57">
        <v>0</v>
      </c>
      <c r="F156" s="57"/>
      <c r="G156" s="57">
        <v>21070919.559999999</v>
      </c>
      <c r="H156" s="57">
        <v>0</v>
      </c>
      <c r="I156" s="57">
        <v>0</v>
      </c>
      <c r="J156" s="57"/>
      <c r="K156" s="57">
        <f t="shared" si="6"/>
        <v>34727794.07</v>
      </c>
      <c r="L156" s="57">
        <f t="shared" si="6"/>
        <v>16620372.5</v>
      </c>
      <c r="M156" s="57">
        <f t="shared" si="6"/>
        <v>0</v>
      </c>
      <c r="N156" s="57">
        <f t="shared" si="7"/>
        <v>16620372.5</v>
      </c>
      <c r="O156" s="7">
        <f t="shared" si="8"/>
        <v>0.47858992904929998</v>
      </c>
    </row>
    <row r="157" spans="1:15" x14ac:dyDescent="0.2">
      <c r="A157" s="10">
        <v>36131</v>
      </c>
      <c r="B157" s="6" t="s">
        <v>165</v>
      </c>
      <c r="C157" s="57">
        <v>11348942.48</v>
      </c>
      <c r="D157" s="57">
        <v>10294511.59</v>
      </c>
      <c r="E157" s="57">
        <v>19222.52</v>
      </c>
      <c r="F157" s="57"/>
      <c r="G157" s="57">
        <v>19243931.059999999</v>
      </c>
      <c r="H157" s="57">
        <v>0</v>
      </c>
      <c r="I157" s="57">
        <v>0</v>
      </c>
      <c r="J157" s="57"/>
      <c r="K157" s="57">
        <f t="shared" si="6"/>
        <v>30592873.539999999</v>
      </c>
      <c r="L157" s="57">
        <f t="shared" si="6"/>
        <v>10294511.59</v>
      </c>
      <c r="M157" s="57">
        <f t="shared" si="6"/>
        <v>19222.52</v>
      </c>
      <c r="N157" s="57">
        <f t="shared" si="7"/>
        <v>10275289.07</v>
      </c>
      <c r="O157" s="7">
        <f t="shared" si="8"/>
        <v>0.33587198196877849</v>
      </c>
    </row>
    <row r="158" spans="1:15" x14ac:dyDescent="0.2">
      <c r="A158" s="10">
        <v>36133</v>
      </c>
      <c r="B158" s="6" t="s">
        <v>628</v>
      </c>
      <c r="C158" s="57">
        <v>1734677.85</v>
      </c>
      <c r="D158" s="57">
        <v>1652682.71</v>
      </c>
      <c r="E158" s="57">
        <v>0</v>
      </c>
      <c r="F158" s="57"/>
      <c r="G158" s="57">
        <v>3008640.47</v>
      </c>
      <c r="H158" s="57">
        <v>0</v>
      </c>
      <c r="I158" s="57">
        <v>0</v>
      </c>
      <c r="J158" s="57"/>
      <c r="K158" s="57">
        <f t="shared" si="6"/>
        <v>4743318.32</v>
      </c>
      <c r="L158" s="57">
        <f t="shared" si="6"/>
        <v>1652682.71</v>
      </c>
      <c r="M158" s="57">
        <f t="shared" si="6"/>
        <v>0</v>
      </c>
      <c r="N158" s="57">
        <f t="shared" si="7"/>
        <v>1652682.71</v>
      </c>
      <c r="O158" s="7">
        <f t="shared" si="8"/>
        <v>0.34842331855138914</v>
      </c>
    </row>
    <row r="159" spans="1:15" x14ac:dyDescent="0.2">
      <c r="A159" s="10">
        <v>36134</v>
      </c>
      <c r="B159" s="6" t="s">
        <v>167</v>
      </c>
      <c r="C159" s="57">
        <v>890363.54</v>
      </c>
      <c r="D159" s="57">
        <v>979040.92</v>
      </c>
      <c r="E159" s="57">
        <v>3000</v>
      </c>
      <c r="F159" s="57"/>
      <c r="G159" s="57">
        <v>2092793.46</v>
      </c>
      <c r="H159" s="57">
        <v>0</v>
      </c>
      <c r="I159" s="57">
        <v>0</v>
      </c>
      <c r="J159" s="57"/>
      <c r="K159" s="57">
        <f t="shared" si="6"/>
        <v>2983157</v>
      </c>
      <c r="L159" s="57">
        <f t="shared" si="6"/>
        <v>979040.92</v>
      </c>
      <c r="M159" s="57">
        <f t="shared" si="6"/>
        <v>3000</v>
      </c>
      <c r="N159" s="57">
        <f t="shared" si="7"/>
        <v>976040.92</v>
      </c>
      <c r="O159" s="7">
        <f t="shared" si="8"/>
        <v>0.32718389276863402</v>
      </c>
    </row>
    <row r="160" spans="1:15" x14ac:dyDescent="0.2">
      <c r="A160" s="10">
        <v>36135</v>
      </c>
      <c r="B160" s="6" t="s">
        <v>168</v>
      </c>
      <c r="C160" s="57">
        <v>608992.81000000006</v>
      </c>
      <c r="D160" s="57">
        <v>766622.12</v>
      </c>
      <c r="E160" s="57">
        <v>842.43</v>
      </c>
      <c r="F160" s="57"/>
      <c r="G160" s="57">
        <v>507625.72</v>
      </c>
      <c r="H160" s="57">
        <v>0</v>
      </c>
      <c r="I160" s="57">
        <v>0</v>
      </c>
      <c r="J160" s="57"/>
      <c r="K160" s="57">
        <f t="shared" si="6"/>
        <v>1116618.53</v>
      </c>
      <c r="L160" s="57">
        <f t="shared" si="6"/>
        <v>766622.12</v>
      </c>
      <c r="M160" s="57">
        <f t="shared" si="6"/>
        <v>842.43</v>
      </c>
      <c r="N160" s="57">
        <f t="shared" si="7"/>
        <v>765779.69</v>
      </c>
      <c r="O160" s="7">
        <f t="shared" si="8"/>
        <v>0.68580241991864488</v>
      </c>
    </row>
    <row r="161" spans="1:15" x14ac:dyDescent="0.2">
      <c r="A161" s="10">
        <v>36136</v>
      </c>
      <c r="B161" s="6" t="s">
        <v>169</v>
      </c>
      <c r="C161" s="57">
        <v>9688953.5600000005</v>
      </c>
      <c r="D161" s="57">
        <v>4653563.3</v>
      </c>
      <c r="E161" s="57">
        <v>138385.54</v>
      </c>
      <c r="F161" s="57"/>
      <c r="G161" s="57">
        <v>13639191.93</v>
      </c>
      <c r="H161" s="57">
        <v>0</v>
      </c>
      <c r="I161" s="57">
        <v>0</v>
      </c>
      <c r="J161" s="57"/>
      <c r="K161" s="57">
        <f t="shared" si="6"/>
        <v>23328145.490000002</v>
      </c>
      <c r="L161" s="57">
        <f t="shared" si="6"/>
        <v>4653563.3</v>
      </c>
      <c r="M161" s="57">
        <f t="shared" si="6"/>
        <v>138385.54</v>
      </c>
      <c r="N161" s="57">
        <f t="shared" si="7"/>
        <v>4515177.76</v>
      </c>
      <c r="O161" s="7">
        <f t="shared" si="8"/>
        <v>0.19355065159103649</v>
      </c>
    </row>
    <row r="162" spans="1:15" x14ac:dyDescent="0.2">
      <c r="A162" s="10">
        <v>36137</v>
      </c>
      <c r="B162" s="6" t="s">
        <v>553</v>
      </c>
      <c r="C162" s="57">
        <v>7335435.4000000004</v>
      </c>
      <c r="D162" s="57">
        <v>7601489.9800000004</v>
      </c>
      <c r="E162" s="57">
        <v>17398.8</v>
      </c>
      <c r="F162" s="57"/>
      <c r="G162" s="57">
        <v>13692842.23</v>
      </c>
      <c r="H162" s="57">
        <v>0</v>
      </c>
      <c r="I162" s="57">
        <v>0</v>
      </c>
      <c r="J162" s="57"/>
      <c r="K162" s="57">
        <f t="shared" si="6"/>
        <v>21028277.630000003</v>
      </c>
      <c r="L162" s="57">
        <f t="shared" si="6"/>
        <v>7601489.9800000004</v>
      </c>
      <c r="M162" s="57">
        <f t="shared" si="6"/>
        <v>17398.8</v>
      </c>
      <c r="N162" s="57">
        <f t="shared" si="7"/>
        <v>7584091.1800000006</v>
      </c>
      <c r="O162" s="7">
        <f t="shared" si="8"/>
        <v>0.36066154886504603</v>
      </c>
    </row>
    <row r="163" spans="1:15" x14ac:dyDescent="0.2">
      <c r="A163" s="10">
        <v>36138</v>
      </c>
      <c r="B163" s="6" t="s">
        <v>170</v>
      </c>
      <c r="C163" s="57">
        <v>2125600.92</v>
      </c>
      <c r="D163" s="57">
        <v>1961320.99</v>
      </c>
      <c r="E163" s="57">
        <v>665559.28</v>
      </c>
      <c r="F163" s="57"/>
      <c r="G163" s="57">
        <v>3211544.61</v>
      </c>
      <c r="H163" s="57">
        <v>1062.6300000000001</v>
      </c>
      <c r="I163" s="57">
        <v>0</v>
      </c>
      <c r="J163" s="57"/>
      <c r="K163" s="57">
        <f t="shared" si="6"/>
        <v>5337145.5299999993</v>
      </c>
      <c r="L163" s="57">
        <f t="shared" si="6"/>
        <v>1962383.6199999999</v>
      </c>
      <c r="M163" s="57">
        <f t="shared" si="6"/>
        <v>665559.28</v>
      </c>
      <c r="N163" s="57">
        <f t="shared" si="7"/>
        <v>1296824.3399999999</v>
      </c>
      <c r="O163" s="7">
        <f t="shared" si="8"/>
        <v>0.24298088420309574</v>
      </c>
    </row>
    <row r="164" spans="1:15" x14ac:dyDescent="0.2">
      <c r="A164" s="10">
        <v>36139</v>
      </c>
      <c r="B164" s="6" t="s">
        <v>171</v>
      </c>
      <c r="C164" s="57">
        <v>18942490.949999999</v>
      </c>
      <c r="D164" s="57">
        <v>17890294.34</v>
      </c>
      <c r="E164" s="57">
        <v>0</v>
      </c>
      <c r="F164" s="57"/>
      <c r="G164" s="57">
        <v>28588826.030000001</v>
      </c>
      <c r="H164" s="57">
        <v>0</v>
      </c>
      <c r="I164" s="57">
        <v>0</v>
      </c>
      <c r="J164" s="57"/>
      <c r="K164" s="57">
        <f t="shared" si="6"/>
        <v>47531316.980000004</v>
      </c>
      <c r="L164" s="57">
        <f t="shared" si="6"/>
        <v>17890294.34</v>
      </c>
      <c r="M164" s="57">
        <f t="shared" si="6"/>
        <v>0</v>
      </c>
      <c r="N164" s="57">
        <f t="shared" si="7"/>
        <v>17890294.34</v>
      </c>
      <c r="O164" s="7">
        <f t="shared" si="8"/>
        <v>0.3763896200799105</v>
      </c>
    </row>
    <row r="165" spans="1:15" x14ac:dyDescent="0.2">
      <c r="A165" s="10">
        <v>37037</v>
      </c>
      <c r="B165" s="6" t="s">
        <v>172</v>
      </c>
      <c r="C165" s="57">
        <v>7445474.2000000002</v>
      </c>
      <c r="D165" s="57">
        <v>4318409.21</v>
      </c>
      <c r="E165" s="57">
        <v>47184</v>
      </c>
      <c r="F165" s="57"/>
      <c r="G165" s="57">
        <v>9339772.2100000009</v>
      </c>
      <c r="H165" s="57">
        <v>0</v>
      </c>
      <c r="I165" s="57">
        <v>0</v>
      </c>
      <c r="J165" s="57"/>
      <c r="K165" s="57">
        <f t="shared" si="6"/>
        <v>16785246.41</v>
      </c>
      <c r="L165" s="57">
        <f t="shared" si="6"/>
        <v>4318409.21</v>
      </c>
      <c r="M165" s="57">
        <f t="shared" si="6"/>
        <v>47184</v>
      </c>
      <c r="N165" s="57">
        <f t="shared" si="7"/>
        <v>4271225.21</v>
      </c>
      <c r="O165" s="7">
        <f t="shared" si="8"/>
        <v>0.25446306272009028</v>
      </c>
    </row>
    <row r="166" spans="1:15" x14ac:dyDescent="0.2">
      <c r="A166" s="10">
        <v>37039</v>
      </c>
      <c r="B166" s="6" t="s">
        <v>173</v>
      </c>
      <c r="C166" s="57">
        <v>3468116.24</v>
      </c>
      <c r="D166" s="57">
        <v>2798701.75</v>
      </c>
      <c r="E166" s="57">
        <v>5752.26</v>
      </c>
      <c r="F166" s="57"/>
      <c r="G166" s="57">
        <v>5907757.3799999999</v>
      </c>
      <c r="H166" s="57">
        <v>0</v>
      </c>
      <c r="I166" s="57">
        <v>0</v>
      </c>
      <c r="J166" s="57"/>
      <c r="K166" s="57">
        <f t="shared" si="6"/>
        <v>9375873.620000001</v>
      </c>
      <c r="L166" s="57">
        <f t="shared" si="6"/>
        <v>2798701.75</v>
      </c>
      <c r="M166" s="57">
        <f t="shared" si="6"/>
        <v>5752.26</v>
      </c>
      <c r="N166" s="57">
        <f t="shared" si="7"/>
        <v>2792949.49</v>
      </c>
      <c r="O166" s="7">
        <f t="shared" si="8"/>
        <v>0.29788685334263282</v>
      </c>
    </row>
    <row r="167" spans="1:15" x14ac:dyDescent="0.2">
      <c r="A167" s="10">
        <v>38044</v>
      </c>
      <c r="B167" s="6" t="s">
        <v>174</v>
      </c>
      <c r="C167" s="57">
        <v>1746346.84</v>
      </c>
      <c r="D167" s="57">
        <v>1760580.34</v>
      </c>
      <c r="E167" s="57">
        <v>0</v>
      </c>
      <c r="F167" s="57"/>
      <c r="G167" s="57">
        <v>2697686.94</v>
      </c>
      <c r="H167" s="57">
        <v>0</v>
      </c>
      <c r="I167" s="57">
        <v>0</v>
      </c>
      <c r="J167" s="57"/>
      <c r="K167" s="57">
        <f t="shared" si="6"/>
        <v>4444033.78</v>
      </c>
      <c r="L167" s="57">
        <f t="shared" si="6"/>
        <v>1760580.34</v>
      </c>
      <c r="M167" s="57">
        <f t="shared" si="6"/>
        <v>0</v>
      </c>
      <c r="N167" s="57">
        <f t="shared" si="7"/>
        <v>1760580.34</v>
      </c>
      <c r="O167" s="7">
        <f t="shared" si="8"/>
        <v>0.39616718214954705</v>
      </c>
    </row>
    <row r="168" spans="1:15" x14ac:dyDescent="0.2">
      <c r="A168" s="10">
        <v>38045</v>
      </c>
      <c r="B168" s="6" t="s">
        <v>175</v>
      </c>
      <c r="C168" s="57">
        <v>1723060.15</v>
      </c>
      <c r="D168" s="57">
        <v>1775123.67</v>
      </c>
      <c r="E168" s="57">
        <v>145525</v>
      </c>
      <c r="F168" s="57"/>
      <c r="G168" s="57">
        <v>2220790.2999999998</v>
      </c>
      <c r="H168" s="57">
        <v>0</v>
      </c>
      <c r="I168" s="57">
        <v>0</v>
      </c>
      <c r="J168" s="57"/>
      <c r="K168" s="57">
        <f t="shared" si="6"/>
        <v>3943850.4499999997</v>
      </c>
      <c r="L168" s="57">
        <f t="shared" si="6"/>
        <v>1775123.67</v>
      </c>
      <c r="M168" s="57">
        <f t="shared" si="6"/>
        <v>145525</v>
      </c>
      <c r="N168" s="57">
        <f t="shared" si="7"/>
        <v>1629598.67</v>
      </c>
      <c r="O168" s="7">
        <f t="shared" si="8"/>
        <v>0.41319991481928531</v>
      </c>
    </row>
    <row r="169" spans="1:15" x14ac:dyDescent="0.2">
      <c r="A169" s="10">
        <v>38046</v>
      </c>
      <c r="B169" s="6" t="s">
        <v>176</v>
      </c>
      <c r="C169" s="57">
        <v>2110243.7999999998</v>
      </c>
      <c r="D169" s="57">
        <v>1640688.44</v>
      </c>
      <c r="E169" s="57">
        <v>286000</v>
      </c>
      <c r="F169" s="57"/>
      <c r="G169" s="57">
        <v>2604670.0099999998</v>
      </c>
      <c r="H169" s="57">
        <v>0</v>
      </c>
      <c r="I169" s="57">
        <v>0</v>
      </c>
      <c r="J169" s="57"/>
      <c r="K169" s="57">
        <f t="shared" si="6"/>
        <v>4714913.8099999996</v>
      </c>
      <c r="L169" s="57">
        <f t="shared" si="6"/>
        <v>1640688.44</v>
      </c>
      <c r="M169" s="57">
        <f t="shared" si="6"/>
        <v>286000</v>
      </c>
      <c r="N169" s="57">
        <f t="shared" si="7"/>
        <v>1354688.44</v>
      </c>
      <c r="O169" s="7">
        <f t="shared" si="8"/>
        <v>0.28731987361609906</v>
      </c>
    </row>
    <row r="170" spans="1:15" x14ac:dyDescent="0.2">
      <c r="A170" s="10">
        <v>39133</v>
      </c>
      <c r="B170" s="6" t="s">
        <v>177</v>
      </c>
      <c r="C170" s="57">
        <v>17541091.539999999</v>
      </c>
      <c r="D170" s="57">
        <v>11747404.77</v>
      </c>
      <c r="E170" s="57">
        <v>0</v>
      </c>
      <c r="F170" s="57"/>
      <c r="G170" s="57">
        <v>26032605.809999999</v>
      </c>
      <c r="H170" s="57">
        <v>0</v>
      </c>
      <c r="I170" s="57">
        <v>0</v>
      </c>
      <c r="J170" s="57"/>
      <c r="K170" s="57">
        <f t="shared" si="6"/>
        <v>43573697.349999994</v>
      </c>
      <c r="L170" s="57">
        <f t="shared" si="6"/>
        <v>11747404.77</v>
      </c>
      <c r="M170" s="57">
        <f t="shared" si="6"/>
        <v>0</v>
      </c>
      <c r="N170" s="57">
        <f t="shared" si="7"/>
        <v>11747404.77</v>
      </c>
      <c r="O170" s="7">
        <f t="shared" si="8"/>
        <v>0.26959853040793202</v>
      </c>
    </row>
    <row r="171" spans="1:15" x14ac:dyDescent="0.2">
      <c r="A171" s="10">
        <v>39134</v>
      </c>
      <c r="B171" s="6" t="s">
        <v>178</v>
      </c>
      <c r="C171" s="57">
        <v>15901115.460000001</v>
      </c>
      <c r="D171" s="57">
        <v>12547751.380000001</v>
      </c>
      <c r="E171" s="57">
        <v>0</v>
      </c>
      <c r="F171" s="57"/>
      <c r="G171" s="57">
        <v>30948567.5</v>
      </c>
      <c r="H171" s="57">
        <v>0</v>
      </c>
      <c r="I171" s="57">
        <v>0</v>
      </c>
      <c r="J171" s="57"/>
      <c r="K171" s="57">
        <f t="shared" si="6"/>
        <v>46849682.960000001</v>
      </c>
      <c r="L171" s="57">
        <f t="shared" si="6"/>
        <v>12547751.380000001</v>
      </c>
      <c r="M171" s="57">
        <f t="shared" si="6"/>
        <v>0</v>
      </c>
      <c r="N171" s="57">
        <f t="shared" si="7"/>
        <v>12547751.380000001</v>
      </c>
      <c r="O171" s="7">
        <f t="shared" si="8"/>
        <v>0.26783001692270153</v>
      </c>
    </row>
    <row r="172" spans="1:15" x14ac:dyDescent="0.2">
      <c r="A172" s="10">
        <v>39135</v>
      </c>
      <c r="B172" s="6" t="s">
        <v>179</v>
      </c>
      <c r="C172" s="57">
        <v>2791089.57</v>
      </c>
      <c r="D172" s="57">
        <v>4197488.5</v>
      </c>
      <c r="E172" s="57">
        <v>263799.89</v>
      </c>
      <c r="F172" s="57"/>
      <c r="G172" s="57">
        <v>3665201.74</v>
      </c>
      <c r="H172" s="57">
        <v>0</v>
      </c>
      <c r="I172" s="57">
        <v>0</v>
      </c>
      <c r="J172" s="57"/>
      <c r="K172" s="57">
        <f t="shared" si="6"/>
        <v>6456291.3100000005</v>
      </c>
      <c r="L172" s="57">
        <f t="shared" si="6"/>
        <v>4197488.5</v>
      </c>
      <c r="M172" s="57">
        <f t="shared" si="6"/>
        <v>263799.89</v>
      </c>
      <c r="N172" s="57">
        <f t="shared" si="7"/>
        <v>3933688.61</v>
      </c>
      <c r="O172" s="7">
        <f t="shared" si="8"/>
        <v>0.60927991336252141</v>
      </c>
    </row>
    <row r="173" spans="1:15" x14ac:dyDescent="0.2">
      <c r="A173" s="10">
        <v>39136</v>
      </c>
      <c r="B173" s="6" t="s">
        <v>180</v>
      </c>
      <c r="C173" s="57">
        <v>1201183.55</v>
      </c>
      <c r="D173" s="57">
        <v>914360.71</v>
      </c>
      <c r="E173" s="57">
        <v>0</v>
      </c>
      <c r="F173" s="57"/>
      <c r="G173" s="57">
        <v>1620826.58</v>
      </c>
      <c r="H173" s="57">
        <v>0</v>
      </c>
      <c r="I173" s="57">
        <v>0</v>
      </c>
      <c r="J173" s="57"/>
      <c r="K173" s="57">
        <f t="shared" si="6"/>
        <v>2822010.13</v>
      </c>
      <c r="L173" s="57">
        <f t="shared" si="6"/>
        <v>914360.71</v>
      </c>
      <c r="M173" s="57">
        <f t="shared" si="6"/>
        <v>0</v>
      </c>
      <c r="N173" s="57">
        <f t="shared" si="7"/>
        <v>914360.71</v>
      </c>
      <c r="O173" s="7">
        <f t="shared" si="8"/>
        <v>0.3240104279852461</v>
      </c>
    </row>
    <row r="174" spans="1:15" x14ac:dyDescent="0.2">
      <c r="A174" s="10">
        <v>39137</v>
      </c>
      <c r="B174" s="6" t="s">
        <v>181</v>
      </c>
      <c r="C174" s="57">
        <v>5091427.57</v>
      </c>
      <c r="D174" s="57">
        <v>2458772.31</v>
      </c>
      <c r="E174" s="57">
        <v>0</v>
      </c>
      <c r="F174" s="57"/>
      <c r="G174" s="57">
        <v>7366616.1699999999</v>
      </c>
      <c r="H174" s="57">
        <v>0</v>
      </c>
      <c r="I174" s="57">
        <v>0</v>
      </c>
      <c r="J174" s="57"/>
      <c r="K174" s="57">
        <f t="shared" si="6"/>
        <v>12458043.74</v>
      </c>
      <c r="L174" s="57">
        <f t="shared" si="6"/>
        <v>2458772.31</v>
      </c>
      <c r="M174" s="57">
        <f t="shared" si="6"/>
        <v>0</v>
      </c>
      <c r="N174" s="57">
        <f t="shared" si="7"/>
        <v>2458772.31</v>
      </c>
      <c r="O174" s="7">
        <f t="shared" si="8"/>
        <v>0.19736423802281497</v>
      </c>
    </row>
    <row r="175" spans="1:15" x14ac:dyDescent="0.2">
      <c r="A175" s="10">
        <v>39139</v>
      </c>
      <c r="B175" s="6" t="s">
        <v>182</v>
      </c>
      <c r="C175" s="57">
        <v>9903594.1099999994</v>
      </c>
      <c r="D175" s="57">
        <v>4435927.2699999996</v>
      </c>
      <c r="E175" s="57">
        <v>0</v>
      </c>
      <c r="F175" s="57"/>
      <c r="G175" s="57">
        <v>11876249.529999999</v>
      </c>
      <c r="H175" s="57">
        <v>0</v>
      </c>
      <c r="I175" s="57">
        <v>0</v>
      </c>
      <c r="J175" s="57"/>
      <c r="K175" s="57">
        <f t="shared" si="6"/>
        <v>21779843.640000001</v>
      </c>
      <c r="L175" s="57">
        <f t="shared" si="6"/>
        <v>4435927.2699999996</v>
      </c>
      <c r="M175" s="57">
        <f t="shared" si="6"/>
        <v>0</v>
      </c>
      <c r="N175" s="57">
        <f t="shared" si="7"/>
        <v>4435927.2699999996</v>
      </c>
      <c r="O175" s="7">
        <f t="shared" si="8"/>
        <v>0.2036712174486483</v>
      </c>
    </row>
    <row r="176" spans="1:15" x14ac:dyDescent="0.2">
      <c r="A176" s="10">
        <v>39141</v>
      </c>
      <c r="B176" s="6" t="s">
        <v>183</v>
      </c>
      <c r="C176" s="57">
        <v>106248005.14</v>
      </c>
      <c r="D176" s="57">
        <v>48462329.469999999</v>
      </c>
      <c r="E176" s="57">
        <v>36787.49</v>
      </c>
      <c r="F176" s="57"/>
      <c r="G176" s="57">
        <v>161446012.5</v>
      </c>
      <c r="H176" s="57">
        <v>0</v>
      </c>
      <c r="I176" s="57">
        <v>0</v>
      </c>
      <c r="J176" s="57"/>
      <c r="K176" s="57">
        <f t="shared" si="6"/>
        <v>267694017.63999999</v>
      </c>
      <c r="L176" s="57">
        <f t="shared" si="6"/>
        <v>48462329.469999999</v>
      </c>
      <c r="M176" s="57">
        <f t="shared" si="6"/>
        <v>36787.49</v>
      </c>
      <c r="N176" s="57">
        <f t="shared" si="7"/>
        <v>48425541.979999997</v>
      </c>
      <c r="O176" s="7">
        <f t="shared" si="8"/>
        <v>0.18089885760959959</v>
      </c>
    </row>
    <row r="177" spans="1:15" x14ac:dyDescent="0.2">
      <c r="A177" s="10">
        <v>39142</v>
      </c>
      <c r="B177" s="6" t="s">
        <v>184</v>
      </c>
      <c r="C177" s="57">
        <v>3553258.88</v>
      </c>
      <c r="D177" s="57">
        <v>2196564.38</v>
      </c>
      <c r="E177" s="57">
        <v>0</v>
      </c>
      <c r="F177" s="57"/>
      <c r="G177" s="57">
        <v>5976593.7400000002</v>
      </c>
      <c r="H177" s="57">
        <v>0</v>
      </c>
      <c r="I177" s="57">
        <v>0</v>
      </c>
      <c r="J177" s="57"/>
      <c r="K177" s="57">
        <f t="shared" si="6"/>
        <v>9529852.620000001</v>
      </c>
      <c r="L177" s="57">
        <f t="shared" si="6"/>
        <v>2196564.38</v>
      </c>
      <c r="M177" s="57">
        <f t="shared" si="6"/>
        <v>0</v>
      </c>
      <c r="N177" s="57">
        <f t="shared" si="7"/>
        <v>2196564.38</v>
      </c>
      <c r="O177" s="7">
        <f t="shared" si="8"/>
        <v>0.2304930063021268</v>
      </c>
    </row>
    <row r="178" spans="1:15" x14ac:dyDescent="0.2">
      <c r="A178" s="10">
        <v>40100</v>
      </c>
      <c r="B178" s="6" t="s">
        <v>554</v>
      </c>
      <c r="C178" s="57">
        <v>1165716.32</v>
      </c>
      <c r="D178" s="57">
        <v>1374330.35</v>
      </c>
      <c r="E178" s="57">
        <v>3206.08</v>
      </c>
      <c r="F178" s="57"/>
      <c r="G178" s="57">
        <v>1120433.6599999999</v>
      </c>
      <c r="H178" s="57">
        <v>0</v>
      </c>
      <c r="I178" s="57">
        <v>0</v>
      </c>
      <c r="J178" s="57"/>
      <c r="K178" s="57">
        <f t="shared" si="6"/>
        <v>2286149.98</v>
      </c>
      <c r="L178" s="57">
        <f t="shared" si="6"/>
        <v>1374330.35</v>
      </c>
      <c r="M178" s="57">
        <f t="shared" si="6"/>
        <v>3206.08</v>
      </c>
      <c r="N178" s="57">
        <f t="shared" si="7"/>
        <v>1371124.27</v>
      </c>
      <c r="O178" s="7">
        <f t="shared" si="8"/>
        <v>0.5997525455438405</v>
      </c>
    </row>
    <row r="179" spans="1:15" x14ac:dyDescent="0.2">
      <c r="A179" s="10">
        <v>40101</v>
      </c>
      <c r="B179" s="6" t="s">
        <v>185</v>
      </c>
      <c r="C179" s="57">
        <v>402420.87</v>
      </c>
      <c r="D179" s="57">
        <v>228312.36</v>
      </c>
      <c r="E179" s="57">
        <v>0</v>
      </c>
      <c r="F179" s="57"/>
      <c r="G179" s="57">
        <v>348960.73</v>
      </c>
      <c r="H179" s="57">
        <v>79813.5</v>
      </c>
      <c r="I179" s="57">
        <v>0</v>
      </c>
      <c r="J179" s="57"/>
      <c r="K179" s="57">
        <f t="shared" si="6"/>
        <v>751381.6</v>
      </c>
      <c r="L179" s="57">
        <f t="shared" si="6"/>
        <v>308125.86</v>
      </c>
      <c r="M179" s="57">
        <f t="shared" si="6"/>
        <v>0</v>
      </c>
      <c r="N179" s="57">
        <f t="shared" si="7"/>
        <v>308125.86</v>
      </c>
      <c r="O179" s="7">
        <f t="shared" si="8"/>
        <v>0.41007905969483416</v>
      </c>
    </row>
    <row r="180" spans="1:15" x14ac:dyDescent="0.2">
      <c r="A180" s="10">
        <v>40103</v>
      </c>
      <c r="B180" s="6" t="s">
        <v>186</v>
      </c>
      <c r="C180" s="57">
        <v>671845.3</v>
      </c>
      <c r="D180" s="57">
        <v>1411552.01</v>
      </c>
      <c r="E180" s="57">
        <v>16.96</v>
      </c>
      <c r="F180" s="57"/>
      <c r="G180" s="57">
        <v>910690.19</v>
      </c>
      <c r="H180" s="57">
        <v>0</v>
      </c>
      <c r="I180" s="57">
        <v>0</v>
      </c>
      <c r="J180" s="57"/>
      <c r="K180" s="57">
        <f t="shared" si="6"/>
        <v>1582535.49</v>
      </c>
      <c r="L180" s="57">
        <f t="shared" si="6"/>
        <v>1411552.01</v>
      </c>
      <c r="M180" s="57">
        <f t="shared" si="6"/>
        <v>16.96</v>
      </c>
      <c r="N180" s="57">
        <f t="shared" si="7"/>
        <v>1411535.05</v>
      </c>
      <c r="O180" s="7">
        <f t="shared" si="8"/>
        <v>0.8919452732146943</v>
      </c>
    </row>
    <row r="181" spans="1:15" x14ac:dyDescent="0.2">
      <c r="A181" s="10">
        <v>40104</v>
      </c>
      <c r="B181" s="6" t="s">
        <v>187</v>
      </c>
      <c r="C181" s="57">
        <v>322680.96999999997</v>
      </c>
      <c r="D181" s="57">
        <v>730743.46</v>
      </c>
      <c r="E181" s="57">
        <v>0</v>
      </c>
      <c r="F181" s="57"/>
      <c r="G181" s="57">
        <v>612801.89</v>
      </c>
      <c r="H181" s="57">
        <v>0</v>
      </c>
      <c r="I181" s="57">
        <v>0</v>
      </c>
      <c r="J181" s="57"/>
      <c r="K181" s="57">
        <f t="shared" si="6"/>
        <v>935482.86</v>
      </c>
      <c r="L181" s="57">
        <f t="shared" si="6"/>
        <v>730743.46</v>
      </c>
      <c r="M181" s="57">
        <f t="shared" si="6"/>
        <v>0</v>
      </c>
      <c r="N181" s="57">
        <f t="shared" si="7"/>
        <v>730743.46</v>
      </c>
      <c r="O181" s="7">
        <f t="shared" si="8"/>
        <v>0.78114040486000991</v>
      </c>
    </row>
    <row r="182" spans="1:15" x14ac:dyDescent="0.2">
      <c r="A182" s="10">
        <v>40107</v>
      </c>
      <c r="B182" s="6" t="s">
        <v>188</v>
      </c>
      <c r="C182" s="57">
        <v>4522964.43</v>
      </c>
      <c r="D182" s="57">
        <v>3211227.47</v>
      </c>
      <c r="E182" s="57">
        <v>0</v>
      </c>
      <c r="F182" s="57"/>
      <c r="G182" s="57">
        <v>7125995.29</v>
      </c>
      <c r="H182" s="57">
        <v>0</v>
      </c>
      <c r="I182" s="57">
        <v>0</v>
      </c>
      <c r="J182" s="57"/>
      <c r="K182" s="57">
        <f t="shared" si="6"/>
        <v>11648959.719999999</v>
      </c>
      <c r="L182" s="57">
        <f t="shared" si="6"/>
        <v>3211227.47</v>
      </c>
      <c r="M182" s="57">
        <f t="shared" si="6"/>
        <v>0</v>
      </c>
      <c r="N182" s="57">
        <f t="shared" si="7"/>
        <v>3211227.47</v>
      </c>
      <c r="O182" s="7">
        <f t="shared" si="8"/>
        <v>0.27566645839513648</v>
      </c>
    </row>
    <row r="183" spans="1:15" x14ac:dyDescent="0.2">
      <c r="A183" s="10">
        <v>41001</v>
      </c>
      <c r="B183" s="6" t="s">
        <v>189</v>
      </c>
      <c r="C183" s="57">
        <v>701367.42</v>
      </c>
      <c r="D183" s="57">
        <v>492019.29</v>
      </c>
      <c r="E183" s="57">
        <v>10424.73</v>
      </c>
      <c r="F183" s="57"/>
      <c r="G183" s="57">
        <v>856425.88</v>
      </c>
      <c r="H183" s="57">
        <v>0</v>
      </c>
      <c r="I183" s="57">
        <v>0</v>
      </c>
      <c r="J183" s="57"/>
      <c r="K183" s="57">
        <f t="shared" si="6"/>
        <v>1557793.3</v>
      </c>
      <c r="L183" s="57">
        <f t="shared" si="6"/>
        <v>492019.29</v>
      </c>
      <c r="M183" s="57">
        <f t="shared" si="6"/>
        <v>10424.73</v>
      </c>
      <c r="N183" s="57">
        <f t="shared" si="7"/>
        <v>481594.56</v>
      </c>
      <c r="O183" s="7">
        <f t="shared" si="8"/>
        <v>0.3091517725747055</v>
      </c>
    </row>
    <row r="184" spans="1:15" x14ac:dyDescent="0.2">
      <c r="A184" s="10">
        <v>41002</v>
      </c>
      <c r="B184" s="6" t="s">
        <v>190</v>
      </c>
      <c r="C184" s="57">
        <v>3836377.23</v>
      </c>
      <c r="D184" s="57">
        <v>3353866.49</v>
      </c>
      <c r="E184" s="57">
        <v>8185.83</v>
      </c>
      <c r="F184" s="57"/>
      <c r="G184" s="57">
        <v>5236197.4800000004</v>
      </c>
      <c r="H184" s="57">
        <v>0</v>
      </c>
      <c r="I184" s="57">
        <v>0</v>
      </c>
      <c r="J184" s="57"/>
      <c r="K184" s="57">
        <f t="shared" si="6"/>
        <v>9072574.7100000009</v>
      </c>
      <c r="L184" s="57">
        <f t="shared" si="6"/>
        <v>3353866.49</v>
      </c>
      <c r="M184" s="57">
        <f t="shared" si="6"/>
        <v>8185.83</v>
      </c>
      <c r="N184" s="57">
        <f t="shared" si="7"/>
        <v>3345680.66</v>
      </c>
      <c r="O184" s="7">
        <f t="shared" si="8"/>
        <v>0.36876859843461129</v>
      </c>
    </row>
    <row r="185" spans="1:15" x14ac:dyDescent="0.2">
      <c r="A185" s="10">
        <v>41003</v>
      </c>
      <c r="B185" s="6" t="s">
        <v>191</v>
      </c>
      <c r="C185" s="57">
        <v>1122745.3500000001</v>
      </c>
      <c r="D185" s="57">
        <v>694762.92</v>
      </c>
      <c r="E185" s="57">
        <v>1191.73</v>
      </c>
      <c r="F185" s="57"/>
      <c r="G185" s="57">
        <v>1418376.96</v>
      </c>
      <c r="H185" s="57">
        <v>0</v>
      </c>
      <c r="I185" s="57">
        <v>0</v>
      </c>
      <c r="J185" s="57"/>
      <c r="K185" s="57">
        <f t="shared" si="6"/>
        <v>2541122.31</v>
      </c>
      <c r="L185" s="57">
        <f t="shared" si="6"/>
        <v>694762.92</v>
      </c>
      <c r="M185" s="57">
        <f t="shared" si="6"/>
        <v>1191.73</v>
      </c>
      <c r="N185" s="57">
        <f t="shared" si="7"/>
        <v>693571.19000000006</v>
      </c>
      <c r="O185" s="7">
        <f t="shared" si="8"/>
        <v>0.27293892437629264</v>
      </c>
    </row>
    <row r="186" spans="1:15" x14ac:dyDescent="0.2">
      <c r="A186" s="10">
        <v>41004</v>
      </c>
      <c r="B186" s="6" t="s">
        <v>192</v>
      </c>
      <c r="C186" s="57">
        <v>648421.68999999994</v>
      </c>
      <c r="D186" s="57">
        <v>261760.57</v>
      </c>
      <c r="E186" s="57">
        <v>2149.3200000000002</v>
      </c>
      <c r="F186" s="57"/>
      <c r="G186" s="57">
        <v>1075150.1399999999</v>
      </c>
      <c r="H186" s="57">
        <v>0</v>
      </c>
      <c r="I186" s="57">
        <v>0</v>
      </c>
      <c r="J186" s="57"/>
      <c r="K186" s="57">
        <f t="shared" si="6"/>
        <v>1723571.8299999998</v>
      </c>
      <c r="L186" s="57">
        <f t="shared" si="6"/>
        <v>261760.57</v>
      </c>
      <c r="M186" s="57">
        <f t="shared" si="6"/>
        <v>2149.3200000000002</v>
      </c>
      <c r="N186" s="57">
        <f t="shared" si="7"/>
        <v>259611.25</v>
      </c>
      <c r="O186" s="7">
        <f t="shared" si="8"/>
        <v>0.15062398066693863</v>
      </c>
    </row>
    <row r="187" spans="1:15" x14ac:dyDescent="0.2">
      <c r="A187" s="10">
        <v>41005</v>
      </c>
      <c r="B187" s="6" t="s">
        <v>193</v>
      </c>
      <c r="C187" s="57">
        <v>418430.71999999997</v>
      </c>
      <c r="D187" s="57">
        <v>826270.66</v>
      </c>
      <c r="E187" s="57">
        <v>0</v>
      </c>
      <c r="F187" s="57"/>
      <c r="G187" s="57">
        <v>805310.48</v>
      </c>
      <c r="H187" s="57">
        <v>1629.86</v>
      </c>
      <c r="I187" s="57">
        <v>0</v>
      </c>
      <c r="J187" s="57"/>
      <c r="K187" s="57">
        <f t="shared" si="6"/>
        <v>1223741.2</v>
      </c>
      <c r="L187" s="57">
        <f t="shared" si="6"/>
        <v>827900.52</v>
      </c>
      <c r="M187" s="57">
        <f t="shared" si="6"/>
        <v>0</v>
      </c>
      <c r="N187" s="57">
        <f t="shared" si="7"/>
        <v>827900.52</v>
      </c>
      <c r="O187" s="7">
        <f t="shared" si="8"/>
        <v>0.67653235831236214</v>
      </c>
    </row>
    <row r="188" spans="1:15" x14ac:dyDescent="0.2">
      <c r="A188" s="10">
        <v>42111</v>
      </c>
      <c r="B188" s="6" t="s">
        <v>194</v>
      </c>
      <c r="C188" s="57">
        <v>2937722.05</v>
      </c>
      <c r="D188" s="57">
        <v>1531947.21</v>
      </c>
      <c r="E188" s="57">
        <v>6272.28</v>
      </c>
      <c r="F188" s="57"/>
      <c r="G188" s="57">
        <v>3935903.7</v>
      </c>
      <c r="H188" s="57">
        <v>0</v>
      </c>
      <c r="I188" s="57">
        <v>0</v>
      </c>
      <c r="J188" s="57"/>
      <c r="K188" s="57">
        <f t="shared" si="6"/>
        <v>6873625.75</v>
      </c>
      <c r="L188" s="57">
        <f t="shared" si="6"/>
        <v>1531947.21</v>
      </c>
      <c r="M188" s="57">
        <f t="shared" si="6"/>
        <v>6272.28</v>
      </c>
      <c r="N188" s="57">
        <f t="shared" si="7"/>
        <v>1525674.93</v>
      </c>
      <c r="O188" s="7">
        <f t="shared" si="8"/>
        <v>0.22196072138492556</v>
      </c>
    </row>
    <row r="189" spans="1:15" x14ac:dyDescent="0.2">
      <c r="A189" s="10">
        <v>42113</v>
      </c>
      <c r="B189" s="6" t="s">
        <v>195</v>
      </c>
      <c r="C189" s="57">
        <v>254362.25</v>
      </c>
      <c r="D189" s="57">
        <v>414483.72</v>
      </c>
      <c r="E189" s="57">
        <v>829.45</v>
      </c>
      <c r="F189" s="57"/>
      <c r="G189" s="57">
        <v>574771.02</v>
      </c>
      <c r="H189" s="57">
        <v>67781.08</v>
      </c>
      <c r="I189" s="57">
        <v>0</v>
      </c>
      <c r="J189" s="57"/>
      <c r="K189" s="57">
        <f t="shared" si="6"/>
        <v>829133.27</v>
      </c>
      <c r="L189" s="57">
        <f t="shared" si="6"/>
        <v>482264.8</v>
      </c>
      <c r="M189" s="57">
        <f t="shared" si="6"/>
        <v>829.45</v>
      </c>
      <c r="N189" s="57">
        <f t="shared" si="7"/>
        <v>481435.35</v>
      </c>
      <c r="O189" s="7">
        <f t="shared" si="8"/>
        <v>0.58064893476051194</v>
      </c>
    </row>
    <row r="190" spans="1:15" x14ac:dyDescent="0.2">
      <c r="A190" s="10">
        <v>42117</v>
      </c>
      <c r="B190" s="6" t="s">
        <v>196</v>
      </c>
      <c r="C190" s="57">
        <v>1286179.49</v>
      </c>
      <c r="D190" s="57">
        <v>337128.66</v>
      </c>
      <c r="E190" s="57">
        <v>34.83</v>
      </c>
      <c r="F190" s="57"/>
      <c r="G190" s="57">
        <v>928179.68</v>
      </c>
      <c r="H190" s="57">
        <v>0</v>
      </c>
      <c r="I190" s="57">
        <v>0</v>
      </c>
      <c r="J190" s="57"/>
      <c r="K190" s="57">
        <f t="shared" si="6"/>
        <v>2214359.17</v>
      </c>
      <c r="L190" s="57">
        <f t="shared" si="6"/>
        <v>337128.66</v>
      </c>
      <c r="M190" s="57">
        <f t="shared" si="6"/>
        <v>34.83</v>
      </c>
      <c r="N190" s="57">
        <f t="shared" si="7"/>
        <v>337093.82999999996</v>
      </c>
      <c r="O190" s="7">
        <f t="shared" si="8"/>
        <v>0.15223087318756873</v>
      </c>
    </row>
    <row r="191" spans="1:15" x14ac:dyDescent="0.2">
      <c r="A191" s="10">
        <v>42118</v>
      </c>
      <c r="B191" s="6" t="s">
        <v>197</v>
      </c>
      <c r="C191" s="57">
        <v>456345.63</v>
      </c>
      <c r="D191" s="57">
        <v>670687.74</v>
      </c>
      <c r="E191" s="57">
        <v>988.62</v>
      </c>
      <c r="F191" s="57"/>
      <c r="G191" s="57">
        <v>893775.78</v>
      </c>
      <c r="H191" s="57">
        <v>0</v>
      </c>
      <c r="I191" s="57">
        <v>0</v>
      </c>
      <c r="J191" s="57"/>
      <c r="K191" s="57">
        <f t="shared" si="6"/>
        <v>1350121.4100000001</v>
      </c>
      <c r="L191" s="57">
        <f t="shared" si="6"/>
        <v>670687.74</v>
      </c>
      <c r="M191" s="57">
        <f t="shared" si="6"/>
        <v>988.62</v>
      </c>
      <c r="N191" s="57">
        <f t="shared" si="7"/>
        <v>669699.12</v>
      </c>
      <c r="O191" s="7">
        <f t="shared" si="8"/>
        <v>0.49602881269766691</v>
      </c>
    </row>
    <row r="192" spans="1:15" x14ac:dyDescent="0.2">
      <c r="A192" s="10">
        <v>42119</v>
      </c>
      <c r="B192" s="6" t="s">
        <v>198</v>
      </c>
      <c r="C192" s="57">
        <v>236465.81</v>
      </c>
      <c r="D192" s="57">
        <v>1260288.28</v>
      </c>
      <c r="E192" s="57">
        <v>0</v>
      </c>
      <c r="F192" s="57"/>
      <c r="G192" s="57">
        <v>504950.6</v>
      </c>
      <c r="H192" s="57">
        <v>179</v>
      </c>
      <c r="I192" s="57">
        <v>45.58</v>
      </c>
      <c r="J192" s="57"/>
      <c r="K192" s="57">
        <f t="shared" si="6"/>
        <v>741416.40999999992</v>
      </c>
      <c r="L192" s="57">
        <f t="shared" si="6"/>
        <v>1260467.28</v>
      </c>
      <c r="M192" s="57">
        <f t="shared" si="6"/>
        <v>45.58</v>
      </c>
      <c r="N192" s="57">
        <f t="shared" si="7"/>
        <v>1260421.7</v>
      </c>
      <c r="O192" s="7">
        <f t="shared" si="8"/>
        <v>1.700018617068376</v>
      </c>
    </row>
    <row r="193" spans="1:15" x14ac:dyDescent="0.2">
      <c r="A193" s="10">
        <v>42121</v>
      </c>
      <c r="B193" s="6" t="s">
        <v>199</v>
      </c>
      <c r="C193" s="57">
        <v>591765.28</v>
      </c>
      <c r="D193" s="57">
        <v>710962.61</v>
      </c>
      <c r="E193" s="57">
        <v>0</v>
      </c>
      <c r="F193" s="57"/>
      <c r="G193" s="57">
        <v>768697.39</v>
      </c>
      <c r="H193" s="57">
        <v>0</v>
      </c>
      <c r="I193" s="57">
        <v>0</v>
      </c>
      <c r="J193" s="57"/>
      <c r="K193" s="57">
        <f t="shared" si="6"/>
        <v>1360462.67</v>
      </c>
      <c r="L193" s="57">
        <f t="shared" si="6"/>
        <v>710962.61</v>
      </c>
      <c r="M193" s="57">
        <f t="shared" si="6"/>
        <v>0</v>
      </c>
      <c r="N193" s="57">
        <f t="shared" si="7"/>
        <v>710962.61</v>
      </c>
      <c r="O193" s="7">
        <f t="shared" si="8"/>
        <v>0.52258884104478953</v>
      </c>
    </row>
    <row r="194" spans="1:15" x14ac:dyDescent="0.2">
      <c r="A194" s="10">
        <v>42124</v>
      </c>
      <c r="B194" s="6" t="s">
        <v>200</v>
      </c>
      <c r="C194" s="57">
        <v>7307093.9699999997</v>
      </c>
      <c r="D194" s="57">
        <v>3755377.67</v>
      </c>
      <c r="E194" s="57">
        <v>10242.790000000001</v>
      </c>
      <c r="F194" s="57"/>
      <c r="G194" s="57">
        <v>10749847.560000001</v>
      </c>
      <c r="H194" s="57">
        <v>0</v>
      </c>
      <c r="I194" s="57">
        <v>0</v>
      </c>
      <c r="J194" s="57"/>
      <c r="K194" s="57">
        <f t="shared" si="6"/>
        <v>18056941.530000001</v>
      </c>
      <c r="L194" s="57">
        <f t="shared" si="6"/>
        <v>3755377.67</v>
      </c>
      <c r="M194" s="57">
        <f t="shared" si="6"/>
        <v>10242.790000000001</v>
      </c>
      <c r="N194" s="57">
        <f t="shared" si="7"/>
        <v>3745134.88</v>
      </c>
      <c r="O194" s="7">
        <f t="shared" si="8"/>
        <v>0.20740693399143989</v>
      </c>
    </row>
    <row r="195" spans="1:15" x14ac:dyDescent="0.2">
      <c r="A195" s="10">
        <v>43001</v>
      </c>
      <c r="B195" s="6" t="s">
        <v>201</v>
      </c>
      <c r="C195" s="57">
        <v>3149417.19</v>
      </c>
      <c r="D195" s="57">
        <v>2802224.99</v>
      </c>
      <c r="E195" s="57">
        <v>0</v>
      </c>
      <c r="F195" s="57"/>
      <c r="G195" s="57">
        <v>3967684.52</v>
      </c>
      <c r="H195" s="57">
        <v>0</v>
      </c>
      <c r="I195" s="57">
        <v>0</v>
      </c>
      <c r="J195" s="57"/>
      <c r="K195" s="57">
        <f t="shared" ref="K195:M258" si="9">C195+G195</f>
        <v>7117101.71</v>
      </c>
      <c r="L195" s="57">
        <f t="shared" si="9"/>
        <v>2802224.99</v>
      </c>
      <c r="M195" s="57">
        <f t="shared" si="9"/>
        <v>0</v>
      </c>
      <c r="N195" s="57">
        <f t="shared" si="7"/>
        <v>2802224.99</v>
      </c>
      <c r="O195" s="7">
        <f t="shared" si="8"/>
        <v>0.39373119904450549</v>
      </c>
    </row>
    <row r="196" spans="1:15" x14ac:dyDescent="0.2">
      <c r="A196" s="10">
        <v>43002</v>
      </c>
      <c r="B196" s="6" t="s">
        <v>202</v>
      </c>
      <c r="C196" s="57">
        <v>1246035.6100000001</v>
      </c>
      <c r="D196" s="57">
        <v>1892574.06</v>
      </c>
      <c r="E196" s="57">
        <v>2715.45</v>
      </c>
      <c r="F196" s="57"/>
      <c r="G196" s="57">
        <v>2029888.19</v>
      </c>
      <c r="H196" s="57">
        <v>0</v>
      </c>
      <c r="I196" s="57">
        <v>0</v>
      </c>
      <c r="J196" s="57"/>
      <c r="K196" s="57">
        <f t="shared" si="9"/>
        <v>3275923.8</v>
      </c>
      <c r="L196" s="57">
        <f t="shared" si="9"/>
        <v>1892574.06</v>
      </c>
      <c r="M196" s="57">
        <f t="shared" si="9"/>
        <v>2715.45</v>
      </c>
      <c r="N196" s="57">
        <f t="shared" ref="N196:N259" si="10">L196-M196</f>
        <v>1889858.61</v>
      </c>
      <c r="O196" s="7">
        <f t="shared" ref="O196:O259" si="11">N196/K196</f>
        <v>0.5768933361636801</v>
      </c>
    </row>
    <row r="197" spans="1:15" x14ac:dyDescent="0.2">
      <c r="A197" s="10">
        <v>43003</v>
      </c>
      <c r="B197" s="6" t="s">
        <v>203</v>
      </c>
      <c r="C197" s="57">
        <v>1425781.27</v>
      </c>
      <c r="D197" s="57">
        <v>1175979.72</v>
      </c>
      <c r="E197" s="57">
        <v>1630.75</v>
      </c>
      <c r="F197" s="57"/>
      <c r="G197" s="57">
        <v>2040824.98</v>
      </c>
      <c r="H197" s="57">
        <v>0</v>
      </c>
      <c r="I197" s="57">
        <v>0</v>
      </c>
      <c r="J197" s="57"/>
      <c r="K197" s="57">
        <f t="shared" si="9"/>
        <v>3466606.25</v>
      </c>
      <c r="L197" s="57">
        <f t="shared" si="9"/>
        <v>1175979.72</v>
      </c>
      <c r="M197" s="57">
        <f t="shared" si="9"/>
        <v>1630.75</v>
      </c>
      <c r="N197" s="57">
        <f t="shared" si="10"/>
        <v>1174348.97</v>
      </c>
      <c r="O197" s="7">
        <f t="shared" si="11"/>
        <v>0.33876041445433847</v>
      </c>
    </row>
    <row r="198" spans="1:15" x14ac:dyDescent="0.2">
      <c r="A198" s="10">
        <v>43004</v>
      </c>
      <c r="B198" s="6" t="s">
        <v>204</v>
      </c>
      <c r="C198" s="57">
        <v>1503603.2</v>
      </c>
      <c r="D198" s="57">
        <v>835569.04</v>
      </c>
      <c r="E198" s="57">
        <v>0</v>
      </c>
      <c r="F198" s="57"/>
      <c r="G198" s="57">
        <v>1781780.23</v>
      </c>
      <c r="H198" s="57">
        <v>0</v>
      </c>
      <c r="I198" s="57">
        <v>0</v>
      </c>
      <c r="J198" s="57"/>
      <c r="K198" s="57">
        <f t="shared" si="9"/>
        <v>3285383.4299999997</v>
      </c>
      <c r="L198" s="57">
        <f t="shared" si="9"/>
        <v>835569.04</v>
      </c>
      <c r="M198" s="57">
        <f t="shared" si="9"/>
        <v>0</v>
      </c>
      <c r="N198" s="57">
        <f t="shared" si="10"/>
        <v>835569.04</v>
      </c>
      <c r="O198" s="7">
        <f t="shared" si="11"/>
        <v>0.25432923060673018</v>
      </c>
    </row>
    <row r="199" spans="1:15" x14ac:dyDescent="0.2">
      <c r="A199" s="10">
        <v>44078</v>
      </c>
      <c r="B199" s="6" t="s">
        <v>205</v>
      </c>
      <c r="C199" s="57">
        <v>602024.72</v>
      </c>
      <c r="D199" s="57">
        <v>1921587.79</v>
      </c>
      <c r="E199" s="57">
        <v>0</v>
      </c>
      <c r="F199" s="57"/>
      <c r="G199" s="57">
        <v>924703.4</v>
      </c>
      <c r="H199" s="57">
        <v>2526894.0800000001</v>
      </c>
      <c r="I199" s="57">
        <v>0</v>
      </c>
      <c r="J199" s="57"/>
      <c r="K199" s="57">
        <f t="shared" si="9"/>
        <v>1526728.12</v>
      </c>
      <c r="L199" s="57">
        <f t="shared" si="9"/>
        <v>4448481.87</v>
      </c>
      <c r="M199" s="57">
        <f t="shared" si="9"/>
        <v>0</v>
      </c>
      <c r="N199" s="57">
        <f t="shared" si="10"/>
        <v>4448481.87</v>
      </c>
      <c r="O199" s="7">
        <f t="shared" si="11"/>
        <v>2.9137354658798058</v>
      </c>
    </row>
    <row r="200" spans="1:15" x14ac:dyDescent="0.2">
      <c r="A200" s="10">
        <v>44083</v>
      </c>
      <c r="B200" s="6" t="s">
        <v>206</v>
      </c>
      <c r="C200" s="57">
        <v>1694571.46</v>
      </c>
      <c r="D200" s="57">
        <v>2978893.89</v>
      </c>
      <c r="E200" s="57">
        <v>0</v>
      </c>
      <c r="F200" s="57"/>
      <c r="G200" s="57">
        <v>2032065.91</v>
      </c>
      <c r="H200" s="57">
        <v>0</v>
      </c>
      <c r="I200" s="57">
        <v>0</v>
      </c>
      <c r="J200" s="57"/>
      <c r="K200" s="57">
        <f t="shared" si="9"/>
        <v>3726637.37</v>
      </c>
      <c r="L200" s="57">
        <f t="shared" si="9"/>
        <v>2978893.89</v>
      </c>
      <c r="M200" s="57">
        <f t="shared" si="9"/>
        <v>0</v>
      </c>
      <c r="N200" s="57">
        <f t="shared" si="10"/>
        <v>2978893.89</v>
      </c>
      <c r="O200" s="7">
        <f t="shared" si="11"/>
        <v>0.79935169275673312</v>
      </c>
    </row>
    <row r="201" spans="1:15" x14ac:dyDescent="0.2">
      <c r="A201" s="10">
        <v>44084</v>
      </c>
      <c r="B201" s="6" t="s">
        <v>207</v>
      </c>
      <c r="C201" s="57">
        <v>1389333.52</v>
      </c>
      <c r="D201" s="57">
        <v>2204246.2799999998</v>
      </c>
      <c r="E201" s="57">
        <v>0</v>
      </c>
      <c r="F201" s="57"/>
      <c r="G201" s="57">
        <v>2091716.91</v>
      </c>
      <c r="H201" s="57">
        <v>0</v>
      </c>
      <c r="I201" s="57">
        <v>0</v>
      </c>
      <c r="J201" s="57"/>
      <c r="K201" s="57">
        <f t="shared" si="9"/>
        <v>3481050.4299999997</v>
      </c>
      <c r="L201" s="57">
        <f t="shared" si="9"/>
        <v>2204246.2799999998</v>
      </c>
      <c r="M201" s="57">
        <f t="shared" si="9"/>
        <v>0</v>
      </c>
      <c r="N201" s="57">
        <f t="shared" si="10"/>
        <v>2204246.2799999998</v>
      </c>
      <c r="O201" s="7">
        <f t="shared" si="11"/>
        <v>0.63321296956907347</v>
      </c>
    </row>
    <row r="202" spans="1:15" x14ac:dyDescent="0.2">
      <c r="A202" s="10">
        <v>45076</v>
      </c>
      <c r="B202" s="6" t="s">
        <v>208</v>
      </c>
      <c r="C202" s="57">
        <v>1554363.46</v>
      </c>
      <c r="D202" s="57">
        <v>1436489.25</v>
      </c>
      <c r="E202" s="57">
        <v>182964.38</v>
      </c>
      <c r="F202" s="57"/>
      <c r="G202" s="57">
        <v>2675414.39</v>
      </c>
      <c r="H202" s="57">
        <v>6722</v>
      </c>
      <c r="I202" s="57">
        <v>0</v>
      </c>
      <c r="J202" s="57"/>
      <c r="K202" s="57">
        <f t="shared" si="9"/>
        <v>4229777.8499999996</v>
      </c>
      <c r="L202" s="57">
        <f t="shared" si="9"/>
        <v>1443211.25</v>
      </c>
      <c r="M202" s="57">
        <f t="shared" si="9"/>
        <v>182964.38</v>
      </c>
      <c r="N202" s="57">
        <f t="shared" si="10"/>
        <v>1260246.8700000001</v>
      </c>
      <c r="O202" s="7">
        <f t="shared" si="11"/>
        <v>0.29794634959374999</v>
      </c>
    </row>
    <row r="203" spans="1:15" x14ac:dyDescent="0.2">
      <c r="A203" s="10">
        <v>45077</v>
      </c>
      <c r="B203" s="6" t="s">
        <v>209</v>
      </c>
      <c r="C203" s="57">
        <v>1983617.96</v>
      </c>
      <c r="D203" s="57">
        <v>823211.88</v>
      </c>
      <c r="E203" s="57">
        <v>8165.89</v>
      </c>
      <c r="F203" s="57"/>
      <c r="G203" s="57">
        <v>3537110.27</v>
      </c>
      <c r="H203" s="57">
        <v>0</v>
      </c>
      <c r="I203" s="57">
        <v>0</v>
      </c>
      <c r="J203" s="57"/>
      <c r="K203" s="57">
        <f t="shared" si="9"/>
        <v>5520728.2300000004</v>
      </c>
      <c r="L203" s="57">
        <f t="shared" si="9"/>
        <v>823211.88</v>
      </c>
      <c r="M203" s="57">
        <f t="shared" si="9"/>
        <v>8165.89</v>
      </c>
      <c r="N203" s="57">
        <f t="shared" si="10"/>
        <v>815045.99</v>
      </c>
      <c r="O203" s="7">
        <f t="shared" si="11"/>
        <v>0.14763378236425159</v>
      </c>
    </row>
    <row r="204" spans="1:15" x14ac:dyDescent="0.2">
      <c r="A204" s="10">
        <v>45078</v>
      </c>
      <c r="B204" s="6" t="s">
        <v>210</v>
      </c>
      <c r="C204" s="57">
        <v>1537933.44</v>
      </c>
      <c r="D204" s="57">
        <v>1074635.6599999999</v>
      </c>
      <c r="E204" s="57">
        <v>127.76</v>
      </c>
      <c r="F204" s="57"/>
      <c r="G204" s="57">
        <v>1987770.4</v>
      </c>
      <c r="H204" s="57">
        <v>0</v>
      </c>
      <c r="I204" s="57">
        <v>0</v>
      </c>
      <c r="J204" s="57"/>
      <c r="K204" s="57">
        <f t="shared" si="9"/>
        <v>3525703.84</v>
      </c>
      <c r="L204" s="57">
        <f t="shared" si="9"/>
        <v>1074635.6599999999</v>
      </c>
      <c r="M204" s="57">
        <f t="shared" si="9"/>
        <v>127.76</v>
      </c>
      <c r="N204" s="57">
        <f t="shared" si="10"/>
        <v>1074507.8999999999</v>
      </c>
      <c r="O204" s="7">
        <f t="shared" si="11"/>
        <v>0.30476408364464325</v>
      </c>
    </row>
    <row r="205" spans="1:15" x14ac:dyDescent="0.2">
      <c r="A205" s="10">
        <v>46128</v>
      </c>
      <c r="B205" s="6" t="s">
        <v>211</v>
      </c>
      <c r="C205" s="57">
        <v>977265.6</v>
      </c>
      <c r="D205" s="57">
        <v>1282668.22</v>
      </c>
      <c r="E205" s="57">
        <v>0</v>
      </c>
      <c r="F205" s="57"/>
      <c r="G205" s="57">
        <v>2112759.3199999998</v>
      </c>
      <c r="H205" s="57">
        <v>0</v>
      </c>
      <c r="I205" s="57">
        <v>0</v>
      </c>
      <c r="J205" s="57"/>
      <c r="K205" s="57">
        <f t="shared" si="9"/>
        <v>3090024.92</v>
      </c>
      <c r="L205" s="57">
        <f t="shared" si="9"/>
        <v>1282668.22</v>
      </c>
      <c r="M205" s="57">
        <f t="shared" si="9"/>
        <v>0</v>
      </c>
      <c r="N205" s="57">
        <f t="shared" si="10"/>
        <v>1282668.22</v>
      </c>
      <c r="O205" s="7">
        <f t="shared" si="11"/>
        <v>0.41509963615439061</v>
      </c>
    </row>
    <row r="206" spans="1:15" x14ac:dyDescent="0.2">
      <c r="A206" s="10">
        <v>46130</v>
      </c>
      <c r="B206" s="6" t="s">
        <v>212</v>
      </c>
      <c r="C206" s="57">
        <v>4332499.2</v>
      </c>
      <c r="D206" s="57">
        <v>3436733.88</v>
      </c>
      <c r="E206" s="57">
        <v>0</v>
      </c>
      <c r="F206" s="57"/>
      <c r="G206" s="57">
        <v>6207657.8700000001</v>
      </c>
      <c r="H206" s="57">
        <v>0</v>
      </c>
      <c r="I206" s="57">
        <v>0</v>
      </c>
      <c r="J206" s="57"/>
      <c r="K206" s="57">
        <f t="shared" si="9"/>
        <v>10540157.07</v>
      </c>
      <c r="L206" s="57">
        <f t="shared" si="9"/>
        <v>3436733.88</v>
      </c>
      <c r="M206" s="57">
        <f t="shared" si="9"/>
        <v>0</v>
      </c>
      <c r="N206" s="57">
        <f t="shared" si="10"/>
        <v>3436733.88</v>
      </c>
      <c r="O206" s="7">
        <f t="shared" si="11"/>
        <v>0.32606097396611183</v>
      </c>
    </row>
    <row r="207" spans="1:15" x14ac:dyDescent="0.2">
      <c r="A207" s="10">
        <v>46131</v>
      </c>
      <c r="B207" s="6" t="s">
        <v>213</v>
      </c>
      <c r="C207" s="57">
        <v>4502074.03</v>
      </c>
      <c r="D207" s="57">
        <v>2820530.54</v>
      </c>
      <c r="E207" s="57">
        <v>32376.29</v>
      </c>
      <c r="F207" s="57"/>
      <c r="G207" s="57">
        <v>7988439.5300000003</v>
      </c>
      <c r="H207" s="57">
        <v>210</v>
      </c>
      <c r="I207" s="57">
        <v>0</v>
      </c>
      <c r="J207" s="57"/>
      <c r="K207" s="57">
        <f t="shared" si="9"/>
        <v>12490513.560000001</v>
      </c>
      <c r="L207" s="57">
        <f t="shared" si="9"/>
        <v>2820740.54</v>
      </c>
      <c r="M207" s="57">
        <f t="shared" si="9"/>
        <v>32376.29</v>
      </c>
      <c r="N207" s="57">
        <f t="shared" si="10"/>
        <v>2788364.25</v>
      </c>
      <c r="O207" s="7">
        <f t="shared" si="11"/>
        <v>0.22323855913575422</v>
      </c>
    </row>
    <row r="208" spans="1:15" x14ac:dyDescent="0.2">
      <c r="A208" s="10">
        <v>46132</v>
      </c>
      <c r="B208" s="6" t="s">
        <v>214</v>
      </c>
      <c r="C208" s="57">
        <v>1547999.74</v>
      </c>
      <c r="D208" s="57">
        <v>3009965.01</v>
      </c>
      <c r="E208" s="57">
        <v>0.01</v>
      </c>
      <c r="F208" s="57"/>
      <c r="G208" s="57">
        <v>3085474.64</v>
      </c>
      <c r="H208" s="57">
        <v>0</v>
      </c>
      <c r="I208" s="57">
        <v>0</v>
      </c>
      <c r="J208" s="57"/>
      <c r="K208" s="57">
        <f t="shared" si="9"/>
        <v>4633474.38</v>
      </c>
      <c r="L208" s="57">
        <f t="shared" si="9"/>
        <v>3009965.01</v>
      </c>
      <c r="M208" s="57">
        <f t="shared" si="9"/>
        <v>0.01</v>
      </c>
      <c r="N208" s="57">
        <f t="shared" si="10"/>
        <v>3009965</v>
      </c>
      <c r="O208" s="7">
        <f t="shared" si="11"/>
        <v>0.64961295847285982</v>
      </c>
    </row>
    <row r="209" spans="1:15" x14ac:dyDescent="0.2">
      <c r="A209" s="10">
        <v>46134</v>
      </c>
      <c r="B209" s="6" t="s">
        <v>215</v>
      </c>
      <c r="C209" s="57">
        <v>11027612.880000001</v>
      </c>
      <c r="D209" s="57">
        <v>6059398.54</v>
      </c>
      <c r="E209" s="57">
        <v>0</v>
      </c>
      <c r="F209" s="57"/>
      <c r="G209" s="57">
        <v>16208906.689999999</v>
      </c>
      <c r="H209" s="57">
        <v>0</v>
      </c>
      <c r="I209" s="57">
        <v>0</v>
      </c>
      <c r="J209" s="57"/>
      <c r="K209" s="57">
        <f t="shared" si="9"/>
        <v>27236519.57</v>
      </c>
      <c r="L209" s="57">
        <f t="shared" si="9"/>
        <v>6059398.54</v>
      </c>
      <c r="M209" s="57">
        <f t="shared" si="9"/>
        <v>0</v>
      </c>
      <c r="N209" s="57">
        <f t="shared" si="10"/>
        <v>6059398.54</v>
      </c>
      <c r="O209" s="7">
        <f t="shared" si="11"/>
        <v>0.22247330553475705</v>
      </c>
    </row>
    <row r="210" spans="1:15" x14ac:dyDescent="0.2">
      <c r="A210" s="10">
        <v>46135</v>
      </c>
      <c r="B210" s="6" t="s">
        <v>216</v>
      </c>
      <c r="C210" s="57">
        <v>1768330.71</v>
      </c>
      <c r="D210" s="57">
        <v>528279.48</v>
      </c>
      <c r="E210" s="57">
        <v>307.52</v>
      </c>
      <c r="F210" s="57"/>
      <c r="G210" s="57">
        <v>1540348.44</v>
      </c>
      <c r="H210" s="57">
        <v>0</v>
      </c>
      <c r="I210" s="57">
        <v>0</v>
      </c>
      <c r="J210" s="57"/>
      <c r="K210" s="57">
        <f t="shared" si="9"/>
        <v>3308679.15</v>
      </c>
      <c r="L210" s="57">
        <f t="shared" si="9"/>
        <v>528279.48</v>
      </c>
      <c r="M210" s="57">
        <f t="shared" si="9"/>
        <v>307.52</v>
      </c>
      <c r="N210" s="57">
        <f t="shared" si="10"/>
        <v>527971.96</v>
      </c>
      <c r="O210" s="7">
        <f t="shared" si="11"/>
        <v>0.15957182188547958</v>
      </c>
    </row>
    <row r="211" spans="1:15" x14ac:dyDescent="0.2">
      <c r="A211" s="10">
        <v>46137</v>
      </c>
      <c r="B211" s="6" t="s">
        <v>217</v>
      </c>
      <c r="C211" s="57">
        <v>1415966.48</v>
      </c>
      <c r="D211" s="57">
        <v>863605.83</v>
      </c>
      <c r="E211" s="57">
        <v>0</v>
      </c>
      <c r="F211" s="57"/>
      <c r="G211" s="57">
        <v>1560319.13</v>
      </c>
      <c r="H211" s="57">
        <v>0</v>
      </c>
      <c r="I211" s="57">
        <v>0</v>
      </c>
      <c r="J211" s="57"/>
      <c r="K211" s="57">
        <f t="shared" si="9"/>
        <v>2976285.61</v>
      </c>
      <c r="L211" s="57">
        <f t="shared" si="9"/>
        <v>863605.83</v>
      </c>
      <c r="M211" s="57">
        <f t="shared" si="9"/>
        <v>0</v>
      </c>
      <c r="N211" s="57">
        <f t="shared" si="10"/>
        <v>863605.83</v>
      </c>
      <c r="O211" s="7">
        <f t="shared" si="11"/>
        <v>0.29016228385420312</v>
      </c>
    </row>
    <row r="212" spans="1:15" x14ac:dyDescent="0.2">
      <c r="A212" s="10">
        <v>46140</v>
      </c>
      <c r="B212" s="6" t="s">
        <v>218</v>
      </c>
      <c r="C212" s="57">
        <v>1638578.3</v>
      </c>
      <c r="D212" s="57">
        <v>1640081.4</v>
      </c>
      <c r="E212" s="57">
        <v>0</v>
      </c>
      <c r="F212" s="57"/>
      <c r="G212" s="57">
        <v>4290827.95</v>
      </c>
      <c r="H212" s="57">
        <v>0</v>
      </c>
      <c r="I212" s="57">
        <v>0</v>
      </c>
      <c r="J212" s="57"/>
      <c r="K212" s="57">
        <f t="shared" si="9"/>
        <v>5929406.25</v>
      </c>
      <c r="L212" s="57">
        <f t="shared" si="9"/>
        <v>1640081.4</v>
      </c>
      <c r="M212" s="57">
        <f t="shared" si="9"/>
        <v>0</v>
      </c>
      <c r="N212" s="57">
        <f t="shared" si="10"/>
        <v>1640081.4</v>
      </c>
      <c r="O212" s="7">
        <f t="shared" si="11"/>
        <v>0.27660128701756603</v>
      </c>
    </row>
    <row r="213" spans="1:15" x14ac:dyDescent="0.2">
      <c r="A213" s="10">
        <v>47060</v>
      </c>
      <c r="B213" s="6" t="s">
        <v>219</v>
      </c>
      <c r="C213" s="57">
        <v>1576865.32</v>
      </c>
      <c r="D213" s="57">
        <v>1713311</v>
      </c>
      <c r="E213" s="57">
        <v>499414.82</v>
      </c>
      <c r="F213" s="57"/>
      <c r="G213" s="57">
        <v>1850444.42</v>
      </c>
      <c r="H213" s="57">
        <v>294867.03999999998</v>
      </c>
      <c r="I213" s="57">
        <v>0</v>
      </c>
      <c r="J213" s="57"/>
      <c r="K213" s="57">
        <f t="shared" si="9"/>
        <v>3427309.74</v>
      </c>
      <c r="L213" s="57">
        <f t="shared" si="9"/>
        <v>2008178.04</v>
      </c>
      <c r="M213" s="57">
        <f t="shared" si="9"/>
        <v>499414.82</v>
      </c>
      <c r="N213" s="57">
        <f t="shared" si="10"/>
        <v>1508763.22</v>
      </c>
      <c r="O213" s="7">
        <f t="shared" si="11"/>
        <v>0.44021793606550419</v>
      </c>
    </row>
    <row r="214" spans="1:15" x14ac:dyDescent="0.2">
      <c r="A214" s="10">
        <v>47062</v>
      </c>
      <c r="B214" s="6" t="s">
        <v>220</v>
      </c>
      <c r="C214" s="57">
        <v>4361437.2</v>
      </c>
      <c r="D214" s="57">
        <v>4695554.16</v>
      </c>
      <c r="E214" s="57">
        <v>0</v>
      </c>
      <c r="F214" s="57"/>
      <c r="G214" s="57">
        <v>6548076.21</v>
      </c>
      <c r="H214" s="57">
        <v>4637.88</v>
      </c>
      <c r="I214" s="57">
        <v>0</v>
      </c>
      <c r="J214" s="57"/>
      <c r="K214" s="57">
        <f t="shared" si="9"/>
        <v>10909513.41</v>
      </c>
      <c r="L214" s="57">
        <f t="shared" si="9"/>
        <v>4700192.04</v>
      </c>
      <c r="M214" s="57">
        <f t="shared" si="9"/>
        <v>0</v>
      </c>
      <c r="N214" s="57">
        <f t="shared" si="10"/>
        <v>4700192.04</v>
      </c>
      <c r="O214" s="7">
        <f t="shared" si="11"/>
        <v>0.43083425111258011</v>
      </c>
    </row>
    <row r="215" spans="1:15" x14ac:dyDescent="0.2">
      <c r="A215" s="10">
        <v>47064</v>
      </c>
      <c r="B215" s="6" t="s">
        <v>221</v>
      </c>
      <c r="C215" s="57">
        <v>740382.07</v>
      </c>
      <c r="D215" s="57">
        <v>903043.07</v>
      </c>
      <c r="E215" s="57">
        <v>0</v>
      </c>
      <c r="F215" s="57"/>
      <c r="G215" s="57">
        <v>1107055.1299999999</v>
      </c>
      <c r="H215" s="57">
        <v>0</v>
      </c>
      <c r="I215" s="57">
        <v>0</v>
      </c>
      <c r="J215" s="57"/>
      <c r="K215" s="57">
        <f t="shared" si="9"/>
        <v>1847437.1999999997</v>
      </c>
      <c r="L215" s="57">
        <f t="shared" si="9"/>
        <v>903043.07</v>
      </c>
      <c r="M215" s="57">
        <f t="shared" si="9"/>
        <v>0</v>
      </c>
      <c r="N215" s="57">
        <f t="shared" si="10"/>
        <v>903043.07</v>
      </c>
      <c r="O215" s="7">
        <f t="shared" si="11"/>
        <v>0.48880853433069338</v>
      </c>
    </row>
    <row r="216" spans="1:15" x14ac:dyDescent="0.2">
      <c r="A216" s="10">
        <v>47065</v>
      </c>
      <c r="B216" s="6" t="s">
        <v>222</v>
      </c>
      <c r="C216" s="57">
        <v>1957724.21</v>
      </c>
      <c r="D216" s="57">
        <v>1035327.12</v>
      </c>
      <c r="E216" s="57">
        <v>18590.46</v>
      </c>
      <c r="F216" s="57"/>
      <c r="G216" s="57">
        <v>2764676.34</v>
      </c>
      <c r="H216" s="57">
        <v>0</v>
      </c>
      <c r="I216" s="57">
        <v>0</v>
      </c>
      <c r="J216" s="57"/>
      <c r="K216" s="57">
        <f t="shared" si="9"/>
        <v>4722400.55</v>
      </c>
      <c r="L216" s="57">
        <f t="shared" si="9"/>
        <v>1035327.12</v>
      </c>
      <c r="M216" s="57">
        <f t="shared" si="9"/>
        <v>18590.46</v>
      </c>
      <c r="N216" s="57">
        <f t="shared" si="10"/>
        <v>1016736.66</v>
      </c>
      <c r="O216" s="7">
        <f t="shared" si="11"/>
        <v>0.21530080924626355</v>
      </c>
    </row>
    <row r="217" spans="1:15" x14ac:dyDescent="0.2">
      <c r="A217" s="10">
        <v>48066</v>
      </c>
      <c r="B217" s="6" t="s">
        <v>223</v>
      </c>
      <c r="C217" s="57">
        <v>22638792.949999999</v>
      </c>
      <c r="D217" s="57">
        <v>12431984.720000001</v>
      </c>
      <c r="E217" s="57">
        <v>665415.19999999995</v>
      </c>
      <c r="F217" s="57"/>
      <c r="G217" s="57">
        <v>32993534.5</v>
      </c>
      <c r="H217" s="57">
        <v>0</v>
      </c>
      <c r="I217" s="57">
        <v>0</v>
      </c>
      <c r="J217" s="57"/>
      <c r="K217" s="57">
        <f t="shared" si="9"/>
        <v>55632327.450000003</v>
      </c>
      <c r="L217" s="57">
        <f t="shared" si="9"/>
        <v>12431984.720000001</v>
      </c>
      <c r="M217" s="57">
        <f t="shared" si="9"/>
        <v>665415.19999999995</v>
      </c>
      <c r="N217" s="57">
        <f t="shared" si="10"/>
        <v>11766569.520000001</v>
      </c>
      <c r="O217" s="7">
        <f t="shared" si="11"/>
        <v>0.2115059725044813</v>
      </c>
    </row>
    <row r="218" spans="1:15" x14ac:dyDescent="0.2">
      <c r="A218" s="10">
        <v>48068</v>
      </c>
      <c r="B218" s="6" t="s">
        <v>224</v>
      </c>
      <c r="C218" s="57">
        <v>66672318.950000003</v>
      </c>
      <c r="D218" s="57">
        <v>34931392.640000001</v>
      </c>
      <c r="E218" s="57">
        <v>1005666.98</v>
      </c>
      <c r="F218" s="57"/>
      <c r="G218" s="57">
        <v>93254705.489999995</v>
      </c>
      <c r="H218" s="57">
        <v>0</v>
      </c>
      <c r="I218" s="57">
        <v>0</v>
      </c>
      <c r="J218" s="57"/>
      <c r="K218" s="57">
        <f t="shared" si="9"/>
        <v>159927024.44</v>
      </c>
      <c r="L218" s="57">
        <f t="shared" si="9"/>
        <v>34931392.640000001</v>
      </c>
      <c r="M218" s="57">
        <f t="shared" si="9"/>
        <v>1005666.98</v>
      </c>
      <c r="N218" s="57">
        <f t="shared" si="10"/>
        <v>33925725.660000004</v>
      </c>
      <c r="O218" s="7">
        <f t="shared" si="11"/>
        <v>0.21213253844241914</v>
      </c>
    </row>
    <row r="219" spans="1:15" x14ac:dyDescent="0.2">
      <c r="A219" s="10">
        <v>48069</v>
      </c>
      <c r="B219" s="6" t="s">
        <v>225</v>
      </c>
      <c r="C219" s="57">
        <v>16597067.119999999</v>
      </c>
      <c r="D219" s="57">
        <v>12060748.039999999</v>
      </c>
      <c r="E219" s="57">
        <v>206175.79</v>
      </c>
      <c r="F219" s="57"/>
      <c r="G219" s="57">
        <v>28446851.010000002</v>
      </c>
      <c r="H219" s="57">
        <v>0</v>
      </c>
      <c r="I219" s="57">
        <v>0</v>
      </c>
      <c r="J219" s="57"/>
      <c r="K219" s="57">
        <f t="shared" si="9"/>
        <v>45043918.130000003</v>
      </c>
      <c r="L219" s="57">
        <f t="shared" si="9"/>
        <v>12060748.039999999</v>
      </c>
      <c r="M219" s="57">
        <f t="shared" si="9"/>
        <v>206175.79</v>
      </c>
      <c r="N219" s="57">
        <f t="shared" si="10"/>
        <v>11854572.25</v>
      </c>
      <c r="O219" s="7">
        <f t="shared" si="11"/>
        <v>0.26317808801150133</v>
      </c>
    </row>
    <row r="220" spans="1:15" x14ac:dyDescent="0.2">
      <c r="A220" s="10">
        <v>48070</v>
      </c>
      <c r="B220" s="6" t="s">
        <v>226</v>
      </c>
      <c r="C220" s="57">
        <v>6775103.0700000003</v>
      </c>
      <c r="D220" s="57">
        <v>3287070.35</v>
      </c>
      <c r="E220" s="57">
        <v>0</v>
      </c>
      <c r="F220" s="57"/>
      <c r="G220" s="57">
        <v>11998638.300000001</v>
      </c>
      <c r="H220" s="57">
        <v>0</v>
      </c>
      <c r="I220" s="57">
        <v>0</v>
      </c>
      <c r="J220" s="57"/>
      <c r="K220" s="57">
        <f t="shared" si="9"/>
        <v>18773741.370000001</v>
      </c>
      <c r="L220" s="57">
        <f t="shared" si="9"/>
        <v>3287070.35</v>
      </c>
      <c r="M220" s="57">
        <f t="shared" si="9"/>
        <v>0</v>
      </c>
      <c r="N220" s="57">
        <f t="shared" si="10"/>
        <v>3287070.35</v>
      </c>
      <c r="O220" s="7">
        <f t="shared" si="11"/>
        <v>0.17508872020857075</v>
      </c>
    </row>
    <row r="221" spans="1:15" x14ac:dyDescent="0.2">
      <c r="A221" s="10">
        <v>48071</v>
      </c>
      <c r="B221" s="6" t="s">
        <v>227</v>
      </c>
      <c r="C221" s="57">
        <v>89942244.75</v>
      </c>
      <c r="D221" s="57">
        <v>65630446.289999999</v>
      </c>
      <c r="E221" s="57">
        <v>1418845</v>
      </c>
      <c r="F221" s="57"/>
      <c r="G221" s="57">
        <v>127596745.23999999</v>
      </c>
      <c r="H221" s="57">
        <v>0</v>
      </c>
      <c r="I221" s="57">
        <v>0</v>
      </c>
      <c r="J221" s="57"/>
      <c r="K221" s="57">
        <f t="shared" si="9"/>
        <v>217538989.99000001</v>
      </c>
      <c r="L221" s="57">
        <f t="shared" si="9"/>
        <v>65630446.289999999</v>
      </c>
      <c r="M221" s="57">
        <f t="shared" si="9"/>
        <v>1418845</v>
      </c>
      <c r="N221" s="57">
        <f t="shared" si="10"/>
        <v>64211601.289999999</v>
      </c>
      <c r="O221" s="7">
        <f t="shared" si="11"/>
        <v>0.29517283909864489</v>
      </c>
    </row>
    <row r="222" spans="1:15" x14ac:dyDescent="0.2">
      <c r="A222" s="10">
        <v>48072</v>
      </c>
      <c r="B222" s="6" t="s">
        <v>228</v>
      </c>
      <c r="C222" s="57">
        <v>35239935.149999999</v>
      </c>
      <c r="D222" s="57">
        <v>5812150.75</v>
      </c>
      <c r="E222" s="57">
        <v>67362.47</v>
      </c>
      <c r="F222" s="57"/>
      <c r="G222" s="57">
        <v>41157685.560000002</v>
      </c>
      <c r="H222" s="57">
        <v>0</v>
      </c>
      <c r="I222" s="57">
        <v>0</v>
      </c>
      <c r="J222" s="57"/>
      <c r="K222" s="57">
        <f t="shared" si="9"/>
        <v>76397620.710000008</v>
      </c>
      <c r="L222" s="57">
        <f t="shared" si="9"/>
        <v>5812150.75</v>
      </c>
      <c r="M222" s="57">
        <f t="shared" si="9"/>
        <v>67362.47</v>
      </c>
      <c r="N222" s="57">
        <f t="shared" si="10"/>
        <v>5744788.2800000003</v>
      </c>
      <c r="O222" s="7">
        <f t="shared" si="11"/>
        <v>7.5195905665790458E-2</v>
      </c>
    </row>
    <row r="223" spans="1:15" x14ac:dyDescent="0.2">
      <c r="A223" s="10">
        <v>48073</v>
      </c>
      <c r="B223" s="6" t="s">
        <v>229</v>
      </c>
      <c r="C223" s="57">
        <v>48169244.619999997</v>
      </c>
      <c r="D223" s="57">
        <v>20968177.260000002</v>
      </c>
      <c r="E223" s="57">
        <v>180000</v>
      </c>
      <c r="F223" s="57"/>
      <c r="G223" s="57">
        <v>62075044.350000001</v>
      </c>
      <c r="H223" s="57">
        <v>420000</v>
      </c>
      <c r="I223" s="57">
        <v>420000</v>
      </c>
      <c r="J223" s="57"/>
      <c r="K223" s="57">
        <f t="shared" si="9"/>
        <v>110244288.97</v>
      </c>
      <c r="L223" s="57">
        <f t="shared" si="9"/>
        <v>21388177.260000002</v>
      </c>
      <c r="M223" s="57">
        <f t="shared" si="9"/>
        <v>600000</v>
      </c>
      <c r="N223" s="57">
        <f t="shared" si="10"/>
        <v>20788177.260000002</v>
      </c>
      <c r="O223" s="7">
        <f t="shared" si="11"/>
        <v>0.18856466356871276</v>
      </c>
    </row>
    <row r="224" spans="1:15" x14ac:dyDescent="0.2">
      <c r="A224" s="10">
        <v>48074</v>
      </c>
      <c r="B224" s="6" t="s">
        <v>230</v>
      </c>
      <c r="C224" s="57">
        <v>22350496.84</v>
      </c>
      <c r="D224" s="57">
        <v>8839433</v>
      </c>
      <c r="E224" s="57">
        <v>43478.53</v>
      </c>
      <c r="F224" s="57"/>
      <c r="G224" s="57">
        <v>31095787.879999999</v>
      </c>
      <c r="H224" s="57">
        <v>0</v>
      </c>
      <c r="I224" s="57">
        <v>0</v>
      </c>
      <c r="J224" s="57"/>
      <c r="K224" s="57">
        <f t="shared" si="9"/>
        <v>53446284.719999999</v>
      </c>
      <c r="L224" s="57">
        <f t="shared" si="9"/>
        <v>8839433</v>
      </c>
      <c r="M224" s="57">
        <f t="shared" si="9"/>
        <v>43478.53</v>
      </c>
      <c r="N224" s="57">
        <f t="shared" si="10"/>
        <v>8795954.4700000007</v>
      </c>
      <c r="O224" s="7">
        <f t="shared" si="11"/>
        <v>0.16457560176691738</v>
      </c>
    </row>
    <row r="225" spans="1:15" x14ac:dyDescent="0.2">
      <c r="A225" s="10">
        <v>48075</v>
      </c>
      <c r="B225" s="6" t="s">
        <v>231</v>
      </c>
      <c r="C225" s="57">
        <v>2881022.5</v>
      </c>
      <c r="D225" s="57">
        <v>1457071.43</v>
      </c>
      <c r="E225" s="57">
        <v>22050.78</v>
      </c>
      <c r="F225" s="57"/>
      <c r="G225" s="57">
        <v>4077874.95</v>
      </c>
      <c r="H225" s="57">
        <v>0</v>
      </c>
      <c r="I225" s="57">
        <v>0</v>
      </c>
      <c r="J225" s="57"/>
      <c r="K225" s="57">
        <f t="shared" si="9"/>
        <v>6958897.4500000002</v>
      </c>
      <c r="L225" s="57">
        <f t="shared" si="9"/>
        <v>1457071.43</v>
      </c>
      <c r="M225" s="57">
        <f t="shared" si="9"/>
        <v>22050.78</v>
      </c>
      <c r="N225" s="57">
        <f t="shared" si="10"/>
        <v>1435020.65</v>
      </c>
      <c r="O225" s="7">
        <f t="shared" si="11"/>
        <v>0.20621379468668558</v>
      </c>
    </row>
    <row r="226" spans="1:15" x14ac:dyDescent="0.2">
      <c r="A226" s="10">
        <v>48077</v>
      </c>
      <c r="B226" s="6" t="s">
        <v>232</v>
      </c>
      <c r="C226" s="57">
        <v>76730295.670000002</v>
      </c>
      <c r="D226" s="57">
        <v>32570545.899999999</v>
      </c>
      <c r="E226" s="57">
        <v>2279520.2000000002</v>
      </c>
      <c r="F226" s="57"/>
      <c r="G226" s="57">
        <v>89244029.469999999</v>
      </c>
      <c r="H226" s="57">
        <v>352136.53</v>
      </c>
      <c r="I226" s="57">
        <v>0</v>
      </c>
      <c r="J226" s="57"/>
      <c r="K226" s="57">
        <f t="shared" si="9"/>
        <v>165974325.13999999</v>
      </c>
      <c r="L226" s="57">
        <f t="shared" si="9"/>
        <v>32922682.43</v>
      </c>
      <c r="M226" s="57">
        <f t="shared" si="9"/>
        <v>2279520.2000000002</v>
      </c>
      <c r="N226" s="57">
        <f t="shared" si="10"/>
        <v>30643162.23</v>
      </c>
      <c r="O226" s="7">
        <f t="shared" si="11"/>
        <v>0.18462591852174953</v>
      </c>
    </row>
    <row r="227" spans="1:15" x14ac:dyDescent="0.2">
      <c r="A227" s="10">
        <v>48078</v>
      </c>
      <c r="B227" s="6" t="s">
        <v>233</v>
      </c>
      <c r="C227" s="57">
        <v>134393192.34999999</v>
      </c>
      <c r="D227" s="57">
        <v>61015223</v>
      </c>
      <c r="E227" s="57">
        <v>280000</v>
      </c>
      <c r="F227" s="57"/>
      <c r="G227" s="57">
        <v>98916186.780000001</v>
      </c>
      <c r="H227" s="57">
        <v>0</v>
      </c>
      <c r="I227" s="57">
        <v>0</v>
      </c>
      <c r="J227" s="57"/>
      <c r="K227" s="57">
        <f t="shared" si="9"/>
        <v>233309379.13</v>
      </c>
      <c r="L227" s="57">
        <f t="shared" si="9"/>
        <v>61015223</v>
      </c>
      <c r="M227" s="57">
        <f t="shared" si="9"/>
        <v>280000</v>
      </c>
      <c r="N227" s="57">
        <f t="shared" si="10"/>
        <v>60735223</v>
      </c>
      <c r="O227" s="7">
        <f t="shared" si="11"/>
        <v>0.26032053759038265</v>
      </c>
    </row>
    <row r="228" spans="1:15" x14ac:dyDescent="0.2">
      <c r="A228" s="10">
        <v>48080</v>
      </c>
      <c r="B228" s="6" t="s">
        <v>234</v>
      </c>
      <c r="C228" s="57">
        <v>18488865.559999999</v>
      </c>
      <c r="D228" s="57">
        <v>7291797.79</v>
      </c>
      <c r="E228" s="57">
        <v>9928.5400000000009</v>
      </c>
      <c r="F228" s="57"/>
      <c r="G228" s="57">
        <v>20821124.359999999</v>
      </c>
      <c r="H228" s="57">
        <v>0</v>
      </c>
      <c r="I228" s="57">
        <v>0</v>
      </c>
      <c r="J228" s="57"/>
      <c r="K228" s="57">
        <f t="shared" si="9"/>
        <v>39309989.920000002</v>
      </c>
      <c r="L228" s="57">
        <f t="shared" si="9"/>
        <v>7291797.79</v>
      </c>
      <c r="M228" s="57">
        <f t="shared" si="9"/>
        <v>9928.5400000000009</v>
      </c>
      <c r="N228" s="57">
        <f t="shared" si="10"/>
        <v>7281869.25</v>
      </c>
      <c r="O228" s="7">
        <f t="shared" si="11"/>
        <v>0.18524220598426447</v>
      </c>
    </row>
    <row r="229" spans="1:15" x14ac:dyDescent="0.2">
      <c r="A229" s="10">
        <v>48200</v>
      </c>
      <c r="B229" s="6" t="s">
        <v>555</v>
      </c>
      <c r="C229" s="57">
        <v>1956421.69</v>
      </c>
      <c r="D229" s="57">
        <v>24721.1</v>
      </c>
      <c r="E229" s="57">
        <v>0</v>
      </c>
      <c r="F229" s="57"/>
      <c r="G229" s="57">
        <v>1635578.48</v>
      </c>
      <c r="H229" s="57">
        <v>0</v>
      </c>
      <c r="I229" s="57">
        <v>0</v>
      </c>
      <c r="J229" s="57"/>
      <c r="K229" s="57">
        <f t="shared" si="9"/>
        <v>3592000.17</v>
      </c>
      <c r="L229" s="57">
        <f t="shared" si="9"/>
        <v>24721.1</v>
      </c>
      <c r="M229" s="57">
        <f t="shared" si="9"/>
        <v>0</v>
      </c>
      <c r="N229" s="57">
        <f t="shared" si="10"/>
        <v>24721.1</v>
      </c>
      <c r="O229" s="7">
        <f t="shared" si="11"/>
        <v>6.882265821273611E-3</v>
      </c>
    </row>
    <row r="230" spans="1:15" x14ac:dyDescent="0.2">
      <c r="A230" s="10">
        <v>48901</v>
      </c>
      <c r="B230" s="6" t="s">
        <v>235</v>
      </c>
      <c r="C230" s="57">
        <v>6945129.25</v>
      </c>
      <c r="D230" s="57">
        <v>2692882.15</v>
      </c>
      <c r="E230" s="57">
        <v>0</v>
      </c>
      <c r="F230" s="57"/>
      <c r="G230" s="57">
        <v>6920889.3899999997</v>
      </c>
      <c r="H230" s="57">
        <v>195596.1</v>
      </c>
      <c r="I230" s="57">
        <v>0</v>
      </c>
      <c r="J230" s="57"/>
      <c r="K230" s="57">
        <f t="shared" si="9"/>
        <v>13866018.640000001</v>
      </c>
      <c r="L230" s="57">
        <f t="shared" si="9"/>
        <v>2888478.25</v>
      </c>
      <c r="M230" s="57">
        <f t="shared" si="9"/>
        <v>0</v>
      </c>
      <c r="N230" s="57">
        <f t="shared" si="10"/>
        <v>2888478.25</v>
      </c>
      <c r="O230" s="7">
        <f t="shared" si="11"/>
        <v>0.20831345500051915</v>
      </c>
    </row>
    <row r="231" spans="1:15" x14ac:dyDescent="0.2">
      <c r="A231" s="10">
        <v>48902</v>
      </c>
      <c r="B231" s="6" t="s">
        <v>556</v>
      </c>
      <c r="C231" s="57">
        <v>12850365.1</v>
      </c>
      <c r="D231" s="57">
        <v>1180103.4099999999</v>
      </c>
      <c r="E231" s="57">
        <v>0</v>
      </c>
      <c r="F231" s="57"/>
      <c r="G231" s="57">
        <v>7727545.5199999996</v>
      </c>
      <c r="H231" s="57">
        <v>0</v>
      </c>
      <c r="I231" s="57">
        <v>0</v>
      </c>
      <c r="J231" s="57"/>
      <c r="K231" s="57">
        <f t="shared" si="9"/>
        <v>20577910.619999997</v>
      </c>
      <c r="L231" s="57">
        <f t="shared" si="9"/>
        <v>1180103.4099999999</v>
      </c>
      <c r="M231" s="57">
        <f t="shared" si="9"/>
        <v>0</v>
      </c>
      <c r="N231" s="57">
        <f t="shared" si="10"/>
        <v>1180103.4099999999</v>
      </c>
      <c r="O231" s="7">
        <f t="shared" si="11"/>
        <v>5.7348067633894703E-2</v>
      </c>
    </row>
    <row r="232" spans="1:15" x14ac:dyDescent="0.2">
      <c r="A232" s="10">
        <v>48904</v>
      </c>
      <c r="B232" s="6" t="s">
        <v>236</v>
      </c>
      <c r="C232" s="57">
        <v>6598692.5599999996</v>
      </c>
      <c r="D232" s="57">
        <v>842345.53</v>
      </c>
      <c r="E232" s="57">
        <v>0</v>
      </c>
      <c r="F232" s="57"/>
      <c r="G232" s="57">
        <v>5493036.3499999996</v>
      </c>
      <c r="H232" s="57">
        <v>0</v>
      </c>
      <c r="I232" s="57">
        <v>0</v>
      </c>
      <c r="J232" s="57"/>
      <c r="K232" s="57">
        <f t="shared" si="9"/>
        <v>12091728.91</v>
      </c>
      <c r="L232" s="57">
        <f t="shared" si="9"/>
        <v>842345.53</v>
      </c>
      <c r="M232" s="57">
        <f t="shared" si="9"/>
        <v>0</v>
      </c>
      <c r="N232" s="57">
        <f t="shared" si="10"/>
        <v>842345.53</v>
      </c>
      <c r="O232" s="7">
        <f t="shared" si="11"/>
        <v>6.9662951945885135E-2</v>
      </c>
    </row>
    <row r="233" spans="1:15" x14ac:dyDescent="0.2">
      <c r="A233" s="10">
        <v>48905</v>
      </c>
      <c r="B233" s="6" t="s">
        <v>557</v>
      </c>
      <c r="C233" s="57">
        <v>2792456.21</v>
      </c>
      <c r="D233" s="57">
        <v>2199522.56</v>
      </c>
      <c r="E233" s="57">
        <v>0</v>
      </c>
      <c r="F233" s="57"/>
      <c r="G233" s="57">
        <v>1600490.09</v>
      </c>
      <c r="H233" s="57">
        <v>0</v>
      </c>
      <c r="I233" s="57">
        <v>0</v>
      </c>
      <c r="J233" s="57"/>
      <c r="K233" s="57">
        <f t="shared" si="9"/>
        <v>4392946.3</v>
      </c>
      <c r="L233" s="57">
        <f t="shared" si="9"/>
        <v>2199522.56</v>
      </c>
      <c r="M233" s="57">
        <f t="shared" si="9"/>
        <v>0</v>
      </c>
      <c r="N233" s="57">
        <f t="shared" si="10"/>
        <v>2199522.56</v>
      </c>
      <c r="O233" s="7">
        <f t="shared" si="11"/>
        <v>0.50069416054550908</v>
      </c>
    </row>
    <row r="234" spans="1:15" x14ac:dyDescent="0.2">
      <c r="A234" s="10">
        <v>48909</v>
      </c>
      <c r="B234" s="6" t="s">
        <v>237</v>
      </c>
      <c r="C234" s="57">
        <v>4369247.82</v>
      </c>
      <c r="D234" s="57">
        <v>2774735</v>
      </c>
      <c r="E234" s="57">
        <v>0</v>
      </c>
      <c r="F234" s="57"/>
      <c r="G234" s="57">
        <v>3309846.28</v>
      </c>
      <c r="H234" s="57">
        <v>0</v>
      </c>
      <c r="I234" s="57">
        <v>0</v>
      </c>
      <c r="J234" s="57"/>
      <c r="K234" s="57">
        <f t="shared" si="9"/>
        <v>7679094.0999999996</v>
      </c>
      <c r="L234" s="57">
        <f t="shared" si="9"/>
        <v>2774735</v>
      </c>
      <c r="M234" s="57">
        <f t="shared" si="9"/>
        <v>0</v>
      </c>
      <c r="N234" s="57">
        <f t="shared" si="10"/>
        <v>2774735</v>
      </c>
      <c r="O234" s="7">
        <f t="shared" si="11"/>
        <v>0.36133624147150378</v>
      </c>
    </row>
    <row r="235" spans="1:15" x14ac:dyDescent="0.2">
      <c r="A235" s="10">
        <v>48910</v>
      </c>
      <c r="B235" s="6" t="s">
        <v>238</v>
      </c>
      <c r="C235" s="57">
        <v>3124409.12</v>
      </c>
      <c r="D235" s="57">
        <v>1133450.3899999999</v>
      </c>
      <c r="E235" s="57">
        <v>0</v>
      </c>
      <c r="F235" s="57"/>
      <c r="G235" s="57">
        <v>3041095.8</v>
      </c>
      <c r="H235" s="57">
        <v>429866.36</v>
      </c>
      <c r="I235" s="57">
        <v>0</v>
      </c>
      <c r="J235" s="57"/>
      <c r="K235" s="57">
        <f t="shared" si="9"/>
        <v>6165504.9199999999</v>
      </c>
      <c r="L235" s="57">
        <f t="shared" si="9"/>
        <v>1563316.75</v>
      </c>
      <c r="M235" s="57">
        <f t="shared" si="9"/>
        <v>0</v>
      </c>
      <c r="N235" s="57">
        <f t="shared" si="10"/>
        <v>1563316.75</v>
      </c>
      <c r="O235" s="7">
        <f t="shared" si="11"/>
        <v>0.25355859257022539</v>
      </c>
    </row>
    <row r="236" spans="1:15" x14ac:dyDescent="0.2">
      <c r="A236" s="10">
        <v>48912</v>
      </c>
      <c r="B236" s="6" t="s">
        <v>559</v>
      </c>
      <c r="C236" s="57">
        <v>4483385.8099999996</v>
      </c>
      <c r="D236" s="57">
        <v>2568684.16</v>
      </c>
      <c r="E236" s="57">
        <v>0</v>
      </c>
      <c r="F236" s="57"/>
      <c r="G236" s="57">
        <v>4892274.04</v>
      </c>
      <c r="H236" s="57">
        <v>0</v>
      </c>
      <c r="I236" s="57">
        <v>0</v>
      </c>
      <c r="J236" s="57"/>
      <c r="K236" s="57">
        <f t="shared" si="9"/>
        <v>9375659.8499999996</v>
      </c>
      <c r="L236" s="57">
        <f t="shared" si="9"/>
        <v>2568684.16</v>
      </c>
      <c r="M236" s="57">
        <f t="shared" si="9"/>
        <v>0</v>
      </c>
      <c r="N236" s="57">
        <f t="shared" si="10"/>
        <v>2568684.16</v>
      </c>
      <c r="O236" s="7">
        <f t="shared" si="11"/>
        <v>0.27397369370220914</v>
      </c>
    </row>
    <row r="237" spans="1:15" x14ac:dyDescent="0.2">
      <c r="A237" s="10">
        <v>48913</v>
      </c>
      <c r="B237" s="6" t="s">
        <v>239</v>
      </c>
      <c r="C237" s="57">
        <v>2109572.19</v>
      </c>
      <c r="D237" s="57">
        <v>513875.92</v>
      </c>
      <c r="E237" s="57">
        <v>0</v>
      </c>
      <c r="F237" s="57"/>
      <c r="G237" s="57">
        <v>1340596.6499999999</v>
      </c>
      <c r="H237" s="57">
        <v>0.35</v>
      </c>
      <c r="I237" s="57">
        <v>0</v>
      </c>
      <c r="J237" s="57"/>
      <c r="K237" s="57">
        <f t="shared" si="9"/>
        <v>3450168.84</v>
      </c>
      <c r="L237" s="57">
        <f t="shared" si="9"/>
        <v>513876.26999999996</v>
      </c>
      <c r="M237" s="57">
        <f t="shared" si="9"/>
        <v>0</v>
      </c>
      <c r="N237" s="57">
        <f t="shared" si="10"/>
        <v>513876.26999999996</v>
      </c>
      <c r="O237" s="7">
        <f t="shared" si="11"/>
        <v>0.14894235436895314</v>
      </c>
    </row>
    <row r="238" spans="1:15" x14ac:dyDescent="0.2">
      <c r="A238" s="10">
        <v>48914</v>
      </c>
      <c r="B238" s="6" t="s">
        <v>240</v>
      </c>
      <c r="C238" s="57">
        <v>5818853.3499999996</v>
      </c>
      <c r="D238" s="57">
        <v>3234514.58</v>
      </c>
      <c r="E238" s="57">
        <v>0</v>
      </c>
      <c r="F238" s="57"/>
      <c r="G238" s="57">
        <v>5906223.4199999999</v>
      </c>
      <c r="H238" s="57">
        <v>0</v>
      </c>
      <c r="I238" s="57">
        <v>0</v>
      </c>
      <c r="J238" s="57"/>
      <c r="K238" s="57">
        <f t="shared" si="9"/>
        <v>11725076.77</v>
      </c>
      <c r="L238" s="57">
        <f t="shared" si="9"/>
        <v>3234514.58</v>
      </c>
      <c r="M238" s="57">
        <f t="shared" si="9"/>
        <v>0</v>
      </c>
      <c r="N238" s="57">
        <f t="shared" si="10"/>
        <v>3234514.58</v>
      </c>
      <c r="O238" s="7">
        <f t="shared" si="11"/>
        <v>0.27586297671635629</v>
      </c>
    </row>
    <row r="239" spans="1:15" x14ac:dyDescent="0.2">
      <c r="A239" s="10">
        <v>48915</v>
      </c>
      <c r="B239" s="6" t="s">
        <v>241</v>
      </c>
      <c r="C239" s="57">
        <v>1739771.98</v>
      </c>
      <c r="D239" s="57">
        <v>1844680.5</v>
      </c>
      <c r="E239" s="57">
        <v>0</v>
      </c>
      <c r="F239" s="57"/>
      <c r="G239" s="57">
        <v>2043770.56</v>
      </c>
      <c r="H239" s="57">
        <v>0</v>
      </c>
      <c r="I239" s="57">
        <v>0</v>
      </c>
      <c r="J239" s="57"/>
      <c r="K239" s="57">
        <f t="shared" si="9"/>
        <v>3783542.54</v>
      </c>
      <c r="L239" s="57">
        <f t="shared" si="9"/>
        <v>1844680.5</v>
      </c>
      <c r="M239" s="57">
        <f t="shared" si="9"/>
        <v>0</v>
      </c>
      <c r="N239" s="57">
        <f t="shared" si="10"/>
        <v>1844680.5</v>
      </c>
      <c r="O239" s="7">
        <f t="shared" si="11"/>
        <v>0.48755378867763438</v>
      </c>
    </row>
    <row r="240" spans="1:15" x14ac:dyDescent="0.2">
      <c r="A240" s="10">
        <v>48916</v>
      </c>
      <c r="B240" s="6" t="s">
        <v>560</v>
      </c>
      <c r="C240" s="57">
        <v>5082956.99</v>
      </c>
      <c r="D240" s="57">
        <v>3522362.01</v>
      </c>
      <c r="E240" s="57">
        <v>0</v>
      </c>
      <c r="F240" s="57"/>
      <c r="G240" s="57">
        <v>3882109.52</v>
      </c>
      <c r="H240" s="57">
        <v>0</v>
      </c>
      <c r="I240" s="57">
        <v>0</v>
      </c>
      <c r="J240" s="57"/>
      <c r="K240" s="57">
        <f t="shared" si="9"/>
        <v>8965066.5099999998</v>
      </c>
      <c r="L240" s="57">
        <f t="shared" si="9"/>
        <v>3522362.01</v>
      </c>
      <c r="M240" s="57">
        <f t="shared" si="9"/>
        <v>0</v>
      </c>
      <c r="N240" s="57">
        <f t="shared" si="10"/>
        <v>3522362.01</v>
      </c>
      <c r="O240" s="7">
        <f t="shared" si="11"/>
        <v>0.39289859211540862</v>
      </c>
    </row>
    <row r="241" spans="1:15" x14ac:dyDescent="0.2">
      <c r="A241" s="10">
        <v>48918</v>
      </c>
      <c r="B241" s="6" t="s">
        <v>242</v>
      </c>
      <c r="C241" s="57">
        <v>4019899.59</v>
      </c>
      <c r="D241" s="57">
        <v>1133738.3500000001</v>
      </c>
      <c r="E241" s="57">
        <v>0</v>
      </c>
      <c r="F241" s="57"/>
      <c r="G241" s="57">
        <v>3508258.31</v>
      </c>
      <c r="H241" s="57">
        <v>0</v>
      </c>
      <c r="I241" s="57">
        <v>0</v>
      </c>
      <c r="J241" s="57"/>
      <c r="K241" s="57">
        <f t="shared" si="9"/>
        <v>7528157.9000000004</v>
      </c>
      <c r="L241" s="57">
        <f t="shared" si="9"/>
        <v>1133738.3500000001</v>
      </c>
      <c r="M241" s="57">
        <f t="shared" si="9"/>
        <v>0</v>
      </c>
      <c r="N241" s="57">
        <f t="shared" si="10"/>
        <v>1133738.3500000001</v>
      </c>
      <c r="O241" s="7">
        <f t="shared" si="11"/>
        <v>0.15059970381333262</v>
      </c>
    </row>
    <row r="242" spans="1:15" x14ac:dyDescent="0.2">
      <c r="A242" s="10">
        <v>48921</v>
      </c>
      <c r="B242" s="6" t="s">
        <v>243</v>
      </c>
      <c r="C242" s="57">
        <v>2105397.27</v>
      </c>
      <c r="D242" s="57">
        <v>408031.24</v>
      </c>
      <c r="E242" s="57">
        <v>0</v>
      </c>
      <c r="F242" s="57"/>
      <c r="G242" s="57">
        <v>1183482.53</v>
      </c>
      <c r="H242" s="57">
        <v>0</v>
      </c>
      <c r="I242" s="57">
        <v>0</v>
      </c>
      <c r="J242" s="57"/>
      <c r="K242" s="57">
        <f t="shared" si="9"/>
        <v>3288879.8</v>
      </c>
      <c r="L242" s="57">
        <f t="shared" si="9"/>
        <v>408031.24</v>
      </c>
      <c r="M242" s="57">
        <f t="shared" si="9"/>
        <v>0</v>
      </c>
      <c r="N242" s="57">
        <f t="shared" si="10"/>
        <v>408031.24</v>
      </c>
      <c r="O242" s="7">
        <f t="shared" si="11"/>
        <v>0.12406389555495462</v>
      </c>
    </row>
    <row r="243" spans="1:15" x14ac:dyDescent="0.2">
      <c r="A243" s="10">
        <v>48922</v>
      </c>
      <c r="B243" s="6" t="s">
        <v>561</v>
      </c>
      <c r="C243" s="57">
        <v>10234593.57</v>
      </c>
      <c r="D243" s="57">
        <v>7948096.5999999996</v>
      </c>
      <c r="E243" s="57">
        <v>0</v>
      </c>
      <c r="F243" s="57"/>
      <c r="G243" s="57">
        <v>11571230.779999999</v>
      </c>
      <c r="H243" s="57">
        <v>0</v>
      </c>
      <c r="I243" s="57">
        <v>0</v>
      </c>
      <c r="J243" s="57"/>
      <c r="K243" s="57">
        <f t="shared" si="9"/>
        <v>21805824.350000001</v>
      </c>
      <c r="L243" s="57">
        <f t="shared" si="9"/>
        <v>7948096.5999999996</v>
      </c>
      <c r="M243" s="57">
        <f t="shared" si="9"/>
        <v>0</v>
      </c>
      <c r="N243" s="57">
        <f t="shared" si="10"/>
        <v>7948096.5999999996</v>
      </c>
      <c r="O243" s="7">
        <f t="shared" si="11"/>
        <v>0.36449420450366965</v>
      </c>
    </row>
    <row r="244" spans="1:15" x14ac:dyDescent="0.2">
      <c r="A244" s="10">
        <v>48923</v>
      </c>
      <c r="B244" s="6" t="s">
        <v>244</v>
      </c>
      <c r="C244" s="57">
        <v>1689740.11</v>
      </c>
      <c r="D244" s="57">
        <v>270959.26</v>
      </c>
      <c r="E244" s="57">
        <v>0</v>
      </c>
      <c r="F244" s="57"/>
      <c r="G244" s="57">
        <v>330590.18</v>
      </c>
      <c r="H244" s="57">
        <v>0</v>
      </c>
      <c r="I244" s="57">
        <v>0</v>
      </c>
      <c r="J244" s="57"/>
      <c r="K244" s="57">
        <f t="shared" si="9"/>
        <v>2020330.29</v>
      </c>
      <c r="L244" s="57">
        <f t="shared" si="9"/>
        <v>270959.26</v>
      </c>
      <c r="M244" s="57">
        <f t="shared" si="9"/>
        <v>0</v>
      </c>
      <c r="N244" s="57">
        <f t="shared" si="10"/>
        <v>270959.26</v>
      </c>
      <c r="O244" s="7">
        <f t="shared" si="11"/>
        <v>0.13411631817884589</v>
      </c>
    </row>
    <row r="245" spans="1:15" x14ac:dyDescent="0.2">
      <c r="A245" s="10">
        <v>48924</v>
      </c>
      <c r="B245" s="6" t="s">
        <v>245</v>
      </c>
      <c r="C245" s="57">
        <v>10590163.130000001</v>
      </c>
      <c r="D245" s="57">
        <v>4619032.72</v>
      </c>
      <c r="E245" s="57">
        <v>0</v>
      </c>
      <c r="F245" s="57"/>
      <c r="G245" s="57">
        <v>5305930.67</v>
      </c>
      <c r="H245" s="57">
        <v>0</v>
      </c>
      <c r="I245" s="57">
        <v>0</v>
      </c>
      <c r="J245" s="57"/>
      <c r="K245" s="57">
        <f t="shared" si="9"/>
        <v>15896093.800000001</v>
      </c>
      <c r="L245" s="57">
        <f t="shared" si="9"/>
        <v>4619032.72</v>
      </c>
      <c r="M245" s="57">
        <f t="shared" si="9"/>
        <v>0</v>
      </c>
      <c r="N245" s="57">
        <f t="shared" si="10"/>
        <v>4619032.72</v>
      </c>
      <c r="O245" s="7">
        <f t="shared" si="11"/>
        <v>0.2905765893253599</v>
      </c>
    </row>
    <row r="246" spans="1:15" x14ac:dyDescent="0.2">
      <c r="A246" s="10">
        <v>48925</v>
      </c>
      <c r="B246" s="6" t="s">
        <v>246</v>
      </c>
      <c r="C246" s="57">
        <v>833128.17</v>
      </c>
      <c r="D246" s="57">
        <v>440282.5</v>
      </c>
      <c r="E246" s="57">
        <v>0</v>
      </c>
      <c r="F246" s="57"/>
      <c r="G246" s="57">
        <v>611520.35</v>
      </c>
      <c r="H246" s="57">
        <v>0</v>
      </c>
      <c r="I246" s="57">
        <v>0</v>
      </c>
      <c r="J246" s="57"/>
      <c r="K246" s="57">
        <f t="shared" si="9"/>
        <v>1444648.52</v>
      </c>
      <c r="L246" s="57">
        <f t="shared" si="9"/>
        <v>440282.5</v>
      </c>
      <c r="M246" s="57">
        <f t="shared" si="9"/>
        <v>0</v>
      </c>
      <c r="N246" s="57">
        <f t="shared" si="10"/>
        <v>440282.5</v>
      </c>
      <c r="O246" s="7">
        <f t="shared" si="11"/>
        <v>0.30476790299137951</v>
      </c>
    </row>
    <row r="247" spans="1:15" x14ac:dyDescent="0.2">
      <c r="A247" s="10">
        <v>48926</v>
      </c>
      <c r="B247" s="6" t="s">
        <v>562</v>
      </c>
      <c r="C247" s="57">
        <v>5903779.71</v>
      </c>
      <c r="D247" s="57">
        <v>1199394.76</v>
      </c>
      <c r="E247" s="57">
        <v>0</v>
      </c>
      <c r="F247" s="57"/>
      <c r="G247" s="57">
        <v>5397572.6900000004</v>
      </c>
      <c r="H247" s="57">
        <v>0.42</v>
      </c>
      <c r="I247" s="57">
        <v>0</v>
      </c>
      <c r="J247" s="57"/>
      <c r="K247" s="57">
        <f t="shared" si="9"/>
        <v>11301352.4</v>
      </c>
      <c r="L247" s="57">
        <f t="shared" si="9"/>
        <v>1199395.18</v>
      </c>
      <c r="M247" s="57">
        <f t="shared" si="9"/>
        <v>0</v>
      </c>
      <c r="N247" s="57">
        <f t="shared" si="10"/>
        <v>1199395.18</v>
      </c>
      <c r="O247" s="7">
        <f t="shared" si="11"/>
        <v>0.10612846476674773</v>
      </c>
    </row>
    <row r="248" spans="1:15" x14ac:dyDescent="0.2">
      <c r="A248" s="10">
        <v>48927</v>
      </c>
      <c r="B248" s="6" t="s">
        <v>543</v>
      </c>
      <c r="C248" s="57">
        <v>1797190.93</v>
      </c>
      <c r="D248" s="57">
        <v>508861.38</v>
      </c>
      <c r="E248" s="57">
        <v>0</v>
      </c>
      <c r="F248" s="57"/>
      <c r="G248" s="57">
        <v>972420.61</v>
      </c>
      <c r="H248" s="57">
        <v>0</v>
      </c>
      <c r="I248" s="57">
        <v>0</v>
      </c>
      <c r="J248" s="57"/>
      <c r="K248" s="57">
        <f t="shared" si="9"/>
        <v>2769611.54</v>
      </c>
      <c r="L248" s="57">
        <f t="shared" si="9"/>
        <v>508861.38</v>
      </c>
      <c r="M248" s="57">
        <f t="shared" si="9"/>
        <v>0</v>
      </c>
      <c r="N248" s="57">
        <f t="shared" si="10"/>
        <v>508861.38</v>
      </c>
      <c r="O248" s="7">
        <f t="shared" si="11"/>
        <v>0.18373023532390395</v>
      </c>
    </row>
    <row r="249" spans="1:15" x14ac:dyDescent="0.2">
      <c r="A249" s="10">
        <v>48928</v>
      </c>
      <c r="B249" s="6" t="s">
        <v>563</v>
      </c>
      <c r="C249" s="57">
        <v>2354854.4300000002</v>
      </c>
      <c r="D249" s="57">
        <v>253107.47</v>
      </c>
      <c r="E249" s="57">
        <v>0</v>
      </c>
      <c r="F249" s="57"/>
      <c r="G249" s="57">
        <v>1484495.49</v>
      </c>
      <c r="H249" s="57">
        <v>25546.240000000002</v>
      </c>
      <c r="I249" s="57">
        <v>0</v>
      </c>
      <c r="J249" s="57"/>
      <c r="K249" s="57">
        <f t="shared" si="9"/>
        <v>3839349.92</v>
      </c>
      <c r="L249" s="57">
        <f t="shared" si="9"/>
        <v>278653.71000000002</v>
      </c>
      <c r="M249" s="57">
        <f t="shared" si="9"/>
        <v>0</v>
      </c>
      <c r="N249" s="57">
        <f t="shared" si="10"/>
        <v>278653.71000000002</v>
      </c>
      <c r="O249" s="7">
        <f t="shared" si="11"/>
        <v>7.2578357223558307E-2</v>
      </c>
    </row>
    <row r="250" spans="1:15" x14ac:dyDescent="0.2">
      <c r="A250" s="10">
        <v>49132</v>
      </c>
      <c r="B250" s="6" t="s">
        <v>247</v>
      </c>
      <c r="C250" s="57">
        <v>9906574.5999999996</v>
      </c>
      <c r="D250" s="57">
        <v>3020495.78</v>
      </c>
      <c r="E250" s="57">
        <v>31296.09</v>
      </c>
      <c r="F250" s="57"/>
      <c r="G250" s="57">
        <v>17649715.710000001</v>
      </c>
      <c r="H250" s="57">
        <v>0</v>
      </c>
      <c r="I250" s="57">
        <v>0</v>
      </c>
      <c r="J250" s="57"/>
      <c r="K250" s="57">
        <f t="shared" si="9"/>
        <v>27556290.310000002</v>
      </c>
      <c r="L250" s="57">
        <f t="shared" si="9"/>
        <v>3020495.78</v>
      </c>
      <c r="M250" s="57">
        <f t="shared" si="9"/>
        <v>31296.09</v>
      </c>
      <c r="N250" s="57">
        <f t="shared" si="10"/>
        <v>2989199.69</v>
      </c>
      <c r="O250" s="7">
        <f t="shared" si="11"/>
        <v>0.10847612854895923</v>
      </c>
    </row>
    <row r="251" spans="1:15" x14ac:dyDescent="0.2">
      <c r="A251" s="10">
        <v>49135</v>
      </c>
      <c r="B251" s="6" t="s">
        <v>248</v>
      </c>
      <c r="C251" s="57">
        <v>705449.63</v>
      </c>
      <c r="D251" s="57">
        <v>944346.5</v>
      </c>
      <c r="E251" s="57">
        <v>1801.38</v>
      </c>
      <c r="F251" s="57"/>
      <c r="G251" s="57">
        <v>1264935.5900000001</v>
      </c>
      <c r="H251" s="57">
        <v>0</v>
      </c>
      <c r="I251" s="57">
        <v>0</v>
      </c>
      <c r="J251" s="57"/>
      <c r="K251" s="57">
        <f t="shared" si="9"/>
        <v>1970385.2200000002</v>
      </c>
      <c r="L251" s="57">
        <f t="shared" si="9"/>
        <v>944346.5</v>
      </c>
      <c r="M251" s="57">
        <f t="shared" si="9"/>
        <v>1801.38</v>
      </c>
      <c r="N251" s="57">
        <f t="shared" si="10"/>
        <v>942545.12</v>
      </c>
      <c r="O251" s="7">
        <f t="shared" si="11"/>
        <v>0.47835576030153126</v>
      </c>
    </row>
    <row r="252" spans="1:15" x14ac:dyDescent="0.2">
      <c r="A252" s="10">
        <v>49137</v>
      </c>
      <c r="B252" s="6" t="s">
        <v>249</v>
      </c>
      <c r="C252" s="57">
        <v>1904110.26</v>
      </c>
      <c r="D252" s="57">
        <v>1171870.1299999999</v>
      </c>
      <c r="E252" s="57">
        <v>23437.31</v>
      </c>
      <c r="F252" s="57"/>
      <c r="G252" s="57">
        <v>2521225.87</v>
      </c>
      <c r="H252" s="57">
        <v>0</v>
      </c>
      <c r="I252" s="57">
        <v>0</v>
      </c>
      <c r="J252" s="57"/>
      <c r="K252" s="57">
        <f t="shared" si="9"/>
        <v>4425336.13</v>
      </c>
      <c r="L252" s="57">
        <f t="shared" si="9"/>
        <v>1171870.1299999999</v>
      </c>
      <c r="M252" s="57">
        <f t="shared" si="9"/>
        <v>23437.31</v>
      </c>
      <c r="N252" s="57">
        <f t="shared" si="10"/>
        <v>1148432.8199999998</v>
      </c>
      <c r="O252" s="7">
        <f t="shared" si="11"/>
        <v>0.25951312765026052</v>
      </c>
    </row>
    <row r="253" spans="1:15" x14ac:dyDescent="0.2">
      <c r="A253" s="10">
        <v>49140</v>
      </c>
      <c r="B253" s="6" t="s">
        <v>250</v>
      </c>
      <c r="C253" s="57">
        <v>3781537.46</v>
      </c>
      <c r="D253" s="57">
        <v>1029671.93</v>
      </c>
      <c r="E253" s="57">
        <v>0</v>
      </c>
      <c r="F253" s="57"/>
      <c r="G253" s="57">
        <v>4292218.29</v>
      </c>
      <c r="H253" s="57">
        <v>0</v>
      </c>
      <c r="I253" s="57">
        <v>0</v>
      </c>
      <c r="J253" s="57"/>
      <c r="K253" s="57">
        <f t="shared" si="9"/>
        <v>8073755.75</v>
      </c>
      <c r="L253" s="57">
        <f t="shared" si="9"/>
        <v>1029671.93</v>
      </c>
      <c r="M253" s="57">
        <f t="shared" si="9"/>
        <v>0</v>
      </c>
      <c r="N253" s="57">
        <f t="shared" si="10"/>
        <v>1029671.93</v>
      </c>
      <c r="O253" s="7">
        <f t="shared" si="11"/>
        <v>0.12753320287153844</v>
      </c>
    </row>
    <row r="254" spans="1:15" x14ac:dyDescent="0.2">
      <c r="A254" s="10">
        <v>49142</v>
      </c>
      <c r="B254" s="6" t="s">
        <v>251</v>
      </c>
      <c r="C254" s="57">
        <v>21079578.59</v>
      </c>
      <c r="D254" s="57">
        <v>15133431.48</v>
      </c>
      <c r="E254" s="57">
        <v>52954.55</v>
      </c>
      <c r="F254" s="57"/>
      <c r="G254" s="57">
        <v>27170779.32</v>
      </c>
      <c r="H254" s="57">
        <v>0</v>
      </c>
      <c r="I254" s="57">
        <v>0</v>
      </c>
      <c r="J254" s="57"/>
      <c r="K254" s="57">
        <f t="shared" si="9"/>
        <v>48250357.909999996</v>
      </c>
      <c r="L254" s="57">
        <f t="shared" si="9"/>
        <v>15133431.48</v>
      </c>
      <c r="M254" s="57">
        <f t="shared" si="9"/>
        <v>52954.55</v>
      </c>
      <c r="N254" s="57">
        <f t="shared" si="10"/>
        <v>15080476.93</v>
      </c>
      <c r="O254" s="7">
        <f t="shared" si="11"/>
        <v>0.31254642624888251</v>
      </c>
    </row>
    <row r="255" spans="1:15" x14ac:dyDescent="0.2">
      <c r="A255" s="10">
        <v>49144</v>
      </c>
      <c r="B255" s="6" t="s">
        <v>252</v>
      </c>
      <c r="C255" s="57">
        <v>16810189.559999999</v>
      </c>
      <c r="D255" s="57">
        <v>6232400.7400000002</v>
      </c>
      <c r="E255" s="57">
        <v>2424.37</v>
      </c>
      <c r="F255" s="57"/>
      <c r="G255" s="57">
        <v>22674276.75</v>
      </c>
      <c r="H255" s="57">
        <v>0</v>
      </c>
      <c r="I255" s="57">
        <v>0</v>
      </c>
      <c r="J255" s="57"/>
      <c r="K255" s="57">
        <f t="shared" si="9"/>
        <v>39484466.310000002</v>
      </c>
      <c r="L255" s="57">
        <f t="shared" si="9"/>
        <v>6232400.7400000002</v>
      </c>
      <c r="M255" s="57">
        <f t="shared" si="9"/>
        <v>2424.37</v>
      </c>
      <c r="N255" s="57">
        <f t="shared" si="10"/>
        <v>6229976.3700000001</v>
      </c>
      <c r="O255" s="7">
        <f t="shared" si="11"/>
        <v>0.15778297017078258</v>
      </c>
    </row>
    <row r="256" spans="1:15" x14ac:dyDescent="0.2">
      <c r="A256" s="10">
        <v>49148</v>
      </c>
      <c r="B256" s="6" t="s">
        <v>253</v>
      </c>
      <c r="C256" s="57">
        <v>28375357.5</v>
      </c>
      <c r="D256" s="57">
        <v>25632822.239999998</v>
      </c>
      <c r="E256" s="57">
        <v>797178.79</v>
      </c>
      <c r="F256" s="57"/>
      <c r="G256" s="57">
        <v>40389438.869999997</v>
      </c>
      <c r="H256" s="57">
        <v>0</v>
      </c>
      <c r="I256" s="57">
        <v>0</v>
      </c>
      <c r="J256" s="57"/>
      <c r="K256" s="57">
        <f t="shared" si="9"/>
        <v>68764796.370000005</v>
      </c>
      <c r="L256" s="57">
        <f t="shared" si="9"/>
        <v>25632822.239999998</v>
      </c>
      <c r="M256" s="57">
        <f t="shared" si="9"/>
        <v>797178.79</v>
      </c>
      <c r="N256" s="57">
        <f t="shared" si="10"/>
        <v>24835643.449999999</v>
      </c>
      <c r="O256" s="7">
        <f t="shared" si="11"/>
        <v>0.36116799236004193</v>
      </c>
    </row>
    <row r="257" spans="1:15" x14ac:dyDescent="0.2">
      <c r="A257" s="10">
        <v>50001</v>
      </c>
      <c r="B257" s="6" t="s">
        <v>254</v>
      </c>
      <c r="C257" s="57">
        <v>27329814.48</v>
      </c>
      <c r="D257" s="57">
        <v>15889585.810000001</v>
      </c>
      <c r="E257" s="57">
        <v>0</v>
      </c>
      <c r="F257" s="57"/>
      <c r="G257" s="57">
        <v>37492869.5</v>
      </c>
      <c r="H257" s="57">
        <v>0</v>
      </c>
      <c r="I257" s="57">
        <v>0</v>
      </c>
      <c r="J257" s="57"/>
      <c r="K257" s="57">
        <f t="shared" si="9"/>
        <v>64822683.980000004</v>
      </c>
      <c r="L257" s="57">
        <f t="shared" si="9"/>
        <v>15889585.810000001</v>
      </c>
      <c r="M257" s="57">
        <f t="shared" si="9"/>
        <v>0</v>
      </c>
      <c r="N257" s="57">
        <f t="shared" si="10"/>
        <v>15889585.810000001</v>
      </c>
      <c r="O257" s="7">
        <f t="shared" si="11"/>
        <v>0.24512384915907642</v>
      </c>
    </row>
    <row r="258" spans="1:15" x14ac:dyDescent="0.2">
      <c r="A258" s="10">
        <v>50002</v>
      </c>
      <c r="B258" s="6" t="s">
        <v>255</v>
      </c>
      <c r="C258" s="57">
        <v>4309953.03</v>
      </c>
      <c r="D258" s="57">
        <v>2293497.34</v>
      </c>
      <c r="E258" s="57">
        <v>12519.69</v>
      </c>
      <c r="F258" s="57"/>
      <c r="G258" s="57">
        <v>4024369.63</v>
      </c>
      <c r="H258" s="57">
        <v>0</v>
      </c>
      <c r="I258" s="57">
        <v>0</v>
      </c>
      <c r="J258" s="57"/>
      <c r="K258" s="57">
        <f t="shared" si="9"/>
        <v>8334322.6600000001</v>
      </c>
      <c r="L258" s="57">
        <f t="shared" si="9"/>
        <v>2293497.34</v>
      </c>
      <c r="M258" s="57">
        <f t="shared" si="9"/>
        <v>12519.69</v>
      </c>
      <c r="N258" s="57">
        <f t="shared" si="10"/>
        <v>2280977.65</v>
      </c>
      <c r="O258" s="7">
        <f t="shared" si="11"/>
        <v>0.27368482635636282</v>
      </c>
    </row>
    <row r="259" spans="1:15" x14ac:dyDescent="0.2">
      <c r="A259" s="10">
        <v>50003</v>
      </c>
      <c r="B259" s="6" t="s">
        <v>256</v>
      </c>
      <c r="C259" s="57">
        <v>13030593.9</v>
      </c>
      <c r="D259" s="57">
        <v>5104599.6500000004</v>
      </c>
      <c r="E259" s="57">
        <v>55009.31</v>
      </c>
      <c r="F259" s="57"/>
      <c r="G259" s="57">
        <v>20251312.379999999</v>
      </c>
      <c r="H259" s="57">
        <v>0</v>
      </c>
      <c r="I259" s="57">
        <v>0</v>
      </c>
      <c r="J259" s="57"/>
      <c r="K259" s="57">
        <f t="shared" ref="K259:M322" si="12">C259+G259</f>
        <v>33281906.280000001</v>
      </c>
      <c r="L259" s="57">
        <f t="shared" si="12"/>
        <v>5104599.6500000004</v>
      </c>
      <c r="M259" s="57">
        <f t="shared" si="12"/>
        <v>55009.31</v>
      </c>
      <c r="N259" s="57">
        <f t="shared" si="10"/>
        <v>5049590.3400000008</v>
      </c>
      <c r="O259" s="7">
        <f t="shared" si="11"/>
        <v>0.15172178833501604</v>
      </c>
    </row>
    <row r="260" spans="1:15" x14ac:dyDescent="0.2">
      <c r="A260" s="10">
        <v>50005</v>
      </c>
      <c r="B260" s="6" t="s">
        <v>257</v>
      </c>
      <c r="C260" s="57">
        <v>7069946.0300000003</v>
      </c>
      <c r="D260" s="57">
        <v>4050519.23</v>
      </c>
      <c r="E260" s="57">
        <v>135718.01999999999</v>
      </c>
      <c r="F260" s="57"/>
      <c r="G260" s="57">
        <v>11196616.300000001</v>
      </c>
      <c r="H260" s="57">
        <v>0</v>
      </c>
      <c r="I260" s="57">
        <v>0</v>
      </c>
      <c r="J260" s="57"/>
      <c r="K260" s="57">
        <f t="shared" si="12"/>
        <v>18266562.330000002</v>
      </c>
      <c r="L260" s="57">
        <f t="shared" si="12"/>
        <v>4050519.23</v>
      </c>
      <c r="M260" s="57">
        <f t="shared" si="12"/>
        <v>135718.01999999999</v>
      </c>
      <c r="N260" s="57">
        <f t="shared" ref="N260:N323" si="13">L260-M260</f>
        <v>3914801.21</v>
      </c>
      <c r="O260" s="7">
        <f t="shared" ref="O260:O323" si="14">N260/K260</f>
        <v>0.21431515899248019</v>
      </c>
    </row>
    <row r="261" spans="1:15" x14ac:dyDescent="0.2">
      <c r="A261" s="10">
        <v>50006</v>
      </c>
      <c r="B261" s="6" t="s">
        <v>258</v>
      </c>
      <c r="C261" s="57">
        <v>10247951.73</v>
      </c>
      <c r="D261" s="57">
        <v>9735993.8200000003</v>
      </c>
      <c r="E261" s="57">
        <v>1226230.1100000001</v>
      </c>
      <c r="F261" s="57"/>
      <c r="G261" s="57">
        <v>17991879.030000001</v>
      </c>
      <c r="H261" s="57">
        <v>0</v>
      </c>
      <c r="I261" s="57">
        <v>0</v>
      </c>
      <c r="J261" s="57"/>
      <c r="K261" s="57">
        <f t="shared" si="12"/>
        <v>28239830.760000002</v>
      </c>
      <c r="L261" s="57">
        <f t="shared" si="12"/>
        <v>9735993.8200000003</v>
      </c>
      <c r="M261" s="57">
        <f t="shared" si="12"/>
        <v>1226230.1100000001</v>
      </c>
      <c r="N261" s="57">
        <f t="shared" si="13"/>
        <v>8509763.7100000009</v>
      </c>
      <c r="O261" s="7">
        <f t="shared" si="14"/>
        <v>0.30133904775568138</v>
      </c>
    </row>
    <row r="262" spans="1:15" x14ac:dyDescent="0.2">
      <c r="A262" s="10">
        <v>50007</v>
      </c>
      <c r="B262" s="6" t="s">
        <v>259</v>
      </c>
      <c r="C262" s="57">
        <v>5212984.3</v>
      </c>
      <c r="D262" s="57">
        <v>3392713.28</v>
      </c>
      <c r="E262" s="57">
        <v>0</v>
      </c>
      <c r="F262" s="57"/>
      <c r="G262" s="57">
        <v>6313371.4400000004</v>
      </c>
      <c r="H262" s="57">
        <v>0</v>
      </c>
      <c r="I262" s="57">
        <v>0</v>
      </c>
      <c r="J262" s="57"/>
      <c r="K262" s="57">
        <f t="shared" si="12"/>
        <v>11526355.74</v>
      </c>
      <c r="L262" s="57">
        <f t="shared" si="12"/>
        <v>3392713.28</v>
      </c>
      <c r="M262" s="57">
        <f t="shared" si="12"/>
        <v>0</v>
      </c>
      <c r="N262" s="57">
        <f t="shared" si="13"/>
        <v>3392713.28</v>
      </c>
      <c r="O262" s="7">
        <f t="shared" si="14"/>
        <v>0.29434396755830128</v>
      </c>
    </row>
    <row r="263" spans="1:15" x14ac:dyDescent="0.2">
      <c r="A263" s="10">
        <v>50009</v>
      </c>
      <c r="B263" s="6" t="s">
        <v>260</v>
      </c>
      <c r="C263" s="57">
        <v>1583867.49</v>
      </c>
      <c r="D263" s="57">
        <v>893176.97</v>
      </c>
      <c r="E263" s="57">
        <v>1497.88</v>
      </c>
      <c r="F263" s="57"/>
      <c r="G263" s="57">
        <v>2411451.5099999998</v>
      </c>
      <c r="H263" s="57">
        <v>0</v>
      </c>
      <c r="I263" s="57">
        <v>0</v>
      </c>
      <c r="J263" s="57"/>
      <c r="K263" s="57">
        <f t="shared" si="12"/>
        <v>3995319</v>
      </c>
      <c r="L263" s="57">
        <f t="shared" si="12"/>
        <v>893176.97</v>
      </c>
      <c r="M263" s="57">
        <f t="shared" si="12"/>
        <v>1497.88</v>
      </c>
      <c r="N263" s="57">
        <f t="shared" si="13"/>
        <v>891679.09</v>
      </c>
      <c r="O263" s="7">
        <f t="shared" si="14"/>
        <v>0.2231809500067454</v>
      </c>
    </row>
    <row r="264" spans="1:15" x14ac:dyDescent="0.2">
      <c r="A264" s="10">
        <v>50010</v>
      </c>
      <c r="B264" s="6" t="s">
        <v>261</v>
      </c>
      <c r="C264" s="57">
        <v>11489609.57</v>
      </c>
      <c r="D264" s="57">
        <v>5424147.5999999996</v>
      </c>
      <c r="E264" s="57">
        <v>130540.29</v>
      </c>
      <c r="F264" s="57"/>
      <c r="G264" s="57">
        <v>17868448.41</v>
      </c>
      <c r="H264" s="57">
        <v>0</v>
      </c>
      <c r="I264" s="57">
        <v>0</v>
      </c>
      <c r="J264" s="57"/>
      <c r="K264" s="57">
        <f t="shared" si="12"/>
        <v>29358057.98</v>
      </c>
      <c r="L264" s="57">
        <f t="shared" si="12"/>
        <v>5424147.5999999996</v>
      </c>
      <c r="M264" s="57">
        <f t="shared" si="12"/>
        <v>130540.29</v>
      </c>
      <c r="N264" s="57">
        <f t="shared" si="13"/>
        <v>5293607.3099999996</v>
      </c>
      <c r="O264" s="7">
        <f t="shared" si="14"/>
        <v>0.18031190324667379</v>
      </c>
    </row>
    <row r="265" spans="1:15" x14ac:dyDescent="0.2">
      <c r="A265" s="10">
        <v>50012</v>
      </c>
      <c r="B265" s="6" t="s">
        <v>262</v>
      </c>
      <c r="C265" s="57">
        <v>40359637.380000003</v>
      </c>
      <c r="D265" s="57">
        <v>15640919.67</v>
      </c>
      <c r="E265" s="57">
        <v>0</v>
      </c>
      <c r="F265" s="57"/>
      <c r="G265" s="57">
        <v>76808292.769999996</v>
      </c>
      <c r="H265" s="57">
        <v>0</v>
      </c>
      <c r="I265" s="57">
        <v>0</v>
      </c>
      <c r="J265" s="57"/>
      <c r="K265" s="57">
        <f t="shared" si="12"/>
        <v>117167930.15000001</v>
      </c>
      <c r="L265" s="57">
        <f t="shared" si="12"/>
        <v>15640919.67</v>
      </c>
      <c r="M265" s="57">
        <f t="shared" si="12"/>
        <v>0</v>
      </c>
      <c r="N265" s="57">
        <f t="shared" si="13"/>
        <v>15640919.67</v>
      </c>
      <c r="O265" s="7">
        <f t="shared" si="14"/>
        <v>0.13349147373326709</v>
      </c>
    </row>
    <row r="266" spans="1:15" x14ac:dyDescent="0.2">
      <c r="A266" s="10">
        <v>50013</v>
      </c>
      <c r="B266" s="6" t="s">
        <v>263</v>
      </c>
      <c r="C266" s="57">
        <v>2465540.65</v>
      </c>
      <c r="D266" s="57">
        <v>4063211.91</v>
      </c>
      <c r="E266" s="57">
        <v>3332343.79</v>
      </c>
      <c r="F266" s="57"/>
      <c r="G266" s="57">
        <v>3493285.34</v>
      </c>
      <c r="H266" s="57">
        <v>0</v>
      </c>
      <c r="I266" s="57">
        <v>0</v>
      </c>
      <c r="J266" s="57"/>
      <c r="K266" s="57">
        <f t="shared" si="12"/>
        <v>5958825.9900000002</v>
      </c>
      <c r="L266" s="57">
        <f t="shared" si="12"/>
        <v>4063211.91</v>
      </c>
      <c r="M266" s="57">
        <f t="shared" si="12"/>
        <v>3332343.79</v>
      </c>
      <c r="N266" s="57">
        <f t="shared" si="13"/>
        <v>730868.12000000011</v>
      </c>
      <c r="O266" s="7">
        <f t="shared" si="14"/>
        <v>0.12265303957969749</v>
      </c>
    </row>
    <row r="267" spans="1:15" x14ac:dyDescent="0.2">
      <c r="A267" s="10">
        <v>50014</v>
      </c>
      <c r="B267" s="6" t="s">
        <v>264</v>
      </c>
      <c r="C267" s="57">
        <v>12222111.91</v>
      </c>
      <c r="D267" s="57">
        <v>8990368.8399999999</v>
      </c>
      <c r="E267" s="57">
        <v>1657753.09</v>
      </c>
      <c r="F267" s="57"/>
      <c r="G267" s="57">
        <v>16652015.43</v>
      </c>
      <c r="H267" s="57">
        <v>0</v>
      </c>
      <c r="I267" s="57">
        <v>0</v>
      </c>
      <c r="J267" s="57"/>
      <c r="K267" s="57">
        <f t="shared" si="12"/>
        <v>28874127.34</v>
      </c>
      <c r="L267" s="57">
        <f t="shared" si="12"/>
        <v>8990368.8399999999</v>
      </c>
      <c r="M267" s="57">
        <f t="shared" si="12"/>
        <v>1657753.09</v>
      </c>
      <c r="N267" s="57">
        <f t="shared" si="13"/>
        <v>7332615.75</v>
      </c>
      <c r="O267" s="7">
        <f t="shared" si="14"/>
        <v>0.25395107750466822</v>
      </c>
    </row>
    <row r="268" spans="1:15" x14ac:dyDescent="0.2">
      <c r="A268" s="10">
        <v>51150</v>
      </c>
      <c r="B268" s="6" t="s">
        <v>265</v>
      </c>
      <c r="C268" s="57">
        <v>1073687.08</v>
      </c>
      <c r="D268" s="57">
        <v>1304772.3500000001</v>
      </c>
      <c r="E268" s="57">
        <v>0</v>
      </c>
      <c r="F268" s="57"/>
      <c r="G268" s="57">
        <v>1556389.47</v>
      </c>
      <c r="H268" s="57">
        <v>0</v>
      </c>
      <c r="I268" s="57">
        <v>0</v>
      </c>
      <c r="J268" s="57"/>
      <c r="K268" s="57">
        <f t="shared" si="12"/>
        <v>2630076.5499999998</v>
      </c>
      <c r="L268" s="57">
        <f t="shared" si="12"/>
        <v>1304772.3500000001</v>
      </c>
      <c r="M268" s="57">
        <f t="shared" si="12"/>
        <v>0</v>
      </c>
      <c r="N268" s="57">
        <f t="shared" si="13"/>
        <v>1304772.3500000001</v>
      </c>
      <c r="O268" s="7">
        <f t="shared" si="14"/>
        <v>0.49609672007455458</v>
      </c>
    </row>
    <row r="269" spans="1:15" x14ac:dyDescent="0.2">
      <c r="A269" s="10">
        <v>51152</v>
      </c>
      <c r="B269" s="6" t="s">
        <v>266</v>
      </c>
      <c r="C269" s="57">
        <v>5382925.3499999996</v>
      </c>
      <c r="D269" s="57">
        <v>2212390.31</v>
      </c>
      <c r="E269" s="57">
        <v>0</v>
      </c>
      <c r="F269" s="57"/>
      <c r="G269" s="57">
        <v>7154197.6399999997</v>
      </c>
      <c r="H269" s="57">
        <v>0</v>
      </c>
      <c r="I269" s="57">
        <v>0</v>
      </c>
      <c r="J269" s="57"/>
      <c r="K269" s="57">
        <f t="shared" si="12"/>
        <v>12537122.989999998</v>
      </c>
      <c r="L269" s="57">
        <f t="shared" si="12"/>
        <v>2212390.31</v>
      </c>
      <c r="M269" s="57">
        <f t="shared" si="12"/>
        <v>0</v>
      </c>
      <c r="N269" s="57">
        <f t="shared" si="13"/>
        <v>2212390.31</v>
      </c>
      <c r="O269" s="7">
        <f t="shared" si="14"/>
        <v>0.17646714575303057</v>
      </c>
    </row>
    <row r="270" spans="1:15" x14ac:dyDescent="0.2">
      <c r="A270" s="10">
        <v>51153</v>
      </c>
      <c r="B270" s="6" t="s">
        <v>267</v>
      </c>
      <c r="C270" s="57">
        <v>912101.96</v>
      </c>
      <c r="D270" s="57">
        <v>814757.76</v>
      </c>
      <c r="E270" s="57">
        <v>0</v>
      </c>
      <c r="F270" s="57"/>
      <c r="G270" s="57">
        <v>1112130.6499999999</v>
      </c>
      <c r="H270" s="57">
        <v>0</v>
      </c>
      <c r="I270" s="57">
        <v>0</v>
      </c>
      <c r="J270" s="57"/>
      <c r="K270" s="57">
        <f t="shared" si="12"/>
        <v>2024232.6099999999</v>
      </c>
      <c r="L270" s="57">
        <f t="shared" si="12"/>
        <v>814757.76</v>
      </c>
      <c r="M270" s="57">
        <f t="shared" si="12"/>
        <v>0</v>
      </c>
      <c r="N270" s="57">
        <f t="shared" si="13"/>
        <v>814757.76</v>
      </c>
      <c r="O270" s="7">
        <f t="shared" si="14"/>
        <v>0.40250204249006744</v>
      </c>
    </row>
    <row r="271" spans="1:15" x14ac:dyDescent="0.2">
      <c r="A271" s="10">
        <v>51154</v>
      </c>
      <c r="B271" s="6" t="s">
        <v>268</v>
      </c>
      <c r="C271" s="57">
        <v>2547165.7999999998</v>
      </c>
      <c r="D271" s="57">
        <v>2072041.39</v>
      </c>
      <c r="E271" s="57">
        <v>108.42</v>
      </c>
      <c r="F271" s="57"/>
      <c r="G271" s="57">
        <v>3208633.78</v>
      </c>
      <c r="H271" s="57">
        <v>0</v>
      </c>
      <c r="I271" s="57">
        <v>0</v>
      </c>
      <c r="J271" s="57"/>
      <c r="K271" s="57">
        <f t="shared" si="12"/>
        <v>5755799.5800000001</v>
      </c>
      <c r="L271" s="57">
        <f t="shared" si="12"/>
        <v>2072041.39</v>
      </c>
      <c r="M271" s="57">
        <f t="shared" si="12"/>
        <v>108.42</v>
      </c>
      <c r="N271" s="57">
        <f t="shared" si="13"/>
        <v>2071932.97</v>
      </c>
      <c r="O271" s="7">
        <f t="shared" si="14"/>
        <v>0.35997309169684466</v>
      </c>
    </row>
    <row r="272" spans="1:15" x14ac:dyDescent="0.2">
      <c r="A272" s="10">
        <v>51155</v>
      </c>
      <c r="B272" s="6" t="s">
        <v>269</v>
      </c>
      <c r="C272" s="57">
        <v>7030967.0899999999</v>
      </c>
      <c r="D272" s="57">
        <v>6043048.7300000004</v>
      </c>
      <c r="E272" s="57">
        <v>20000</v>
      </c>
      <c r="F272" s="57"/>
      <c r="G272" s="57">
        <v>10234311.41</v>
      </c>
      <c r="H272" s="57">
        <v>114.73</v>
      </c>
      <c r="I272" s="57">
        <v>0</v>
      </c>
      <c r="J272" s="57"/>
      <c r="K272" s="57">
        <f t="shared" si="12"/>
        <v>17265278.5</v>
      </c>
      <c r="L272" s="57">
        <f t="shared" si="12"/>
        <v>6043163.4600000009</v>
      </c>
      <c r="M272" s="57">
        <f t="shared" si="12"/>
        <v>20000</v>
      </c>
      <c r="N272" s="57">
        <f t="shared" si="13"/>
        <v>6023163.4600000009</v>
      </c>
      <c r="O272" s="7">
        <f t="shared" si="14"/>
        <v>0.34885990747267709</v>
      </c>
    </row>
    <row r="273" spans="1:15" x14ac:dyDescent="0.2">
      <c r="A273" s="10">
        <v>51156</v>
      </c>
      <c r="B273" s="6" t="s">
        <v>270</v>
      </c>
      <c r="C273" s="57">
        <v>1737185.86</v>
      </c>
      <c r="D273" s="57">
        <v>566276.31000000006</v>
      </c>
      <c r="E273" s="57">
        <v>0</v>
      </c>
      <c r="F273" s="57"/>
      <c r="G273" s="57">
        <v>1951908.9</v>
      </c>
      <c r="H273" s="57">
        <v>0</v>
      </c>
      <c r="I273" s="57">
        <v>0</v>
      </c>
      <c r="J273" s="57"/>
      <c r="K273" s="57">
        <f t="shared" si="12"/>
        <v>3689094.76</v>
      </c>
      <c r="L273" s="57">
        <f t="shared" si="12"/>
        <v>566276.31000000006</v>
      </c>
      <c r="M273" s="57">
        <f t="shared" si="12"/>
        <v>0</v>
      </c>
      <c r="N273" s="57">
        <f t="shared" si="13"/>
        <v>566276.31000000006</v>
      </c>
      <c r="O273" s="7">
        <f t="shared" si="14"/>
        <v>0.15350007165443483</v>
      </c>
    </row>
    <row r="274" spans="1:15" x14ac:dyDescent="0.2">
      <c r="A274" s="10">
        <v>51159</v>
      </c>
      <c r="B274" s="6" t="s">
        <v>271</v>
      </c>
      <c r="C274" s="57">
        <v>15080036.51</v>
      </c>
      <c r="D274" s="57">
        <v>5608209.3600000003</v>
      </c>
      <c r="E274" s="57">
        <v>125097.17</v>
      </c>
      <c r="F274" s="57"/>
      <c r="G274" s="57">
        <v>21438729.960000001</v>
      </c>
      <c r="H274" s="57">
        <v>0</v>
      </c>
      <c r="I274" s="57">
        <v>0</v>
      </c>
      <c r="J274" s="57"/>
      <c r="K274" s="57">
        <f t="shared" si="12"/>
        <v>36518766.469999999</v>
      </c>
      <c r="L274" s="57">
        <f t="shared" si="12"/>
        <v>5608209.3600000003</v>
      </c>
      <c r="M274" s="57">
        <f t="shared" si="12"/>
        <v>125097.17</v>
      </c>
      <c r="N274" s="57">
        <f t="shared" si="13"/>
        <v>5483112.1900000004</v>
      </c>
      <c r="O274" s="7">
        <f t="shared" si="14"/>
        <v>0.15014505472150469</v>
      </c>
    </row>
    <row r="275" spans="1:15" x14ac:dyDescent="0.2">
      <c r="A275" s="10">
        <v>52096</v>
      </c>
      <c r="B275" s="6" t="s">
        <v>272</v>
      </c>
      <c r="C275" s="57">
        <v>2264152.0499999998</v>
      </c>
      <c r="D275" s="57">
        <v>1746594.08</v>
      </c>
      <c r="E275" s="57">
        <v>0</v>
      </c>
      <c r="F275" s="57"/>
      <c r="G275" s="57">
        <v>3229160.74</v>
      </c>
      <c r="H275" s="57">
        <v>0</v>
      </c>
      <c r="I275" s="57">
        <v>0</v>
      </c>
      <c r="J275" s="57"/>
      <c r="K275" s="57">
        <f t="shared" si="12"/>
        <v>5493312.79</v>
      </c>
      <c r="L275" s="57">
        <f t="shared" si="12"/>
        <v>1746594.08</v>
      </c>
      <c r="M275" s="57">
        <f t="shared" si="12"/>
        <v>0</v>
      </c>
      <c r="N275" s="57">
        <f t="shared" si="13"/>
        <v>1746594.08</v>
      </c>
      <c r="O275" s="7">
        <f t="shared" si="14"/>
        <v>0.31794914048577233</v>
      </c>
    </row>
    <row r="276" spans="1:15" x14ac:dyDescent="0.2">
      <c r="A276" s="10">
        <v>53111</v>
      </c>
      <c r="B276" s="6" t="s">
        <v>273</v>
      </c>
      <c r="C276" s="57">
        <v>2831009.9</v>
      </c>
      <c r="D276" s="57">
        <v>1199495.6000000001</v>
      </c>
      <c r="E276" s="57">
        <v>3488.95</v>
      </c>
      <c r="F276" s="57"/>
      <c r="G276" s="57">
        <v>4159610.39</v>
      </c>
      <c r="H276" s="57">
        <v>0</v>
      </c>
      <c r="I276" s="57">
        <v>0</v>
      </c>
      <c r="J276" s="57"/>
      <c r="K276" s="57">
        <f t="shared" si="12"/>
        <v>6990620.29</v>
      </c>
      <c r="L276" s="57">
        <f t="shared" si="12"/>
        <v>1199495.6000000001</v>
      </c>
      <c r="M276" s="57">
        <f t="shared" si="12"/>
        <v>3488.95</v>
      </c>
      <c r="N276" s="57">
        <f t="shared" si="13"/>
        <v>1196006.6500000001</v>
      </c>
      <c r="O276" s="7">
        <f t="shared" si="14"/>
        <v>0.17108734280860219</v>
      </c>
    </row>
    <row r="277" spans="1:15" x14ac:dyDescent="0.2">
      <c r="A277" s="10">
        <v>53112</v>
      </c>
      <c r="B277" s="6" t="s">
        <v>274</v>
      </c>
      <c r="C277" s="57">
        <v>446251.25</v>
      </c>
      <c r="D277" s="57">
        <v>511933.2</v>
      </c>
      <c r="E277" s="57">
        <v>0</v>
      </c>
      <c r="F277" s="57"/>
      <c r="G277" s="57">
        <v>669522.85</v>
      </c>
      <c r="H277" s="57">
        <v>0</v>
      </c>
      <c r="I277" s="57">
        <v>0</v>
      </c>
      <c r="J277" s="57"/>
      <c r="K277" s="57">
        <f t="shared" si="12"/>
        <v>1115774.1000000001</v>
      </c>
      <c r="L277" s="57">
        <f t="shared" si="12"/>
        <v>511933.2</v>
      </c>
      <c r="M277" s="57">
        <f t="shared" si="12"/>
        <v>0</v>
      </c>
      <c r="N277" s="57">
        <f t="shared" si="13"/>
        <v>511933.2</v>
      </c>
      <c r="O277" s="7">
        <f t="shared" si="14"/>
        <v>0.45881437828678762</v>
      </c>
    </row>
    <row r="278" spans="1:15" x14ac:dyDescent="0.2">
      <c r="A278" s="10">
        <v>53113</v>
      </c>
      <c r="B278" s="6" t="s">
        <v>275</v>
      </c>
      <c r="C278" s="57">
        <v>18857239.16</v>
      </c>
      <c r="D278" s="57">
        <v>5961151.6299999999</v>
      </c>
      <c r="E278" s="57">
        <v>0</v>
      </c>
      <c r="F278" s="57"/>
      <c r="G278" s="57">
        <v>23321733.5</v>
      </c>
      <c r="H278" s="57">
        <v>0</v>
      </c>
      <c r="I278" s="57">
        <v>0</v>
      </c>
      <c r="J278" s="57"/>
      <c r="K278" s="57">
        <f t="shared" si="12"/>
        <v>42178972.659999996</v>
      </c>
      <c r="L278" s="57">
        <f t="shared" si="12"/>
        <v>5961151.6299999999</v>
      </c>
      <c r="M278" s="57">
        <f t="shared" si="12"/>
        <v>0</v>
      </c>
      <c r="N278" s="57">
        <f t="shared" si="13"/>
        <v>5961151.6299999999</v>
      </c>
      <c r="O278" s="7">
        <f t="shared" si="14"/>
        <v>0.14132993892601842</v>
      </c>
    </row>
    <row r="279" spans="1:15" x14ac:dyDescent="0.2">
      <c r="A279" s="10">
        <v>53114</v>
      </c>
      <c r="B279" s="6" t="s">
        <v>276</v>
      </c>
      <c r="C279" s="57">
        <v>1745300.61</v>
      </c>
      <c r="D279" s="57">
        <v>1896644.23</v>
      </c>
      <c r="E279" s="57">
        <v>0</v>
      </c>
      <c r="F279" s="57"/>
      <c r="G279" s="57">
        <v>3396149.45</v>
      </c>
      <c r="H279" s="57">
        <v>0</v>
      </c>
      <c r="I279" s="57">
        <v>0</v>
      </c>
      <c r="J279" s="57"/>
      <c r="K279" s="57">
        <f t="shared" si="12"/>
        <v>5141450.0600000005</v>
      </c>
      <c r="L279" s="57">
        <f t="shared" si="12"/>
        <v>1896644.23</v>
      </c>
      <c r="M279" s="57">
        <f t="shared" si="12"/>
        <v>0</v>
      </c>
      <c r="N279" s="57">
        <f t="shared" si="13"/>
        <v>1896644.23</v>
      </c>
      <c r="O279" s="7">
        <f t="shared" si="14"/>
        <v>0.36889286249334879</v>
      </c>
    </row>
    <row r="280" spans="1:15" x14ac:dyDescent="0.2">
      <c r="A280" s="10">
        <v>54037</v>
      </c>
      <c r="B280" s="6" t="s">
        <v>277</v>
      </c>
      <c r="C280" s="57">
        <v>1883359.95</v>
      </c>
      <c r="D280" s="57">
        <v>2387522.7999999998</v>
      </c>
      <c r="E280" s="57">
        <v>1737.54</v>
      </c>
      <c r="F280" s="57"/>
      <c r="G280" s="57">
        <v>2993724.33</v>
      </c>
      <c r="H280" s="57">
        <v>719916.31</v>
      </c>
      <c r="I280" s="57">
        <v>0</v>
      </c>
      <c r="J280" s="57"/>
      <c r="K280" s="57">
        <f t="shared" si="12"/>
        <v>4877084.28</v>
      </c>
      <c r="L280" s="57">
        <f t="shared" si="12"/>
        <v>3107439.11</v>
      </c>
      <c r="M280" s="57">
        <f t="shared" si="12"/>
        <v>1737.54</v>
      </c>
      <c r="N280" s="57">
        <f t="shared" si="13"/>
        <v>3105701.57</v>
      </c>
      <c r="O280" s="7">
        <f t="shared" si="14"/>
        <v>0.63679473055979252</v>
      </c>
    </row>
    <row r="281" spans="1:15" x14ac:dyDescent="0.2">
      <c r="A281" s="10">
        <v>54039</v>
      </c>
      <c r="B281" s="6" t="s">
        <v>278</v>
      </c>
      <c r="C281" s="57">
        <v>4361333.5999999996</v>
      </c>
      <c r="D281" s="57">
        <v>2974713.49</v>
      </c>
      <c r="E281" s="57">
        <v>0</v>
      </c>
      <c r="F281" s="57"/>
      <c r="G281" s="57">
        <v>6401672.6699999999</v>
      </c>
      <c r="H281" s="57">
        <v>0</v>
      </c>
      <c r="I281" s="57">
        <v>0</v>
      </c>
      <c r="J281" s="57"/>
      <c r="K281" s="57">
        <f t="shared" si="12"/>
        <v>10763006.27</v>
      </c>
      <c r="L281" s="57">
        <f t="shared" si="12"/>
        <v>2974713.49</v>
      </c>
      <c r="M281" s="57">
        <f t="shared" si="12"/>
        <v>0</v>
      </c>
      <c r="N281" s="57">
        <f t="shared" si="13"/>
        <v>2974713.49</v>
      </c>
      <c r="O281" s="7">
        <f t="shared" si="14"/>
        <v>0.27638314197507202</v>
      </c>
    </row>
    <row r="282" spans="1:15" x14ac:dyDescent="0.2">
      <c r="A282" s="10">
        <v>54041</v>
      </c>
      <c r="B282" s="6" t="s">
        <v>279</v>
      </c>
      <c r="C282" s="57">
        <v>8387693.8099999996</v>
      </c>
      <c r="D282" s="57">
        <v>8351716.0599999996</v>
      </c>
      <c r="E282" s="57">
        <v>35471.910000000003</v>
      </c>
      <c r="F282" s="57"/>
      <c r="G282" s="57">
        <v>12334247.5</v>
      </c>
      <c r="H282" s="57">
        <v>0</v>
      </c>
      <c r="I282" s="57">
        <v>0</v>
      </c>
      <c r="J282" s="57"/>
      <c r="K282" s="57">
        <f t="shared" si="12"/>
        <v>20721941.309999999</v>
      </c>
      <c r="L282" s="57">
        <f t="shared" si="12"/>
        <v>8351716.0599999996</v>
      </c>
      <c r="M282" s="57">
        <f t="shared" si="12"/>
        <v>35471.910000000003</v>
      </c>
      <c r="N282" s="57">
        <f t="shared" si="13"/>
        <v>8316244.1499999994</v>
      </c>
      <c r="O282" s="7">
        <f t="shared" si="14"/>
        <v>0.40132553343285188</v>
      </c>
    </row>
    <row r="283" spans="1:15" x14ac:dyDescent="0.2">
      <c r="A283" s="10">
        <v>54042</v>
      </c>
      <c r="B283" s="6" t="s">
        <v>280</v>
      </c>
      <c r="C283" s="57">
        <v>1620527.81</v>
      </c>
      <c r="D283" s="57">
        <v>2292871.5299999998</v>
      </c>
      <c r="E283" s="57">
        <v>1832.15</v>
      </c>
      <c r="F283" s="57"/>
      <c r="G283" s="57">
        <v>2738325.44</v>
      </c>
      <c r="H283" s="57">
        <v>0</v>
      </c>
      <c r="I283" s="57">
        <v>0</v>
      </c>
      <c r="J283" s="57"/>
      <c r="K283" s="57">
        <f t="shared" si="12"/>
        <v>4358853.25</v>
      </c>
      <c r="L283" s="57">
        <f t="shared" si="12"/>
        <v>2292871.5299999998</v>
      </c>
      <c r="M283" s="57">
        <f t="shared" si="12"/>
        <v>1832.15</v>
      </c>
      <c r="N283" s="57">
        <f t="shared" si="13"/>
        <v>2291039.38</v>
      </c>
      <c r="O283" s="7">
        <f t="shared" si="14"/>
        <v>0.52560599052055723</v>
      </c>
    </row>
    <row r="284" spans="1:15" x14ac:dyDescent="0.2">
      <c r="A284" s="10">
        <v>54043</v>
      </c>
      <c r="B284" s="6" t="s">
        <v>281</v>
      </c>
      <c r="C284" s="57">
        <v>1844430.27</v>
      </c>
      <c r="D284" s="57">
        <v>1607682.35</v>
      </c>
      <c r="E284" s="57">
        <v>0</v>
      </c>
      <c r="F284" s="57"/>
      <c r="G284" s="57">
        <v>2732996.62</v>
      </c>
      <c r="H284" s="57">
        <v>0</v>
      </c>
      <c r="I284" s="57">
        <v>0</v>
      </c>
      <c r="J284" s="57"/>
      <c r="K284" s="57">
        <f t="shared" si="12"/>
        <v>4577426.8900000006</v>
      </c>
      <c r="L284" s="57">
        <f t="shared" si="12"/>
        <v>1607682.35</v>
      </c>
      <c r="M284" s="57">
        <f t="shared" si="12"/>
        <v>0</v>
      </c>
      <c r="N284" s="57">
        <f t="shared" si="13"/>
        <v>1607682.35</v>
      </c>
      <c r="O284" s="7">
        <f t="shared" si="14"/>
        <v>0.35121966743197941</v>
      </c>
    </row>
    <row r="285" spans="1:15" x14ac:dyDescent="0.2">
      <c r="A285" s="10">
        <v>54045</v>
      </c>
      <c r="B285" s="6" t="s">
        <v>282</v>
      </c>
      <c r="C285" s="57">
        <v>5206607.53</v>
      </c>
      <c r="D285" s="57">
        <v>2591428.25</v>
      </c>
      <c r="E285" s="57">
        <v>2456.15</v>
      </c>
      <c r="F285" s="57"/>
      <c r="G285" s="57">
        <v>6841623.4100000001</v>
      </c>
      <c r="H285" s="57">
        <v>0</v>
      </c>
      <c r="I285" s="57">
        <v>0</v>
      </c>
      <c r="J285" s="57"/>
      <c r="K285" s="57">
        <f t="shared" si="12"/>
        <v>12048230.940000001</v>
      </c>
      <c r="L285" s="57">
        <f t="shared" si="12"/>
        <v>2591428.25</v>
      </c>
      <c r="M285" s="57">
        <f t="shared" si="12"/>
        <v>2456.15</v>
      </c>
      <c r="N285" s="57">
        <f t="shared" si="13"/>
        <v>2588972.1</v>
      </c>
      <c r="O285" s="7">
        <f t="shared" si="14"/>
        <v>0.21488400354317908</v>
      </c>
    </row>
    <row r="286" spans="1:15" x14ac:dyDescent="0.2">
      <c r="A286" s="10">
        <v>55104</v>
      </c>
      <c r="B286" s="6" t="s">
        <v>283</v>
      </c>
      <c r="C286" s="57">
        <v>2716715.41</v>
      </c>
      <c r="D286" s="57">
        <v>1552271.99</v>
      </c>
      <c r="E286" s="57">
        <v>0</v>
      </c>
      <c r="F286" s="57"/>
      <c r="G286" s="57">
        <v>2739808.73</v>
      </c>
      <c r="H286" s="57">
        <v>0</v>
      </c>
      <c r="I286" s="57">
        <v>0</v>
      </c>
      <c r="J286" s="57"/>
      <c r="K286" s="57">
        <f t="shared" si="12"/>
        <v>5456524.1400000006</v>
      </c>
      <c r="L286" s="57">
        <f t="shared" si="12"/>
        <v>1552271.99</v>
      </c>
      <c r="M286" s="57">
        <f t="shared" si="12"/>
        <v>0</v>
      </c>
      <c r="N286" s="57">
        <f t="shared" si="13"/>
        <v>1552271.99</v>
      </c>
      <c r="O286" s="7">
        <f t="shared" si="14"/>
        <v>0.28448000048617028</v>
      </c>
    </row>
    <row r="287" spans="1:15" x14ac:dyDescent="0.2">
      <c r="A287" s="10">
        <v>55105</v>
      </c>
      <c r="B287" s="6" t="s">
        <v>284</v>
      </c>
      <c r="C287" s="57">
        <v>2647761.15</v>
      </c>
      <c r="D287" s="57">
        <v>1316178.8899999999</v>
      </c>
      <c r="E287" s="57">
        <v>7458.66</v>
      </c>
      <c r="F287" s="57"/>
      <c r="G287" s="57">
        <v>3870718.15</v>
      </c>
      <c r="H287" s="57">
        <v>0</v>
      </c>
      <c r="I287" s="57">
        <v>0</v>
      </c>
      <c r="J287" s="57"/>
      <c r="K287" s="57">
        <f t="shared" si="12"/>
        <v>6518479.2999999998</v>
      </c>
      <c r="L287" s="57">
        <f t="shared" si="12"/>
        <v>1316178.8899999999</v>
      </c>
      <c r="M287" s="57">
        <f t="shared" si="12"/>
        <v>7458.66</v>
      </c>
      <c r="N287" s="57">
        <f t="shared" si="13"/>
        <v>1308720.23</v>
      </c>
      <c r="O287" s="7">
        <f t="shared" si="14"/>
        <v>0.20077078867152343</v>
      </c>
    </row>
    <row r="288" spans="1:15" x14ac:dyDescent="0.2">
      <c r="A288" s="10">
        <v>55106</v>
      </c>
      <c r="B288" s="6" t="s">
        <v>285</v>
      </c>
      <c r="C288" s="57">
        <v>2853155.54</v>
      </c>
      <c r="D288" s="57">
        <v>1405172.71</v>
      </c>
      <c r="E288" s="57">
        <v>5297.23</v>
      </c>
      <c r="F288" s="57"/>
      <c r="G288" s="57">
        <v>3908879.54</v>
      </c>
      <c r="H288" s="57">
        <v>0</v>
      </c>
      <c r="I288" s="57">
        <v>0</v>
      </c>
      <c r="J288" s="57"/>
      <c r="K288" s="57">
        <f t="shared" si="12"/>
        <v>6762035.0800000001</v>
      </c>
      <c r="L288" s="57">
        <f t="shared" si="12"/>
        <v>1405172.71</v>
      </c>
      <c r="M288" s="57">
        <f t="shared" si="12"/>
        <v>5297.23</v>
      </c>
      <c r="N288" s="57">
        <f t="shared" si="13"/>
        <v>1399875.48</v>
      </c>
      <c r="O288" s="7">
        <f t="shared" si="14"/>
        <v>0.20701984882338115</v>
      </c>
    </row>
    <row r="289" spans="1:15" x14ac:dyDescent="0.2">
      <c r="A289" s="10">
        <v>55108</v>
      </c>
      <c r="B289" s="6" t="s">
        <v>286</v>
      </c>
      <c r="C289" s="57">
        <v>5159143.57</v>
      </c>
      <c r="D289" s="57">
        <v>2577530.7200000002</v>
      </c>
      <c r="E289" s="57">
        <v>14296.17</v>
      </c>
      <c r="F289" s="57"/>
      <c r="G289" s="57">
        <v>8330595.1600000001</v>
      </c>
      <c r="H289" s="57">
        <v>0</v>
      </c>
      <c r="I289" s="57">
        <v>0</v>
      </c>
      <c r="J289" s="57"/>
      <c r="K289" s="57">
        <f t="shared" si="12"/>
        <v>13489738.73</v>
      </c>
      <c r="L289" s="57">
        <f t="shared" si="12"/>
        <v>2577530.7200000002</v>
      </c>
      <c r="M289" s="57">
        <f t="shared" si="12"/>
        <v>14296.17</v>
      </c>
      <c r="N289" s="57">
        <f t="shared" si="13"/>
        <v>2563234.5500000003</v>
      </c>
      <c r="O289" s="7">
        <f t="shared" si="14"/>
        <v>0.19001365417846014</v>
      </c>
    </row>
    <row r="290" spans="1:15" x14ac:dyDescent="0.2">
      <c r="A290" s="10">
        <v>55110</v>
      </c>
      <c r="B290" s="6" t="s">
        <v>287</v>
      </c>
      <c r="C290" s="57">
        <v>7740602.5</v>
      </c>
      <c r="D290" s="57">
        <v>5566164.8200000003</v>
      </c>
      <c r="E290" s="57">
        <v>156917.44</v>
      </c>
      <c r="F290" s="57"/>
      <c r="G290" s="57">
        <v>10546205.59</v>
      </c>
      <c r="H290" s="57">
        <v>0</v>
      </c>
      <c r="I290" s="57">
        <v>0</v>
      </c>
      <c r="J290" s="57"/>
      <c r="K290" s="57">
        <f t="shared" si="12"/>
        <v>18286808.09</v>
      </c>
      <c r="L290" s="57">
        <f t="shared" si="12"/>
        <v>5566164.8200000003</v>
      </c>
      <c r="M290" s="57">
        <f t="shared" si="12"/>
        <v>156917.44</v>
      </c>
      <c r="N290" s="57">
        <f t="shared" si="13"/>
        <v>5409247.3799999999</v>
      </c>
      <c r="O290" s="7">
        <f t="shared" si="14"/>
        <v>0.29580052206913054</v>
      </c>
    </row>
    <row r="291" spans="1:15" x14ac:dyDescent="0.2">
      <c r="A291" s="10">
        <v>55111</v>
      </c>
      <c r="B291" s="6" t="s">
        <v>288</v>
      </c>
      <c r="C291" s="57">
        <v>1686835.57</v>
      </c>
      <c r="D291" s="57">
        <v>1760253.85</v>
      </c>
      <c r="E291" s="57">
        <v>0</v>
      </c>
      <c r="F291" s="57"/>
      <c r="G291" s="57">
        <v>2561998.86</v>
      </c>
      <c r="H291" s="57">
        <v>0</v>
      </c>
      <c r="I291" s="57">
        <v>0</v>
      </c>
      <c r="J291" s="57"/>
      <c r="K291" s="57">
        <f t="shared" si="12"/>
        <v>4248834.43</v>
      </c>
      <c r="L291" s="57">
        <f t="shared" si="12"/>
        <v>1760253.85</v>
      </c>
      <c r="M291" s="57">
        <f t="shared" si="12"/>
        <v>0</v>
      </c>
      <c r="N291" s="57">
        <f t="shared" si="13"/>
        <v>1760253.85</v>
      </c>
      <c r="O291" s="7">
        <f t="shared" si="14"/>
        <v>0.41429099650748225</v>
      </c>
    </row>
    <row r="292" spans="1:15" x14ac:dyDescent="0.2">
      <c r="A292" s="10">
        <v>56015</v>
      </c>
      <c r="B292" s="6" t="s">
        <v>289</v>
      </c>
      <c r="C292" s="57">
        <v>2506855.5299999998</v>
      </c>
      <c r="D292" s="57">
        <v>1123628.1200000001</v>
      </c>
      <c r="E292" s="57">
        <v>72577.570000000007</v>
      </c>
      <c r="F292" s="57"/>
      <c r="G292" s="57">
        <v>2793555.06</v>
      </c>
      <c r="H292" s="57">
        <v>0.04</v>
      </c>
      <c r="I292" s="57">
        <v>0</v>
      </c>
      <c r="J292" s="57"/>
      <c r="K292" s="57">
        <f t="shared" si="12"/>
        <v>5300410.59</v>
      </c>
      <c r="L292" s="57">
        <f t="shared" si="12"/>
        <v>1123628.1600000001</v>
      </c>
      <c r="M292" s="57">
        <f t="shared" si="12"/>
        <v>72577.570000000007</v>
      </c>
      <c r="N292" s="57">
        <f t="shared" si="13"/>
        <v>1051050.5900000001</v>
      </c>
      <c r="O292" s="7">
        <f t="shared" si="14"/>
        <v>0.19829607011633416</v>
      </c>
    </row>
    <row r="293" spans="1:15" x14ac:dyDescent="0.2">
      <c r="A293" s="10">
        <v>56017</v>
      </c>
      <c r="B293" s="6" t="s">
        <v>290</v>
      </c>
      <c r="C293" s="57">
        <v>3672003.3</v>
      </c>
      <c r="D293" s="57">
        <v>2900300.68</v>
      </c>
      <c r="E293" s="57">
        <v>44192.39</v>
      </c>
      <c r="F293" s="57"/>
      <c r="G293" s="57">
        <v>5160988.3</v>
      </c>
      <c r="H293" s="57">
        <v>0</v>
      </c>
      <c r="I293" s="57">
        <v>0</v>
      </c>
      <c r="J293" s="57"/>
      <c r="K293" s="57">
        <f t="shared" si="12"/>
        <v>8832991.5999999996</v>
      </c>
      <c r="L293" s="57">
        <f t="shared" si="12"/>
        <v>2900300.68</v>
      </c>
      <c r="M293" s="57">
        <f t="shared" si="12"/>
        <v>44192.39</v>
      </c>
      <c r="N293" s="57">
        <f t="shared" si="13"/>
        <v>2856108.29</v>
      </c>
      <c r="O293" s="7">
        <f t="shared" si="14"/>
        <v>0.32334552316340937</v>
      </c>
    </row>
    <row r="294" spans="1:15" x14ac:dyDescent="0.2">
      <c r="A294" s="10">
        <v>57001</v>
      </c>
      <c r="B294" s="6" t="s">
        <v>291</v>
      </c>
      <c r="C294" s="57">
        <v>1608373.3</v>
      </c>
      <c r="D294" s="57">
        <v>1578535.41</v>
      </c>
      <c r="E294" s="57">
        <v>267471.40999999997</v>
      </c>
      <c r="F294" s="57"/>
      <c r="G294" s="57">
        <v>2314761.0099999998</v>
      </c>
      <c r="H294" s="57">
        <v>0</v>
      </c>
      <c r="I294" s="57">
        <v>0</v>
      </c>
      <c r="J294" s="57"/>
      <c r="K294" s="57">
        <f t="shared" si="12"/>
        <v>3923134.3099999996</v>
      </c>
      <c r="L294" s="57">
        <f t="shared" si="12"/>
        <v>1578535.41</v>
      </c>
      <c r="M294" s="57">
        <f t="shared" si="12"/>
        <v>267471.40999999997</v>
      </c>
      <c r="N294" s="57">
        <f t="shared" si="13"/>
        <v>1311064</v>
      </c>
      <c r="O294" s="7">
        <f t="shared" si="14"/>
        <v>0.33418789580008035</v>
      </c>
    </row>
    <row r="295" spans="1:15" x14ac:dyDescent="0.2">
      <c r="A295" s="10">
        <v>57002</v>
      </c>
      <c r="B295" s="6" t="s">
        <v>292</v>
      </c>
      <c r="C295" s="57">
        <v>3476805.46</v>
      </c>
      <c r="D295" s="57">
        <v>893727.6</v>
      </c>
      <c r="E295" s="57">
        <v>299882.28999999998</v>
      </c>
      <c r="F295" s="57"/>
      <c r="G295" s="57">
        <v>4934091.03</v>
      </c>
      <c r="H295" s="57">
        <v>0</v>
      </c>
      <c r="I295" s="57">
        <v>0</v>
      </c>
      <c r="J295" s="57"/>
      <c r="K295" s="57">
        <f t="shared" si="12"/>
        <v>8410896.4900000002</v>
      </c>
      <c r="L295" s="57">
        <f t="shared" si="12"/>
        <v>893727.6</v>
      </c>
      <c r="M295" s="57">
        <f t="shared" si="12"/>
        <v>299882.28999999998</v>
      </c>
      <c r="N295" s="57">
        <f t="shared" si="13"/>
        <v>593845.31000000006</v>
      </c>
      <c r="O295" s="7">
        <f t="shared" si="14"/>
        <v>7.0604282279070119E-2</v>
      </c>
    </row>
    <row r="296" spans="1:15" x14ac:dyDescent="0.2">
      <c r="A296" s="10">
        <v>57003</v>
      </c>
      <c r="B296" s="6" t="s">
        <v>293</v>
      </c>
      <c r="C296" s="57">
        <v>26893746.710000001</v>
      </c>
      <c r="D296" s="57">
        <v>18307759.989999998</v>
      </c>
      <c r="E296" s="57">
        <v>60788.03</v>
      </c>
      <c r="F296" s="57"/>
      <c r="G296" s="57">
        <v>36376991.640000001</v>
      </c>
      <c r="H296" s="57">
        <v>1353716.55</v>
      </c>
      <c r="I296" s="57">
        <v>0</v>
      </c>
      <c r="J296" s="57"/>
      <c r="K296" s="57">
        <f t="shared" si="12"/>
        <v>63270738.350000001</v>
      </c>
      <c r="L296" s="57">
        <f t="shared" si="12"/>
        <v>19661476.539999999</v>
      </c>
      <c r="M296" s="57">
        <f t="shared" si="12"/>
        <v>60788.03</v>
      </c>
      <c r="N296" s="57">
        <f t="shared" si="13"/>
        <v>19600688.509999998</v>
      </c>
      <c r="O296" s="7">
        <f t="shared" si="14"/>
        <v>0.309790734566321</v>
      </c>
    </row>
    <row r="297" spans="1:15" x14ac:dyDescent="0.2">
      <c r="A297" s="10">
        <v>57004</v>
      </c>
      <c r="B297" s="6" t="s">
        <v>294</v>
      </c>
      <c r="C297" s="57">
        <v>7004765.4400000004</v>
      </c>
      <c r="D297" s="57">
        <v>5081472.7</v>
      </c>
      <c r="E297" s="57">
        <v>0</v>
      </c>
      <c r="F297" s="57"/>
      <c r="G297" s="57">
        <v>7907744.1900000004</v>
      </c>
      <c r="H297" s="57">
        <v>40813.21</v>
      </c>
      <c r="I297" s="57">
        <v>0</v>
      </c>
      <c r="J297" s="57"/>
      <c r="K297" s="57">
        <f t="shared" si="12"/>
        <v>14912509.630000001</v>
      </c>
      <c r="L297" s="57">
        <f t="shared" si="12"/>
        <v>5122285.91</v>
      </c>
      <c r="M297" s="57">
        <f t="shared" si="12"/>
        <v>0</v>
      </c>
      <c r="N297" s="57">
        <f t="shared" si="13"/>
        <v>5122285.91</v>
      </c>
      <c r="O297" s="7">
        <f t="shared" si="14"/>
        <v>0.3434891937769699</v>
      </c>
    </row>
    <row r="298" spans="1:15" x14ac:dyDescent="0.2">
      <c r="A298" s="10">
        <v>58106</v>
      </c>
      <c r="B298" s="6" t="s">
        <v>295</v>
      </c>
      <c r="C298" s="57">
        <v>1118020.33</v>
      </c>
      <c r="D298" s="57">
        <v>919263.67</v>
      </c>
      <c r="E298" s="57">
        <v>0</v>
      </c>
      <c r="F298" s="57"/>
      <c r="G298" s="57">
        <v>1607832.1</v>
      </c>
      <c r="H298" s="57">
        <v>0</v>
      </c>
      <c r="I298" s="57">
        <v>0</v>
      </c>
      <c r="J298" s="57"/>
      <c r="K298" s="57">
        <f t="shared" si="12"/>
        <v>2725852.43</v>
      </c>
      <c r="L298" s="57">
        <f t="shared" si="12"/>
        <v>919263.67</v>
      </c>
      <c r="M298" s="57">
        <f t="shared" si="12"/>
        <v>0</v>
      </c>
      <c r="N298" s="57">
        <f t="shared" si="13"/>
        <v>919263.67</v>
      </c>
      <c r="O298" s="7">
        <f t="shared" si="14"/>
        <v>0.33723897151688437</v>
      </c>
    </row>
    <row r="299" spans="1:15" x14ac:dyDescent="0.2">
      <c r="A299" s="10">
        <v>58107</v>
      </c>
      <c r="B299" s="6" t="s">
        <v>296</v>
      </c>
      <c r="C299" s="57">
        <v>855529.64</v>
      </c>
      <c r="D299" s="57">
        <v>748576.14</v>
      </c>
      <c r="E299" s="57">
        <v>20474.240000000002</v>
      </c>
      <c r="F299" s="57"/>
      <c r="G299" s="57">
        <v>1262205.78</v>
      </c>
      <c r="H299" s="57">
        <v>0</v>
      </c>
      <c r="I299" s="57">
        <v>0</v>
      </c>
      <c r="J299" s="57"/>
      <c r="K299" s="57">
        <f t="shared" si="12"/>
        <v>2117735.42</v>
      </c>
      <c r="L299" s="57">
        <f t="shared" si="12"/>
        <v>748576.14</v>
      </c>
      <c r="M299" s="57">
        <f t="shared" si="12"/>
        <v>20474.240000000002</v>
      </c>
      <c r="N299" s="57">
        <f t="shared" si="13"/>
        <v>728101.9</v>
      </c>
      <c r="O299" s="7">
        <f t="shared" si="14"/>
        <v>0.34381155130323127</v>
      </c>
    </row>
    <row r="300" spans="1:15" x14ac:dyDescent="0.2">
      <c r="A300" s="10">
        <v>58108</v>
      </c>
      <c r="B300" s="6" t="s">
        <v>297</v>
      </c>
      <c r="C300" s="57">
        <v>1073832.5</v>
      </c>
      <c r="D300" s="57">
        <v>1914133.45</v>
      </c>
      <c r="E300" s="57">
        <v>1637.43</v>
      </c>
      <c r="F300" s="57"/>
      <c r="G300" s="57">
        <v>1288766.5900000001</v>
      </c>
      <c r="H300" s="57">
        <v>0</v>
      </c>
      <c r="I300" s="57">
        <v>0</v>
      </c>
      <c r="J300" s="57"/>
      <c r="K300" s="57">
        <f t="shared" si="12"/>
        <v>2362599.09</v>
      </c>
      <c r="L300" s="57">
        <f t="shared" si="12"/>
        <v>1914133.45</v>
      </c>
      <c r="M300" s="57">
        <f t="shared" si="12"/>
        <v>1637.43</v>
      </c>
      <c r="N300" s="57">
        <f t="shared" si="13"/>
        <v>1912496.02</v>
      </c>
      <c r="O300" s="7">
        <f t="shared" si="14"/>
        <v>0.80948817262094186</v>
      </c>
    </row>
    <row r="301" spans="1:15" x14ac:dyDescent="0.2">
      <c r="A301" s="10">
        <v>58109</v>
      </c>
      <c r="B301" s="6" t="s">
        <v>298</v>
      </c>
      <c r="C301" s="57">
        <v>2504183.94</v>
      </c>
      <c r="D301" s="57">
        <v>1697280.08</v>
      </c>
      <c r="E301" s="57">
        <v>111912.08</v>
      </c>
      <c r="F301" s="57"/>
      <c r="G301" s="57">
        <v>3894852.03</v>
      </c>
      <c r="H301" s="57">
        <v>0</v>
      </c>
      <c r="I301" s="57">
        <v>0</v>
      </c>
      <c r="J301" s="57"/>
      <c r="K301" s="57">
        <f t="shared" si="12"/>
        <v>6399035.9699999997</v>
      </c>
      <c r="L301" s="57">
        <f t="shared" si="12"/>
        <v>1697280.08</v>
      </c>
      <c r="M301" s="57">
        <f t="shared" si="12"/>
        <v>111912.08</v>
      </c>
      <c r="N301" s="57">
        <f t="shared" si="13"/>
        <v>1585368</v>
      </c>
      <c r="O301" s="7">
        <f t="shared" si="14"/>
        <v>0.24775106866605096</v>
      </c>
    </row>
    <row r="302" spans="1:15" x14ac:dyDescent="0.2">
      <c r="A302" s="10">
        <v>58112</v>
      </c>
      <c r="B302" s="6" t="s">
        <v>299</v>
      </c>
      <c r="C302" s="57">
        <v>3743093.13</v>
      </c>
      <c r="D302" s="57">
        <v>3443292.29</v>
      </c>
      <c r="E302" s="57">
        <v>48850.42</v>
      </c>
      <c r="F302" s="57"/>
      <c r="G302" s="57">
        <v>5908166.29</v>
      </c>
      <c r="H302" s="57">
        <v>0</v>
      </c>
      <c r="I302" s="57">
        <v>0</v>
      </c>
      <c r="J302" s="57"/>
      <c r="K302" s="57">
        <f t="shared" si="12"/>
        <v>9651259.4199999999</v>
      </c>
      <c r="L302" s="57">
        <f t="shared" si="12"/>
        <v>3443292.29</v>
      </c>
      <c r="M302" s="57">
        <f t="shared" si="12"/>
        <v>48850.42</v>
      </c>
      <c r="N302" s="57">
        <f t="shared" si="13"/>
        <v>3394441.87</v>
      </c>
      <c r="O302" s="7">
        <f t="shared" si="14"/>
        <v>0.35170973261435762</v>
      </c>
    </row>
    <row r="303" spans="1:15" x14ac:dyDescent="0.2">
      <c r="A303" s="10">
        <v>59113</v>
      </c>
      <c r="B303" s="6" t="s">
        <v>300</v>
      </c>
      <c r="C303" s="57">
        <v>882450.19</v>
      </c>
      <c r="D303" s="57">
        <v>669486.86</v>
      </c>
      <c r="E303" s="57">
        <v>0</v>
      </c>
      <c r="F303" s="57"/>
      <c r="G303" s="57">
        <v>1199569.67</v>
      </c>
      <c r="H303" s="57">
        <v>0</v>
      </c>
      <c r="I303" s="57">
        <v>0</v>
      </c>
      <c r="J303" s="57"/>
      <c r="K303" s="57">
        <f t="shared" si="12"/>
        <v>2082019.8599999999</v>
      </c>
      <c r="L303" s="57">
        <f t="shared" si="12"/>
        <v>669486.86</v>
      </c>
      <c r="M303" s="57">
        <f t="shared" si="12"/>
        <v>0</v>
      </c>
      <c r="N303" s="57">
        <f t="shared" si="13"/>
        <v>669486.86</v>
      </c>
      <c r="O303" s="7">
        <f t="shared" si="14"/>
        <v>0.32155642357801528</v>
      </c>
    </row>
    <row r="304" spans="1:15" x14ac:dyDescent="0.2">
      <c r="A304" s="10">
        <v>59114</v>
      </c>
      <c r="B304" s="6" t="s">
        <v>301</v>
      </c>
      <c r="C304" s="57">
        <v>559374.96</v>
      </c>
      <c r="D304" s="57">
        <v>806790.99</v>
      </c>
      <c r="E304" s="57">
        <v>0</v>
      </c>
      <c r="F304" s="57"/>
      <c r="G304" s="57">
        <v>511513.28</v>
      </c>
      <c r="H304" s="57">
        <v>0</v>
      </c>
      <c r="I304" s="57">
        <v>0</v>
      </c>
      <c r="J304" s="57"/>
      <c r="K304" s="57">
        <f t="shared" si="12"/>
        <v>1070888.24</v>
      </c>
      <c r="L304" s="57">
        <f t="shared" si="12"/>
        <v>806790.99</v>
      </c>
      <c r="M304" s="57">
        <f t="shared" si="12"/>
        <v>0</v>
      </c>
      <c r="N304" s="57">
        <f t="shared" si="13"/>
        <v>806790.99</v>
      </c>
      <c r="O304" s="7">
        <f t="shared" si="14"/>
        <v>0.753384863018012</v>
      </c>
    </row>
    <row r="305" spans="1:15" x14ac:dyDescent="0.2">
      <c r="A305" s="10">
        <v>59117</v>
      </c>
      <c r="B305" s="6" t="s">
        <v>302</v>
      </c>
      <c r="C305" s="57">
        <v>8336157.2300000004</v>
      </c>
      <c r="D305" s="57">
        <v>2516910.83</v>
      </c>
      <c r="E305" s="57">
        <v>19007.04</v>
      </c>
      <c r="F305" s="57"/>
      <c r="G305" s="57">
        <v>12023060.01</v>
      </c>
      <c r="H305" s="57">
        <v>0</v>
      </c>
      <c r="I305" s="57">
        <v>0</v>
      </c>
      <c r="J305" s="57"/>
      <c r="K305" s="57">
        <f t="shared" si="12"/>
        <v>20359217.240000002</v>
      </c>
      <c r="L305" s="57">
        <f t="shared" si="12"/>
        <v>2516910.83</v>
      </c>
      <c r="M305" s="57">
        <f t="shared" si="12"/>
        <v>19007.04</v>
      </c>
      <c r="N305" s="57">
        <f t="shared" si="13"/>
        <v>2497903.79</v>
      </c>
      <c r="O305" s="7">
        <f t="shared" si="14"/>
        <v>0.12269154361653639</v>
      </c>
    </row>
    <row r="306" spans="1:15" x14ac:dyDescent="0.2">
      <c r="A306" s="10">
        <v>60077</v>
      </c>
      <c r="B306" s="6" t="s">
        <v>303</v>
      </c>
      <c r="C306" s="57">
        <v>15629309.1</v>
      </c>
      <c r="D306" s="57">
        <v>14020052.779999999</v>
      </c>
      <c r="E306" s="57">
        <v>63480.07</v>
      </c>
      <c r="F306" s="57"/>
      <c r="G306" s="57">
        <v>19832394.059999999</v>
      </c>
      <c r="H306" s="57">
        <v>0</v>
      </c>
      <c r="I306" s="57">
        <v>0</v>
      </c>
      <c r="J306" s="57"/>
      <c r="K306" s="57">
        <f t="shared" si="12"/>
        <v>35461703.159999996</v>
      </c>
      <c r="L306" s="57">
        <f t="shared" si="12"/>
        <v>14020052.779999999</v>
      </c>
      <c r="M306" s="57">
        <f t="shared" si="12"/>
        <v>63480.07</v>
      </c>
      <c r="N306" s="57">
        <f t="shared" si="13"/>
        <v>13956572.709999999</v>
      </c>
      <c r="O306" s="7">
        <f t="shared" si="14"/>
        <v>0.39356746761511158</v>
      </c>
    </row>
    <row r="307" spans="1:15" x14ac:dyDescent="0.2">
      <c r="A307" s="10">
        <v>61150</v>
      </c>
      <c r="B307" s="6" t="s">
        <v>304</v>
      </c>
      <c r="C307" s="57">
        <v>796203.19</v>
      </c>
      <c r="D307" s="57">
        <v>765144.21</v>
      </c>
      <c r="E307" s="57">
        <v>20220.95</v>
      </c>
      <c r="F307" s="57"/>
      <c r="G307" s="57">
        <v>1461746.11</v>
      </c>
      <c r="H307" s="57">
        <v>0</v>
      </c>
      <c r="I307" s="57">
        <v>0</v>
      </c>
      <c r="J307" s="57"/>
      <c r="K307" s="57">
        <f t="shared" si="12"/>
        <v>2257949.2999999998</v>
      </c>
      <c r="L307" s="57">
        <f t="shared" si="12"/>
        <v>765144.21</v>
      </c>
      <c r="M307" s="57">
        <f t="shared" si="12"/>
        <v>20220.95</v>
      </c>
      <c r="N307" s="57">
        <f t="shared" si="13"/>
        <v>744923.26</v>
      </c>
      <c r="O307" s="7">
        <f t="shared" si="14"/>
        <v>0.32991142006598645</v>
      </c>
    </row>
    <row r="308" spans="1:15" x14ac:dyDescent="0.2">
      <c r="A308" s="10">
        <v>61151</v>
      </c>
      <c r="B308" s="6" t="s">
        <v>305</v>
      </c>
      <c r="C308" s="57">
        <v>744586.75</v>
      </c>
      <c r="D308" s="57">
        <v>1070718.73</v>
      </c>
      <c r="E308" s="57">
        <v>937.41</v>
      </c>
      <c r="F308" s="57"/>
      <c r="G308" s="57">
        <v>1467309.12</v>
      </c>
      <c r="H308" s="57">
        <v>222311.28</v>
      </c>
      <c r="I308" s="57">
        <v>0</v>
      </c>
      <c r="J308" s="57"/>
      <c r="K308" s="57">
        <f t="shared" si="12"/>
        <v>2211895.87</v>
      </c>
      <c r="L308" s="57">
        <f t="shared" si="12"/>
        <v>1293030.01</v>
      </c>
      <c r="M308" s="57">
        <f t="shared" si="12"/>
        <v>937.41</v>
      </c>
      <c r="N308" s="57">
        <f t="shared" si="13"/>
        <v>1292092.6000000001</v>
      </c>
      <c r="O308" s="7">
        <f t="shared" si="14"/>
        <v>0.58415616102217327</v>
      </c>
    </row>
    <row r="309" spans="1:15" x14ac:dyDescent="0.2">
      <c r="A309" s="10">
        <v>61154</v>
      </c>
      <c r="B309" s="6" t="s">
        <v>306</v>
      </c>
      <c r="C309" s="57">
        <v>1459116.63</v>
      </c>
      <c r="D309" s="57">
        <v>2639010.63</v>
      </c>
      <c r="E309" s="57">
        <v>85290.02</v>
      </c>
      <c r="F309" s="57"/>
      <c r="G309" s="57">
        <v>2360803.14</v>
      </c>
      <c r="H309" s="57">
        <v>0</v>
      </c>
      <c r="I309" s="57">
        <v>0</v>
      </c>
      <c r="J309" s="57"/>
      <c r="K309" s="57">
        <f t="shared" si="12"/>
        <v>3819919.77</v>
      </c>
      <c r="L309" s="57">
        <f t="shared" si="12"/>
        <v>2639010.63</v>
      </c>
      <c r="M309" s="57">
        <f t="shared" si="12"/>
        <v>85290.02</v>
      </c>
      <c r="N309" s="57">
        <f t="shared" si="13"/>
        <v>2553720.61</v>
      </c>
      <c r="O309" s="7">
        <f t="shared" si="14"/>
        <v>0.66852728951425067</v>
      </c>
    </row>
    <row r="310" spans="1:15" x14ac:dyDescent="0.2">
      <c r="A310" s="10">
        <v>61156</v>
      </c>
      <c r="B310" s="6" t="s">
        <v>307</v>
      </c>
      <c r="C310" s="57">
        <v>5055070.7</v>
      </c>
      <c r="D310" s="57">
        <v>4620402.37</v>
      </c>
      <c r="E310" s="57">
        <v>0</v>
      </c>
      <c r="F310" s="57"/>
      <c r="G310" s="57">
        <v>8011538.5199999996</v>
      </c>
      <c r="H310" s="57">
        <v>0</v>
      </c>
      <c r="I310" s="57">
        <v>0</v>
      </c>
      <c r="J310" s="57"/>
      <c r="K310" s="57">
        <f t="shared" si="12"/>
        <v>13066609.219999999</v>
      </c>
      <c r="L310" s="57">
        <f t="shared" si="12"/>
        <v>4620402.37</v>
      </c>
      <c r="M310" s="57">
        <f t="shared" si="12"/>
        <v>0</v>
      </c>
      <c r="N310" s="57">
        <f t="shared" si="13"/>
        <v>4620402.37</v>
      </c>
      <c r="O310" s="7">
        <f t="shared" si="14"/>
        <v>0.35360377678762483</v>
      </c>
    </row>
    <row r="311" spans="1:15" x14ac:dyDescent="0.2">
      <c r="A311" s="10">
        <v>61157</v>
      </c>
      <c r="B311" s="6" t="s">
        <v>308</v>
      </c>
      <c r="C311" s="57">
        <v>309613.12</v>
      </c>
      <c r="D311" s="57">
        <v>464641.07</v>
      </c>
      <c r="E311" s="57">
        <v>1245.8800000000001</v>
      </c>
      <c r="F311" s="57"/>
      <c r="G311" s="57">
        <v>652314.55000000005</v>
      </c>
      <c r="H311" s="57">
        <v>259351.41</v>
      </c>
      <c r="I311" s="57">
        <v>0</v>
      </c>
      <c r="J311" s="57"/>
      <c r="K311" s="57">
        <f t="shared" si="12"/>
        <v>961927.67</v>
      </c>
      <c r="L311" s="57">
        <f t="shared" si="12"/>
        <v>723992.48</v>
      </c>
      <c r="M311" s="57">
        <f t="shared" si="12"/>
        <v>1245.8800000000001</v>
      </c>
      <c r="N311" s="57">
        <f t="shared" si="13"/>
        <v>722746.6</v>
      </c>
      <c r="O311" s="7">
        <f t="shared" si="14"/>
        <v>0.7513523340065682</v>
      </c>
    </row>
    <row r="312" spans="1:15" x14ac:dyDescent="0.2">
      <c r="A312" s="10">
        <v>61158</v>
      </c>
      <c r="B312" s="6" t="s">
        <v>309</v>
      </c>
      <c r="C312" s="57">
        <v>624091.39</v>
      </c>
      <c r="D312" s="57">
        <v>715135.74</v>
      </c>
      <c r="E312" s="57">
        <v>0</v>
      </c>
      <c r="F312" s="57"/>
      <c r="G312" s="57">
        <v>1044048.16</v>
      </c>
      <c r="H312" s="57">
        <v>0</v>
      </c>
      <c r="I312" s="57">
        <v>0</v>
      </c>
      <c r="J312" s="57"/>
      <c r="K312" s="57">
        <f t="shared" si="12"/>
        <v>1668139.55</v>
      </c>
      <c r="L312" s="57">
        <f t="shared" si="12"/>
        <v>715135.74</v>
      </c>
      <c r="M312" s="57">
        <f t="shared" si="12"/>
        <v>0</v>
      </c>
      <c r="N312" s="57">
        <f t="shared" si="13"/>
        <v>715135.74</v>
      </c>
      <c r="O312" s="7">
        <f t="shared" si="14"/>
        <v>0.42870258666308819</v>
      </c>
    </row>
    <row r="313" spans="1:15" x14ac:dyDescent="0.2">
      <c r="A313" s="10">
        <v>62070</v>
      </c>
      <c r="B313" s="6" t="s">
        <v>310</v>
      </c>
      <c r="C313" s="57">
        <v>762763.85</v>
      </c>
      <c r="D313" s="57">
        <v>332745.18</v>
      </c>
      <c r="E313" s="57">
        <v>316.36</v>
      </c>
      <c r="F313" s="57"/>
      <c r="G313" s="57">
        <v>1083085.79</v>
      </c>
      <c r="H313" s="57">
        <v>0</v>
      </c>
      <c r="I313" s="57">
        <v>0</v>
      </c>
      <c r="J313" s="57"/>
      <c r="K313" s="57">
        <f t="shared" si="12"/>
        <v>1845849.6400000001</v>
      </c>
      <c r="L313" s="57">
        <f t="shared" si="12"/>
        <v>332745.18</v>
      </c>
      <c r="M313" s="57">
        <f t="shared" si="12"/>
        <v>316.36</v>
      </c>
      <c r="N313" s="57">
        <f t="shared" si="13"/>
        <v>332428.82</v>
      </c>
      <c r="O313" s="7">
        <f t="shared" si="14"/>
        <v>0.18009528663450614</v>
      </c>
    </row>
    <row r="314" spans="1:15" x14ac:dyDescent="0.2">
      <c r="A314" s="10">
        <v>62072</v>
      </c>
      <c r="B314" s="6" t="s">
        <v>311</v>
      </c>
      <c r="C314" s="57">
        <v>7366381.2800000003</v>
      </c>
      <c r="D314" s="57">
        <v>4223216.54</v>
      </c>
      <c r="E314" s="57">
        <v>0</v>
      </c>
      <c r="F314" s="57"/>
      <c r="G314" s="57">
        <v>10616947.970000001</v>
      </c>
      <c r="H314" s="57">
        <v>0</v>
      </c>
      <c r="I314" s="57">
        <v>0</v>
      </c>
      <c r="J314" s="57"/>
      <c r="K314" s="57">
        <f t="shared" si="12"/>
        <v>17983329.25</v>
      </c>
      <c r="L314" s="57">
        <f t="shared" si="12"/>
        <v>4223216.54</v>
      </c>
      <c r="M314" s="57">
        <f t="shared" si="12"/>
        <v>0</v>
      </c>
      <c r="N314" s="57">
        <f t="shared" si="13"/>
        <v>4223216.54</v>
      </c>
      <c r="O314" s="7">
        <f t="shared" si="14"/>
        <v>0.23484063942164657</v>
      </c>
    </row>
    <row r="315" spans="1:15" x14ac:dyDescent="0.2">
      <c r="A315" s="10">
        <v>63066</v>
      </c>
      <c r="B315" s="6" t="s">
        <v>312</v>
      </c>
      <c r="C315" s="57">
        <v>2115915.5</v>
      </c>
      <c r="D315" s="57">
        <v>854260.41</v>
      </c>
      <c r="E315" s="57">
        <v>0</v>
      </c>
      <c r="F315" s="57"/>
      <c r="G315" s="57">
        <v>2602055.7400000002</v>
      </c>
      <c r="H315" s="57">
        <v>0</v>
      </c>
      <c r="I315" s="57">
        <v>0</v>
      </c>
      <c r="J315" s="57"/>
      <c r="K315" s="57">
        <f t="shared" si="12"/>
        <v>4717971.24</v>
      </c>
      <c r="L315" s="57">
        <f t="shared" si="12"/>
        <v>854260.41</v>
      </c>
      <c r="M315" s="57">
        <f t="shared" si="12"/>
        <v>0</v>
      </c>
      <c r="N315" s="57">
        <f t="shared" si="13"/>
        <v>854260.41</v>
      </c>
      <c r="O315" s="7">
        <f t="shared" si="14"/>
        <v>0.1810652008128816</v>
      </c>
    </row>
    <row r="316" spans="1:15" x14ac:dyDescent="0.2">
      <c r="A316" s="10">
        <v>63067</v>
      </c>
      <c r="B316" s="6" t="s">
        <v>313</v>
      </c>
      <c r="C316" s="57">
        <v>3168776.13</v>
      </c>
      <c r="D316" s="57">
        <v>1207660.75</v>
      </c>
      <c r="E316" s="57">
        <v>49</v>
      </c>
      <c r="F316" s="57"/>
      <c r="G316" s="57">
        <v>4397014.4800000004</v>
      </c>
      <c r="H316" s="57">
        <v>0</v>
      </c>
      <c r="I316" s="57">
        <v>0</v>
      </c>
      <c r="J316" s="57"/>
      <c r="K316" s="57">
        <f t="shared" si="12"/>
        <v>7565790.6100000003</v>
      </c>
      <c r="L316" s="57">
        <f t="shared" si="12"/>
        <v>1207660.75</v>
      </c>
      <c r="M316" s="57">
        <f t="shared" si="12"/>
        <v>49</v>
      </c>
      <c r="N316" s="57">
        <f t="shared" si="13"/>
        <v>1207611.75</v>
      </c>
      <c r="O316" s="7">
        <f t="shared" si="14"/>
        <v>0.15961474646203563</v>
      </c>
    </row>
    <row r="317" spans="1:15" x14ac:dyDescent="0.2">
      <c r="A317" s="10">
        <v>64072</v>
      </c>
      <c r="B317" s="6" t="s">
        <v>314</v>
      </c>
      <c r="C317" s="57">
        <v>1020195.13</v>
      </c>
      <c r="D317" s="57">
        <v>602483.26</v>
      </c>
      <c r="E317" s="57">
        <v>30921.89</v>
      </c>
      <c r="F317" s="57"/>
      <c r="G317" s="57">
        <v>1500384.13</v>
      </c>
      <c r="H317" s="57">
        <v>0</v>
      </c>
      <c r="I317" s="57">
        <v>0</v>
      </c>
      <c r="J317" s="57"/>
      <c r="K317" s="57">
        <f t="shared" si="12"/>
        <v>2520579.2599999998</v>
      </c>
      <c r="L317" s="57">
        <f t="shared" si="12"/>
        <v>602483.26</v>
      </c>
      <c r="M317" s="57">
        <f t="shared" si="12"/>
        <v>30921.89</v>
      </c>
      <c r="N317" s="57">
        <f t="shared" si="13"/>
        <v>571561.37</v>
      </c>
      <c r="O317" s="7">
        <f t="shared" si="14"/>
        <v>0.22675794372758587</v>
      </c>
    </row>
    <row r="318" spans="1:15" x14ac:dyDescent="0.2">
      <c r="A318" s="10">
        <v>64074</v>
      </c>
      <c r="B318" s="6" t="s">
        <v>315</v>
      </c>
      <c r="C318" s="57">
        <v>4077862.64</v>
      </c>
      <c r="D318" s="57">
        <v>3835737.51</v>
      </c>
      <c r="E318" s="57">
        <v>601576.81999999995</v>
      </c>
      <c r="F318" s="57"/>
      <c r="G318" s="57">
        <v>6618795.0300000003</v>
      </c>
      <c r="H318" s="57">
        <v>0</v>
      </c>
      <c r="I318" s="57">
        <v>0</v>
      </c>
      <c r="J318" s="57"/>
      <c r="K318" s="57">
        <f t="shared" si="12"/>
        <v>10696657.67</v>
      </c>
      <c r="L318" s="57">
        <f t="shared" si="12"/>
        <v>3835737.51</v>
      </c>
      <c r="M318" s="57">
        <f t="shared" si="12"/>
        <v>601576.81999999995</v>
      </c>
      <c r="N318" s="57">
        <f t="shared" si="13"/>
        <v>3234160.69</v>
      </c>
      <c r="O318" s="7">
        <f t="shared" si="14"/>
        <v>0.30235245342763223</v>
      </c>
    </row>
    <row r="319" spans="1:15" x14ac:dyDescent="0.2">
      <c r="A319" s="10">
        <v>64075</v>
      </c>
      <c r="B319" s="6" t="s">
        <v>316</v>
      </c>
      <c r="C319" s="57">
        <v>13676350.58</v>
      </c>
      <c r="D319" s="57">
        <v>9832147.5700000003</v>
      </c>
      <c r="E319" s="57">
        <v>292439.25</v>
      </c>
      <c r="F319" s="57"/>
      <c r="G319" s="57">
        <v>21829911.210000001</v>
      </c>
      <c r="H319" s="57">
        <v>0</v>
      </c>
      <c r="I319" s="57">
        <v>0</v>
      </c>
      <c r="J319" s="57"/>
      <c r="K319" s="57">
        <f t="shared" si="12"/>
        <v>35506261.789999999</v>
      </c>
      <c r="L319" s="57">
        <f t="shared" si="12"/>
        <v>9832147.5700000003</v>
      </c>
      <c r="M319" s="57">
        <f t="shared" si="12"/>
        <v>292439.25</v>
      </c>
      <c r="N319" s="57">
        <f t="shared" si="13"/>
        <v>9539708.3200000003</v>
      </c>
      <c r="O319" s="7">
        <f t="shared" si="14"/>
        <v>0.26867678654604998</v>
      </c>
    </row>
    <row r="320" spans="1:15" x14ac:dyDescent="0.2">
      <c r="A320" s="10">
        <v>65096</v>
      </c>
      <c r="B320" s="6" t="s">
        <v>317</v>
      </c>
      <c r="C320" s="57">
        <v>1380249.71</v>
      </c>
      <c r="D320" s="57">
        <v>1279067.17</v>
      </c>
      <c r="E320" s="57">
        <v>1340.36</v>
      </c>
      <c r="F320" s="57"/>
      <c r="G320" s="57">
        <v>1552867.53</v>
      </c>
      <c r="H320" s="57">
        <v>0</v>
      </c>
      <c r="I320" s="57">
        <v>0</v>
      </c>
      <c r="J320" s="57"/>
      <c r="K320" s="57">
        <f t="shared" si="12"/>
        <v>2933117.24</v>
      </c>
      <c r="L320" s="57">
        <f t="shared" si="12"/>
        <v>1279067.17</v>
      </c>
      <c r="M320" s="57">
        <f t="shared" si="12"/>
        <v>1340.36</v>
      </c>
      <c r="N320" s="57">
        <f t="shared" si="13"/>
        <v>1277726.8099999998</v>
      </c>
      <c r="O320" s="7">
        <f t="shared" si="14"/>
        <v>0.43562077661784832</v>
      </c>
    </row>
    <row r="321" spans="1:15" x14ac:dyDescent="0.2">
      <c r="A321" s="10">
        <v>65098</v>
      </c>
      <c r="B321" s="6" t="s">
        <v>318</v>
      </c>
      <c r="C321" s="57">
        <v>1958544.67</v>
      </c>
      <c r="D321" s="57">
        <v>1930876.33</v>
      </c>
      <c r="E321" s="57">
        <v>322193.46999999997</v>
      </c>
      <c r="F321" s="57"/>
      <c r="G321" s="57">
        <v>2535896.98</v>
      </c>
      <c r="H321" s="57">
        <v>6977.39</v>
      </c>
      <c r="I321" s="57">
        <v>0</v>
      </c>
      <c r="J321" s="57"/>
      <c r="K321" s="57">
        <f t="shared" si="12"/>
        <v>4494441.6500000004</v>
      </c>
      <c r="L321" s="57">
        <f t="shared" si="12"/>
        <v>1937853.72</v>
      </c>
      <c r="M321" s="57">
        <f t="shared" si="12"/>
        <v>322193.46999999997</v>
      </c>
      <c r="N321" s="57">
        <f t="shared" si="13"/>
        <v>1615660.25</v>
      </c>
      <c r="O321" s="7">
        <f t="shared" si="14"/>
        <v>0.35947963636372937</v>
      </c>
    </row>
    <row r="322" spans="1:15" x14ac:dyDescent="0.2">
      <c r="A322" s="10">
        <v>66102</v>
      </c>
      <c r="B322" s="6" t="s">
        <v>319</v>
      </c>
      <c r="C322" s="57">
        <v>8854438.5800000001</v>
      </c>
      <c r="D322" s="57">
        <v>5857170.1900000004</v>
      </c>
      <c r="E322" s="57">
        <v>3184.49</v>
      </c>
      <c r="F322" s="57"/>
      <c r="G322" s="57">
        <v>9891674.0500000007</v>
      </c>
      <c r="H322" s="57">
        <v>0</v>
      </c>
      <c r="I322" s="57">
        <v>0</v>
      </c>
      <c r="J322" s="57"/>
      <c r="K322" s="57">
        <f t="shared" si="12"/>
        <v>18746112.630000003</v>
      </c>
      <c r="L322" s="57">
        <f t="shared" si="12"/>
        <v>5857170.1900000004</v>
      </c>
      <c r="M322" s="57">
        <f t="shared" si="12"/>
        <v>3184.49</v>
      </c>
      <c r="N322" s="57">
        <f t="shared" si="13"/>
        <v>5853985.7000000002</v>
      </c>
      <c r="O322" s="7">
        <f t="shared" si="14"/>
        <v>0.31227731399797948</v>
      </c>
    </row>
    <row r="323" spans="1:15" x14ac:dyDescent="0.2">
      <c r="A323" s="10">
        <v>66103</v>
      </c>
      <c r="B323" s="6" t="s">
        <v>320</v>
      </c>
      <c r="C323" s="57">
        <v>1044221.83</v>
      </c>
      <c r="D323" s="57">
        <v>1096609.43</v>
      </c>
      <c r="E323" s="57">
        <v>0.82</v>
      </c>
      <c r="F323" s="57"/>
      <c r="G323" s="57">
        <v>1445851.75</v>
      </c>
      <c r="H323" s="57">
        <v>0</v>
      </c>
      <c r="I323" s="57">
        <v>0</v>
      </c>
      <c r="J323" s="57"/>
      <c r="K323" s="57">
        <f t="shared" ref="K323:M386" si="15">C323+G323</f>
        <v>2490073.58</v>
      </c>
      <c r="L323" s="57">
        <f t="shared" si="15"/>
        <v>1096609.43</v>
      </c>
      <c r="M323" s="57">
        <f t="shared" si="15"/>
        <v>0.82</v>
      </c>
      <c r="N323" s="57">
        <f t="shared" si="13"/>
        <v>1096608.6099999999</v>
      </c>
      <c r="O323" s="7">
        <f t="shared" si="14"/>
        <v>0.44039205058350117</v>
      </c>
    </row>
    <row r="324" spans="1:15" x14ac:dyDescent="0.2">
      <c r="A324" s="10">
        <v>66104</v>
      </c>
      <c r="B324" s="6" t="s">
        <v>321</v>
      </c>
      <c r="C324" s="57">
        <v>1064034.18</v>
      </c>
      <c r="D324" s="57">
        <v>1052221.6399999999</v>
      </c>
      <c r="E324" s="57">
        <v>0</v>
      </c>
      <c r="F324" s="57"/>
      <c r="G324" s="57">
        <v>1350999.7</v>
      </c>
      <c r="H324" s="57">
        <v>0</v>
      </c>
      <c r="I324" s="57">
        <v>0</v>
      </c>
      <c r="J324" s="57"/>
      <c r="K324" s="57">
        <f t="shared" si="15"/>
        <v>2415033.88</v>
      </c>
      <c r="L324" s="57">
        <f t="shared" si="15"/>
        <v>1052221.6399999999</v>
      </c>
      <c r="M324" s="57">
        <f t="shared" si="15"/>
        <v>0</v>
      </c>
      <c r="N324" s="57">
        <f t="shared" ref="N324:N387" si="16">L324-M324</f>
        <v>1052221.6399999999</v>
      </c>
      <c r="O324" s="7">
        <f t="shared" ref="O324:O387" si="17">N324/K324</f>
        <v>0.43569643006416126</v>
      </c>
    </row>
    <row r="325" spans="1:15" x14ac:dyDescent="0.2">
      <c r="A325" s="10">
        <v>66105</v>
      </c>
      <c r="B325" s="6" t="s">
        <v>322</v>
      </c>
      <c r="C325" s="57">
        <v>7769353.4900000002</v>
      </c>
      <c r="D325" s="57">
        <v>8912978.4800000004</v>
      </c>
      <c r="E325" s="57">
        <v>0</v>
      </c>
      <c r="F325" s="57"/>
      <c r="G325" s="57">
        <v>12925286.890000001</v>
      </c>
      <c r="H325" s="57">
        <v>0</v>
      </c>
      <c r="I325" s="57">
        <v>0</v>
      </c>
      <c r="J325" s="57"/>
      <c r="K325" s="57">
        <f t="shared" si="15"/>
        <v>20694640.380000003</v>
      </c>
      <c r="L325" s="57">
        <f t="shared" si="15"/>
        <v>8912978.4800000004</v>
      </c>
      <c r="M325" s="57">
        <f t="shared" si="15"/>
        <v>0</v>
      </c>
      <c r="N325" s="57">
        <f t="shared" si="16"/>
        <v>8912978.4800000004</v>
      </c>
      <c r="O325" s="7">
        <f t="shared" si="17"/>
        <v>0.4306901843345779</v>
      </c>
    </row>
    <row r="326" spans="1:15" x14ac:dyDescent="0.2">
      <c r="A326" s="10">
        <v>66107</v>
      </c>
      <c r="B326" s="6" t="s">
        <v>323</v>
      </c>
      <c r="C326" s="57">
        <v>2797005.78</v>
      </c>
      <c r="D326" s="57">
        <v>2092355.57</v>
      </c>
      <c r="E326" s="57">
        <v>5111.8</v>
      </c>
      <c r="F326" s="57"/>
      <c r="G326" s="57">
        <v>4010440.17</v>
      </c>
      <c r="H326" s="57">
        <v>0</v>
      </c>
      <c r="I326" s="57">
        <v>0</v>
      </c>
      <c r="J326" s="57"/>
      <c r="K326" s="57">
        <f t="shared" si="15"/>
        <v>6807445.9499999993</v>
      </c>
      <c r="L326" s="57">
        <f t="shared" si="15"/>
        <v>2092355.57</v>
      </c>
      <c r="M326" s="57">
        <f t="shared" si="15"/>
        <v>5111.8</v>
      </c>
      <c r="N326" s="57">
        <f t="shared" si="16"/>
        <v>2087243.77</v>
      </c>
      <c r="O326" s="7">
        <f t="shared" si="17"/>
        <v>0.30661187548613594</v>
      </c>
    </row>
    <row r="327" spans="1:15" x14ac:dyDescent="0.2">
      <c r="A327" s="10">
        <v>67055</v>
      </c>
      <c r="B327" s="6" t="s">
        <v>324</v>
      </c>
      <c r="C327" s="57">
        <v>4536947.7300000004</v>
      </c>
      <c r="D327" s="57">
        <v>2331830.92</v>
      </c>
      <c r="E327" s="57">
        <v>0</v>
      </c>
      <c r="F327" s="57"/>
      <c r="G327" s="57">
        <v>5897784.9699999997</v>
      </c>
      <c r="H327" s="57">
        <v>0</v>
      </c>
      <c r="I327" s="57">
        <v>0</v>
      </c>
      <c r="J327" s="57"/>
      <c r="K327" s="57">
        <f t="shared" si="15"/>
        <v>10434732.699999999</v>
      </c>
      <c r="L327" s="57">
        <f t="shared" si="15"/>
        <v>2331830.92</v>
      </c>
      <c r="M327" s="57">
        <f t="shared" si="15"/>
        <v>0</v>
      </c>
      <c r="N327" s="57">
        <f t="shared" si="16"/>
        <v>2331830.92</v>
      </c>
      <c r="O327" s="7">
        <f t="shared" si="17"/>
        <v>0.22346819866310519</v>
      </c>
    </row>
    <row r="328" spans="1:15" x14ac:dyDescent="0.2">
      <c r="A328" s="10">
        <v>67061</v>
      </c>
      <c r="B328" s="6" t="s">
        <v>325</v>
      </c>
      <c r="C328" s="57">
        <v>4719260.6500000004</v>
      </c>
      <c r="D328" s="57">
        <v>2108414.66</v>
      </c>
      <c r="E328" s="57">
        <v>6236.62</v>
      </c>
      <c r="F328" s="57"/>
      <c r="G328" s="57">
        <v>5095473.3499999996</v>
      </c>
      <c r="H328" s="57">
        <v>0</v>
      </c>
      <c r="I328" s="57">
        <v>0</v>
      </c>
      <c r="J328" s="57"/>
      <c r="K328" s="57">
        <f t="shared" si="15"/>
        <v>9814734</v>
      </c>
      <c r="L328" s="57">
        <f t="shared" si="15"/>
        <v>2108414.66</v>
      </c>
      <c r="M328" s="57">
        <f t="shared" si="15"/>
        <v>6236.62</v>
      </c>
      <c r="N328" s="57">
        <f t="shared" si="16"/>
        <v>2102178.04</v>
      </c>
      <c r="O328" s="7">
        <f t="shared" si="17"/>
        <v>0.21418594125933521</v>
      </c>
    </row>
    <row r="329" spans="1:15" x14ac:dyDescent="0.2">
      <c r="A329" s="10">
        <v>68070</v>
      </c>
      <c r="B329" s="6" t="s">
        <v>326</v>
      </c>
      <c r="C329" s="57">
        <v>5243074.0999999996</v>
      </c>
      <c r="D329" s="57">
        <v>5477339.1100000003</v>
      </c>
      <c r="E329" s="57">
        <v>8288.2900000000009</v>
      </c>
      <c r="F329" s="57"/>
      <c r="G329" s="57">
        <v>7606219.1600000001</v>
      </c>
      <c r="H329" s="57">
        <v>0</v>
      </c>
      <c r="I329" s="57">
        <v>0</v>
      </c>
      <c r="J329" s="57"/>
      <c r="K329" s="57">
        <f t="shared" si="15"/>
        <v>12849293.26</v>
      </c>
      <c r="L329" s="57">
        <f t="shared" si="15"/>
        <v>5477339.1100000003</v>
      </c>
      <c r="M329" s="57">
        <f t="shared" si="15"/>
        <v>8288.2900000000009</v>
      </c>
      <c r="N329" s="57">
        <f t="shared" si="16"/>
        <v>5469050.8200000003</v>
      </c>
      <c r="O329" s="7">
        <f t="shared" si="17"/>
        <v>0.42563047704928797</v>
      </c>
    </row>
    <row r="330" spans="1:15" x14ac:dyDescent="0.2">
      <c r="A330" s="10">
        <v>68071</v>
      </c>
      <c r="B330" s="6" t="s">
        <v>327</v>
      </c>
      <c r="C330" s="57">
        <v>456771.29</v>
      </c>
      <c r="D330" s="57">
        <v>823708.2</v>
      </c>
      <c r="E330" s="57">
        <v>0</v>
      </c>
      <c r="F330" s="57"/>
      <c r="G330" s="57">
        <v>742934.17</v>
      </c>
      <c r="H330" s="57">
        <v>0</v>
      </c>
      <c r="I330" s="57">
        <v>0</v>
      </c>
      <c r="J330" s="57"/>
      <c r="K330" s="57">
        <f t="shared" si="15"/>
        <v>1199705.46</v>
      </c>
      <c r="L330" s="57">
        <f t="shared" si="15"/>
        <v>823708.2</v>
      </c>
      <c r="M330" s="57">
        <f t="shared" si="15"/>
        <v>0</v>
      </c>
      <c r="N330" s="57">
        <f t="shared" si="16"/>
        <v>823708.2</v>
      </c>
      <c r="O330" s="7">
        <f t="shared" si="17"/>
        <v>0.6865920240122938</v>
      </c>
    </row>
    <row r="331" spans="1:15" x14ac:dyDescent="0.2">
      <c r="A331" s="10">
        <v>68072</v>
      </c>
      <c r="B331" s="6" t="s">
        <v>328</v>
      </c>
      <c r="C331" s="57">
        <v>457593.24</v>
      </c>
      <c r="D331" s="57">
        <v>381501.64</v>
      </c>
      <c r="E331" s="57">
        <v>0</v>
      </c>
      <c r="F331" s="57"/>
      <c r="G331" s="57">
        <v>420272.76</v>
      </c>
      <c r="H331" s="57">
        <v>0.13</v>
      </c>
      <c r="I331" s="57">
        <v>0</v>
      </c>
      <c r="J331" s="57"/>
      <c r="K331" s="57">
        <f t="shared" si="15"/>
        <v>877866</v>
      </c>
      <c r="L331" s="57">
        <f t="shared" si="15"/>
        <v>381501.77</v>
      </c>
      <c r="M331" s="57">
        <f t="shared" si="15"/>
        <v>0</v>
      </c>
      <c r="N331" s="57">
        <f t="shared" si="16"/>
        <v>381501.77</v>
      </c>
      <c r="O331" s="7">
        <f t="shared" si="17"/>
        <v>0.43457859172128777</v>
      </c>
    </row>
    <row r="332" spans="1:15" x14ac:dyDescent="0.2">
      <c r="A332" s="10">
        <v>68073</v>
      </c>
      <c r="B332" s="6" t="s">
        <v>329</v>
      </c>
      <c r="C332" s="57">
        <v>2301632.2400000002</v>
      </c>
      <c r="D332" s="57">
        <v>1790600.94</v>
      </c>
      <c r="E332" s="57">
        <v>0</v>
      </c>
      <c r="F332" s="57"/>
      <c r="G332" s="57">
        <v>3473858.3</v>
      </c>
      <c r="H332" s="57">
        <v>0</v>
      </c>
      <c r="I332" s="57">
        <v>0</v>
      </c>
      <c r="J332" s="57"/>
      <c r="K332" s="57">
        <f t="shared" si="15"/>
        <v>5775490.54</v>
      </c>
      <c r="L332" s="57">
        <f t="shared" si="15"/>
        <v>1790600.94</v>
      </c>
      <c r="M332" s="57">
        <f t="shared" si="15"/>
        <v>0</v>
      </c>
      <c r="N332" s="57">
        <f t="shared" si="16"/>
        <v>1790600.94</v>
      </c>
      <c r="O332" s="7">
        <f t="shared" si="17"/>
        <v>0.31003443388896973</v>
      </c>
    </row>
    <row r="333" spans="1:15" x14ac:dyDescent="0.2">
      <c r="A333" s="10">
        <v>68074</v>
      </c>
      <c r="B333" s="6" t="s">
        <v>330</v>
      </c>
      <c r="C333" s="57">
        <v>1067256.8799999999</v>
      </c>
      <c r="D333" s="57">
        <v>419468.47</v>
      </c>
      <c r="E333" s="57">
        <v>225</v>
      </c>
      <c r="F333" s="57"/>
      <c r="G333" s="57">
        <v>1377153.97</v>
      </c>
      <c r="H333" s="57">
        <v>0</v>
      </c>
      <c r="I333" s="57">
        <v>0</v>
      </c>
      <c r="J333" s="57"/>
      <c r="K333" s="57">
        <f t="shared" si="15"/>
        <v>2444410.8499999996</v>
      </c>
      <c r="L333" s="57">
        <f t="shared" si="15"/>
        <v>419468.47</v>
      </c>
      <c r="M333" s="57">
        <f t="shared" si="15"/>
        <v>225</v>
      </c>
      <c r="N333" s="57">
        <f t="shared" si="16"/>
        <v>419243.47</v>
      </c>
      <c r="O333" s="7">
        <f t="shared" si="17"/>
        <v>0.17151104938026274</v>
      </c>
    </row>
    <row r="334" spans="1:15" x14ac:dyDescent="0.2">
      <c r="A334" s="10">
        <v>68075</v>
      </c>
      <c r="B334" s="6" t="s">
        <v>331</v>
      </c>
      <c r="C334" s="57">
        <v>337198.68</v>
      </c>
      <c r="D334" s="57">
        <v>1109225.31</v>
      </c>
      <c r="E334" s="57">
        <v>3275.01</v>
      </c>
      <c r="F334" s="57"/>
      <c r="G334" s="57">
        <v>773397.14</v>
      </c>
      <c r="H334" s="57">
        <v>0</v>
      </c>
      <c r="I334" s="57">
        <v>0</v>
      </c>
      <c r="J334" s="57"/>
      <c r="K334" s="57">
        <f t="shared" si="15"/>
        <v>1110595.82</v>
      </c>
      <c r="L334" s="57">
        <f t="shared" si="15"/>
        <v>1109225.31</v>
      </c>
      <c r="M334" s="57">
        <f t="shared" si="15"/>
        <v>3275.01</v>
      </c>
      <c r="N334" s="57">
        <f t="shared" si="16"/>
        <v>1105950.3</v>
      </c>
      <c r="O334" s="7">
        <f t="shared" si="17"/>
        <v>0.99581709212627867</v>
      </c>
    </row>
    <row r="335" spans="1:15" x14ac:dyDescent="0.2">
      <c r="A335" s="10">
        <v>69104</v>
      </c>
      <c r="B335" s="6" t="s">
        <v>332</v>
      </c>
      <c r="C335" s="57">
        <v>321445.40999999997</v>
      </c>
      <c r="D335" s="57">
        <v>247727.06</v>
      </c>
      <c r="E335" s="57">
        <v>0</v>
      </c>
      <c r="F335" s="57"/>
      <c r="G335" s="57">
        <v>472512.74</v>
      </c>
      <c r="H335" s="57">
        <v>0</v>
      </c>
      <c r="I335" s="57">
        <v>0</v>
      </c>
      <c r="J335" s="57"/>
      <c r="K335" s="57">
        <f t="shared" si="15"/>
        <v>793958.14999999991</v>
      </c>
      <c r="L335" s="57">
        <f t="shared" si="15"/>
        <v>247727.06</v>
      </c>
      <c r="M335" s="57">
        <f t="shared" si="15"/>
        <v>0</v>
      </c>
      <c r="N335" s="57">
        <f t="shared" si="16"/>
        <v>247727.06</v>
      </c>
      <c r="O335" s="7">
        <f t="shared" si="17"/>
        <v>0.31201526176159289</v>
      </c>
    </row>
    <row r="336" spans="1:15" x14ac:dyDescent="0.2">
      <c r="A336" s="10">
        <v>69106</v>
      </c>
      <c r="B336" s="6" t="s">
        <v>333</v>
      </c>
      <c r="C336" s="57">
        <v>3052523.51</v>
      </c>
      <c r="D336" s="57">
        <v>1496056.17</v>
      </c>
      <c r="E336" s="57">
        <v>15229.86</v>
      </c>
      <c r="F336" s="57"/>
      <c r="G336" s="57">
        <v>4641934.91</v>
      </c>
      <c r="H336" s="57">
        <v>0</v>
      </c>
      <c r="I336" s="57">
        <v>0</v>
      </c>
      <c r="J336" s="57"/>
      <c r="K336" s="57">
        <f t="shared" si="15"/>
        <v>7694458.4199999999</v>
      </c>
      <c r="L336" s="57">
        <f t="shared" si="15"/>
        <v>1496056.17</v>
      </c>
      <c r="M336" s="57">
        <f t="shared" si="15"/>
        <v>15229.86</v>
      </c>
      <c r="N336" s="57">
        <f t="shared" si="16"/>
        <v>1480826.3099999998</v>
      </c>
      <c r="O336" s="7">
        <f t="shared" si="17"/>
        <v>0.19245361130952734</v>
      </c>
    </row>
    <row r="337" spans="1:15" x14ac:dyDescent="0.2">
      <c r="A337" s="10">
        <v>69107</v>
      </c>
      <c r="B337" s="6" t="s">
        <v>334</v>
      </c>
      <c r="C337" s="57">
        <v>303327.90999999997</v>
      </c>
      <c r="D337" s="57">
        <v>565019.9</v>
      </c>
      <c r="E337" s="57">
        <v>307.36</v>
      </c>
      <c r="F337" s="57"/>
      <c r="G337" s="57">
        <v>573388.87</v>
      </c>
      <c r="H337" s="57">
        <v>0</v>
      </c>
      <c r="I337" s="57">
        <v>0</v>
      </c>
      <c r="J337" s="57"/>
      <c r="K337" s="57">
        <f t="shared" si="15"/>
        <v>876716.78</v>
      </c>
      <c r="L337" s="57">
        <f t="shared" si="15"/>
        <v>565019.9</v>
      </c>
      <c r="M337" s="57">
        <f t="shared" si="15"/>
        <v>307.36</v>
      </c>
      <c r="N337" s="57">
        <f t="shared" si="16"/>
        <v>564712.54</v>
      </c>
      <c r="O337" s="7">
        <f t="shared" si="17"/>
        <v>0.6441219706094824</v>
      </c>
    </row>
    <row r="338" spans="1:15" x14ac:dyDescent="0.2">
      <c r="A338" s="10">
        <v>69108</v>
      </c>
      <c r="B338" s="6" t="s">
        <v>335</v>
      </c>
      <c r="C338" s="57">
        <v>820168.27</v>
      </c>
      <c r="D338" s="57">
        <v>1277998.8</v>
      </c>
      <c r="E338" s="57">
        <v>714.12</v>
      </c>
      <c r="F338" s="57"/>
      <c r="G338" s="57">
        <v>1337185.82</v>
      </c>
      <c r="H338" s="57">
        <v>0</v>
      </c>
      <c r="I338" s="57">
        <v>0</v>
      </c>
      <c r="J338" s="57"/>
      <c r="K338" s="57">
        <f t="shared" si="15"/>
        <v>2157354.09</v>
      </c>
      <c r="L338" s="57">
        <f t="shared" si="15"/>
        <v>1277998.8</v>
      </c>
      <c r="M338" s="57">
        <f t="shared" si="15"/>
        <v>714.12</v>
      </c>
      <c r="N338" s="57">
        <f t="shared" si="16"/>
        <v>1277284.68</v>
      </c>
      <c r="O338" s="7">
        <f t="shared" si="17"/>
        <v>0.59206074974924494</v>
      </c>
    </row>
    <row r="339" spans="1:15" x14ac:dyDescent="0.2">
      <c r="A339" s="10">
        <v>69109</v>
      </c>
      <c r="B339" s="6" t="s">
        <v>336</v>
      </c>
      <c r="C339" s="57">
        <v>2147167.35</v>
      </c>
      <c r="D339" s="57">
        <v>3039259.85</v>
      </c>
      <c r="E339" s="57">
        <v>0</v>
      </c>
      <c r="F339" s="57"/>
      <c r="G339" s="57">
        <v>2713187.69</v>
      </c>
      <c r="H339" s="57">
        <v>0</v>
      </c>
      <c r="I339" s="57">
        <v>0</v>
      </c>
      <c r="J339" s="57"/>
      <c r="K339" s="57">
        <f t="shared" si="15"/>
        <v>4860355.04</v>
      </c>
      <c r="L339" s="57">
        <f t="shared" si="15"/>
        <v>3039259.85</v>
      </c>
      <c r="M339" s="57">
        <f t="shared" si="15"/>
        <v>0</v>
      </c>
      <c r="N339" s="57">
        <f t="shared" si="16"/>
        <v>3039259.85</v>
      </c>
      <c r="O339" s="7">
        <f t="shared" si="17"/>
        <v>0.62531642750114813</v>
      </c>
    </row>
    <row r="340" spans="1:15" x14ac:dyDescent="0.2">
      <c r="A340" s="10">
        <v>70092</v>
      </c>
      <c r="B340" s="6" t="s">
        <v>337</v>
      </c>
      <c r="C340" s="57">
        <v>1808891.6</v>
      </c>
      <c r="D340" s="57">
        <v>1805206.25</v>
      </c>
      <c r="E340" s="57">
        <v>329289.63</v>
      </c>
      <c r="F340" s="57"/>
      <c r="G340" s="57">
        <v>2412712.33</v>
      </c>
      <c r="H340" s="57">
        <v>0</v>
      </c>
      <c r="I340" s="57">
        <v>0</v>
      </c>
      <c r="J340" s="57"/>
      <c r="K340" s="57">
        <f t="shared" si="15"/>
        <v>4221603.93</v>
      </c>
      <c r="L340" s="57">
        <f t="shared" si="15"/>
        <v>1805206.25</v>
      </c>
      <c r="M340" s="57">
        <f t="shared" si="15"/>
        <v>329289.63</v>
      </c>
      <c r="N340" s="57">
        <f t="shared" si="16"/>
        <v>1475916.62</v>
      </c>
      <c r="O340" s="7">
        <f t="shared" si="17"/>
        <v>0.34961039559199014</v>
      </c>
    </row>
    <row r="341" spans="1:15" x14ac:dyDescent="0.2">
      <c r="A341" s="10">
        <v>70093</v>
      </c>
      <c r="B341" s="6" t="s">
        <v>338</v>
      </c>
      <c r="C341" s="57">
        <v>6184995.8099999996</v>
      </c>
      <c r="D341" s="57">
        <v>2530760.6</v>
      </c>
      <c r="E341" s="57">
        <v>116360.82</v>
      </c>
      <c r="F341" s="57"/>
      <c r="G341" s="57">
        <v>6586937.3899999997</v>
      </c>
      <c r="H341" s="57">
        <v>0</v>
      </c>
      <c r="I341" s="57">
        <v>0</v>
      </c>
      <c r="J341" s="57"/>
      <c r="K341" s="57">
        <f t="shared" si="15"/>
        <v>12771933.199999999</v>
      </c>
      <c r="L341" s="57">
        <f t="shared" si="15"/>
        <v>2530760.6</v>
      </c>
      <c r="M341" s="57">
        <f t="shared" si="15"/>
        <v>116360.82</v>
      </c>
      <c r="N341" s="57">
        <f t="shared" si="16"/>
        <v>2414399.7800000003</v>
      </c>
      <c r="O341" s="7">
        <f t="shared" si="17"/>
        <v>0.18903949325384825</v>
      </c>
    </row>
    <row r="342" spans="1:15" x14ac:dyDescent="0.2">
      <c r="A342" s="10">
        <v>71091</v>
      </c>
      <c r="B342" s="6" t="s">
        <v>339</v>
      </c>
      <c r="C342" s="57">
        <v>2670532.41</v>
      </c>
      <c r="D342" s="57">
        <v>3077322.92</v>
      </c>
      <c r="E342" s="57">
        <v>0</v>
      </c>
      <c r="F342" s="57"/>
      <c r="G342" s="57">
        <v>4276644.55</v>
      </c>
      <c r="H342" s="57">
        <v>0</v>
      </c>
      <c r="I342" s="57">
        <v>0</v>
      </c>
      <c r="J342" s="57"/>
      <c r="K342" s="57">
        <f t="shared" si="15"/>
        <v>6947176.96</v>
      </c>
      <c r="L342" s="57">
        <f t="shared" si="15"/>
        <v>3077322.92</v>
      </c>
      <c r="M342" s="57">
        <f t="shared" si="15"/>
        <v>0</v>
      </c>
      <c r="N342" s="57">
        <f t="shared" si="16"/>
        <v>3077322.92</v>
      </c>
      <c r="O342" s="7">
        <f t="shared" si="17"/>
        <v>0.44296020350689325</v>
      </c>
    </row>
    <row r="343" spans="1:15" x14ac:dyDescent="0.2">
      <c r="A343" s="10">
        <v>71092</v>
      </c>
      <c r="B343" s="6" t="s">
        <v>340</v>
      </c>
      <c r="C343" s="57">
        <v>5523683.0499999998</v>
      </c>
      <c r="D343" s="57">
        <v>5494275.0199999996</v>
      </c>
      <c r="E343" s="57">
        <v>735464.61</v>
      </c>
      <c r="F343" s="57"/>
      <c r="G343" s="57">
        <v>8315028.6799999997</v>
      </c>
      <c r="H343" s="57">
        <v>0</v>
      </c>
      <c r="I343" s="57">
        <v>0</v>
      </c>
      <c r="J343" s="57"/>
      <c r="K343" s="57">
        <f t="shared" si="15"/>
        <v>13838711.73</v>
      </c>
      <c r="L343" s="57">
        <f t="shared" si="15"/>
        <v>5494275.0199999996</v>
      </c>
      <c r="M343" s="57">
        <f t="shared" si="15"/>
        <v>735464.61</v>
      </c>
      <c r="N343" s="57">
        <f t="shared" si="16"/>
        <v>4758810.4099999992</v>
      </c>
      <c r="O343" s="7">
        <f t="shared" si="17"/>
        <v>0.34387669190938475</v>
      </c>
    </row>
    <row r="344" spans="1:15" x14ac:dyDescent="0.2">
      <c r="A344" s="10">
        <v>72066</v>
      </c>
      <c r="B344" s="6" t="s">
        <v>341</v>
      </c>
      <c r="C344" s="57">
        <v>985230.68</v>
      </c>
      <c r="D344" s="57">
        <v>1511891.07</v>
      </c>
      <c r="E344" s="57">
        <v>0</v>
      </c>
      <c r="F344" s="57"/>
      <c r="G344" s="57">
        <v>1343114.69</v>
      </c>
      <c r="H344" s="57">
        <v>546.32000000000005</v>
      </c>
      <c r="I344" s="57">
        <v>0</v>
      </c>
      <c r="J344" s="57"/>
      <c r="K344" s="57">
        <f t="shared" si="15"/>
        <v>2328345.37</v>
      </c>
      <c r="L344" s="57">
        <f t="shared" si="15"/>
        <v>1512437.3900000001</v>
      </c>
      <c r="M344" s="57">
        <f t="shared" si="15"/>
        <v>0</v>
      </c>
      <c r="N344" s="57">
        <f t="shared" si="16"/>
        <v>1512437.3900000001</v>
      </c>
      <c r="O344" s="7">
        <f t="shared" si="17"/>
        <v>0.64957605065265733</v>
      </c>
    </row>
    <row r="345" spans="1:15" x14ac:dyDescent="0.2">
      <c r="A345" s="10">
        <v>72068</v>
      </c>
      <c r="B345" s="6" t="s">
        <v>342</v>
      </c>
      <c r="C345" s="57">
        <v>2483396.89</v>
      </c>
      <c r="D345" s="57">
        <v>1807367.96</v>
      </c>
      <c r="E345" s="57">
        <v>12103.92</v>
      </c>
      <c r="F345" s="57"/>
      <c r="G345" s="57">
        <v>4312849.34</v>
      </c>
      <c r="H345" s="57">
        <v>0</v>
      </c>
      <c r="I345" s="57">
        <v>0</v>
      </c>
      <c r="J345" s="57"/>
      <c r="K345" s="57">
        <f t="shared" si="15"/>
        <v>6796246.2300000004</v>
      </c>
      <c r="L345" s="57">
        <f t="shared" si="15"/>
        <v>1807367.96</v>
      </c>
      <c r="M345" s="57">
        <f t="shared" si="15"/>
        <v>12103.92</v>
      </c>
      <c r="N345" s="57">
        <f t="shared" si="16"/>
        <v>1795264.04</v>
      </c>
      <c r="O345" s="7">
        <f t="shared" si="17"/>
        <v>0.2641552379422839</v>
      </c>
    </row>
    <row r="346" spans="1:15" x14ac:dyDescent="0.2">
      <c r="A346" s="10">
        <v>72073</v>
      </c>
      <c r="B346" s="6" t="s">
        <v>343</v>
      </c>
      <c r="C346" s="57">
        <v>1221396.04</v>
      </c>
      <c r="D346" s="57">
        <v>2406371.6</v>
      </c>
      <c r="E346" s="57">
        <v>39479.760000000002</v>
      </c>
      <c r="F346" s="57"/>
      <c r="G346" s="57">
        <v>1672021.37</v>
      </c>
      <c r="H346" s="57">
        <v>0</v>
      </c>
      <c r="I346" s="57">
        <v>0</v>
      </c>
      <c r="J346" s="57"/>
      <c r="K346" s="57">
        <f t="shared" si="15"/>
        <v>2893417.41</v>
      </c>
      <c r="L346" s="57">
        <f t="shared" si="15"/>
        <v>2406371.6</v>
      </c>
      <c r="M346" s="57">
        <f t="shared" si="15"/>
        <v>39479.760000000002</v>
      </c>
      <c r="N346" s="57">
        <f t="shared" si="16"/>
        <v>2366891.8400000003</v>
      </c>
      <c r="O346" s="7">
        <f t="shared" si="17"/>
        <v>0.81802640428571982</v>
      </c>
    </row>
    <row r="347" spans="1:15" x14ac:dyDescent="0.2">
      <c r="A347" s="10">
        <v>72074</v>
      </c>
      <c r="B347" s="6" t="s">
        <v>344</v>
      </c>
      <c r="C347" s="57">
        <v>7997561.1100000003</v>
      </c>
      <c r="D347" s="57">
        <v>5993107.8300000001</v>
      </c>
      <c r="E347" s="57">
        <v>0</v>
      </c>
      <c r="F347" s="57"/>
      <c r="G347" s="57">
        <v>9612268.8000000007</v>
      </c>
      <c r="H347" s="57">
        <v>0</v>
      </c>
      <c r="I347" s="57">
        <v>0</v>
      </c>
      <c r="J347" s="57"/>
      <c r="K347" s="57">
        <f t="shared" si="15"/>
        <v>17609829.91</v>
      </c>
      <c r="L347" s="57">
        <f t="shared" si="15"/>
        <v>5993107.8300000001</v>
      </c>
      <c r="M347" s="57">
        <f t="shared" si="15"/>
        <v>0</v>
      </c>
      <c r="N347" s="57">
        <f t="shared" si="16"/>
        <v>5993107.8300000001</v>
      </c>
      <c r="O347" s="7">
        <f t="shared" si="17"/>
        <v>0.3403274114871902</v>
      </c>
    </row>
    <row r="348" spans="1:15" x14ac:dyDescent="0.2">
      <c r="A348" s="10">
        <v>73099</v>
      </c>
      <c r="B348" s="6" t="s">
        <v>345</v>
      </c>
      <c r="C348" s="57">
        <v>5262472.6500000004</v>
      </c>
      <c r="D348" s="57">
        <v>1296952.6299999999</v>
      </c>
      <c r="E348" s="57">
        <v>70461.36</v>
      </c>
      <c r="F348" s="57"/>
      <c r="G348" s="57">
        <v>7453366.6100000003</v>
      </c>
      <c r="H348" s="57">
        <v>0</v>
      </c>
      <c r="I348" s="57">
        <v>0</v>
      </c>
      <c r="J348" s="57"/>
      <c r="K348" s="57">
        <f t="shared" si="15"/>
        <v>12715839.260000002</v>
      </c>
      <c r="L348" s="57">
        <f t="shared" si="15"/>
        <v>1296952.6299999999</v>
      </c>
      <c r="M348" s="57">
        <f t="shared" si="15"/>
        <v>70461.36</v>
      </c>
      <c r="N348" s="57">
        <f t="shared" si="16"/>
        <v>1226491.2699999998</v>
      </c>
      <c r="O348" s="7">
        <f t="shared" si="17"/>
        <v>9.6453819910900601E-2</v>
      </c>
    </row>
    <row r="349" spans="1:15" x14ac:dyDescent="0.2">
      <c r="A349" s="10">
        <v>73102</v>
      </c>
      <c r="B349" s="6" t="s">
        <v>346</v>
      </c>
      <c r="C349" s="57">
        <v>3140339.87</v>
      </c>
      <c r="D349" s="57">
        <v>3180054.03</v>
      </c>
      <c r="E349" s="57">
        <v>181372.71</v>
      </c>
      <c r="F349" s="57"/>
      <c r="G349" s="57">
        <v>4481463.33</v>
      </c>
      <c r="H349" s="57">
        <v>0</v>
      </c>
      <c r="I349" s="57">
        <v>0</v>
      </c>
      <c r="J349" s="57"/>
      <c r="K349" s="57">
        <f t="shared" si="15"/>
        <v>7621803.2000000002</v>
      </c>
      <c r="L349" s="57">
        <f t="shared" si="15"/>
        <v>3180054.03</v>
      </c>
      <c r="M349" s="57">
        <f t="shared" si="15"/>
        <v>181372.71</v>
      </c>
      <c r="N349" s="57">
        <f t="shared" si="16"/>
        <v>2998681.32</v>
      </c>
      <c r="O349" s="7">
        <f t="shared" si="17"/>
        <v>0.39343462974745919</v>
      </c>
    </row>
    <row r="350" spans="1:15" x14ac:dyDescent="0.2">
      <c r="A350" s="10">
        <v>73105</v>
      </c>
      <c r="B350" s="6" t="s">
        <v>347</v>
      </c>
      <c r="C350" s="57">
        <v>575954.84</v>
      </c>
      <c r="D350" s="57">
        <v>406391.59</v>
      </c>
      <c r="E350" s="57">
        <v>0</v>
      </c>
      <c r="F350" s="57"/>
      <c r="G350" s="57">
        <v>1154883.74</v>
      </c>
      <c r="H350" s="57">
        <v>0</v>
      </c>
      <c r="I350" s="57">
        <v>0</v>
      </c>
      <c r="J350" s="57"/>
      <c r="K350" s="57">
        <f t="shared" si="15"/>
        <v>1730838.58</v>
      </c>
      <c r="L350" s="57">
        <f t="shared" si="15"/>
        <v>406391.59</v>
      </c>
      <c r="M350" s="57">
        <f t="shared" si="15"/>
        <v>0</v>
      </c>
      <c r="N350" s="57">
        <f t="shared" si="16"/>
        <v>406391.59</v>
      </c>
      <c r="O350" s="7">
        <f t="shared" si="17"/>
        <v>0.23479462192251344</v>
      </c>
    </row>
    <row r="351" spans="1:15" x14ac:dyDescent="0.2">
      <c r="A351" s="10">
        <v>73106</v>
      </c>
      <c r="B351" s="6" t="s">
        <v>348</v>
      </c>
      <c r="C351" s="57">
        <v>5833842.75</v>
      </c>
      <c r="D351" s="57">
        <v>2083755.04</v>
      </c>
      <c r="E351" s="57">
        <v>19549.98</v>
      </c>
      <c r="F351" s="57"/>
      <c r="G351" s="57">
        <v>7877897.5099999998</v>
      </c>
      <c r="H351" s="57">
        <v>0</v>
      </c>
      <c r="I351" s="57">
        <v>0</v>
      </c>
      <c r="J351" s="57"/>
      <c r="K351" s="57">
        <f t="shared" si="15"/>
        <v>13711740.26</v>
      </c>
      <c r="L351" s="57">
        <f t="shared" si="15"/>
        <v>2083755.04</v>
      </c>
      <c r="M351" s="57">
        <f t="shared" si="15"/>
        <v>19549.98</v>
      </c>
      <c r="N351" s="57">
        <f t="shared" si="16"/>
        <v>2064205.06</v>
      </c>
      <c r="O351" s="7">
        <f t="shared" si="17"/>
        <v>0.15054289396231607</v>
      </c>
    </row>
    <row r="352" spans="1:15" x14ac:dyDescent="0.2">
      <c r="A352" s="10">
        <v>73108</v>
      </c>
      <c r="B352" s="6" t="s">
        <v>564</v>
      </c>
      <c r="C352" s="57">
        <v>18678171.039999999</v>
      </c>
      <c r="D352" s="57">
        <v>7662821.04</v>
      </c>
      <c r="E352" s="57">
        <v>35962.07</v>
      </c>
      <c r="F352" s="57"/>
      <c r="G352" s="57">
        <v>23004284.100000001</v>
      </c>
      <c r="H352" s="57">
        <v>0</v>
      </c>
      <c r="I352" s="57">
        <v>0</v>
      </c>
      <c r="J352" s="57"/>
      <c r="K352" s="57">
        <f t="shared" si="15"/>
        <v>41682455.140000001</v>
      </c>
      <c r="L352" s="57">
        <f t="shared" si="15"/>
        <v>7662821.04</v>
      </c>
      <c r="M352" s="57">
        <f t="shared" si="15"/>
        <v>35962.07</v>
      </c>
      <c r="N352" s="57">
        <f t="shared" si="16"/>
        <v>7626858.9699999997</v>
      </c>
      <c r="O352" s="7">
        <f t="shared" si="17"/>
        <v>0.18297528167147209</v>
      </c>
    </row>
    <row r="353" spans="1:15" x14ac:dyDescent="0.2">
      <c r="A353" s="10">
        <v>74187</v>
      </c>
      <c r="B353" s="6" t="s">
        <v>349</v>
      </c>
      <c r="C353" s="57">
        <v>1263533.17</v>
      </c>
      <c r="D353" s="57">
        <v>899628.76</v>
      </c>
      <c r="E353" s="57">
        <v>0.01</v>
      </c>
      <c r="F353" s="57"/>
      <c r="G353" s="57">
        <v>1430192.18</v>
      </c>
      <c r="H353" s="57">
        <v>0</v>
      </c>
      <c r="I353" s="57">
        <v>0</v>
      </c>
      <c r="J353" s="57"/>
      <c r="K353" s="57">
        <f t="shared" si="15"/>
        <v>2693725.3499999996</v>
      </c>
      <c r="L353" s="57">
        <f t="shared" si="15"/>
        <v>899628.76</v>
      </c>
      <c r="M353" s="57">
        <f t="shared" si="15"/>
        <v>0.01</v>
      </c>
      <c r="N353" s="57">
        <f t="shared" si="16"/>
        <v>899628.75</v>
      </c>
      <c r="O353" s="7">
        <f t="shared" si="17"/>
        <v>0.33397196562745352</v>
      </c>
    </row>
    <row r="354" spans="1:15" x14ac:dyDescent="0.2">
      <c r="A354" s="10">
        <v>74190</v>
      </c>
      <c r="B354" s="6" t="s">
        <v>350</v>
      </c>
      <c r="C354" s="57">
        <v>1390679.94</v>
      </c>
      <c r="D354" s="57">
        <v>1458581.05</v>
      </c>
      <c r="E354" s="57">
        <v>0</v>
      </c>
      <c r="F354" s="57"/>
      <c r="G354" s="57">
        <v>1936823.3</v>
      </c>
      <c r="H354" s="57">
        <v>0</v>
      </c>
      <c r="I354" s="57">
        <v>0</v>
      </c>
      <c r="J354" s="57"/>
      <c r="K354" s="57">
        <f t="shared" si="15"/>
        <v>3327503.24</v>
      </c>
      <c r="L354" s="57">
        <f t="shared" si="15"/>
        <v>1458581.05</v>
      </c>
      <c r="M354" s="57">
        <f t="shared" si="15"/>
        <v>0</v>
      </c>
      <c r="N354" s="57">
        <f t="shared" si="16"/>
        <v>1458581.05</v>
      </c>
      <c r="O354" s="7">
        <f t="shared" si="17"/>
        <v>0.43834098565746249</v>
      </c>
    </row>
    <row r="355" spans="1:15" x14ac:dyDescent="0.2">
      <c r="A355" s="10">
        <v>74194</v>
      </c>
      <c r="B355" s="6" t="s">
        <v>351</v>
      </c>
      <c r="C355" s="57">
        <v>1215886.51</v>
      </c>
      <c r="D355" s="57">
        <v>1830100.21</v>
      </c>
      <c r="E355" s="57">
        <v>0</v>
      </c>
      <c r="F355" s="57"/>
      <c r="G355" s="57">
        <v>1622379.81</v>
      </c>
      <c r="H355" s="57">
        <v>114482.22</v>
      </c>
      <c r="I355" s="57">
        <v>110.15</v>
      </c>
      <c r="J355" s="57"/>
      <c r="K355" s="57">
        <f t="shared" si="15"/>
        <v>2838266.3200000003</v>
      </c>
      <c r="L355" s="57">
        <f t="shared" si="15"/>
        <v>1944582.43</v>
      </c>
      <c r="M355" s="57">
        <f t="shared" si="15"/>
        <v>110.15</v>
      </c>
      <c r="N355" s="57">
        <f t="shared" si="16"/>
        <v>1944472.28</v>
      </c>
      <c r="O355" s="7">
        <f t="shared" si="17"/>
        <v>0.68509155264894239</v>
      </c>
    </row>
    <row r="356" spans="1:15" x14ac:dyDescent="0.2">
      <c r="A356" s="10">
        <v>74195</v>
      </c>
      <c r="B356" s="6" t="s">
        <v>352</v>
      </c>
      <c r="C356" s="57">
        <v>758454.71</v>
      </c>
      <c r="D356" s="57">
        <v>968359.25</v>
      </c>
      <c r="E356" s="57">
        <v>0</v>
      </c>
      <c r="F356" s="57"/>
      <c r="G356" s="57">
        <v>1406455.79</v>
      </c>
      <c r="H356" s="57">
        <v>0</v>
      </c>
      <c r="I356" s="57">
        <v>0</v>
      </c>
      <c r="J356" s="57"/>
      <c r="K356" s="57">
        <f t="shared" si="15"/>
        <v>2164910.5</v>
      </c>
      <c r="L356" s="57">
        <f t="shared" si="15"/>
        <v>968359.25</v>
      </c>
      <c r="M356" s="57">
        <f t="shared" si="15"/>
        <v>0</v>
      </c>
      <c r="N356" s="57">
        <f t="shared" si="16"/>
        <v>968359.25</v>
      </c>
      <c r="O356" s="7">
        <f t="shared" si="17"/>
        <v>0.44729759036228056</v>
      </c>
    </row>
    <row r="357" spans="1:15" x14ac:dyDescent="0.2">
      <c r="A357" s="10">
        <v>74197</v>
      </c>
      <c r="B357" s="6" t="s">
        <v>353</v>
      </c>
      <c r="C357" s="57">
        <v>1043256.54</v>
      </c>
      <c r="D357" s="57">
        <v>1353206.36</v>
      </c>
      <c r="E357" s="57">
        <v>0</v>
      </c>
      <c r="F357" s="57"/>
      <c r="G357" s="57">
        <v>1688301.18</v>
      </c>
      <c r="H357" s="57">
        <v>0</v>
      </c>
      <c r="I357" s="57">
        <v>0</v>
      </c>
      <c r="J357" s="57"/>
      <c r="K357" s="57">
        <f t="shared" si="15"/>
        <v>2731557.7199999997</v>
      </c>
      <c r="L357" s="57">
        <f t="shared" si="15"/>
        <v>1353206.36</v>
      </c>
      <c r="M357" s="57">
        <f t="shared" si="15"/>
        <v>0</v>
      </c>
      <c r="N357" s="57">
        <f t="shared" si="16"/>
        <v>1353206.36</v>
      </c>
      <c r="O357" s="7">
        <f t="shared" si="17"/>
        <v>0.49539731490645572</v>
      </c>
    </row>
    <row r="358" spans="1:15" x14ac:dyDescent="0.2">
      <c r="A358" s="10">
        <v>74201</v>
      </c>
      <c r="B358" s="6" t="s">
        <v>354</v>
      </c>
      <c r="C358" s="57">
        <v>6407766.5300000003</v>
      </c>
      <c r="D358" s="57">
        <v>5032516.4800000004</v>
      </c>
      <c r="E358" s="57">
        <v>0</v>
      </c>
      <c r="F358" s="57"/>
      <c r="G358" s="57">
        <v>10230543.369999999</v>
      </c>
      <c r="H358" s="57">
        <v>0</v>
      </c>
      <c r="I358" s="57">
        <v>0</v>
      </c>
      <c r="J358" s="57"/>
      <c r="K358" s="57">
        <f t="shared" si="15"/>
        <v>16638309.899999999</v>
      </c>
      <c r="L358" s="57">
        <f t="shared" si="15"/>
        <v>5032516.4800000004</v>
      </c>
      <c r="M358" s="57">
        <f t="shared" si="15"/>
        <v>0</v>
      </c>
      <c r="N358" s="57">
        <f t="shared" si="16"/>
        <v>5032516.4800000004</v>
      </c>
      <c r="O358" s="7">
        <f t="shared" si="17"/>
        <v>0.30246560559615498</v>
      </c>
    </row>
    <row r="359" spans="1:15" x14ac:dyDescent="0.2">
      <c r="A359" s="10">
        <v>74202</v>
      </c>
      <c r="B359" s="6" t="s">
        <v>355</v>
      </c>
      <c r="C359" s="57">
        <v>1136798.93</v>
      </c>
      <c r="D359" s="57">
        <v>1096283.58</v>
      </c>
      <c r="E359" s="57">
        <v>0</v>
      </c>
      <c r="F359" s="57"/>
      <c r="G359" s="57">
        <v>1522475.33</v>
      </c>
      <c r="H359" s="57">
        <v>0</v>
      </c>
      <c r="I359" s="57">
        <v>0</v>
      </c>
      <c r="J359" s="57"/>
      <c r="K359" s="57">
        <f t="shared" si="15"/>
        <v>2659274.2599999998</v>
      </c>
      <c r="L359" s="57">
        <f t="shared" si="15"/>
        <v>1096283.58</v>
      </c>
      <c r="M359" s="57">
        <f t="shared" si="15"/>
        <v>0</v>
      </c>
      <c r="N359" s="57">
        <f t="shared" si="16"/>
        <v>1096283.58</v>
      </c>
      <c r="O359" s="7">
        <f t="shared" si="17"/>
        <v>0.41224916003962681</v>
      </c>
    </row>
    <row r="360" spans="1:15" x14ac:dyDescent="0.2">
      <c r="A360" s="10">
        <v>75084</v>
      </c>
      <c r="B360" s="6" t="s">
        <v>356</v>
      </c>
      <c r="C360" s="57">
        <v>1144169.67</v>
      </c>
      <c r="D360" s="57">
        <v>538619.52</v>
      </c>
      <c r="E360" s="57">
        <v>0</v>
      </c>
      <c r="F360" s="57"/>
      <c r="G360" s="57">
        <v>1305264.78</v>
      </c>
      <c r="H360" s="57">
        <v>0</v>
      </c>
      <c r="I360" s="57">
        <v>0</v>
      </c>
      <c r="J360" s="57"/>
      <c r="K360" s="57">
        <f t="shared" si="15"/>
        <v>2449434.4500000002</v>
      </c>
      <c r="L360" s="57">
        <f t="shared" si="15"/>
        <v>538619.52</v>
      </c>
      <c r="M360" s="57">
        <f t="shared" si="15"/>
        <v>0</v>
      </c>
      <c r="N360" s="57">
        <f t="shared" si="16"/>
        <v>538619.52</v>
      </c>
      <c r="O360" s="7">
        <f t="shared" si="17"/>
        <v>0.21989546199123639</v>
      </c>
    </row>
    <row r="361" spans="1:15" x14ac:dyDescent="0.2">
      <c r="A361" s="10">
        <v>75085</v>
      </c>
      <c r="B361" s="6" t="s">
        <v>357</v>
      </c>
      <c r="C361" s="57">
        <v>2656999.0499999998</v>
      </c>
      <c r="D361" s="57">
        <v>1274601.8700000001</v>
      </c>
      <c r="E361" s="57">
        <v>0</v>
      </c>
      <c r="F361" s="57"/>
      <c r="G361" s="57">
        <v>4184995.1</v>
      </c>
      <c r="H361" s="57">
        <v>0</v>
      </c>
      <c r="I361" s="57">
        <v>0</v>
      </c>
      <c r="J361" s="57"/>
      <c r="K361" s="57">
        <f t="shared" si="15"/>
        <v>6841994.1500000004</v>
      </c>
      <c r="L361" s="57">
        <f t="shared" si="15"/>
        <v>1274601.8700000001</v>
      </c>
      <c r="M361" s="57">
        <f t="shared" si="15"/>
        <v>0</v>
      </c>
      <c r="N361" s="57">
        <f t="shared" si="16"/>
        <v>1274601.8700000001</v>
      </c>
      <c r="O361" s="7">
        <f t="shared" si="17"/>
        <v>0.18629099090942661</v>
      </c>
    </row>
    <row r="362" spans="1:15" x14ac:dyDescent="0.2">
      <c r="A362" s="10">
        <v>75086</v>
      </c>
      <c r="B362" s="6" t="s">
        <v>358</v>
      </c>
      <c r="C362" s="57">
        <v>1092044.3600000001</v>
      </c>
      <c r="D362" s="57">
        <v>568236.68000000005</v>
      </c>
      <c r="E362" s="57">
        <v>38815.370000000003</v>
      </c>
      <c r="F362" s="57"/>
      <c r="G362" s="57">
        <v>1520224.12</v>
      </c>
      <c r="H362" s="57">
        <v>0</v>
      </c>
      <c r="I362" s="57">
        <v>0</v>
      </c>
      <c r="J362" s="57"/>
      <c r="K362" s="57">
        <f t="shared" si="15"/>
        <v>2612268.4800000004</v>
      </c>
      <c r="L362" s="57">
        <f t="shared" si="15"/>
        <v>568236.68000000005</v>
      </c>
      <c r="M362" s="57">
        <f t="shared" si="15"/>
        <v>38815.370000000003</v>
      </c>
      <c r="N362" s="57">
        <f t="shared" si="16"/>
        <v>529421.31000000006</v>
      </c>
      <c r="O362" s="7">
        <f t="shared" si="17"/>
        <v>0.20266726565563428</v>
      </c>
    </row>
    <row r="363" spans="1:15" x14ac:dyDescent="0.2">
      <c r="A363" s="10">
        <v>75087</v>
      </c>
      <c r="B363" s="6" t="s">
        <v>359</v>
      </c>
      <c r="C363" s="57">
        <v>2548332.9700000002</v>
      </c>
      <c r="D363" s="57">
        <v>1966077.34</v>
      </c>
      <c r="E363" s="57">
        <v>0</v>
      </c>
      <c r="F363" s="57"/>
      <c r="G363" s="57">
        <v>4175907.22</v>
      </c>
      <c r="H363" s="57">
        <v>0.01</v>
      </c>
      <c r="I363" s="57">
        <v>0</v>
      </c>
      <c r="J363" s="57"/>
      <c r="K363" s="57">
        <f t="shared" si="15"/>
        <v>6724240.1900000004</v>
      </c>
      <c r="L363" s="57">
        <f t="shared" si="15"/>
        <v>1966077.35</v>
      </c>
      <c r="M363" s="57">
        <f t="shared" si="15"/>
        <v>0</v>
      </c>
      <c r="N363" s="57">
        <f t="shared" si="16"/>
        <v>1966077.35</v>
      </c>
      <c r="O363" s="7">
        <f t="shared" si="17"/>
        <v>0.29238654397323066</v>
      </c>
    </row>
    <row r="364" spans="1:15" x14ac:dyDescent="0.2">
      <c r="A364" s="10">
        <v>76081</v>
      </c>
      <c r="B364" s="6" t="s">
        <v>360</v>
      </c>
      <c r="C364" s="57">
        <v>961940.86</v>
      </c>
      <c r="D364" s="57">
        <v>1019120.65</v>
      </c>
      <c r="E364" s="57">
        <v>0</v>
      </c>
      <c r="F364" s="57"/>
      <c r="G364" s="57">
        <v>1475460.21</v>
      </c>
      <c r="H364" s="57">
        <v>0</v>
      </c>
      <c r="I364" s="57">
        <v>0</v>
      </c>
      <c r="J364" s="57"/>
      <c r="K364" s="57">
        <f t="shared" si="15"/>
        <v>2437401.0699999998</v>
      </c>
      <c r="L364" s="57">
        <f t="shared" si="15"/>
        <v>1019120.65</v>
      </c>
      <c r="M364" s="57">
        <f t="shared" si="15"/>
        <v>0</v>
      </c>
      <c r="N364" s="57">
        <f t="shared" si="16"/>
        <v>1019120.65</v>
      </c>
      <c r="O364" s="7">
        <f t="shared" si="17"/>
        <v>0.41811774949290559</v>
      </c>
    </row>
    <row r="365" spans="1:15" x14ac:dyDescent="0.2">
      <c r="A365" s="10">
        <v>76082</v>
      </c>
      <c r="B365" s="6" t="s">
        <v>361</v>
      </c>
      <c r="C365" s="57">
        <v>2510114.56</v>
      </c>
      <c r="D365" s="57">
        <v>2544212.6</v>
      </c>
      <c r="E365" s="57">
        <v>0</v>
      </c>
      <c r="F365" s="57"/>
      <c r="G365" s="57">
        <v>3419731.64</v>
      </c>
      <c r="H365" s="57">
        <v>56528.91</v>
      </c>
      <c r="I365" s="57">
        <v>0</v>
      </c>
      <c r="J365" s="57"/>
      <c r="K365" s="57">
        <f t="shared" si="15"/>
        <v>5929846.2000000002</v>
      </c>
      <c r="L365" s="57">
        <f t="shared" si="15"/>
        <v>2600741.5100000002</v>
      </c>
      <c r="M365" s="57">
        <f t="shared" si="15"/>
        <v>0</v>
      </c>
      <c r="N365" s="57">
        <f t="shared" si="16"/>
        <v>2600741.5100000002</v>
      </c>
      <c r="O365" s="7">
        <f t="shared" si="17"/>
        <v>0.43858498555999653</v>
      </c>
    </row>
    <row r="366" spans="1:15" x14ac:dyDescent="0.2">
      <c r="A366" s="10">
        <v>76083</v>
      </c>
      <c r="B366" s="6" t="s">
        <v>362</v>
      </c>
      <c r="C366" s="57">
        <v>3707660.6</v>
      </c>
      <c r="D366" s="57">
        <v>3224707.55</v>
      </c>
      <c r="E366" s="57">
        <v>9823.57</v>
      </c>
      <c r="F366" s="57"/>
      <c r="G366" s="57">
        <v>4495855.1399999997</v>
      </c>
      <c r="H366" s="57">
        <v>0</v>
      </c>
      <c r="I366" s="57">
        <v>0</v>
      </c>
      <c r="J366" s="57"/>
      <c r="K366" s="57">
        <f t="shared" si="15"/>
        <v>8203515.7400000002</v>
      </c>
      <c r="L366" s="57">
        <f t="shared" si="15"/>
        <v>3224707.55</v>
      </c>
      <c r="M366" s="57">
        <f t="shared" si="15"/>
        <v>9823.57</v>
      </c>
      <c r="N366" s="57">
        <f t="shared" si="16"/>
        <v>3214883.98</v>
      </c>
      <c r="O366" s="7">
        <f t="shared" si="17"/>
        <v>0.3918909991632441</v>
      </c>
    </row>
    <row r="367" spans="1:15" x14ac:dyDescent="0.2">
      <c r="A367" s="10">
        <v>77100</v>
      </c>
      <c r="B367" s="6" t="s">
        <v>363</v>
      </c>
      <c r="C367" s="57">
        <v>319354.14</v>
      </c>
      <c r="D367" s="57">
        <v>598444.64</v>
      </c>
      <c r="E367" s="57">
        <v>717.74</v>
      </c>
      <c r="F367" s="57"/>
      <c r="G367" s="57">
        <v>506146.74</v>
      </c>
      <c r="H367" s="57">
        <v>0</v>
      </c>
      <c r="I367" s="57">
        <v>0</v>
      </c>
      <c r="J367" s="57"/>
      <c r="K367" s="57">
        <f t="shared" si="15"/>
        <v>825500.88</v>
      </c>
      <c r="L367" s="57">
        <f t="shared" si="15"/>
        <v>598444.64</v>
      </c>
      <c r="M367" s="57">
        <f t="shared" si="15"/>
        <v>717.74</v>
      </c>
      <c r="N367" s="57">
        <f t="shared" si="16"/>
        <v>597726.9</v>
      </c>
      <c r="O367" s="7">
        <f t="shared" si="17"/>
        <v>0.72407784713688017</v>
      </c>
    </row>
    <row r="368" spans="1:15" x14ac:dyDescent="0.2">
      <c r="A368" s="10">
        <v>77101</v>
      </c>
      <c r="B368" s="6" t="s">
        <v>364</v>
      </c>
      <c r="C368" s="57">
        <v>1666537.57</v>
      </c>
      <c r="D368" s="57">
        <v>835376.84</v>
      </c>
      <c r="E368" s="57">
        <v>0</v>
      </c>
      <c r="F368" s="57"/>
      <c r="G368" s="57">
        <v>2244323.56</v>
      </c>
      <c r="H368" s="57">
        <v>0</v>
      </c>
      <c r="I368" s="57">
        <v>0</v>
      </c>
      <c r="J368" s="57"/>
      <c r="K368" s="57">
        <f t="shared" si="15"/>
        <v>3910861.13</v>
      </c>
      <c r="L368" s="57">
        <f t="shared" si="15"/>
        <v>835376.84</v>
      </c>
      <c r="M368" s="57">
        <f t="shared" si="15"/>
        <v>0</v>
      </c>
      <c r="N368" s="57">
        <f t="shared" si="16"/>
        <v>835376.84</v>
      </c>
      <c r="O368" s="7">
        <f t="shared" si="17"/>
        <v>0.21360432197192336</v>
      </c>
    </row>
    <row r="369" spans="1:15" x14ac:dyDescent="0.2">
      <c r="A369" s="10">
        <v>77102</v>
      </c>
      <c r="B369" s="6" t="s">
        <v>365</v>
      </c>
      <c r="C369" s="57">
        <v>2971523.74</v>
      </c>
      <c r="D369" s="57">
        <v>1304517.17</v>
      </c>
      <c r="E369" s="57">
        <v>0</v>
      </c>
      <c r="F369" s="57"/>
      <c r="G369" s="57">
        <v>3474871.76</v>
      </c>
      <c r="H369" s="57">
        <v>5459.1</v>
      </c>
      <c r="I369" s="57">
        <v>0</v>
      </c>
      <c r="J369" s="57"/>
      <c r="K369" s="57">
        <f t="shared" si="15"/>
        <v>6446395.5</v>
      </c>
      <c r="L369" s="57">
        <f t="shared" si="15"/>
        <v>1309976.27</v>
      </c>
      <c r="M369" s="57">
        <f t="shared" si="15"/>
        <v>0</v>
      </c>
      <c r="N369" s="57">
        <f t="shared" si="16"/>
        <v>1309976.27</v>
      </c>
      <c r="O369" s="7">
        <f t="shared" si="17"/>
        <v>0.20321065780093697</v>
      </c>
    </row>
    <row r="370" spans="1:15" x14ac:dyDescent="0.2">
      <c r="A370" s="10">
        <v>77103</v>
      </c>
      <c r="B370" s="6" t="s">
        <v>366</v>
      </c>
      <c r="C370" s="57">
        <v>1788487.97</v>
      </c>
      <c r="D370" s="57">
        <v>1697281.07</v>
      </c>
      <c r="E370" s="57">
        <v>3125</v>
      </c>
      <c r="F370" s="57"/>
      <c r="G370" s="57">
        <v>1712865.88</v>
      </c>
      <c r="H370" s="57">
        <v>107085.56</v>
      </c>
      <c r="I370" s="57">
        <v>0</v>
      </c>
      <c r="J370" s="57"/>
      <c r="K370" s="57">
        <f t="shared" si="15"/>
        <v>3501353.8499999996</v>
      </c>
      <c r="L370" s="57">
        <f t="shared" si="15"/>
        <v>1804366.6300000001</v>
      </c>
      <c r="M370" s="57">
        <f t="shared" si="15"/>
        <v>3125</v>
      </c>
      <c r="N370" s="57">
        <f t="shared" si="16"/>
        <v>1801241.6300000001</v>
      </c>
      <c r="O370" s="7">
        <f t="shared" si="17"/>
        <v>0.51444147240359617</v>
      </c>
    </row>
    <row r="371" spans="1:15" x14ac:dyDescent="0.2">
      <c r="A371" s="10">
        <v>77104</v>
      </c>
      <c r="B371" s="6" t="s">
        <v>367</v>
      </c>
      <c r="C371" s="57">
        <v>884664.57</v>
      </c>
      <c r="D371" s="57">
        <v>651124.27</v>
      </c>
      <c r="E371" s="57">
        <v>0</v>
      </c>
      <c r="F371" s="57"/>
      <c r="G371" s="57">
        <v>1132041.45</v>
      </c>
      <c r="H371" s="57">
        <v>8235.9699999999993</v>
      </c>
      <c r="I371" s="57">
        <v>0</v>
      </c>
      <c r="J371" s="57"/>
      <c r="K371" s="57">
        <f t="shared" si="15"/>
        <v>2016706.02</v>
      </c>
      <c r="L371" s="57">
        <f t="shared" si="15"/>
        <v>659360.24</v>
      </c>
      <c r="M371" s="57">
        <f t="shared" si="15"/>
        <v>0</v>
      </c>
      <c r="N371" s="57">
        <f t="shared" si="16"/>
        <v>659360.24</v>
      </c>
      <c r="O371" s="7">
        <f t="shared" si="17"/>
        <v>0.32694911080793027</v>
      </c>
    </row>
    <row r="372" spans="1:15" x14ac:dyDescent="0.2">
      <c r="A372" s="10">
        <v>78001</v>
      </c>
      <c r="B372" s="6" t="s">
        <v>368</v>
      </c>
      <c r="C372" s="57">
        <v>1503810.11</v>
      </c>
      <c r="D372" s="57">
        <v>1311506.21</v>
      </c>
      <c r="E372" s="57">
        <v>0</v>
      </c>
      <c r="F372" s="57"/>
      <c r="G372" s="57">
        <v>1632417.26</v>
      </c>
      <c r="H372" s="57">
        <v>198271.69</v>
      </c>
      <c r="I372" s="57">
        <v>0</v>
      </c>
      <c r="J372" s="57"/>
      <c r="K372" s="57">
        <f t="shared" si="15"/>
        <v>3136227.37</v>
      </c>
      <c r="L372" s="57">
        <f t="shared" si="15"/>
        <v>1509777.9</v>
      </c>
      <c r="M372" s="57">
        <f t="shared" si="15"/>
        <v>0</v>
      </c>
      <c r="N372" s="57">
        <f t="shared" si="16"/>
        <v>1509777.9</v>
      </c>
      <c r="O372" s="7">
        <f t="shared" si="17"/>
        <v>0.48139937634687496</v>
      </c>
    </row>
    <row r="373" spans="1:15" x14ac:dyDescent="0.2">
      <c r="A373" s="10">
        <v>78002</v>
      </c>
      <c r="B373" s="6" t="s">
        <v>369</v>
      </c>
      <c r="C373" s="57">
        <v>2567501.7999999998</v>
      </c>
      <c r="D373" s="57">
        <v>3326689.15</v>
      </c>
      <c r="E373" s="57">
        <v>0</v>
      </c>
      <c r="F373" s="57"/>
      <c r="G373" s="57">
        <v>4107976.9</v>
      </c>
      <c r="H373" s="57">
        <v>0</v>
      </c>
      <c r="I373" s="57">
        <v>0</v>
      </c>
      <c r="J373" s="57"/>
      <c r="K373" s="57">
        <f t="shared" si="15"/>
        <v>6675478.6999999993</v>
      </c>
      <c r="L373" s="57">
        <f t="shared" si="15"/>
        <v>3326689.15</v>
      </c>
      <c r="M373" s="57">
        <f t="shared" si="15"/>
        <v>0</v>
      </c>
      <c r="N373" s="57">
        <f t="shared" si="16"/>
        <v>3326689.15</v>
      </c>
      <c r="O373" s="7">
        <f t="shared" si="17"/>
        <v>0.49834465803928041</v>
      </c>
    </row>
    <row r="374" spans="1:15" x14ac:dyDescent="0.2">
      <c r="A374" s="10">
        <v>78003</v>
      </c>
      <c r="B374" s="6" t="s">
        <v>370</v>
      </c>
      <c r="C374" s="57">
        <v>695295.86</v>
      </c>
      <c r="D374" s="57">
        <v>278713.46999999997</v>
      </c>
      <c r="E374" s="57">
        <v>0</v>
      </c>
      <c r="F374" s="57"/>
      <c r="G374" s="57">
        <v>1294739.8999999999</v>
      </c>
      <c r="H374" s="57">
        <v>67099.42</v>
      </c>
      <c r="I374" s="57">
        <v>0</v>
      </c>
      <c r="J374" s="57"/>
      <c r="K374" s="57">
        <f t="shared" si="15"/>
        <v>1990035.7599999998</v>
      </c>
      <c r="L374" s="57">
        <f t="shared" si="15"/>
        <v>345812.88999999996</v>
      </c>
      <c r="M374" s="57">
        <f t="shared" si="15"/>
        <v>0</v>
      </c>
      <c r="N374" s="57">
        <f t="shared" si="16"/>
        <v>345812.88999999996</v>
      </c>
      <c r="O374" s="7">
        <f t="shared" si="17"/>
        <v>0.17377219894782192</v>
      </c>
    </row>
    <row r="375" spans="1:15" x14ac:dyDescent="0.2">
      <c r="A375" s="10">
        <v>78004</v>
      </c>
      <c r="B375" s="6" t="s">
        <v>371</v>
      </c>
      <c r="C375" s="57">
        <v>1269542.76</v>
      </c>
      <c r="D375" s="57">
        <v>422402.65</v>
      </c>
      <c r="E375" s="57">
        <v>0</v>
      </c>
      <c r="F375" s="57"/>
      <c r="G375" s="57">
        <v>1297078.45</v>
      </c>
      <c r="H375" s="57">
        <v>0</v>
      </c>
      <c r="I375" s="57">
        <v>0</v>
      </c>
      <c r="J375" s="57"/>
      <c r="K375" s="57">
        <f t="shared" si="15"/>
        <v>2566621.21</v>
      </c>
      <c r="L375" s="57">
        <f t="shared" si="15"/>
        <v>422402.65</v>
      </c>
      <c r="M375" s="57">
        <f t="shared" si="15"/>
        <v>0</v>
      </c>
      <c r="N375" s="57">
        <f t="shared" si="16"/>
        <v>422402.65</v>
      </c>
      <c r="O375" s="7">
        <f t="shared" si="17"/>
        <v>0.16457537573298556</v>
      </c>
    </row>
    <row r="376" spans="1:15" x14ac:dyDescent="0.2">
      <c r="A376" s="10">
        <v>78005</v>
      </c>
      <c r="B376" s="6" t="s">
        <v>372</v>
      </c>
      <c r="C376" s="57">
        <v>2688441.61</v>
      </c>
      <c r="D376" s="57">
        <v>1500888.57</v>
      </c>
      <c r="E376" s="57">
        <v>0</v>
      </c>
      <c r="F376" s="57"/>
      <c r="G376" s="57">
        <v>3657057.05</v>
      </c>
      <c r="H376" s="57">
        <v>0</v>
      </c>
      <c r="I376" s="57">
        <v>0</v>
      </c>
      <c r="J376" s="57"/>
      <c r="K376" s="57">
        <f t="shared" si="15"/>
        <v>6345498.6600000001</v>
      </c>
      <c r="L376" s="57">
        <f t="shared" si="15"/>
        <v>1500888.57</v>
      </c>
      <c r="M376" s="57">
        <f t="shared" si="15"/>
        <v>0</v>
      </c>
      <c r="N376" s="57">
        <f t="shared" si="16"/>
        <v>1500888.57</v>
      </c>
      <c r="O376" s="7">
        <f t="shared" si="17"/>
        <v>0.23652807295683836</v>
      </c>
    </row>
    <row r="377" spans="1:15" x14ac:dyDescent="0.2">
      <c r="A377" s="10">
        <v>78009</v>
      </c>
      <c r="B377" s="6" t="s">
        <v>373</v>
      </c>
      <c r="C377" s="57">
        <v>854546.25</v>
      </c>
      <c r="D377" s="57">
        <v>665863.1</v>
      </c>
      <c r="E377" s="57">
        <v>0</v>
      </c>
      <c r="F377" s="57"/>
      <c r="G377" s="57">
        <v>1459119.58</v>
      </c>
      <c r="H377" s="57">
        <v>0</v>
      </c>
      <c r="I377" s="57">
        <v>0</v>
      </c>
      <c r="J377" s="57"/>
      <c r="K377" s="57">
        <f t="shared" si="15"/>
        <v>2313665.83</v>
      </c>
      <c r="L377" s="57">
        <f t="shared" si="15"/>
        <v>665863.1</v>
      </c>
      <c r="M377" s="57">
        <f t="shared" si="15"/>
        <v>0</v>
      </c>
      <c r="N377" s="57">
        <f t="shared" si="16"/>
        <v>665863.1</v>
      </c>
      <c r="O377" s="7">
        <f t="shared" si="17"/>
        <v>0.28779570989298831</v>
      </c>
    </row>
    <row r="378" spans="1:15" x14ac:dyDescent="0.2">
      <c r="A378" s="10">
        <v>78012</v>
      </c>
      <c r="B378" s="6" t="s">
        <v>374</v>
      </c>
      <c r="C378" s="57">
        <v>4231545.13</v>
      </c>
      <c r="D378" s="57">
        <v>1272121.95</v>
      </c>
      <c r="E378" s="57">
        <v>0</v>
      </c>
      <c r="F378" s="57"/>
      <c r="G378" s="57">
        <v>6048328.9400000004</v>
      </c>
      <c r="H378" s="57">
        <v>0</v>
      </c>
      <c r="I378" s="57">
        <v>0</v>
      </c>
      <c r="J378" s="57"/>
      <c r="K378" s="57">
        <f t="shared" si="15"/>
        <v>10279874.07</v>
      </c>
      <c r="L378" s="57">
        <f t="shared" si="15"/>
        <v>1272121.95</v>
      </c>
      <c r="M378" s="57">
        <f t="shared" si="15"/>
        <v>0</v>
      </c>
      <c r="N378" s="57">
        <f t="shared" si="16"/>
        <v>1272121.95</v>
      </c>
      <c r="O378" s="7">
        <f t="shared" si="17"/>
        <v>0.12374878732342291</v>
      </c>
    </row>
    <row r="379" spans="1:15" x14ac:dyDescent="0.2">
      <c r="A379" s="10">
        <v>78013</v>
      </c>
      <c r="B379" s="6" t="s">
        <v>375</v>
      </c>
      <c r="C379" s="57">
        <v>1919919.02</v>
      </c>
      <c r="D379" s="57">
        <v>1017775.97</v>
      </c>
      <c r="E379" s="57">
        <v>0</v>
      </c>
      <c r="F379" s="57"/>
      <c r="G379" s="57">
        <v>2932378.82</v>
      </c>
      <c r="H379" s="57">
        <v>1068.56</v>
      </c>
      <c r="I379" s="57">
        <v>0</v>
      </c>
      <c r="J379" s="57"/>
      <c r="K379" s="57">
        <f t="shared" si="15"/>
        <v>4852297.84</v>
      </c>
      <c r="L379" s="57">
        <f t="shared" si="15"/>
        <v>1018844.53</v>
      </c>
      <c r="M379" s="57">
        <f t="shared" si="15"/>
        <v>0</v>
      </c>
      <c r="N379" s="57">
        <f t="shared" si="16"/>
        <v>1018844.53</v>
      </c>
      <c r="O379" s="7">
        <f t="shared" si="17"/>
        <v>0.20997155648631827</v>
      </c>
    </row>
    <row r="380" spans="1:15" x14ac:dyDescent="0.2">
      <c r="A380" s="10">
        <v>79077</v>
      </c>
      <c r="B380" s="6" t="s">
        <v>376</v>
      </c>
      <c r="C380" s="57">
        <v>8647757.5299999993</v>
      </c>
      <c r="D380" s="57">
        <v>6553487.0999999996</v>
      </c>
      <c r="E380" s="57">
        <v>44278.96</v>
      </c>
      <c r="F380" s="57"/>
      <c r="G380" s="57">
        <v>13555543.16</v>
      </c>
      <c r="H380" s="57">
        <v>86118.7</v>
      </c>
      <c r="I380" s="57">
        <v>0</v>
      </c>
      <c r="J380" s="57"/>
      <c r="K380" s="57">
        <f t="shared" si="15"/>
        <v>22203300.689999998</v>
      </c>
      <c r="L380" s="57">
        <f t="shared" si="15"/>
        <v>6639605.7999999998</v>
      </c>
      <c r="M380" s="57">
        <f t="shared" si="15"/>
        <v>44278.96</v>
      </c>
      <c r="N380" s="57">
        <f t="shared" si="16"/>
        <v>6595326.8399999999</v>
      </c>
      <c r="O380" s="7">
        <f t="shared" si="17"/>
        <v>0.29704263037659201</v>
      </c>
    </row>
    <row r="381" spans="1:15" x14ac:dyDescent="0.2">
      <c r="A381" s="10">
        <v>79078</v>
      </c>
      <c r="B381" s="6" t="s">
        <v>377</v>
      </c>
      <c r="C381" s="57">
        <v>488550.53</v>
      </c>
      <c r="D381" s="57">
        <v>548047.80000000005</v>
      </c>
      <c r="E381" s="57">
        <v>0</v>
      </c>
      <c r="F381" s="57"/>
      <c r="G381" s="57">
        <v>896619.04</v>
      </c>
      <c r="H381" s="57">
        <v>0</v>
      </c>
      <c r="I381" s="57">
        <v>0</v>
      </c>
      <c r="J381" s="57"/>
      <c r="K381" s="57">
        <f t="shared" si="15"/>
        <v>1385169.57</v>
      </c>
      <c r="L381" s="57">
        <f t="shared" si="15"/>
        <v>548047.80000000005</v>
      </c>
      <c r="M381" s="57">
        <f t="shared" si="15"/>
        <v>0</v>
      </c>
      <c r="N381" s="57">
        <f t="shared" si="16"/>
        <v>548047.80000000005</v>
      </c>
      <c r="O381" s="7">
        <f t="shared" si="17"/>
        <v>0.39565394148818905</v>
      </c>
    </row>
    <row r="382" spans="1:15" x14ac:dyDescent="0.2">
      <c r="A382" s="10">
        <v>80116</v>
      </c>
      <c r="B382" s="6" t="s">
        <v>378</v>
      </c>
      <c r="C382" s="57">
        <v>1543822.69</v>
      </c>
      <c r="D382" s="57">
        <v>1204819.1499999999</v>
      </c>
      <c r="E382" s="57">
        <v>0</v>
      </c>
      <c r="F382" s="57"/>
      <c r="G382" s="57">
        <v>2002078.69</v>
      </c>
      <c r="H382" s="57">
        <v>252387.65</v>
      </c>
      <c r="I382" s="57">
        <v>0</v>
      </c>
      <c r="J382" s="57"/>
      <c r="K382" s="57">
        <f t="shared" si="15"/>
        <v>3545901.38</v>
      </c>
      <c r="L382" s="57">
        <f t="shared" si="15"/>
        <v>1457206.7999999998</v>
      </c>
      <c r="M382" s="57">
        <f t="shared" si="15"/>
        <v>0</v>
      </c>
      <c r="N382" s="57">
        <f t="shared" si="16"/>
        <v>1457206.7999999998</v>
      </c>
      <c r="O382" s="7">
        <f t="shared" si="17"/>
        <v>0.41095525335789229</v>
      </c>
    </row>
    <row r="383" spans="1:15" x14ac:dyDescent="0.2">
      <c r="A383" s="10">
        <v>80118</v>
      </c>
      <c r="B383" s="6" t="s">
        <v>379</v>
      </c>
      <c r="C383" s="57">
        <v>1268178.08</v>
      </c>
      <c r="D383" s="57">
        <v>1044059.99</v>
      </c>
      <c r="E383" s="57">
        <v>8944.33</v>
      </c>
      <c r="F383" s="57"/>
      <c r="G383" s="57">
        <v>2107984.48</v>
      </c>
      <c r="H383" s="57">
        <v>0</v>
      </c>
      <c r="I383" s="57">
        <v>0</v>
      </c>
      <c r="J383" s="57"/>
      <c r="K383" s="57">
        <f t="shared" si="15"/>
        <v>3376162.56</v>
      </c>
      <c r="L383" s="57">
        <f t="shared" si="15"/>
        <v>1044059.99</v>
      </c>
      <c r="M383" s="57">
        <f t="shared" si="15"/>
        <v>8944.33</v>
      </c>
      <c r="N383" s="57">
        <f t="shared" si="16"/>
        <v>1035115.66</v>
      </c>
      <c r="O383" s="7">
        <f t="shared" si="17"/>
        <v>0.30659532578905208</v>
      </c>
    </row>
    <row r="384" spans="1:15" x14ac:dyDescent="0.2">
      <c r="A384" s="10">
        <v>80119</v>
      </c>
      <c r="B384" s="6" t="s">
        <v>380</v>
      </c>
      <c r="C384" s="57">
        <v>2014497.5</v>
      </c>
      <c r="D384" s="57">
        <v>1893795.74</v>
      </c>
      <c r="E384" s="57">
        <v>0</v>
      </c>
      <c r="F384" s="57"/>
      <c r="G384" s="57">
        <v>3104422.67</v>
      </c>
      <c r="H384" s="57">
        <v>0</v>
      </c>
      <c r="I384" s="57">
        <v>0</v>
      </c>
      <c r="J384" s="57"/>
      <c r="K384" s="57">
        <f t="shared" si="15"/>
        <v>5118920.17</v>
      </c>
      <c r="L384" s="57">
        <f t="shared" si="15"/>
        <v>1893795.74</v>
      </c>
      <c r="M384" s="57">
        <f t="shared" si="15"/>
        <v>0</v>
      </c>
      <c r="N384" s="57">
        <f t="shared" si="16"/>
        <v>1893795.74</v>
      </c>
      <c r="O384" s="7">
        <f t="shared" si="17"/>
        <v>0.36996000662381889</v>
      </c>
    </row>
    <row r="385" spans="1:15" x14ac:dyDescent="0.2">
      <c r="A385" s="10">
        <v>80121</v>
      </c>
      <c r="B385" s="6" t="s">
        <v>381</v>
      </c>
      <c r="C385" s="57">
        <v>1651738.46</v>
      </c>
      <c r="D385" s="57">
        <v>1729119.61</v>
      </c>
      <c r="E385" s="57">
        <v>698.18</v>
      </c>
      <c r="F385" s="57"/>
      <c r="G385" s="57">
        <v>2099745.7799999998</v>
      </c>
      <c r="H385" s="57">
        <v>0</v>
      </c>
      <c r="I385" s="57">
        <v>0</v>
      </c>
      <c r="J385" s="57"/>
      <c r="K385" s="57">
        <f t="shared" si="15"/>
        <v>3751484.2399999998</v>
      </c>
      <c r="L385" s="57">
        <f t="shared" si="15"/>
        <v>1729119.61</v>
      </c>
      <c r="M385" s="57">
        <f t="shared" si="15"/>
        <v>698.18</v>
      </c>
      <c r="N385" s="57">
        <f t="shared" si="16"/>
        <v>1728421.4300000002</v>
      </c>
      <c r="O385" s="7">
        <f t="shared" si="17"/>
        <v>0.46073002561780729</v>
      </c>
    </row>
    <row r="386" spans="1:15" x14ac:dyDescent="0.2">
      <c r="A386" s="10">
        <v>80122</v>
      </c>
      <c r="B386" s="6" t="s">
        <v>382</v>
      </c>
      <c r="C386" s="57">
        <v>836690.26</v>
      </c>
      <c r="D386" s="57">
        <v>1391867.31</v>
      </c>
      <c r="E386" s="57">
        <v>0</v>
      </c>
      <c r="F386" s="57"/>
      <c r="G386" s="57">
        <v>1947601.21</v>
      </c>
      <c r="H386" s="57">
        <v>592622.26</v>
      </c>
      <c r="I386" s="57">
        <v>0</v>
      </c>
      <c r="J386" s="57"/>
      <c r="K386" s="57">
        <f t="shared" si="15"/>
        <v>2784291.4699999997</v>
      </c>
      <c r="L386" s="57">
        <f t="shared" si="15"/>
        <v>1984489.57</v>
      </c>
      <c r="M386" s="57">
        <f t="shared" si="15"/>
        <v>0</v>
      </c>
      <c r="N386" s="57">
        <f t="shared" si="16"/>
        <v>1984489.57</v>
      </c>
      <c r="O386" s="7">
        <f t="shared" si="17"/>
        <v>0.71274490885108388</v>
      </c>
    </row>
    <row r="387" spans="1:15" x14ac:dyDescent="0.2">
      <c r="A387" s="10">
        <v>80125</v>
      </c>
      <c r="B387" s="6" t="s">
        <v>383</v>
      </c>
      <c r="C387" s="57">
        <v>17701542.640000001</v>
      </c>
      <c r="D387" s="57">
        <v>26955079.239999998</v>
      </c>
      <c r="E387" s="57">
        <v>6545</v>
      </c>
      <c r="F387" s="57"/>
      <c r="G387" s="57">
        <v>29885104.300000001</v>
      </c>
      <c r="H387" s="57">
        <v>0</v>
      </c>
      <c r="I387" s="57">
        <v>0</v>
      </c>
      <c r="J387" s="57"/>
      <c r="K387" s="57">
        <f t="shared" ref="K387:M450" si="18">C387+G387</f>
        <v>47586646.939999998</v>
      </c>
      <c r="L387" s="57">
        <f t="shared" si="18"/>
        <v>26955079.239999998</v>
      </c>
      <c r="M387" s="57">
        <f t="shared" si="18"/>
        <v>6545</v>
      </c>
      <c r="N387" s="57">
        <f t="shared" si="16"/>
        <v>26948534.239999998</v>
      </c>
      <c r="O387" s="7">
        <f t="shared" si="17"/>
        <v>0.56630454072501202</v>
      </c>
    </row>
    <row r="388" spans="1:15" x14ac:dyDescent="0.2">
      <c r="A388" s="10">
        <v>81094</v>
      </c>
      <c r="B388" s="6" t="s">
        <v>384</v>
      </c>
      <c r="C388" s="57">
        <v>7797850.1200000001</v>
      </c>
      <c r="D388" s="57">
        <v>5360788.88</v>
      </c>
      <c r="E388" s="57">
        <v>0</v>
      </c>
      <c r="F388" s="57"/>
      <c r="G388" s="57">
        <v>12406572.57</v>
      </c>
      <c r="H388" s="57">
        <v>0</v>
      </c>
      <c r="I388" s="57">
        <v>0</v>
      </c>
      <c r="J388" s="57"/>
      <c r="K388" s="57">
        <f t="shared" si="18"/>
        <v>20204422.690000001</v>
      </c>
      <c r="L388" s="57">
        <f t="shared" si="18"/>
        <v>5360788.88</v>
      </c>
      <c r="M388" s="57">
        <f t="shared" si="18"/>
        <v>0</v>
      </c>
      <c r="N388" s="57">
        <f t="shared" ref="N388:N451" si="19">L388-M388</f>
        <v>5360788.88</v>
      </c>
      <c r="O388" s="7">
        <f t="shared" ref="O388:O451" si="20">N388/K388</f>
        <v>0.26532749597707012</v>
      </c>
    </row>
    <row r="389" spans="1:15" x14ac:dyDescent="0.2">
      <c r="A389" s="10">
        <v>81095</v>
      </c>
      <c r="B389" s="6" t="s">
        <v>385</v>
      </c>
      <c r="C389" s="57">
        <v>1596081.28</v>
      </c>
      <c r="D389" s="57">
        <v>1235126.3799999999</v>
      </c>
      <c r="E389" s="57">
        <v>0</v>
      </c>
      <c r="F389" s="57"/>
      <c r="G389" s="57">
        <v>2543167.7400000002</v>
      </c>
      <c r="H389" s="57">
        <v>0</v>
      </c>
      <c r="I389" s="57">
        <v>0</v>
      </c>
      <c r="J389" s="57"/>
      <c r="K389" s="57">
        <f t="shared" si="18"/>
        <v>4139249.0200000005</v>
      </c>
      <c r="L389" s="57">
        <f t="shared" si="18"/>
        <v>1235126.3799999999</v>
      </c>
      <c r="M389" s="57">
        <f t="shared" si="18"/>
        <v>0</v>
      </c>
      <c r="N389" s="57">
        <f t="shared" si="19"/>
        <v>1235126.3799999999</v>
      </c>
      <c r="O389" s="7">
        <f t="shared" si="20"/>
        <v>0.29839383280206699</v>
      </c>
    </row>
    <row r="390" spans="1:15" x14ac:dyDescent="0.2">
      <c r="A390" s="10">
        <v>81096</v>
      </c>
      <c r="B390" s="6" t="s">
        <v>386</v>
      </c>
      <c r="C390" s="57">
        <v>14385545.15</v>
      </c>
      <c r="D390" s="57">
        <v>13783945.58</v>
      </c>
      <c r="E390" s="57">
        <v>2696.41</v>
      </c>
      <c r="F390" s="57"/>
      <c r="G390" s="57">
        <v>28277123.629999999</v>
      </c>
      <c r="H390" s="57">
        <v>0</v>
      </c>
      <c r="I390" s="57">
        <v>0</v>
      </c>
      <c r="J390" s="57"/>
      <c r="K390" s="57">
        <f t="shared" si="18"/>
        <v>42662668.780000001</v>
      </c>
      <c r="L390" s="57">
        <f t="shared" si="18"/>
        <v>13783945.58</v>
      </c>
      <c r="M390" s="57">
        <f t="shared" si="18"/>
        <v>2696.41</v>
      </c>
      <c r="N390" s="57">
        <f t="shared" si="19"/>
        <v>13781249.17</v>
      </c>
      <c r="O390" s="7">
        <f t="shared" si="20"/>
        <v>0.32302829532456639</v>
      </c>
    </row>
    <row r="391" spans="1:15" x14ac:dyDescent="0.2">
      <c r="A391" s="10">
        <v>81097</v>
      </c>
      <c r="B391" s="6" t="s">
        <v>387</v>
      </c>
      <c r="C391" s="57">
        <v>1088593.3600000001</v>
      </c>
      <c r="D391" s="57">
        <v>1039323.72</v>
      </c>
      <c r="E391" s="57">
        <v>4981.62</v>
      </c>
      <c r="F391" s="57"/>
      <c r="G391" s="57">
        <v>1558340.94</v>
      </c>
      <c r="H391" s="57">
        <v>156451.76999999999</v>
      </c>
      <c r="I391" s="57">
        <v>0</v>
      </c>
      <c r="J391" s="57"/>
      <c r="K391" s="57">
        <f t="shared" si="18"/>
        <v>2646934.2999999998</v>
      </c>
      <c r="L391" s="57">
        <f t="shared" si="18"/>
        <v>1195775.49</v>
      </c>
      <c r="M391" s="57">
        <f t="shared" si="18"/>
        <v>4981.62</v>
      </c>
      <c r="N391" s="57">
        <f t="shared" si="19"/>
        <v>1190793.8699999999</v>
      </c>
      <c r="O391" s="7">
        <f t="shared" si="20"/>
        <v>0.44987662519617505</v>
      </c>
    </row>
    <row r="392" spans="1:15" x14ac:dyDescent="0.2">
      <c r="A392" s="10">
        <v>82100</v>
      </c>
      <c r="B392" s="6" t="s">
        <v>388</v>
      </c>
      <c r="C392" s="57">
        <v>4588503.78</v>
      </c>
      <c r="D392" s="57">
        <v>3287170.49</v>
      </c>
      <c r="E392" s="57">
        <v>0</v>
      </c>
      <c r="F392" s="57"/>
      <c r="G392" s="57">
        <v>8572835.2200000007</v>
      </c>
      <c r="H392" s="57">
        <v>23117.22</v>
      </c>
      <c r="I392" s="57">
        <v>0</v>
      </c>
      <c r="J392" s="57"/>
      <c r="K392" s="57">
        <f t="shared" si="18"/>
        <v>13161339</v>
      </c>
      <c r="L392" s="57">
        <f t="shared" si="18"/>
        <v>3310287.7100000004</v>
      </c>
      <c r="M392" s="57">
        <f t="shared" si="18"/>
        <v>0</v>
      </c>
      <c r="N392" s="57">
        <f t="shared" si="19"/>
        <v>3310287.7100000004</v>
      </c>
      <c r="O392" s="7">
        <f t="shared" si="20"/>
        <v>0.25151602811841567</v>
      </c>
    </row>
    <row r="393" spans="1:15" x14ac:dyDescent="0.2">
      <c r="A393" s="10">
        <v>82101</v>
      </c>
      <c r="B393" s="6" t="s">
        <v>389</v>
      </c>
      <c r="C393" s="57">
        <v>2699441.26</v>
      </c>
      <c r="D393" s="57">
        <v>2344089.44</v>
      </c>
      <c r="E393" s="57">
        <v>3367.64</v>
      </c>
      <c r="F393" s="57"/>
      <c r="G393" s="57">
        <v>3034034.03</v>
      </c>
      <c r="H393" s="57">
        <v>0</v>
      </c>
      <c r="I393" s="57">
        <v>0</v>
      </c>
      <c r="J393" s="57"/>
      <c r="K393" s="57">
        <f t="shared" si="18"/>
        <v>5733475.2899999991</v>
      </c>
      <c r="L393" s="57">
        <f t="shared" si="18"/>
        <v>2344089.44</v>
      </c>
      <c r="M393" s="57">
        <f t="shared" si="18"/>
        <v>3367.64</v>
      </c>
      <c r="N393" s="57">
        <f t="shared" si="19"/>
        <v>2340721.7999999998</v>
      </c>
      <c r="O393" s="7">
        <f t="shared" si="20"/>
        <v>0.40825532187826002</v>
      </c>
    </row>
    <row r="394" spans="1:15" x14ac:dyDescent="0.2">
      <c r="A394" s="10">
        <v>82105</v>
      </c>
      <c r="B394" s="6" t="s">
        <v>390</v>
      </c>
      <c r="C394" s="57">
        <v>387294.55</v>
      </c>
      <c r="D394" s="57">
        <v>320787.32</v>
      </c>
      <c r="E394" s="57">
        <v>0</v>
      </c>
      <c r="F394" s="57"/>
      <c r="G394" s="57">
        <v>569499.43999999994</v>
      </c>
      <c r="H394" s="57">
        <v>0</v>
      </c>
      <c r="I394" s="57">
        <v>0</v>
      </c>
      <c r="J394" s="57"/>
      <c r="K394" s="57">
        <f t="shared" si="18"/>
        <v>956793.99</v>
      </c>
      <c r="L394" s="57">
        <f t="shared" si="18"/>
        <v>320787.32</v>
      </c>
      <c r="M394" s="57">
        <f t="shared" si="18"/>
        <v>0</v>
      </c>
      <c r="N394" s="57">
        <f t="shared" si="19"/>
        <v>320787.32</v>
      </c>
      <c r="O394" s="7">
        <f t="shared" si="20"/>
        <v>0.33527313439751016</v>
      </c>
    </row>
    <row r="395" spans="1:15" x14ac:dyDescent="0.2">
      <c r="A395" s="10">
        <v>82108</v>
      </c>
      <c r="B395" s="6" t="s">
        <v>391</v>
      </c>
      <c r="C395" s="57">
        <v>2971489.46</v>
      </c>
      <c r="D395" s="57">
        <v>2176677.06</v>
      </c>
      <c r="E395" s="57">
        <v>67955.149999999994</v>
      </c>
      <c r="F395" s="57"/>
      <c r="G395" s="57">
        <v>4567283.38</v>
      </c>
      <c r="H395" s="57">
        <v>0</v>
      </c>
      <c r="I395" s="57">
        <v>0</v>
      </c>
      <c r="J395" s="57"/>
      <c r="K395" s="57">
        <f t="shared" si="18"/>
        <v>7538772.8399999999</v>
      </c>
      <c r="L395" s="57">
        <f t="shared" si="18"/>
        <v>2176677.06</v>
      </c>
      <c r="M395" s="57">
        <f t="shared" si="18"/>
        <v>67955.149999999994</v>
      </c>
      <c r="N395" s="57">
        <f t="shared" si="19"/>
        <v>2108721.91</v>
      </c>
      <c r="O395" s="7">
        <f t="shared" si="20"/>
        <v>0.27971686569614163</v>
      </c>
    </row>
    <row r="396" spans="1:15" x14ac:dyDescent="0.2">
      <c r="A396" s="10">
        <v>83001</v>
      </c>
      <c r="B396" s="6" t="s">
        <v>392</v>
      </c>
      <c r="C396" s="57">
        <v>2849443.95</v>
      </c>
      <c r="D396" s="57">
        <v>2453532.81</v>
      </c>
      <c r="E396" s="57">
        <v>0</v>
      </c>
      <c r="F396" s="57"/>
      <c r="G396" s="57">
        <v>4063221.99</v>
      </c>
      <c r="H396" s="57">
        <v>0</v>
      </c>
      <c r="I396" s="57">
        <v>0</v>
      </c>
      <c r="J396" s="57"/>
      <c r="K396" s="57">
        <f t="shared" si="18"/>
        <v>6912665.9400000004</v>
      </c>
      <c r="L396" s="57">
        <f t="shared" si="18"/>
        <v>2453532.81</v>
      </c>
      <c r="M396" s="57">
        <f t="shared" si="18"/>
        <v>0</v>
      </c>
      <c r="N396" s="57">
        <f t="shared" si="19"/>
        <v>2453532.81</v>
      </c>
      <c r="O396" s="7">
        <f t="shared" si="20"/>
        <v>0.35493293489024003</v>
      </c>
    </row>
    <row r="397" spans="1:15" x14ac:dyDescent="0.2">
      <c r="A397" s="10">
        <v>83002</v>
      </c>
      <c r="B397" s="6" t="s">
        <v>393</v>
      </c>
      <c r="C397" s="57">
        <v>3898552.31</v>
      </c>
      <c r="D397" s="57">
        <v>4968332.03</v>
      </c>
      <c r="E397" s="57">
        <v>0</v>
      </c>
      <c r="F397" s="57"/>
      <c r="G397" s="57">
        <v>6157806.1299999999</v>
      </c>
      <c r="H397" s="57">
        <v>6005973.0199999996</v>
      </c>
      <c r="I397" s="57">
        <v>0</v>
      </c>
      <c r="J397" s="57"/>
      <c r="K397" s="57">
        <f t="shared" si="18"/>
        <v>10056358.439999999</v>
      </c>
      <c r="L397" s="57">
        <f t="shared" si="18"/>
        <v>10974305.050000001</v>
      </c>
      <c r="M397" s="57">
        <f t="shared" si="18"/>
        <v>0</v>
      </c>
      <c r="N397" s="57">
        <f t="shared" si="19"/>
        <v>10974305.050000001</v>
      </c>
      <c r="O397" s="7">
        <f t="shared" si="20"/>
        <v>1.091280219920244</v>
      </c>
    </row>
    <row r="398" spans="1:15" x14ac:dyDescent="0.2">
      <c r="A398" s="10">
        <v>83003</v>
      </c>
      <c r="B398" s="6" t="s">
        <v>394</v>
      </c>
      <c r="C398" s="57">
        <v>16863843.609999999</v>
      </c>
      <c r="D398" s="57">
        <v>7990179.3099999996</v>
      </c>
      <c r="E398" s="57">
        <v>0</v>
      </c>
      <c r="F398" s="57"/>
      <c r="G398" s="57">
        <v>27212891.260000002</v>
      </c>
      <c r="H398" s="57">
        <v>0</v>
      </c>
      <c r="I398" s="57">
        <v>0</v>
      </c>
      <c r="J398" s="57"/>
      <c r="K398" s="57">
        <f t="shared" si="18"/>
        <v>44076734.870000005</v>
      </c>
      <c r="L398" s="57">
        <f t="shared" si="18"/>
        <v>7990179.3099999996</v>
      </c>
      <c r="M398" s="57">
        <f t="shared" si="18"/>
        <v>0</v>
      </c>
      <c r="N398" s="57">
        <f t="shared" si="19"/>
        <v>7990179.3099999996</v>
      </c>
      <c r="O398" s="7">
        <f t="shared" si="20"/>
        <v>0.18127883867909561</v>
      </c>
    </row>
    <row r="399" spans="1:15" x14ac:dyDescent="0.2">
      <c r="A399" s="10">
        <v>83005</v>
      </c>
      <c r="B399" s="6" t="s">
        <v>395</v>
      </c>
      <c r="C399" s="57">
        <v>65858881.219999999</v>
      </c>
      <c r="D399" s="57">
        <v>35908492.729999997</v>
      </c>
      <c r="E399" s="57">
        <v>0</v>
      </c>
      <c r="F399" s="57"/>
      <c r="G399" s="57">
        <v>85799727.450000003</v>
      </c>
      <c r="H399" s="57">
        <v>0</v>
      </c>
      <c r="I399" s="57">
        <v>0</v>
      </c>
      <c r="J399" s="57"/>
      <c r="K399" s="57">
        <f t="shared" si="18"/>
        <v>151658608.67000002</v>
      </c>
      <c r="L399" s="57">
        <f t="shared" si="18"/>
        <v>35908492.729999997</v>
      </c>
      <c r="M399" s="57">
        <f t="shared" si="18"/>
        <v>0</v>
      </c>
      <c r="N399" s="57">
        <f t="shared" si="19"/>
        <v>35908492.729999997</v>
      </c>
      <c r="O399" s="7">
        <f t="shared" si="20"/>
        <v>0.23677187233159122</v>
      </c>
    </row>
    <row r="400" spans="1:15" x14ac:dyDescent="0.2">
      <c r="A400" s="10">
        <v>84001</v>
      </c>
      <c r="B400" s="6" t="s">
        <v>396</v>
      </c>
      <c r="C400" s="57">
        <v>10472089.810000001</v>
      </c>
      <c r="D400" s="57">
        <v>5953441.3499999996</v>
      </c>
      <c r="E400" s="57">
        <v>0</v>
      </c>
      <c r="F400" s="57"/>
      <c r="G400" s="57">
        <v>15247561.42</v>
      </c>
      <c r="H400" s="57">
        <v>0</v>
      </c>
      <c r="I400" s="57">
        <v>0</v>
      </c>
      <c r="J400" s="57"/>
      <c r="K400" s="57">
        <f t="shared" si="18"/>
        <v>25719651.23</v>
      </c>
      <c r="L400" s="57">
        <f t="shared" si="18"/>
        <v>5953441.3499999996</v>
      </c>
      <c r="M400" s="57">
        <f t="shared" si="18"/>
        <v>0</v>
      </c>
      <c r="N400" s="57">
        <f t="shared" si="19"/>
        <v>5953441.3499999996</v>
      </c>
      <c r="O400" s="7">
        <f t="shared" si="20"/>
        <v>0.23147441995853221</v>
      </c>
    </row>
    <row r="401" spans="1:15" x14ac:dyDescent="0.2">
      <c r="A401" s="10">
        <v>84002</v>
      </c>
      <c r="B401" s="6" t="s">
        <v>397</v>
      </c>
      <c r="C401" s="57">
        <v>3558184.6</v>
      </c>
      <c r="D401" s="57">
        <v>1427752.66</v>
      </c>
      <c r="E401" s="57">
        <v>3852.76</v>
      </c>
      <c r="F401" s="57"/>
      <c r="G401" s="57">
        <v>4009167.96</v>
      </c>
      <c r="H401" s="57">
        <v>0</v>
      </c>
      <c r="I401" s="57">
        <v>0</v>
      </c>
      <c r="J401" s="57"/>
      <c r="K401" s="57">
        <f t="shared" si="18"/>
        <v>7567352.5600000005</v>
      </c>
      <c r="L401" s="57">
        <f t="shared" si="18"/>
        <v>1427752.66</v>
      </c>
      <c r="M401" s="57">
        <f t="shared" si="18"/>
        <v>3852.76</v>
      </c>
      <c r="N401" s="57">
        <f t="shared" si="19"/>
        <v>1423899.9</v>
      </c>
      <c r="O401" s="7">
        <f t="shared" si="20"/>
        <v>0.18816354712036831</v>
      </c>
    </row>
    <row r="402" spans="1:15" x14ac:dyDescent="0.2">
      <c r="A402" s="10">
        <v>84003</v>
      </c>
      <c r="B402" s="6" t="s">
        <v>398</v>
      </c>
      <c r="C402" s="57">
        <v>1376029.22</v>
      </c>
      <c r="D402" s="57">
        <v>246410.54</v>
      </c>
      <c r="E402" s="57">
        <v>2009.35</v>
      </c>
      <c r="F402" s="57"/>
      <c r="G402" s="57">
        <v>1571335.33</v>
      </c>
      <c r="H402" s="57">
        <v>0</v>
      </c>
      <c r="I402" s="57">
        <v>0</v>
      </c>
      <c r="J402" s="57"/>
      <c r="K402" s="57">
        <f t="shared" si="18"/>
        <v>2947364.55</v>
      </c>
      <c r="L402" s="57">
        <f t="shared" si="18"/>
        <v>246410.54</v>
      </c>
      <c r="M402" s="57">
        <f t="shared" si="18"/>
        <v>2009.35</v>
      </c>
      <c r="N402" s="57">
        <f t="shared" si="19"/>
        <v>244401.19</v>
      </c>
      <c r="O402" s="7">
        <f t="shared" si="20"/>
        <v>8.2921941230513885E-2</v>
      </c>
    </row>
    <row r="403" spans="1:15" x14ac:dyDescent="0.2">
      <c r="A403" s="10">
        <v>84004</v>
      </c>
      <c r="B403" s="6" t="s">
        <v>399</v>
      </c>
      <c r="C403" s="57">
        <v>1587958.01</v>
      </c>
      <c r="D403" s="57">
        <v>862341.1</v>
      </c>
      <c r="E403" s="57">
        <v>0</v>
      </c>
      <c r="F403" s="57"/>
      <c r="G403" s="57">
        <v>2358547.3199999998</v>
      </c>
      <c r="H403" s="57">
        <v>0</v>
      </c>
      <c r="I403" s="57">
        <v>0</v>
      </c>
      <c r="J403" s="57"/>
      <c r="K403" s="57">
        <f t="shared" si="18"/>
        <v>3946505.33</v>
      </c>
      <c r="L403" s="57">
        <f t="shared" si="18"/>
        <v>862341.1</v>
      </c>
      <c r="M403" s="57">
        <f t="shared" si="18"/>
        <v>0</v>
      </c>
      <c r="N403" s="57">
        <f t="shared" si="19"/>
        <v>862341.1</v>
      </c>
      <c r="O403" s="7">
        <f t="shared" si="20"/>
        <v>0.21850752194473788</v>
      </c>
    </row>
    <row r="404" spans="1:15" x14ac:dyDescent="0.2">
      <c r="A404" s="10">
        <v>84005</v>
      </c>
      <c r="B404" s="6" t="s">
        <v>400</v>
      </c>
      <c r="C404" s="57">
        <v>2569506.4</v>
      </c>
      <c r="D404" s="57">
        <v>1044636.23</v>
      </c>
      <c r="E404" s="57">
        <v>23346.57</v>
      </c>
      <c r="F404" s="57"/>
      <c r="G404" s="57">
        <v>2567621.63</v>
      </c>
      <c r="H404" s="57">
        <v>0</v>
      </c>
      <c r="I404" s="57">
        <v>0</v>
      </c>
      <c r="J404" s="57"/>
      <c r="K404" s="57">
        <f t="shared" si="18"/>
        <v>5137128.0299999993</v>
      </c>
      <c r="L404" s="57">
        <f t="shared" si="18"/>
        <v>1044636.23</v>
      </c>
      <c r="M404" s="57">
        <f t="shared" si="18"/>
        <v>23346.57</v>
      </c>
      <c r="N404" s="57">
        <f t="shared" si="19"/>
        <v>1021289.66</v>
      </c>
      <c r="O404" s="7">
        <f t="shared" si="20"/>
        <v>0.19880556879949907</v>
      </c>
    </row>
    <row r="405" spans="1:15" x14ac:dyDescent="0.2">
      <c r="A405" s="10">
        <v>84006</v>
      </c>
      <c r="B405" s="6" t="s">
        <v>401</v>
      </c>
      <c r="C405" s="57">
        <v>3151269.53</v>
      </c>
      <c r="D405" s="57">
        <v>1873544.62</v>
      </c>
      <c r="E405" s="57">
        <v>0</v>
      </c>
      <c r="F405" s="57"/>
      <c r="G405" s="57">
        <v>4640798.3600000003</v>
      </c>
      <c r="H405" s="57">
        <v>0</v>
      </c>
      <c r="I405" s="57">
        <v>0</v>
      </c>
      <c r="J405" s="57"/>
      <c r="K405" s="57">
        <f t="shared" si="18"/>
        <v>7792067.8900000006</v>
      </c>
      <c r="L405" s="57">
        <f t="shared" si="18"/>
        <v>1873544.62</v>
      </c>
      <c r="M405" s="57">
        <f t="shared" si="18"/>
        <v>0</v>
      </c>
      <c r="N405" s="57">
        <f t="shared" si="19"/>
        <v>1873544.62</v>
      </c>
      <c r="O405" s="7">
        <f t="shared" si="20"/>
        <v>0.24044254316680497</v>
      </c>
    </row>
    <row r="406" spans="1:15" x14ac:dyDescent="0.2">
      <c r="A406" s="10">
        <v>85043</v>
      </c>
      <c r="B406" s="6" t="s">
        <v>402</v>
      </c>
      <c r="C406" s="57">
        <v>398858.64</v>
      </c>
      <c r="D406" s="57">
        <v>594198.16</v>
      </c>
      <c r="E406" s="57">
        <v>2736.2</v>
      </c>
      <c r="F406" s="57"/>
      <c r="G406" s="57">
        <v>507758.1</v>
      </c>
      <c r="H406" s="57">
        <v>0</v>
      </c>
      <c r="I406" s="57">
        <v>0</v>
      </c>
      <c r="J406" s="57"/>
      <c r="K406" s="57">
        <f t="shared" si="18"/>
        <v>906616.74</v>
      </c>
      <c r="L406" s="57">
        <f t="shared" si="18"/>
        <v>594198.16</v>
      </c>
      <c r="M406" s="57">
        <f t="shared" si="18"/>
        <v>2736.2</v>
      </c>
      <c r="N406" s="57">
        <f t="shared" si="19"/>
        <v>591461.96000000008</v>
      </c>
      <c r="O406" s="7">
        <f t="shared" si="20"/>
        <v>0.65238367427453425</v>
      </c>
    </row>
    <row r="407" spans="1:15" x14ac:dyDescent="0.2">
      <c r="A407" s="10">
        <v>85044</v>
      </c>
      <c r="B407" s="6" t="s">
        <v>403</v>
      </c>
      <c r="C407" s="57">
        <v>2305028.6</v>
      </c>
      <c r="D407" s="57">
        <v>1503749.38</v>
      </c>
      <c r="E407" s="57">
        <v>0</v>
      </c>
      <c r="F407" s="57"/>
      <c r="G407" s="57">
        <v>3353848.35</v>
      </c>
      <c r="H407" s="57">
        <v>0</v>
      </c>
      <c r="I407" s="57">
        <v>0</v>
      </c>
      <c r="J407" s="57"/>
      <c r="K407" s="57">
        <f t="shared" si="18"/>
        <v>5658876.9500000002</v>
      </c>
      <c r="L407" s="57">
        <f t="shared" si="18"/>
        <v>1503749.38</v>
      </c>
      <c r="M407" s="57">
        <f t="shared" si="18"/>
        <v>0</v>
      </c>
      <c r="N407" s="57">
        <f t="shared" si="19"/>
        <v>1503749.38</v>
      </c>
      <c r="O407" s="7">
        <f t="shared" si="20"/>
        <v>0.26573282884336263</v>
      </c>
    </row>
    <row r="408" spans="1:15" x14ac:dyDescent="0.2">
      <c r="A408" s="10">
        <v>85045</v>
      </c>
      <c r="B408" s="6" t="s">
        <v>404</v>
      </c>
      <c r="C408" s="57">
        <v>2989145.81</v>
      </c>
      <c r="D408" s="57">
        <v>481709.59</v>
      </c>
      <c r="E408" s="57">
        <v>0</v>
      </c>
      <c r="F408" s="57"/>
      <c r="G408" s="57">
        <v>3767901.27</v>
      </c>
      <c r="H408" s="57">
        <v>0</v>
      </c>
      <c r="I408" s="57">
        <v>0</v>
      </c>
      <c r="J408" s="57"/>
      <c r="K408" s="57">
        <f t="shared" si="18"/>
        <v>6757047.0800000001</v>
      </c>
      <c r="L408" s="57">
        <f t="shared" si="18"/>
        <v>481709.59</v>
      </c>
      <c r="M408" s="57">
        <f t="shared" si="18"/>
        <v>0</v>
      </c>
      <c r="N408" s="57">
        <f t="shared" si="19"/>
        <v>481709.59</v>
      </c>
      <c r="O408" s="7">
        <f t="shared" si="20"/>
        <v>7.1289956144570774E-2</v>
      </c>
    </row>
    <row r="409" spans="1:15" x14ac:dyDescent="0.2">
      <c r="A409" s="10">
        <v>85046</v>
      </c>
      <c r="B409" s="6" t="s">
        <v>405</v>
      </c>
      <c r="C409" s="57">
        <v>29212766.48</v>
      </c>
      <c r="D409" s="57">
        <v>16286353.84</v>
      </c>
      <c r="E409" s="57">
        <v>0</v>
      </c>
      <c r="F409" s="57"/>
      <c r="G409" s="57">
        <v>38523471.420000002</v>
      </c>
      <c r="H409" s="57">
        <v>0</v>
      </c>
      <c r="I409" s="57">
        <v>0</v>
      </c>
      <c r="J409" s="57"/>
      <c r="K409" s="57">
        <f t="shared" si="18"/>
        <v>67736237.900000006</v>
      </c>
      <c r="L409" s="57">
        <f t="shared" si="18"/>
        <v>16286353.84</v>
      </c>
      <c r="M409" s="57">
        <f t="shared" si="18"/>
        <v>0</v>
      </c>
      <c r="N409" s="57">
        <f t="shared" si="19"/>
        <v>16286353.84</v>
      </c>
      <c r="O409" s="7">
        <f t="shared" si="20"/>
        <v>0.24043782685486284</v>
      </c>
    </row>
    <row r="410" spans="1:15" x14ac:dyDescent="0.2">
      <c r="A410" s="10">
        <v>85048</v>
      </c>
      <c r="B410" s="6" t="s">
        <v>406</v>
      </c>
      <c r="C410" s="57">
        <v>3682643.03</v>
      </c>
      <c r="D410" s="57">
        <v>3024399.06</v>
      </c>
      <c r="E410" s="57">
        <v>12857</v>
      </c>
      <c r="F410" s="57"/>
      <c r="G410" s="57">
        <v>5167714.51</v>
      </c>
      <c r="H410" s="57">
        <v>0</v>
      </c>
      <c r="I410" s="57">
        <v>0</v>
      </c>
      <c r="J410" s="57"/>
      <c r="K410" s="57">
        <f t="shared" si="18"/>
        <v>8850357.5399999991</v>
      </c>
      <c r="L410" s="57">
        <f t="shared" si="18"/>
        <v>3024399.06</v>
      </c>
      <c r="M410" s="57">
        <f t="shared" si="18"/>
        <v>12857</v>
      </c>
      <c r="N410" s="57">
        <f t="shared" si="19"/>
        <v>3011542.06</v>
      </c>
      <c r="O410" s="7">
        <f t="shared" si="20"/>
        <v>0.34027349136902785</v>
      </c>
    </row>
    <row r="411" spans="1:15" x14ac:dyDescent="0.2">
      <c r="A411" s="10">
        <v>85049</v>
      </c>
      <c r="B411" s="6" t="s">
        <v>407</v>
      </c>
      <c r="C411" s="57">
        <v>2324766.83</v>
      </c>
      <c r="D411" s="57">
        <v>633402.37</v>
      </c>
      <c r="E411" s="57">
        <v>0</v>
      </c>
      <c r="F411" s="57"/>
      <c r="G411" s="57">
        <v>3130136.42</v>
      </c>
      <c r="H411" s="57">
        <v>0</v>
      </c>
      <c r="I411" s="57">
        <v>0</v>
      </c>
      <c r="J411" s="57"/>
      <c r="K411" s="57">
        <f t="shared" si="18"/>
        <v>5454903.25</v>
      </c>
      <c r="L411" s="57">
        <f t="shared" si="18"/>
        <v>633402.37</v>
      </c>
      <c r="M411" s="57">
        <f t="shared" si="18"/>
        <v>0</v>
      </c>
      <c r="N411" s="57">
        <f t="shared" si="19"/>
        <v>633402.37</v>
      </c>
      <c r="O411" s="7">
        <f t="shared" si="20"/>
        <v>0.11611615109763862</v>
      </c>
    </row>
    <row r="412" spans="1:15" x14ac:dyDescent="0.2">
      <c r="A412" s="10">
        <v>86100</v>
      </c>
      <c r="B412" s="6" t="s">
        <v>408</v>
      </c>
      <c r="C412" s="57">
        <v>3159414.11</v>
      </c>
      <c r="D412" s="57">
        <v>1726281.3</v>
      </c>
      <c r="E412" s="57">
        <v>313576.2</v>
      </c>
      <c r="F412" s="57"/>
      <c r="G412" s="57">
        <v>4032012.38</v>
      </c>
      <c r="H412" s="57">
        <v>124.63</v>
      </c>
      <c r="I412" s="57">
        <v>0</v>
      </c>
      <c r="J412" s="57"/>
      <c r="K412" s="57">
        <f t="shared" si="18"/>
        <v>7191426.4900000002</v>
      </c>
      <c r="L412" s="57">
        <f t="shared" si="18"/>
        <v>1726405.93</v>
      </c>
      <c r="M412" s="57">
        <f t="shared" si="18"/>
        <v>313576.2</v>
      </c>
      <c r="N412" s="57">
        <f t="shared" si="19"/>
        <v>1412829.73</v>
      </c>
      <c r="O412" s="7">
        <f t="shared" si="20"/>
        <v>0.19646028948006392</v>
      </c>
    </row>
    <row r="413" spans="1:15" x14ac:dyDescent="0.2">
      <c r="A413" s="10">
        <v>87083</v>
      </c>
      <c r="B413" s="6" t="s">
        <v>409</v>
      </c>
      <c r="C413" s="57">
        <v>2630798.11</v>
      </c>
      <c r="D413" s="57">
        <v>3498359.58</v>
      </c>
      <c r="E413" s="57">
        <v>2033.04</v>
      </c>
      <c r="F413" s="57"/>
      <c r="G413" s="57">
        <v>4053933.35</v>
      </c>
      <c r="H413" s="57">
        <v>0</v>
      </c>
      <c r="I413" s="57">
        <v>0</v>
      </c>
      <c r="J413" s="57"/>
      <c r="K413" s="57">
        <f t="shared" si="18"/>
        <v>6684731.46</v>
      </c>
      <c r="L413" s="57">
        <f t="shared" si="18"/>
        <v>3498359.58</v>
      </c>
      <c r="M413" s="57">
        <f t="shared" si="18"/>
        <v>2033.04</v>
      </c>
      <c r="N413" s="57">
        <f t="shared" si="19"/>
        <v>3496326.54</v>
      </c>
      <c r="O413" s="7">
        <f t="shared" si="20"/>
        <v>0.52303171203230359</v>
      </c>
    </row>
    <row r="414" spans="1:15" x14ac:dyDescent="0.2">
      <c r="A414" s="10">
        <v>88072</v>
      </c>
      <c r="B414" s="6" t="s">
        <v>410</v>
      </c>
      <c r="C414" s="57">
        <v>1460539.61</v>
      </c>
      <c r="D414" s="57">
        <v>1915792.58</v>
      </c>
      <c r="E414" s="57">
        <v>485</v>
      </c>
      <c r="F414" s="57"/>
      <c r="G414" s="57">
        <v>2599933.89</v>
      </c>
      <c r="H414" s="57">
        <v>0</v>
      </c>
      <c r="I414" s="57">
        <v>0</v>
      </c>
      <c r="J414" s="57"/>
      <c r="K414" s="57">
        <f t="shared" si="18"/>
        <v>4060473.5</v>
      </c>
      <c r="L414" s="57">
        <f t="shared" si="18"/>
        <v>1915792.58</v>
      </c>
      <c r="M414" s="57">
        <f t="shared" si="18"/>
        <v>485</v>
      </c>
      <c r="N414" s="57">
        <f t="shared" si="19"/>
        <v>1915307.58</v>
      </c>
      <c r="O414" s="7">
        <f t="shared" si="20"/>
        <v>0.47169562367541618</v>
      </c>
    </row>
    <row r="415" spans="1:15" x14ac:dyDescent="0.2">
      <c r="A415" s="10">
        <v>88073</v>
      </c>
      <c r="B415" s="6" t="s">
        <v>411</v>
      </c>
      <c r="C415" s="57">
        <v>1004109.42</v>
      </c>
      <c r="D415" s="57">
        <v>1841670.01</v>
      </c>
      <c r="E415" s="57">
        <v>647.85</v>
      </c>
      <c r="F415" s="57"/>
      <c r="G415" s="57">
        <v>963589.57</v>
      </c>
      <c r="H415" s="57">
        <v>0</v>
      </c>
      <c r="I415" s="57">
        <v>0</v>
      </c>
      <c r="J415" s="57"/>
      <c r="K415" s="57">
        <f t="shared" si="18"/>
        <v>1967698.99</v>
      </c>
      <c r="L415" s="57">
        <f t="shared" si="18"/>
        <v>1841670.01</v>
      </c>
      <c r="M415" s="57">
        <f t="shared" si="18"/>
        <v>647.85</v>
      </c>
      <c r="N415" s="57">
        <f t="shared" si="19"/>
        <v>1841022.16</v>
      </c>
      <c r="O415" s="7">
        <f t="shared" si="20"/>
        <v>0.93562184529047299</v>
      </c>
    </row>
    <row r="416" spans="1:15" x14ac:dyDescent="0.2">
      <c r="A416" s="10">
        <v>88075</v>
      </c>
      <c r="B416" s="6" t="s">
        <v>412</v>
      </c>
      <c r="C416" s="57">
        <v>969269.72</v>
      </c>
      <c r="D416" s="57">
        <v>1714907.46</v>
      </c>
      <c r="E416" s="57">
        <v>45579.07</v>
      </c>
      <c r="F416" s="57"/>
      <c r="G416" s="57">
        <v>1321258.75</v>
      </c>
      <c r="H416" s="57">
        <v>0</v>
      </c>
      <c r="I416" s="57">
        <v>0</v>
      </c>
      <c r="J416" s="57"/>
      <c r="K416" s="57">
        <f t="shared" si="18"/>
        <v>2290528.4699999997</v>
      </c>
      <c r="L416" s="57">
        <f t="shared" si="18"/>
        <v>1714907.46</v>
      </c>
      <c r="M416" s="57">
        <f t="shared" si="18"/>
        <v>45579.07</v>
      </c>
      <c r="N416" s="57">
        <f t="shared" si="19"/>
        <v>1669328.39</v>
      </c>
      <c r="O416" s="7">
        <f t="shared" si="20"/>
        <v>0.72879617601958913</v>
      </c>
    </row>
    <row r="417" spans="1:15" x14ac:dyDescent="0.2">
      <c r="A417" s="10">
        <v>88080</v>
      </c>
      <c r="B417" s="6" t="s">
        <v>413</v>
      </c>
      <c r="C417" s="57">
        <v>3452462.1</v>
      </c>
      <c r="D417" s="57">
        <v>4414764.1100000003</v>
      </c>
      <c r="E417" s="57">
        <v>0</v>
      </c>
      <c r="F417" s="57"/>
      <c r="G417" s="57">
        <v>5386308</v>
      </c>
      <c r="H417" s="57">
        <v>531413.66</v>
      </c>
      <c r="I417" s="57">
        <v>0</v>
      </c>
      <c r="J417" s="57"/>
      <c r="K417" s="57">
        <f t="shared" si="18"/>
        <v>8838770.0999999996</v>
      </c>
      <c r="L417" s="57">
        <f t="shared" si="18"/>
        <v>4946177.7700000005</v>
      </c>
      <c r="M417" s="57">
        <f t="shared" si="18"/>
        <v>0</v>
      </c>
      <c r="N417" s="57">
        <f t="shared" si="19"/>
        <v>4946177.7700000005</v>
      </c>
      <c r="O417" s="7">
        <f t="shared" si="20"/>
        <v>0.55960022876938509</v>
      </c>
    </row>
    <row r="418" spans="1:15" x14ac:dyDescent="0.2">
      <c r="A418" s="10">
        <v>88081</v>
      </c>
      <c r="B418" s="6" t="s">
        <v>414</v>
      </c>
      <c r="C418" s="57">
        <v>9695628.3599999994</v>
      </c>
      <c r="D418" s="57">
        <v>9401338.9600000009</v>
      </c>
      <c r="E418" s="57">
        <v>26449.24</v>
      </c>
      <c r="F418" s="57"/>
      <c r="G418" s="57">
        <v>14428665.119999999</v>
      </c>
      <c r="H418" s="57">
        <v>0</v>
      </c>
      <c r="I418" s="57">
        <v>0</v>
      </c>
      <c r="J418" s="57"/>
      <c r="K418" s="57">
        <f t="shared" si="18"/>
        <v>24124293.479999997</v>
      </c>
      <c r="L418" s="57">
        <f t="shared" si="18"/>
        <v>9401338.9600000009</v>
      </c>
      <c r="M418" s="57">
        <f t="shared" si="18"/>
        <v>26449.24</v>
      </c>
      <c r="N418" s="57">
        <f t="shared" si="19"/>
        <v>9374889.7200000007</v>
      </c>
      <c r="O418" s="7">
        <f t="shared" si="20"/>
        <v>0.38860784577057805</v>
      </c>
    </row>
    <row r="419" spans="1:15" x14ac:dyDescent="0.2">
      <c r="A419" s="10">
        <v>89080</v>
      </c>
      <c r="B419" s="6" t="s">
        <v>415</v>
      </c>
      <c r="C419" s="57">
        <v>3983738.28</v>
      </c>
      <c r="D419" s="57">
        <v>4443644.3899999997</v>
      </c>
      <c r="E419" s="57">
        <v>0</v>
      </c>
      <c r="F419" s="57"/>
      <c r="G419" s="57">
        <v>6492100.9199999999</v>
      </c>
      <c r="H419" s="57">
        <v>0</v>
      </c>
      <c r="I419" s="57">
        <v>0</v>
      </c>
      <c r="J419" s="57"/>
      <c r="K419" s="57">
        <f t="shared" si="18"/>
        <v>10475839.199999999</v>
      </c>
      <c r="L419" s="57">
        <f t="shared" si="18"/>
        <v>4443644.3899999997</v>
      </c>
      <c r="M419" s="57">
        <f t="shared" si="18"/>
        <v>0</v>
      </c>
      <c r="N419" s="57">
        <f t="shared" si="19"/>
        <v>4443644.3899999997</v>
      </c>
      <c r="O419" s="7">
        <f t="shared" si="20"/>
        <v>0.42418027855944945</v>
      </c>
    </row>
    <row r="420" spans="1:15" x14ac:dyDescent="0.2">
      <c r="A420" s="10">
        <v>89087</v>
      </c>
      <c r="B420" s="6" t="s">
        <v>416</v>
      </c>
      <c r="C420" s="57">
        <v>1401517</v>
      </c>
      <c r="D420" s="57">
        <v>2294638.13</v>
      </c>
      <c r="E420" s="57">
        <v>0</v>
      </c>
      <c r="F420" s="57"/>
      <c r="G420" s="57">
        <v>2299279.69</v>
      </c>
      <c r="H420" s="57">
        <v>0</v>
      </c>
      <c r="I420" s="57">
        <v>0</v>
      </c>
      <c r="J420" s="57"/>
      <c r="K420" s="57">
        <f t="shared" si="18"/>
        <v>3700796.69</v>
      </c>
      <c r="L420" s="57">
        <f t="shared" si="18"/>
        <v>2294638.13</v>
      </c>
      <c r="M420" s="57">
        <f t="shared" si="18"/>
        <v>0</v>
      </c>
      <c r="N420" s="57">
        <f t="shared" si="19"/>
        <v>2294638.13</v>
      </c>
      <c r="O420" s="7">
        <f t="shared" si="20"/>
        <v>0.62003895977328061</v>
      </c>
    </row>
    <row r="421" spans="1:15" x14ac:dyDescent="0.2">
      <c r="A421" s="10">
        <v>89088</v>
      </c>
      <c r="B421" s="6" t="s">
        <v>417</v>
      </c>
      <c r="C421" s="57">
        <v>1118873.05</v>
      </c>
      <c r="D421" s="57">
        <v>2240486.5699999998</v>
      </c>
      <c r="E421" s="57">
        <v>0</v>
      </c>
      <c r="F421" s="57"/>
      <c r="G421" s="57">
        <v>1763585.04</v>
      </c>
      <c r="H421" s="57">
        <v>8920.9</v>
      </c>
      <c r="I421" s="57">
        <v>0</v>
      </c>
      <c r="J421" s="57"/>
      <c r="K421" s="57">
        <f t="shared" si="18"/>
        <v>2882458.09</v>
      </c>
      <c r="L421" s="57">
        <f t="shared" si="18"/>
        <v>2249407.4699999997</v>
      </c>
      <c r="M421" s="57">
        <f t="shared" si="18"/>
        <v>0</v>
      </c>
      <c r="N421" s="57">
        <f t="shared" si="19"/>
        <v>2249407.4699999997</v>
      </c>
      <c r="O421" s="7">
        <f t="shared" si="20"/>
        <v>0.78037820490913012</v>
      </c>
    </row>
    <row r="422" spans="1:15" x14ac:dyDescent="0.2">
      <c r="A422" s="10">
        <v>89089</v>
      </c>
      <c r="B422" s="6" t="s">
        <v>418</v>
      </c>
      <c r="C422" s="57">
        <v>5950755.25</v>
      </c>
      <c r="D422" s="57">
        <v>3829492.84</v>
      </c>
      <c r="E422" s="57">
        <v>10639.91</v>
      </c>
      <c r="F422" s="57"/>
      <c r="G422" s="57">
        <v>8309234.7400000002</v>
      </c>
      <c r="H422" s="57">
        <v>0</v>
      </c>
      <c r="I422" s="57">
        <v>0</v>
      </c>
      <c r="J422" s="57"/>
      <c r="K422" s="57">
        <f t="shared" si="18"/>
        <v>14259989.99</v>
      </c>
      <c r="L422" s="57">
        <f t="shared" si="18"/>
        <v>3829492.84</v>
      </c>
      <c r="M422" s="57">
        <f t="shared" si="18"/>
        <v>10639.91</v>
      </c>
      <c r="N422" s="57">
        <f t="shared" si="19"/>
        <v>3818852.9299999997</v>
      </c>
      <c r="O422" s="7">
        <f t="shared" si="20"/>
        <v>0.26780193623403797</v>
      </c>
    </row>
    <row r="423" spans="1:15" x14ac:dyDescent="0.2">
      <c r="A423" s="10">
        <v>90075</v>
      </c>
      <c r="B423" s="6" t="s">
        <v>419</v>
      </c>
      <c r="C423" s="57">
        <v>420509.79</v>
      </c>
      <c r="D423" s="57">
        <v>232455.45</v>
      </c>
      <c r="E423" s="57">
        <v>0</v>
      </c>
      <c r="F423" s="57"/>
      <c r="G423" s="57">
        <v>623523.37</v>
      </c>
      <c r="H423" s="57">
        <v>0</v>
      </c>
      <c r="I423" s="57">
        <v>0</v>
      </c>
      <c r="J423" s="57"/>
      <c r="K423" s="57">
        <f t="shared" si="18"/>
        <v>1044033.1599999999</v>
      </c>
      <c r="L423" s="57">
        <f t="shared" si="18"/>
        <v>232455.45</v>
      </c>
      <c r="M423" s="57">
        <f t="shared" si="18"/>
        <v>0</v>
      </c>
      <c r="N423" s="57">
        <f t="shared" si="19"/>
        <v>232455.45</v>
      </c>
      <c r="O423" s="7">
        <f t="shared" si="20"/>
        <v>0.22265140505690453</v>
      </c>
    </row>
    <row r="424" spans="1:15" x14ac:dyDescent="0.2">
      <c r="A424" s="10">
        <v>90076</v>
      </c>
      <c r="B424" s="6" t="s">
        <v>420</v>
      </c>
      <c r="C424" s="57">
        <v>2192612.59</v>
      </c>
      <c r="D424" s="57">
        <v>774573.93</v>
      </c>
      <c r="E424" s="57">
        <v>57228.98</v>
      </c>
      <c r="F424" s="57"/>
      <c r="G424" s="57">
        <v>2586844.0099999998</v>
      </c>
      <c r="H424" s="57">
        <v>0</v>
      </c>
      <c r="I424" s="57">
        <v>0</v>
      </c>
      <c r="J424" s="57"/>
      <c r="K424" s="57">
        <f t="shared" si="18"/>
        <v>4779456.5999999996</v>
      </c>
      <c r="L424" s="57">
        <f t="shared" si="18"/>
        <v>774573.93</v>
      </c>
      <c r="M424" s="57">
        <f t="shared" si="18"/>
        <v>57228.98</v>
      </c>
      <c r="N424" s="57">
        <f t="shared" si="19"/>
        <v>717344.95000000007</v>
      </c>
      <c r="O424" s="7">
        <f t="shared" si="20"/>
        <v>0.15008922771680783</v>
      </c>
    </row>
    <row r="425" spans="1:15" x14ac:dyDescent="0.2">
      <c r="A425" s="10">
        <v>90077</v>
      </c>
      <c r="B425" s="6" t="s">
        <v>421</v>
      </c>
      <c r="C425" s="57">
        <v>1145701.97</v>
      </c>
      <c r="D425" s="57">
        <v>1324277.46</v>
      </c>
      <c r="E425" s="57">
        <v>0</v>
      </c>
      <c r="F425" s="57"/>
      <c r="G425" s="57">
        <v>1504993.8</v>
      </c>
      <c r="H425" s="57">
        <v>1625042.08</v>
      </c>
      <c r="I425" s="57">
        <v>0</v>
      </c>
      <c r="J425" s="57"/>
      <c r="K425" s="57">
        <f t="shared" si="18"/>
        <v>2650695.77</v>
      </c>
      <c r="L425" s="57">
        <f t="shared" si="18"/>
        <v>2949319.54</v>
      </c>
      <c r="M425" s="57">
        <f t="shared" si="18"/>
        <v>0</v>
      </c>
      <c r="N425" s="57">
        <f t="shared" si="19"/>
        <v>2949319.54</v>
      </c>
      <c r="O425" s="7">
        <f t="shared" si="20"/>
        <v>1.1126586360380393</v>
      </c>
    </row>
    <row r="426" spans="1:15" x14ac:dyDescent="0.2">
      <c r="A426" s="10">
        <v>90078</v>
      </c>
      <c r="B426" s="6" t="s">
        <v>422</v>
      </c>
      <c r="C426" s="57">
        <v>1984362.57</v>
      </c>
      <c r="D426" s="57">
        <v>2308881.23</v>
      </c>
      <c r="E426" s="57">
        <v>0</v>
      </c>
      <c r="F426" s="57"/>
      <c r="G426" s="57">
        <v>2794152.44</v>
      </c>
      <c r="H426" s="57">
        <v>0</v>
      </c>
      <c r="I426" s="57">
        <v>0</v>
      </c>
      <c r="J426" s="57"/>
      <c r="K426" s="57">
        <f t="shared" si="18"/>
        <v>4778515.01</v>
      </c>
      <c r="L426" s="57">
        <f t="shared" si="18"/>
        <v>2308881.23</v>
      </c>
      <c r="M426" s="57">
        <f t="shared" si="18"/>
        <v>0</v>
      </c>
      <c r="N426" s="57">
        <f t="shared" si="19"/>
        <v>2308881.23</v>
      </c>
      <c r="O426" s="7">
        <f t="shared" si="20"/>
        <v>0.48317965417461356</v>
      </c>
    </row>
    <row r="427" spans="1:15" x14ac:dyDescent="0.2">
      <c r="A427" s="10">
        <v>91091</v>
      </c>
      <c r="B427" s="6" t="s">
        <v>423</v>
      </c>
      <c r="C427" s="57">
        <v>1234147.6399999999</v>
      </c>
      <c r="D427" s="57">
        <v>2093156.95</v>
      </c>
      <c r="E427" s="57">
        <v>0</v>
      </c>
      <c r="F427" s="57"/>
      <c r="G427" s="57">
        <v>2226391.25</v>
      </c>
      <c r="H427" s="57">
        <v>0</v>
      </c>
      <c r="I427" s="57">
        <v>0</v>
      </c>
      <c r="J427" s="57"/>
      <c r="K427" s="57">
        <f t="shared" si="18"/>
        <v>3460538.8899999997</v>
      </c>
      <c r="L427" s="57">
        <f t="shared" si="18"/>
        <v>2093156.95</v>
      </c>
      <c r="M427" s="57">
        <f t="shared" si="18"/>
        <v>0</v>
      </c>
      <c r="N427" s="57">
        <f t="shared" si="19"/>
        <v>2093156.95</v>
      </c>
      <c r="O427" s="7">
        <f t="shared" si="20"/>
        <v>0.60486444930546646</v>
      </c>
    </row>
    <row r="428" spans="1:15" x14ac:dyDescent="0.2">
      <c r="A428" s="10">
        <v>91092</v>
      </c>
      <c r="B428" s="6" t="s">
        <v>424</v>
      </c>
      <c r="C428" s="57">
        <v>5930591.6500000004</v>
      </c>
      <c r="D428" s="57">
        <v>2647513.5</v>
      </c>
      <c r="E428" s="57">
        <v>54052.18</v>
      </c>
      <c r="F428" s="57"/>
      <c r="G428" s="57">
        <v>8636503.25</v>
      </c>
      <c r="H428" s="57">
        <v>0</v>
      </c>
      <c r="I428" s="57">
        <v>0</v>
      </c>
      <c r="J428" s="57"/>
      <c r="K428" s="57">
        <f t="shared" si="18"/>
        <v>14567094.9</v>
      </c>
      <c r="L428" s="57">
        <f t="shared" si="18"/>
        <v>2647513.5</v>
      </c>
      <c r="M428" s="57">
        <f t="shared" si="18"/>
        <v>54052.18</v>
      </c>
      <c r="N428" s="57">
        <f t="shared" si="19"/>
        <v>2593461.3199999998</v>
      </c>
      <c r="O428" s="7">
        <f t="shared" si="20"/>
        <v>0.17803558896290295</v>
      </c>
    </row>
    <row r="429" spans="1:15" x14ac:dyDescent="0.2">
      <c r="A429" s="10">
        <v>91093</v>
      </c>
      <c r="B429" s="6" t="s">
        <v>425</v>
      </c>
      <c r="C429" s="57">
        <v>743788.34</v>
      </c>
      <c r="D429" s="57">
        <v>707890.5</v>
      </c>
      <c r="E429" s="57">
        <v>1367.19</v>
      </c>
      <c r="F429" s="57"/>
      <c r="G429" s="57">
        <v>925624.09</v>
      </c>
      <c r="H429" s="57">
        <v>0</v>
      </c>
      <c r="I429" s="57">
        <v>0</v>
      </c>
      <c r="J429" s="57"/>
      <c r="K429" s="57">
        <f t="shared" si="18"/>
        <v>1669412.43</v>
      </c>
      <c r="L429" s="57">
        <f t="shared" si="18"/>
        <v>707890.5</v>
      </c>
      <c r="M429" s="57">
        <f t="shared" si="18"/>
        <v>1367.19</v>
      </c>
      <c r="N429" s="57">
        <f t="shared" si="19"/>
        <v>706523.31</v>
      </c>
      <c r="O429" s="7">
        <f t="shared" si="20"/>
        <v>0.42321675417260435</v>
      </c>
    </row>
    <row r="430" spans="1:15" x14ac:dyDescent="0.2">
      <c r="A430" s="10">
        <v>91095</v>
      </c>
      <c r="B430" s="6" t="s">
        <v>426</v>
      </c>
      <c r="C430" s="57">
        <v>428601.3</v>
      </c>
      <c r="D430" s="57">
        <v>363498.52</v>
      </c>
      <c r="E430" s="57">
        <v>0</v>
      </c>
      <c r="F430" s="57"/>
      <c r="G430" s="57">
        <v>795896.9</v>
      </c>
      <c r="H430" s="57">
        <v>0</v>
      </c>
      <c r="I430" s="57">
        <v>0</v>
      </c>
      <c r="J430" s="57"/>
      <c r="K430" s="57">
        <f t="shared" si="18"/>
        <v>1224498.2</v>
      </c>
      <c r="L430" s="57">
        <f t="shared" si="18"/>
        <v>363498.52</v>
      </c>
      <c r="M430" s="57">
        <f t="shared" si="18"/>
        <v>0</v>
      </c>
      <c r="N430" s="57">
        <f t="shared" si="19"/>
        <v>363498.52</v>
      </c>
      <c r="O430" s="7">
        <f t="shared" si="20"/>
        <v>0.2968550872512512</v>
      </c>
    </row>
    <row r="431" spans="1:15" x14ac:dyDescent="0.2">
      <c r="A431" s="10">
        <v>92087</v>
      </c>
      <c r="B431" s="6" t="s">
        <v>427</v>
      </c>
      <c r="C431" s="57">
        <v>73893310.579999998</v>
      </c>
      <c r="D431" s="57">
        <v>27256102.530000001</v>
      </c>
      <c r="E431" s="57">
        <v>336589.15</v>
      </c>
      <c r="F431" s="57"/>
      <c r="G431" s="57">
        <v>153033140.00999999</v>
      </c>
      <c r="H431" s="57">
        <v>0</v>
      </c>
      <c r="I431" s="57">
        <v>0</v>
      </c>
      <c r="J431" s="57"/>
      <c r="K431" s="57">
        <f t="shared" si="18"/>
        <v>226926450.58999997</v>
      </c>
      <c r="L431" s="57">
        <f t="shared" si="18"/>
        <v>27256102.530000001</v>
      </c>
      <c r="M431" s="57">
        <f t="shared" si="18"/>
        <v>336589.15</v>
      </c>
      <c r="N431" s="57">
        <f t="shared" si="19"/>
        <v>26919513.380000003</v>
      </c>
      <c r="O431" s="7">
        <f t="shared" si="20"/>
        <v>0.11862660042498488</v>
      </c>
    </row>
    <row r="432" spans="1:15" x14ac:dyDescent="0.2">
      <c r="A432" s="10">
        <v>92088</v>
      </c>
      <c r="B432" s="6" t="s">
        <v>428</v>
      </c>
      <c r="C432" s="57">
        <v>82402478.450000003</v>
      </c>
      <c r="D432" s="57">
        <v>50301692.68</v>
      </c>
      <c r="E432" s="57">
        <v>9919749.2799999993</v>
      </c>
      <c r="F432" s="57"/>
      <c r="G432" s="57">
        <v>125324358.17</v>
      </c>
      <c r="H432" s="57">
        <v>38937.99</v>
      </c>
      <c r="I432" s="57">
        <v>0</v>
      </c>
      <c r="J432" s="57"/>
      <c r="K432" s="57">
        <f t="shared" si="18"/>
        <v>207726836.62</v>
      </c>
      <c r="L432" s="57">
        <f t="shared" si="18"/>
        <v>50340630.670000002</v>
      </c>
      <c r="M432" s="57">
        <f t="shared" si="18"/>
        <v>9919749.2799999993</v>
      </c>
      <c r="N432" s="57">
        <f t="shared" si="19"/>
        <v>40420881.390000001</v>
      </c>
      <c r="O432" s="7">
        <f t="shared" si="20"/>
        <v>0.19458670842777503</v>
      </c>
    </row>
    <row r="433" spans="1:15" x14ac:dyDescent="0.2">
      <c r="A433" s="10">
        <v>92089</v>
      </c>
      <c r="B433" s="6" t="s">
        <v>429</v>
      </c>
      <c r="C433" s="57">
        <v>76269184.120000005</v>
      </c>
      <c r="D433" s="57">
        <v>57084232.950000003</v>
      </c>
      <c r="E433" s="57">
        <v>29573.94</v>
      </c>
      <c r="F433" s="57"/>
      <c r="G433" s="57">
        <v>112537739.69</v>
      </c>
      <c r="H433" s="57">
        <v>1745356.69</v>
      </c>
      <c r="I433" s="57">
        <v>0</v>
      </c>
      <c r="J433" s="57"/>
      <c r="K433" s="57">
        <f t="shared" si="18"/>
        <v>188806923.81</v>
      </c>
      <c r="L433" s="57">
        <f t="shared" si="18"/>
        <v>58829589.640000001</v>
      </c>
      <c r="M433" s="57">
        <f t="shared" si="18"/>
        <v>29573.94</v>
      </c>
      <c r="N433" s="57">
        <f t="shared" si="19"/>
        <v>58800015.700000003</v>
      </c>
      <c r="O433" s="7">
        <f t="shared" si="20"/>
        <v>0.3114293401611245</v>
      </c>
    </row>
    <row r="434" spans="1:15" x14ac:dyDescent="0.2">
      <c r="A434" s="10">
        <v>92090</v>
      </c>
      <c r="B434" s="6" t="s">
        <v>430</v>
      </c>
      <c r="C434" s="57">
        <v>30513801.170000002</v>
      </c>
      <c r="D434" s="57">
        <v>24161243.73</v>
      </c>
      <c r="E434" s="57">
        <v>2543418.29</v>
      </c>
      <c r="F434" s="57"/>
      <c r="G434" s="57">
        <v>46923553.899999999</v>
      </c>
      <c r="H434" s="57">
        <v>0</v>
      </c>
      <c r="I434" s="57">
        <v>0</v>
      </c>
      <c r="J434" s="57"/>
      <c r="K434" s="57">
        <f t="shared" si="18"/>
        <v>77437355.069999993</v>
      </c>
      <c r="L434" s="57">
        <f t="shared" si="18"/>
        <v>24161243.73</v>
      </c>
      <c r="M434" s="57">
        <f t="shared" si="18"/>
        <v>2543418.29</v>
      </c>
      <c r="N434" s="57">
        <f t="shared" si="19"/>
        <v>21617825.440000001</v>
      </c>
      <c r="O434" s="7">
        <f t="shared" si="20"/>
        <v>0.27916533849146102</v>
      </c>
    </row>
    <row r="435" spans="1:15" x14ac:dyDescent="0.2">
      <c r="A435" s="10">
        <v>92091</v>
      </c>
      <c r="B435" s="6" t="s">
        <v>431</v>
      </c>
      <c r="C435" s="57">
        <v>11455128.220000001</v>
      </c>
      <c r="D435" s="57">
        <v>8715369.8900000006</v>
      </c>
      <c r="E435" s="57">
        <v>0</v>
      </c>
      <c r="F435" s="57"/>
      <c r="G435" s="57">
        <v>16203352</v>
      </c>
      <c r="H435" s="57">
        <v>0</v>
      </c>
      <c r="I435" s="57">
        <v>0</v>
      </c>
      <c r="J435" s="57"/>
      <c r="K435" s="57">
        <f t="shared" si="18"/>
        <v>27658480.219999999</v>
      </c>
      <c r="L435" s="57">
        <f t="shared" si="18"/>
        <v>8715369.8900000006</v>
      </c>
      <c r="M435" s="57">
        <f t="shared" si="18"/>
        <v>0</v>
      </c>
      <c r="N435" s="57">
        <f t="shared" si="19"/>
        <v>8715369.8900000006</v>
      </c>
      <c r="O435" s="7">
        <f t="shared" si="20"/>
        <v>0.31510660819671027</v>
      </c>
    </row>
    <row r="436" spans="1:15" x14ac:dyDescent="0.2">
      <c r="A436" s="10">
        <v>93120</v>
      </c>
      <c r="B436" s="6" t="s">
        <v>432</v>
      </c>
      <c r="C436" s="57">
        <v>1612245.5</v>
      </c>
      <c r="D436" s="57">
        <v>999832.64</v>
      </c>
      <c r="E436" s="57">
        <v>36375.42</v>
      </c>
      <c r="F436" s="57"/>
      <c r="G436" s="57">
        <v>2110239.9900000002</v>
      </c>
      <c r="H436" s="57">
        <v>0</v>
      </c>
      <c r="I436" s="57">
        <v>0</v>
      </c>
      <c r="J436" s="57"/>
      <c r="K436" s="57">
        <f t="shared" si="18"/>
        <v>3722485.49</v>
      </c>
      <c r="L436" s="57">
        <f t="shared" si="18"/>
        <v>999832.64</v>
      </c>
      <c r="M436" s="57">
        <f t="shared" si="18"/>
        <v>36375.42</v>
      </c>
      <c r="N436" s="57">
        <f t="shared" si="19"/>
        <v>963457.22</v>
      </c>
      <c r="O436" s="7">
        <f t="shared" si="20"/>
        <v>0.25882094707641157</v>
      </c>
    </row>
    <row r="437" spans="1:15" x14ac:dyDescent="0.2">
      <c r="A437" s="10">
        <v>93121</v>
      </c>
      <c r="B437" s="6" t="s">
        <v>433</v>
      </c>
      <c r="C437" s="57">
        <v>312035.98</v>
      </c>
      <c r="D437" s="57">
        <v>710205.37</v>
      </c>
      <c r="E437" s="57">
        <v>0</v>
      </c>
      <c r="F437" s="57"/>
      <c r="G437" s="57">
        <v>504073.59</v>
      </c>
      <c r="H437" s="57">
        <v>0</v>
      </c>
      <c r="I437" s="57">
        <v>0</v>
      </c>
      <c r="J437" s="57"/>
      <c r="K437" s="57">
        <f t="shared" si="18"/>
        <v>816109.57000000007</v>
      </c>
      <c r="L437" s="57">
        <f t="shared" si="18"/>
        <v>710205.37</v>
      </c>
      <c r="M437" s="57">
        <f t="shared" si="18"/>
        <v>0</v>
      </c>
      <c r="N437" s="57">
        <f t="shared" si="19"/>
        <v>710205.37</v>
      </c>
      <c r="O437" s="7">
        <f t="shared" si="20"/>
        <v>0.87023286591284543</v>
      </c>
    </row>
    <row r="438" spans="1:15" x14ac:dyDescent="0.2">
      <c r="A438" s="10">
        <v>93123</v>
      </c>
      <c r="B438" s="6" t="s">
        <v>434</v>
      </c>
      <c r="C438" s="57">
        <v>1743975.27</v>
      </c>
      <c r="D438" s="57">
        <v>967464.49</v>
      </c>
      <c r="E438" s="57">
        <v>4649.22</v>
      </c>
      <c r="F438" s="57"/>
      <c r="G438" s="57">
        <v>2217567.88</v>
      </c>
      <c r="H438" s="57">
        <v>0</v>
      </c>
      <c r="I438" s="57">
        <v>0</v>
      </c>
      <c r="J438" s="57"/>
      <c r="K438" s="57">
        <f t="shared" si="18"/>
        <v>3961543.15</v>
      </c>
      <c r="L438" s="57">
        <f t="shared" si="18"/>
        <v>967464.49</v>
      </c>
      <c r="M438" s="57">
        <f t="shared" si="18"/>
        <v>4649.22</v>
      </c>
      <c r="N438" s="57">
        <f t="shared" si="19"/>
        <v>962815.27</v>
      </c>
      <c r="O438" s="7">
        <f t="shared" si="20"/>
        <v>0.24304046012978556</v>
      </c>
    </row>
    <row r="439" spans="1:15" x14ac:dyDescent="0.2">
      <c r="A439" s="10">
        <v>93124</v>
      </c>
      <c r="B439" s="6" t="s">
        <v>435</v>
      </c>
      <c r="C439" s="57">
        <v>1930862.59</v>
      </c>
      <c r="D439" s="57">
        <v>1448576.99</v>
      </c>
      <c r="E439" s="57">
        <v>681.7</v>
      </c>
      <c r="F439" s="57"/>
      <c r="G439" s="57">
        <v>2807614.04</v>
      </c>
      <c r="H439" s="57">
        <v>0</v>
      </c>
      <c r="I439" s="57">
        <v>0</v>
      </c>
      <c r="J439" s="57"/>
      <c r="K439" s="57">
        <f t="shared" si="18"/>
        <v>4738476.63</v>
      </c>
      <c r="L439" s="57">
        <f t="shared" si="18"/>
        <v>1448576.99</v>
      </c>
      <c r="M439" s="57">
        <f t="shared" si="18"/>
        <v>681.7</v>
      </c>
      <c r="N439" s="57">
        <f t="shared" si="19"/>
        <v>1447895.29</v>
      </c>
      <c r="O439" s="7">
        <f t="shared" si="20"/>
        <v>0.30556134451168543</v>
      </c>
    </row>
    <row r="440" spans="1:15" x14ac:dyDescent="0.2">
      <c r="A440" s="10">
        <v>94076</v>
      </c>
      <c r="B440" s="6" t="s">
        <v>436</v>
      </c>
      <c r="C440" s="57">
        <v>2025076.18</v>
      </c>
      <c r="D440" s="57">
        <v>898967.57</v>
      </c>
      <c r="E440" s="57">
        <v>0</v>
      </c>
      <c r="F440" s="57"/>
      <c r="G440" s="57">
        <v>3017140.59</v>
      </c>
      <c r="H440" s="57">
        <v>0</v>
      </c>
      <c r="I440" s="57">
        <v>0</v>
      </c>
      <c r="J440" s="57"/>
      <c r="K440" s="57">
        <f t="shared" si="18"/>
        <v>5042216.7699999996</v>
      </c>
      <c r="L440" s="57">
        <f t="shared" si="18"/>
        <v>898967.57</v>
      </c>
      <c r="M440" s="57">
        <f t="shared" si="18"/>
        <v>0</v>
      </c>
      <c r="N440" s="57">
        <f t="shared" si="19"/>
        <v>898967.57</v>
      </c>
      <c r="O440" s="7">
        <f t="shared" si="20"/>
        <v>0.17828816391803004</v>
      </c>
    </row>
    <row r="441" spans="1:15" x14ac:dyDescent="0.2">
      <c r="A441" s="10">
        <v>94078</v>
      </c>
      <c r="B441" s="6" t="s">
        <v>437</v>
      </c>
      <c r="C441" s="57">
        <v>13241042.82</v>
      </c>
      <c r="D441" s="57">
        <v>7939621.5599999996</v>
      </c>
      <c r="E441" s="57">
        <v>34105.040000000001</v>
      </c>
      <c r="F441" s="57"/>
      <c r="G441" s="57">
        <v>21785440.309999999</v>
      </c>
      <c r="H441" s="57">
        <v>14669.38</v>
      </c>
      <c r="I441" s="57">
        <v>14669.38</v>
      </c>
      <c r="J441" s="57"/>
      <c r="K441" s="57">
        <f t="shared" si="18"/>
        <v>35026483.129999995</v>
      </c>
      <c r="L441" s="57">
        <f t="shared" si="18"/>
        <v>7954290.9399999995</v>
      </c>
      <c r="M441" s="57">
        <f t="shared" si="18"/>
        <v>48774.42</v>
      </c>
      <c r="N441" s="57">
        <f t="shared" si="19"/>
        <v>7905516.5199999996</v>
      </c>
      <c r="O441" s="7">
        <f t="shared" si="20"/>
        <v>0.22570112136747658</v>
      </c>
    </row>
    <row r="442" spans="1:15" x14ac:dyDescent="0.2">
      <c r="A442" s="10">
        <v>94083</v>
      </c>
      <c r="B442" s="6" t="s">
        <v>438</v>
      </c>
      <c r="C442" s="57">
        <v>11015088.35</v>
      </c>
      <c r="D442" s="57">
        <v>2143949.9900000002</v>
      </c>
      <c r="E442" s="57">
        <v>19001.560000000001</v>
      </c>
      <c r="F442" s="57"/>
      <c r="G442" s="57">
        <v>19050250.98</v>
      </c>
      <c r="H442" s="57">
        <v>0</v>
      </c>
      <c r="I442" s="57">
        <v>0</v>
      </c>
      <c r="J442" s="57"/>
      <c r="K442" s="57">
        <f t="shared" si="18"/>
        <v>30065339.329999998</v>
      </c>
      <c r="L442" s="57">
        <f t="shared" si="18"/>
        <v>2143949.9900000002</v>
      </c>
      <c r="M442" s="57">
        <f t="shared" si="18"/>
        <v>19001.560000000001</v>
      </c>
      <c r="N442" s="57">
        <f t="shared" si="19"/>
        <v>2124948.4300000002</v>
      </c>
      <c r="O442" s="7">
        <f t="shared" si="20"/>
        <v>7.0677679924925046E-2</v>
      </c>
    </row>
    <row r="443" spans="1:15" x14ac:dyDescent="0.2">
      <c r="A443" s="10">
        <v>94086</v>
      </c>
      <c r="B443" s="6" t="s">
        <v>439</v>
      </c>
      <c r="C443" s="57">
        <v>7457305.0099999998</v>
      </c>
      <c r="D443" s="57">
        <v>6647302.3200000003</v>
      </c>
      <c r="E443" s="57">
        <v>0</v>
      </c>
      <c r="F443" s="57"/>
      <c r="G443" s="57">
        <v>13898231.26</v>
      </c>
      <c r="H443" s="57">
        <v>0</v>
      </c>
      <c r="I443" s="57">
        <v>0</v>
      </c>
      <c r="J443" s="57"/>
      <c r="K443" s="57">
        <f t="shared" si="18"/>
        <v>21355536.27</v>
      </c>
      <c r="L443" s="57">
        <f t="shared" si="18"/>
        <v>6647302.3200000003</v>
      </c>
      <c r="M443" s="57">
        <f t="shared" si="18"/>
        <v>0</v>
      </c>
      <c r="N443" s="57">
        <f t="shared" si="19"/>
        <v>6647302.3200000003</v>
      </c>
      <c r="O443" s="7">
        <f t="shared" si="20"/>
        <v>0.31126833978587792</v>
      </c>
    </row>
    <row r="444" spans="1:15" x14ac:dyDescent="0.2">
      <c r="A444" s="10">
        <v>94087</v>
      </c>
      <c r="B444" s="6" t="s">
        <v>440</v>
      </c>
      <c r="C444" s="57">
        <v>3500976.01</v>
      </c>
      <c r="D444" s="57">
        <v>3952990.3</v>
      </c>
      <c r="E444" s="57">
        <v>28145.040000000001</v>
      </c>
      <c r="F444" s="57"/>
      <c r="G444" s="57">
        <v>6935781.1699999999</v>
      </c>
      <c r="H444" s="57">
        <v>0</v>
      </c>
      <c r="I444" s="57">
        <v>0</v>
      </c>
      <c r="J444" s="57"/>
      <c r="K444" s="57">
        <f t="shared" si="18"/>
        <v>10436757.18</v>
      </c>
      <c r="L444" s="57">
        <f t="shared" si="18"/>
        <v>3952990.3</v>
      </c>
      <c r="M444" s="57">
        <f t="shared" si="18"/>
        <v>28145.040000000001</v>
      </c>
      <c r="N444" s="57">
        <f t="shared" si="19"/>
        <v>3924845.26</v>
      </c>
      <c r="O444" s="7">
        <f t="shared" si="20"/>
        <v>0.37605984237337597</v>
      </c>
    </row>
    <row r="445" spans="1:15" x14ac:dyDescent="0.2">
      <c r="A445" s="10">
        <v>95059</v>
      </c>
      <c r="B445" s="6" t="s">
        <v>441</v>
      </c>
      <c r="C445" s="57">
        <v>9359855.1600000001</v>
      </c>
      <c r="D445" s="57">
        <v>4948041.6100000003</v>
      </c>
      <c r="E445" s="57">
        <v>0</v>
      </c>
      <c r="F445" s="57"/>
      <c r="G445" s="57">
        <v>14839150.82</v>
      </c>
      <c r="H445" s="57">
        <v>0</v>
      </c>
      <c r="I445" s="57">
        <v>0</v>
      </c>
      <c r="J445" s="57"/>
      <c r="K445" s="57">
        <f t="shared" si="18"/>
        <v>24199005.98</v>
      </c>
      <c r="L445" s="57">
        <f t="shared" si="18"/>
        <v>4948041.6100000003</v>
      </c>
      <c r="M445" s="57">
        <f t="shared" si="18"/>
        <v>0</v>
      </c>
      <c r="N445" s="57">
        <f t="shared" si="19"/>
        <v>4948041.6100000003</v>
      </c>
      <c r="O445" s="7">
        <f t="shared" si="20"/>
        <v>0.20447292810661144</v>
      </c>
    </row>
    <row r="446" spans="1:15" x14ac:dyDescent="0.2">
      <c r="A446" s="10">
        <v>96088</v>
      </c>
      <c r="B446" s="6" t="s">
        <v>442</v>
      </c>
      <c r="C446" s="57">
        <v>71638352.090000004</v>
      </c>
      <c r="D446" s="57">
        <v>48738270.520000003</v>
      </c>
      <c r="E446" s="57">
        <v>49175.95</v>
      </c>
      <c r="F446" s="57"/>
      <c r="G446" s="57">
        <v>120050355.92</v>
      </c>
      <c r="H446" s="57">
        <v>0</v>
      </c>
      <c r="I446" s="57">
        <v>0</v>
      </c>
      <c r="J446" s="57"/>
      <c r="K446" s="57">
        <f t="shared" si="18"/>
        <v>191688708.00999999</v>
      </c>
      <c r="L446" s="57">
        <f t="shared" si="18"/>
        <v>48738270.520000003</v>
      </c>
      <c r="M446" s="57">
        <f t="shared" si="18"/>
        <v>49175.95</v>
      </c>
      <c r="N446" s="57">
        <f t="shared" si="19"/>
        <v>48689094.57</v>
      </c>
      <c r="O446" s="7">
        <f t="shared" si="20"/>
        <v>0.2540008489569453</v>
      </c>
    </row>
    <row r="447" spans="1:15" x14ac:dyDescent="0.2">
      <c r="A447" s="10">
        <v>96089</v>
      </c>
      <c r="B447" s="6" t="s">
        <v>443</v>
      </c>
      <c r="C447" s="57">
        <v>49240744.490000002</v>
      </c>
      <c r="D447" s="57">
        <v>23752485.170000002</v>
      </c>
      <c r="E447" s="57">
        <v>0</v>
      </c>
      <c r="F447" s="57"/>
      <c r="G447" s="57">
        <v>77837550.659999996</v>
      </c>
      <c r="H447" s="57">
        <v>3035527.61</v>
      </c>
      <c r="I447" s="57">
        <v>0</v>
      </c>
      <c r="J447" s="57"/>
      <c r="K447" s="57">
        <f t="shared" si="18"/>
        <v>127078295.15000001</v>
      </c>
      <c r="L447" s="57">
        <f t="shared" si="18"/>
        <v>26788012.780000001</v>
      </c>
      <c r="M447" s="57">
        <f t="shared" si="18"/>
        <v>0</v>
      </c>
      <c r="N447" s="57">
        <f t="shared" si="19"/>
        <v>26788012.780000001</v>
      </c>
      <c r="O447" s="7">
        <f t="shared" si="20"/>
        <v>0.21079927731466738</v>
      </c>
    </row>
    <row r="448" spans="1:15" x14ac:dyDescent="0.2">
      <c r="A448" s="10">
        <v>96090</v>
      </c>
      <c r="B448" s="6" t="s">
        <v>444</v>
      </c>
      <c r="C448" s="57">
        <v>35281413.090000004</v>
      </c>
      <c r="D448" s="57">
        <v>39324364.950000003</v>
      </c>
      <c r="E448" s="57">
        <v>0</v>
      </c>
      <c r="F448" s="57"/>
      <c r="G448" s="57">
        <v>55771999.159999996</v>
      </c>
      <c r="H448" s="57">
        <v>0</v>
      </c>
      <c r="I448" s="57">
        <v>0</v>
      </c>
      <c r="J448" s="57"/>
      <c r="K448" s="57">
        <f t="shared" si="18"/>
        <v>91053412.25</v>
      </c>
      <c r="L448" s="57">
        <f t="shared" si="18"/>
        <v>39324364.950000003</v>
      </c>
      <c r="M448" s="57">
        <f t="shared" si="18"/>
        <v>0</v>
      </c>
      <c r="N448" s="57">
        <f t="shared" si="19"/>
        <v>39324364.950000003</v>
      </c>
      <c r="O448" s="7">
        <f t="shared" si="20"/>
        <v>0.43188238615406754</v>
      </c>
    </row>
    <row r="449" spans="1:15" x14ac:dyDescent="0.2">
      <c r="A449" s="10">
        <v>96091</v>
      </c>
      <c r="B449" s="6" t="s">
        <v>445</v>
      </c>
      <c r="C449" s="57">
        <v>100722156.09</v>
      </c>
      <c r="D449" s="57">
        <v>35349048.159999996</v>
      </c>
      <c r="E449" s="57">
        <v>0</v>
      </c>
      <c r="F449" s="57"/>
      <c r="G449" s="57">
        <v>152695621.28999999</v>
      </c>
      <c r="H449" s="57">
        <v>18968947.300000001</v>
      </c>
      <c r="I449" s="57">
        <v>0</v>
      </c>
      <c r="J449" s="57"/>
      <c r="K449" s="57">
        <f t="shared" si="18"/>
        <v>253417777.38</v>
      </c>
      <c r="L449" s="57">
        <f t="shared" si="18"/>
        <v>54317995.459999993</v>
      </c>
      <c r="M449" s="57">
        <f t="shared" si="18"/>
        <v>0</v>
      </c>
      <c r="N449" s="57">
        <f t="shared" si="19"/>
        <v>54317995.459999993</v>
      </c>
      <c r="O449" s="7">
        <f t="shared" si="20"/>
        <v>0.21434169307921186</v>
      </c>
    </row>
    <row r="450" spans="1:15" x14ac:dyDescent="0.2">
      <c r="A450" s="10">
        <v>96092</v>
      </c>
      <c r="B450" s="6" t="s">
        <v>446</v>
      </c>
      <c r="C450" s="57">
        <v>27142047.98</v>
      </c>
      <c r="D450" s="57">
        <v>37998398.350000001</v>
      </c>
      <c r="E450" s="57">
        <v>4750406</v>
      </c>
      <c r="F450" s="57"/>
      <c r="G450" s="57">
        <v>45370598.619999997</v>
      </c>
      <c r="H450" s="57">
        <v>0</v>
      </c>
      <c r="I450" s="57">
        <v>0</v>
      </c>
      <c r="J450" s="57"/>
      <c r="K450" s="57">
        <f t="shared" si="18"/>
        <v>72512646.599999994</v>
      </c>
      <c r="L450" s="57">
        <f t="shared" si="18"/>
        <v>37998398.350000001</v>
      </c>
      <c r="M450" s="57">
        <f t="shared" si="18"/>
        <v>4750406</v>
      </c>
      <c r="N450" s="57">
        <f t="shared" si="19"/>
        <v>33247992.350000001</v>
      </c>
      <c r="O450" s="7">
        <f t="shared" si="20"/>
        <v>0.45851301681767609</v>
      </c>
    </row>
    <row r="451" spans="1:15" x14ac:dyDescent="0.2">
      <c r="A451" s="10">
        <v>96093</v>
      </c>
      <c r="B451" s="6" t="s">
        <v>447</v>
      </c>
      <c r="C451" s="57">
        <v>30085499.989999998</v>
      </c>
      <c r="D451" s="57">
        <v>22897019.739999998</v>
      </c>
      <c r="E451" s="57">
        <v>0</v>
      </c>
      <c r="F451" s="57"/>
      <c r="G451" s="57">
        <v>42389819.770000003</v>
      </c>
      <c r="H451" s="57">
        <v>0</v>
      </c>
      <c r="I451" s="57">
        <v>0</v>
      </c>
      <c r="J451" s="57"/>
      <c r="K451" s="57">
        <f t="shared" ref="K451:M513" si="21">C451+G451</f>
        <v>72475319.760000005</v>
      </c>
      <c r="L451" s="57">
        <f t="shared" si="21"/>
        <v>22897019.739999998</v>
      </c>
      <c r="M451" s="57">
        <f t="shared" si="21"/>
        <v>0</v>
      </c>
      <c r="N451" s="57">
        <f t="shared" si="19"/>
        <v>22897019.739999998</v>
      </c>
      <c r="O451" s="7">
        <f t="shared" si="20"/>
        <v>0.31592850939910083</v>
      </c>
    </row>
    <row r="452" spans="1:15" x14ac:dyDescent="0.2">
      <c r="A452" s="10">
        <v>96094</v>
      </c>
      <c r="B452" s="6" t="s">
        <v>448</v>
      </c>
      <c r="C452" s="57">
        <v>39545463.380000003</v>
      </c>
      <c r="D452" s="57">
        <v>31752406.100000001</v>
      </c>
      <c r="E452" s="57">
        <v>0</v>
      </c>
      <c r="F452" s="57"/>
      <c r="G452" s="57">
        <v>65228964.899999999</v>
      </c>
      <c r="H452" s="57">
        <v>841055.12</v>
      </c>
      <c r="I452" s="57">
        <v>0</v>
      </c>
      <c r="J452" s="57"/>
      <c r="K452" s="57">
        <f t="shared" si="21"/>
        <v>104774428.28</v>
      </c>
      <c r="L452" s="57">
        <f t="shared" si="21"/>
        <v>32593461.220000003</v>
      </c>
      <c r="M452" s="57">
        <f t="shared" si="21"/>
        <v>0</v>
      </c>
      <c r="N452" s="57">
        <f t="shared" ref="N452:N515" si="22">L452-M452</f>
        <v>32593461.220000003</v>
      </c>
      <c r="O452" s="7">
        <f t="shared" ref="O452:O515" si="23">N452/K452</f>
        <v>0.31108221495513183</v>
      </c>
    </row>
    <row r="453" spans="1:15" x14ac:dyDescent="0.2">
      <c r="A453" s="10">
        <v>96095</v>
      </c>
      <c r="B453" s="6" t="s">
        <v>449</v>
      </c>
      <c r="C453" s="57">
        <v>84876132.340000004</v>
      </c>
      <c r="D453" s="57">
        <v>44296814.840000004</v>
      </c>
      <c r="E453" s="57">
        <v>0</v>
      </c>
      <c r="F453" s="57"/>
      <c r="G453" s="57">
        <v>151464609.24000001</v>
      </c>
      <c r="H453" s="57">
        <v>4132404.16</v>
      </c>
      <c r="I453" s="57">
        <v>6379.06</v>
      </c>
      <c r="J453" s="57"/>
      <c r="K453" s="57">
        <f t="shared" si="21"/>
        <v>236340741.58000001</v>
      </c>
      <c r="L453" s="57">
        <f t="shared" si="21"/>
        <v>48429219</v>
      </c>
      <c r="M453" s="57">
        <f t="shared" si="21"/>
        <v>6379.06</v>
      </c>
      <c r="N453" s="57">
        <f t="shared" si="22"/>
        <v>48422839.939999998</v>
      </c>
      <c r="O453" s="7">
        <f t="shared" si="23"/>
        <v>0.20488570703586939</v>
      </c>
    </row>
    <row r="454" spans="1:15" x14ac:dyDescent="0.2">
      <c r="A454" s="10">
        <v>96098</v>
      </c>
      <c r="B454" s="6" t="s">
        <v>450</v>
      </c>
      <c r="C454" s="57">
        <v>11717481.77</v>
      </c>
      <c r="D454" s="57">
        <v>14737721.550000001</v>
      </c>
      <c r="E454" s="57">
        <v>0</v>
      </c>
      <c r="F454" s="57"/>
      <c r="G454" s="57">
        <v>17787538.949999999</v>
      </c>
      <c r="H454" s="57">
        <v>0</v>
      </c>
      <c r="I454" s="57">
        <v>0</v>
      </c>
      <c r="J454" s="57"/>
      <c r="K454" s="57">
        <f t="shared" si="21"/>
        <v>29505020.719999999</v>
      </c>
      <c r="L454" s="57">
        <f t="shared" si="21"/>
        <v>14737721.550000001</v>
      </c>
      <c r="M454" s="57">
        <f t="shared" si="21"/>
        <v>0</v>
      </c>
      <c r="N454" s="57">
        <f t="shared" si="22"/>
        <v>14737721.550000001</v>
      </c>
      <c r="O454" s="7">
        <f t="shared" si="23"/>
        <v>0.49949876971311619</v>
      </c>
    </row>
    <row r="455" spans="1:15" x14ac:dyDescent="0.2">
      <c r="A455" s="10">
        <v>96099</v>
      </c>
      <c r="B455" s="6" t="s">
        <v>451</v>
      </c>
      <c r="C455" s="57">
        <v>6991545.8499999996</v>
      </c>
      <c r="D455" s="57">
        <v>5460044.7400000002</v>
      </c>
      <c r="E455" s="57">
        <v>0</v>
      </c>
      <c r="F455" s="57"/>
      <c r="G455" s="57">
        <v>11367702.800000001</v>
      </c>
      <c r="H455" s="57">
        <v>0</v>
      </c>
      <c r="I455" s="57">
        <v>0</v>
      </c>
      <c r="J455" s="57"/>
      <c r="K455" s="57">
        <f t="shared" si="21"/>
        <v>18359248.649999999</v>
      </c>
      <c r="L455" s="57">
        <f t="shared" si="21"/>
        <v>5460044.7400000002</v>
      </c>
      <c r="M455" s="57">
        <f t="shared" si="21"/>
        <v>0</v>
      </c>
      <c r="N455" s="57">
        <f t="shared" si="22"/>
        <v>5460044.7400000002</v>
      </c>
      <c r="O455" s="7">
        <f t="shared" si="23"/>
        <v>0.29740022830400525</v>
      </c>
    </row>
    <row r="456" spans="1:15" x14ac:dyDescent="0.2">
      <c r="A456" s="10">
        <v>96101</v>
      </c>
      <c r="B456" s="6" t="s">
        <v>452</v>
      </c>
      <c r="C456" s="57">
        <v>6673751.1500000004</v>
      </c>
      <c r="D456" s="57">
        <v>8020779.04</v>
      </c>
      <c r="E456" s="57">
        <v>420962.98</v>
      </c>
      <c r="F456" s="57"/>
      <c r="G456" s="57">
        <v>9371015.8900000006</v>
      </c>
      <c r="H456" s="57">
        <v>2712784.14</v>
      </c>
      <c r="I456" s="57">
        <v>0</v>
      </c>
      <c r="J456" s="57"/>
      <c r="K456" s="57">
        <f t="shared" si="21"/>
        <v>16044767.040000001</v>
      </c>
      <c r="L456" s="57">
        <f t="shared" si="21"/>
        <v>10733563.18</v>
      </c>
      <c r="M456" s="57">
        <f t="shared" si="21"/>
        <v>420962.98</v>
      </c>
      <c r="N456" s="57">
        <f t="shared" si="22"/>
        <v>10312600.199999999</v>
      </c>
      <c r="O456" s="7">
        <f t="shared" si="23"/>
        <v>0.64273916687543242</v>
      </c>
    </row>
    <row r="457" spans="1:15" x14ac:dyDescent="0.2">
      <c r="A457" s="10">
        <v>96102</v>
      </c>
      <c r="B457" s="6" t="s">
        <v>453</v>
      </c>
      <c r="C457" s="57">
        <v>19460886.289999999</v>
      </c>
      <c r="D457" s="57">
        <v>4975132.4400000004</v>
      </c>
      <c r="E457" s="57">
        <v>0</v>
      </c>
      <c r="F457" s="57"/>
      <c r="G457" s="57">
        <v>32224710.710000001</v>
      </c>
      <c r="H457" s="57">
        <v>7348898.9900000002</v>
      </c>
      <c r="I457" s="57">
        <v>0</v>
      </c>
      <c r="J457" s="57"/>
      <c r="K457" s="57">
        <f t="shared" si="21"/>
        <v>51685597</v>
      </c>
      <c r="L457" s="57">
        <f t="shared" si="21"/>
        <v>12324031.43</v>
      </c>
      <c r="M457" s="57">
        <f t="shared" si="21"/>
        <v>0</v>
      </c>
      <c r="N457" s="57">
        <f t="shared" si="22"/>
        <v>12324031.43</v>
      </c>
      <c r="O457" s="7">
        <f t="shared" si="23"/>
        <v>0.23844227686873773</v>
      </c>
    </row>
    <row r="458" spans="1:15" x14ac:dyDescent="0.2">
      <c r="A458" s="10">
        <v>96103</v>
      </c>
      <c r="B458" s="6" t="s">
        <v>454</v>
      </c>
      <c r="C458" s="57">
        <v>6778726.0800000001</v>
      </c>
      <c r="D458" s="57">
        <v>7128539.4000000004</v>
      </c>
      <c r="E458" s="57">
        <v>205563.84</v>
      </c>
      <c r="F458" s="57"/>
      <c r="G458" s="57">
        <v>11268594.99</v>
      </c>
      <c r="H458" s="57">
        <v>0</v>
      </c>
      <c r="I458" s="57">
        <v>0</v>
      </c>
      <c r="J458" s="57"/>
      <c r="K458" s="57">
        <f t="shared" si="21"/>
        <v>18047321.07</v>
      </c>
      <c r="L458" s="57">
        <f t="shared" si="21"/>
        <v>7128539.4000000004</v>
      </c>
      <c r="M458" s="57">
        <f t="shared" si="21"/>
        <v>205563.84</v>
      </c>
      <c r="N458" s="57">
        <f t="shared" si="22"/>
        <v>6922975.5600000005</v>
      </c>
      <c r="O458" s="7">
        <f t="shared" si="23"/>
        <v>0.3836012853734862</v>
      </c>
    </row>
    <row r="459" spans="1:15" x14ac:dyDescent="0.2">
      <c r="A459" s="10">
        <v>96104</v>
      </c>
      <c r="B459" s="6" t="s">
        <v>455</v>
      </c>
      <c r="C459" s="57">
        <v>12480843.01</v>
      </c>
      <c r="D459" s="57">
        <v>8076085.29</v>
      </c>
      <c r="E459" s="57">
        <v>0</v>
      </c>
      <c r="F459" s="57"/>
      <c r="G459" s="57">
        <v>16819195.920000002</v>
      </c>
      <c r="H459" s="57">
        <v>0</v>
      </c>
      <c r="I459" s="57">
        <v>0</v>
      </c>
      <c r="J459" s="57"/>
      <c r="K459" s="57">
        <f t="shared" si="21"/>
        <v>29300038.93</v>
      </c>
      <c r="L459" s="57">
        <f t="shared" si="21"/>
        <v>8076085.29</v>
      </c>
      <c r="M459" s="57">
        <f t="shared" si="21"/>
        <v>0</v>
      </c>
      <c r="N459" s="57">
        <f t="shared" si="22"/>
        <v>8076085.29</v>
      </c>
      <c r="O459" s="7">
        <f t="shared" si="23"/>
        <v>0.27563394401264707</v>
      </c>
    </row>
    <row r="460" spans="1:15" x14ac:dyDescent="0.2">
      <c r="A460" s="10">
        <v>96106</v>
      </c>
      <c r="B460" s="6" t="s">
        <v>456</v>
      </c>
      <c r="C460" s="57">
        <v>21904977.809999999</v>
      </c>
      <c r="D460" s="57">
        <v>29708808.809999999</v>
      </c>
      <c r="E460" s="57">
        <v>0</v>
      </c>
      <c r="F460" s="57"/>
      <c r="G460" s="57">
        <v>39710546.270000003</v>
      </c>
      <c r="H460" s="57">
        <v>5595585.6200000001</v>
      </c>
      <c r="I460" s="57">
        <v>0</v>
      </c>
      <c r="J460" s="57"/>
      <c r="K460" s="57">
        <f t="shared" si="21"/>
        <v>61615524.079999998</v>
      </c>
      <c r="L460" s="57">
        <f t="shared" si="21"/>
        <v>35304394.43</v>
      </c>
      <c r="M460" s="57">
        <f t="shared" si="21"/>
        <v>0</v>
      </c>
      <c r="N460" s="57">
        <f t="shared" si="22"/>
        <v>35304394.43</v>
      </c>
      <c r="O460" s="7">
        <f t="shared" si="23"/>
        <v>0.57297888733627733</v>
      </c>
    </row>
    <row r="461" spans="1:15" x14ac:dyDescent="0.2">
      <c r="A461" s="10">
        <v>96107</v>
      </c>
      <c r="B461" s="6" t="s">
        <v>457</v>
      </c>
      <c r="C461" s="57">
        <v>7757650.0899999999</v>
      </c>
      <c r="D461" s="57">
        <v>7622311.9800000004</v>
      </c>
      <c r="E461" s="57">
        <v>0</v>
      </c>
      <c r="F461" s="57"/>
      <c r="G461" s="57">
        <v>11394600.789999999</v>
      </c>
      <c r="H461" s="57">
        <v>0.03</v>
      </c>
      <c r="I461" s="57">
        <v>0</v>
      </c>
      <c r="J461" s="57"/>
      <c r="K461" s="57">
        <f t="shared" si="21"/>
        <v>19152250.879999999</v>
      </c>
      <c r="L461" s="57">
        <f t="shared" si="21"/>
        <v>7622312.0100000007</v>
      </c>
      <c r="M461" s="57">
        <f t="shared" si="21"/>
        <v>0</v>
      </c>
      <c r="N461" s="57">
        <f t="shared" si="22"/>
        <v>7622312.0100000007</v>
      </c>
      <c r="O461" s="7">
        <f t="shared" si="23"/>
        <v>0.39798517979731063</v>
      </c>
    </row>
    <row r="462" spans="1:15" x14ac:dyDescent="0.2">
      <c r="A462" s="10">
        <v>96109</v>
      </c>
      <c r="B462" s="6" t="s">
        <v>546</v>
      </c>
      <c r="C462" s="57">
        <v>22428501.920000002</v>
      </c>
      <c r="D462" s="57">
        <v>6891399.5599999996</v>
      </c>
      <c r="E462" s="57">
        <v>0</v>
      </c>
      <c r="F462" s="57"/>
      <c r="G462" s="57">
        <v>23744929.98</v>
      </c>
      <c r="H462" s="57">
        <v>355296.12</v>
      </c>
      <c r="I462" s="57">
        <v>0</v>
      </c>
      <c r="J462" s="57"/>
      <c r="K462" s="57">
        <f t="shared" si="21"/>
        <v>46173431.900000006</v>
      </c>
      <c r="L462" s="57">
        <f t="shared" si="21"/>
        <v>7246695.6799999997</v>
      </c>
      <c r="M462" s="57">
        <f t="shared" si="21"/>
        <v>0</v>
      </c>
      <c r="N462" s="57">
        <f t="shared" si="22"/>
        <v>7246695.6799999997</v>
      </c>
      <c r="O462" s="7">
        <f t="shared" si="23"/>
        <v>0.15694513883426539</v>
      </c>
    </row>
    <row r="463" spans="1:15" x14ac:dyDescent="0.2">
      <c r="A463" s="10">
        <v>96110</v>
      </c>
      <c r="B463" s="6" t="s">
        <v>458</v>
      </c>
      <c r="C463" s="57">
        <v>23297415.32</v>
      </c>
      <c r="D463" s="57">
        <v>21438589.68</v>
      </c>
      <c r="E463" s="57">
        <v>16182.49</v>
      </c>
      <c r="F463" s="57"/>
      <c r="G463" s="57">
        <v>42726741.600000001</v>
      </c>
      <c r="H463" s="57">
        <v>0</v>
      </c>
      <c r="I463" s="57">
        <v>0</v>
      </c>
      <c r="J463" s="57"/>
      <c r="K463" s="57">
        <f t="shared" si="21"/>
        <v>66024156.920000002</v>
      </c>
      <c r="L463" s="57">
        <f t="shared" si="21"/>
        <v>21438589.68</v>
      </c>
      <c r="M463" s="57">
        <f t="shared" si="21"/>
        <v>16182.49</v>
      </c>
      <c r="N463" s="57">
        <f t="shared" si="22"/>
        <v>21422407.190000001</v>
      </c>
      <c r="O463" s="7">
        <f t="shared" si="23"/>
        <v>0.32446316907850947</v>
      </c>
    </row>
    <row r="464" spans="1:15" x14ac:dyDescent="0.2">
      <c r="A464" s="10">
        <v>96111</v>
      </c>
      <c r="B464" s="6" t="s">
        <v>459</v>
      </c>
      <c r="C464" s="57">
        <v>29083805.100000001</v>
      </c>
      <c r="D464" s="57">
        <v>9851640.2699999996</v>
      </c>
      <c r="E464" s="57">
        <v>0</v>
      </c>
      <c r="F464" s="57"/>
      <c r="G464" s="57">
        <v>30911871.77</v>
      </c>
      <c r="H464" s="57">
        <v>0</v>
      </c>
      <c r="I464" s="57">
        <v>0</v>
      </c>
      <c r="J464" s="57"/>
      <c r="K464" s="57">
        <f t="shared" si="21"/>
        <v>59995676.870000005</v>
      </c>
      <c r="L464" s="57">
        <f t="shared" si="21"/>
        <v>9851640.2699999996</v>
      </c>
      <c r="M464" s="57">
        <f t="shared" si="21"/>
        <v>0</v>
      </c>
      <c r="N464" s="57">
        <f t="shared" si="22"/>
        <v>9851640.2699999996</v>
      </c>
      <c r="O464" s="7">
        <f t="shared" si="23"/>
        <v>0.1642058358862549</v>
      </c>
    </row>
    <row r="465" spans="1:15" x14ac:dyDescent="0.2">
      <c r="A465" s="10">
        <v>96112</v>
      </c>
      <c r="B465" s="6" t="s">
        <v>460</v>
      </c>
      <c r="C465" s="57">
        <v>18992053.41</v>
      </c>
      <c r="D465" s="57">
        <v>4532645.13</v>
      </c>
      <c r="E465" s="57">
        <v>0</v>
      </c>
      <c r="F465" s="57"/>
      <c r="G465" s="57">
        <v>23314940.170000002</v>
      </c>
      <c r="H465" s="57">
        <v>2749801.38</v>
      </c>
      <c r="I465" s="57">
        <v>0</v>
      </c>
      <c r="J465" s="57"/>
      <c r="K465" s="57">
        <f t="shared" si="21"/>
        <v>42306993.579999998</v>
      </c>
      <c r="L465" s="57">
        <f t="shared" si="21"/>
        <v>7282446.5099999998</v>
      </c>
      <c r="M465" s="57">
        <f t="shared" si="21"/>
        <v>0</v>
      </c>
      <c r="N465" s="57">
        <f t="shared" si="22"/>
        <v>7282446.5099999998</v>
      </c>
      <c r="O465" s="7">
        <f t="shared" si="23"/>
        <v>0.1721333967214978</v>
      </c>
    </row>
    <row r="466" spans="1:15" x14ac:dyDescent="0.2">
      <c r="A466" s="10">
        <v>96113</v>
      </c>
      <c r="B466" s="6" t="s">
        <v>461</v>
      </c>
      <c r="C466" s="57">
        <v>4182346.11</v>
      </c>
      <c r="D466" s="57">
        <v>2185286.29</v>
      </c>
      <c r="E466" s="57">
        <v>45289.51</v>
      </c>
      <c r="F466" s="57"/>
      <c r="G466" s="57">
        <v>8302424.4800000004</v>
      </c>
      <c r="H466" s="57">
        <v>0</v>
      </c>
      <c r="I466" s="57">
        <v>0</v>
      </c>
      <c r="J466" s="57"/>
      <c r="K466" s="57">
        <f t="shared" si="21"/>
        <v>12484770.59</v>
      </c>
      <c r="L466" s="57">
        <f t="shared" si="21"/>
        <v>2185286.29</v>
      </c>
      <c r="M466" s="57">
        <f t="shared" si="21"/>
        <v>45289.51</v>
      </c>
      <c r="N466" s="57">
        <f t="shared" si="22"/>
        <v>2139996.7800000003</v>
      </c>
      <c r="O466" s="7">
        <f t="shared" si="23"/>
        <v>0.17140857852158581</v>
      </c>
    </row>
    <row r="467" spans="1:15" x14ac:dyDescent="0.2">
      <c r="A467" s="10">
        <v>96114</v>
      </c>
      <c r="B467" s="6" t="s">
        <v>462</v>
      </c>
      <c r="C467" s="57">
        <v>20031573.5</v>
      </c>
      <c r="D467" s="57">
        <v>28636630.199999999</v>
      </c>
      <c r="E467" s="57">
        <v>0</v>
      </c>
      <c r="F467" s="57"/>
      <c r="G467" s="57">
        <v>37253143.840000004</v>
      </c>
      <c r="H467" s="57">
        <v>1255666.3</v>
      </c>
      <c r="I467" s="57">
        <v>0</v>
      </c>
      <c r="J467" s="57"/>
      <c r="K467" s="57">
        <f t="shared" si="21"/>
        <v>57284717.340000004</v>
      </c>
      <c r="L467" s="57">
        <f t="shared" si="21"/>
        <v>29892296.5</v>
      </c>
      <c r="M467" s="57">
        <f t="shared" si="21"/>
        <v>0</v>
      </c>
      <c r="N467" s="57">
        <f t="shared" si="22"/>
        <v>29892296.5</v>
      </c>
      <c r="O467" s="7">
        <f t="shared" si="23"/>
        <v>0.52181974334587855</v>
      </c>
    </row>
    <row r="468" spans="1:15" x14ac:dyDescent="0.2">
      <c r="A468" s="10">
        <v>96119</v>
      </c>
      <c r="B468" s="6" t="s">
        <v>544</v>
      </c>
      <c r="C468" s="57">
        <v>194669302.58000001</v>
      </c>
      <c r="D468" s="57">
        <v>288928771.52999997</v>
      </c>
      <c r="E468" s="57">
        <v>0</v>
      </c>
      <c r="F468" s="57"/>
      <c r="G468" s="57">
        <v>233022184.55000001</v>
      </c>
      <c r="H468" s="57">
        <v>0</v>
      </c>
      <c r="I468" s="57">
        <v>0</v>
      </c>
      <c r="J468" s="57"/>
      <c r="K468" s="57">
        <f t="shared" si="21"/>
        <v>427691487.13</v>
      </c>
      <c r="L468" s="57">
        <f t="shared" si="21"/>
        <v>288928771.52999997</v>
      </c>
      <c r="M468" s="57">
        <f t="shared" si="21"/>
        <v>0</v>
      </c>
      <c r="N468" s="57">
        <f t="shared" si="22"/>
        <v>288928771.52999997</v>
      </c>
      <c r="O468" s="7">
        <f t="shared" si="23"/>
        <v>0.67555417917910987</v>
      </c>
    </row>
    <row r="469" spans="1:15" x14ac:dyDescent="0.2">
      <c r="A469" s="10">
        <v>97116</v>
      </c>
      <c r="B469" s="6" t="s">
        <v>34</v>
      </c>
      <c r="C469" s="57">
        <v>488894.28</v>
      </c>
      <c r="D469" s="57">
        <v>722099.7</v>
      </c>
      <c r="E469" s="57">
        <v>0</v>
      </c>
      <c r="F469" s="57"/>
      <c r="G469" s="57">
        <v>651753.5</v>
      </c>
      <c r="H469" s="57">
        <v>188260.3</v>
      </c>
      <c r="I469" s="57">
        <v>0</v>
      </c>
      <c r="J469" s="57"/>
      <c r="K469" s="57">
        <f t="shared" si="21"/>
        <v>1140647.78</v>
      </c>
      <c r="L469" s="57">
        <f t="shared" si="21"/>
        <v>910360</v>
      </c>
      <c r="M469" s="57">
        <f t="shared" si="21"/>
        <v>0</v>
      </c>
      <c r="N469" s="57">
        <f t="shared" si="22"/>
        <v>910360</v>
      </c>
      <c r="O469" s="7">
        <f t="shared" si="23"/>
        <v>0.79810789619912292</v>
      </c>
    </row>
    <row r="470" spans="1:15" x14ac:dyDescent="0.2">
      <c r="A470" s="10">
        <v>97118</v>
      </c>
      <c r="B470" s="6" t="s">
        <v>463</v>
      </c>
      <c r="C470" s="57">
        <v>392894.91</v>
      </c>
      <c r="D470" s="57">
        <v>244279.89</v>
      </c>
      <c r="E470" s="57">
        <v>0</v>
      </c>
      <c r="F470" s="57"/>
      <c r="G470" s="57">
        <v>461267.49</v>
      </c>
      <c r="H470" s="57">
        <v>20074.43</v>
      </c>
      <c r="I470" s="57">
        <v>0</v>
      </c>
      <c r="J470" s="57"/>
      <c r="K470" s="57">
        <f t="shared" si="21"/>
        <v>854162.39999999991</v>
      </c>
      <c r="L470" s="57">
        <f t="shared" si="21"/>
        <v>264354.32</v>
      </c>
      <c r="M470" s="57">
        <f t="shared" si="21"/>
        <v>0</v>
      </c>
      <c r="N470" s="57">
        <f t="shared" si="22"/>
        <v>264354.32</v>
      </c>
      <c r="O470" s="7">
        <f t="shared" si="23"/>
        <v>0.30948953032819054</v>
      </c>
    </row>
    <row r="471" spans="1:15" x14ac:dyDescent="0.2">
      <c r="A471" s="10">
        <v>97119</v>
      </c>
      <c r="B471" s="6" t="s">
        <v>464</v>
      </c>
      <c r="C471" s="57">
        <v>773214.25</v>
      </c>
      <c r="D471" s="57">
        <v>79451.710000000006</v>
      </c>
      <c r="E471" s="57">
        <v>0</v>
      </c>
      <c r="F471" s="57"/>
      <c r="G471" s="57">
        <v>1010317.75</v>
      </c>
      <c r="H471" s="57">
        <v>0</v>
      </c>
      <c r="I471" s="57">
        <v>0</v>
      </c>
      <c r="J471" s="57"/>
      <c r="K471" s="57">
        <f t="shared" si="21"/>
        <v>1783532</v>
      </c>
      <c r="L471" s="57">
        <f t="shared" si="21"/>
        <v>79451.710000000006</v>
      </c>
      <c r="M471" s="57">
        <f t="shared" si="21"/>
        <v>0</v>
      </c>
      <c r="N471" s="57">
        <f t="shared" si="22"/>
        <v>79451.710000000006</v>
      </c>
      <c r="O471" s="7">
        <f t="shared" si="23"/>
        <v>4.4547398084250803E-2</v>
      </c>
    </row>
    <row r="472" spans="1:15" x14ac:dyDescent="0.2">
      <c r="A472" s="10">
        <v>97122</v>
      </c>
      <c r="B472" s="6" t="s">
        <v>465</v>
      </c>
      <c r="C472" s="57">
        <v>436628.36</v>
      </c>
      <c r="D472" s="57">
        <v>491542.2</v>
      </c>
      <c r="E472" s="57">
        <v>0</v>
      </c>
      <c r="F472" s="57"/>
      <c r="G472" s="57">
        <v>546652.69999999995</v>
      </c>
      <c r="H472" s="57">
        <v>364464.49</v>
      </c>
      <c r="I472" s="57">
        <v>0</v>
      </c>
      <c r="J472" s="57"/>
      <c r="K472" s="57">
        <f t="shared" si="21"/>
        <v>983281.05999999994</v>
      </c>
      <c r="L472" s="57">
        <f t="shared" si="21"/>
        <v>856006.69</v>
      </c>
      <c r="M472" s="57">
        <f t="shared" si="21"/>
        <v>0</v>
      </c>
      <c r="N472" s="57">
        <f t="shared" si="22"/>
        <v>856006.69</v>
      </c>
      <c r="O472" s="7">
        <f t="shared" si="23"/>
        <v>0.87056155642823019</v>
      </c>
    </row>
    <row r="473" spans="1:15" x14ac:dyDescent="0.2">
      <c r="A473" s="10">
        <v>97127</v>
      </c>
      <c r="B473" s="6" t="s">
        <v>466</v>
      </c>
      <c r="C473" s="57">
        <v>263162.38</v>
      </c>
      <c r="D473" s="57">
        <v>448375.82</v>
      </c>
      <c r="E473" s="57">
        <v>0</v>
      </c>
      <c r="F473" s="57"/>
      <c r="G473" s="57">
        <v>357943.81</v>
      </c>
      <c r="H473" s="57">
        <v>935.6</v>
      </c>
      <c r="I473" s="57">
        <v>0</v>
      </c>
      <c r="J473" s="57"/>
      <c r="K473" s="57">
        <f t="shared" si="21"/>
        <v>621106.18999999994</v>
      </c>
      <c r="L473" s="57">
        <f t="shared" si="21"/>
        <v>449311.42</v>
      </c>
      <c r="M473" s="57">
        <f t="shared" si="21"/>
        <v>0</v>
      </c>
      <c r="N473" s="57">
        <f t="shared" si="22"/>
        <v>449311.42</v>
      </c>
      <c r="O473" s="7">
        <f t="shared" si="23"/>
        <v>0.72340515556607154</v>
      </c>
    </row>
    <row r="474" spans="1:15" x14ac:dyDescent="0.2">
      <c r="A474" s="10">
        <v>97129</v>
      </c>
      <c r="B474" s="6" t="s">
        <v>467</v>
      </c>
      <c r="C474" s="57">
        <v>9945601.8200000003</v>
      </c>
      <c r="D474" s="57">
        <v>4936971.5</v>
      </c>
      <c r="E474" s="57">
        <v>151453.92000000001</v>
      </c>
      <c r="F474" s="57"/>
      <c r="G474" s="57">
        <v>15711913.77</v>
      </c>
      <c r="H474" s="57">
        <v>0</v>
      </c>
      <c r="I474" s="57">
        <v>0</v>
      </c>
      <c r="J474" s="57"/>
      <c r="K474" s="57">
        <f t="shared" si="21"/>
        <v>25657515.59</v>
      </c>
      <c r="L474" s="57">
        <f t="shared" si="21"/>
        <v>4936971.5</v>
      </c>
      <c r="M474" s="57">
        <f t="shared" si="21"/>
        <v>151453.92000000001</v>
      </c>
      <c r="N474" s="57">
        <f t="shared" si="22"/>
        <v>4785517.58</v>
      </c>
      <c r="O474" s="7">
        <f t="shared" si="23"/>
        <v>0.18651523617762714</v>
      </c>
    </row>
    <row r="475" spans="1:15" x14ac:dyDescent="0.2">
      <c r="A475" s="10">
        <v>97130</v>
      </c>
      <c r="B475" s="6" t="s">
        <v>468</v>
      </c>
      <c r="C475" s="57">
        <v>1574327.08</v>
      </c>
      <c r="D475" s="57">
        <v>1777475.13</v>
      </c>
      <c r="E475" s="57">
        <v>35503.29</v>
      </c>
      <c r="F475" s="57"/>
      <c r="G475" s="57">
        <v>2180204.62</v>
      </c>
      <c r="H475" s="57">
        <v>0</v>
      </c>
      <c r="I475" s="57">
        <v>0</v>
      </c>
      <c r="J475" s="57"/>
      <c r="K475" s="57">
        <f t="shared" si="21"/>
        <v>3754531.7</v>
      </c>
      <c r="L475" s="57">
        <f t="shared" si="21"/>
        <v>1777475.13</v>
      </c>
      <c r="M475" s="57">
        <f t="shared" si="21"/>
        <v>35503.29</v>
      </c>
      <c r="N475" s="57">
        <f t="shared" si="22"/>
        <v>1741971.8399999999</v>
      </c>
      <c r="O475" s="7">
        <f t="shared" si="23"/>
        <v>0.463965143775454</v>
      </c>
    </row>
    <row r="476" spans="1:15" ht="12.75" customHeight="1" x14ac:dyDescent="0.2">
      <c r="A476" s="10">
        <v>97131</v>
      </c>
      <c r="B476" s="6" t="s">
        <v>469</v>
      </c>
      <c r="C476" s="57">
        <v>1614183.06</v>
      </c>
      <c r="D476" s="57">
        <v>3618325.13</v>
      </c>
      <c r="E476" s="57">
        <v>0</v>
      </c>
      <c r="F476" s="57"/>
      <c r="G476" s="57">
        <v>2575455.2999999998</v>
      </c>
      <c r="H476" s="57">
        <v>0</v>
      </c>
      <c r="I476" s="57">
        <v>0</v>
      </c>
      <c r="J476" s="57"/>
      <c r="K476" s="57">
        <f t="shared" si="21"/>
        <v>4189638.36</v>
      </c>
      <c r="L476" s="57">
        <f t="shared" si="21"/>
        <v>3618325.13</v>
      </c>
      <c r="M476" s="57">
        <f t="shared" si="21"/>
        <v>0</v>
      </c>
      <c r="N476" s="57">
        <f t="shared" si="22"/>
        <v>3618325.13</v>
      </c>
      <c r="O476" s="7">
        <f t="shared" si="23"/>
        <v>0.86363662423598775</v>
      </c>
    </row>
    <row r="477" spans="1:15" x14ac:dyDescent="0.2">
      <c r="A477" s="10">
        <v>98080</v>
      </c>
      <c r="B477" s="6" t="s">
        <v>470</v>
      </c>
      <c r="C477" s="57">
        <v>2419665.5299999998</v>
      </c>
      <c r="D477" s="57">
        <v>1743427.43</v>
      </c>
      <c r="E477" s="57">
        <v>59362.12</v>
      </c>
      <c r="F477" s="57"/>
      <c r="G477" s="57">
        <v>3574395.47</v>
      </c>
      <c r="H477" s="57">
        <v>0</v>
      </c>
      <c r="I477" s="57">
        <v>0</v>
      </c>
      <c r="J477" s="57"/>
      <c r="K477" s="57">
        <f t="shared" si="21"/>
        <v>5994061</v>
      </c>
      <c r="L477" s="57">
        <f t="shared" si="21"/>
        <v>1743427.43</v>
      </c>
      <c r="M477" s="57">
        <f t="shared" si="21"/>
        <v>59362.12</v>
      </c>
      <c r="N477" s="57">
        <f t="shared" si="22"/>
        <v>1684065.3099999998</v>
      </c>
      <c r="O477" s="7">
        <f t="shared" si="23"/>
        <v>0.28095565093515062</v>
      </c>
    </row>
    <row r="478" spans="1:15" x14ac:dyDescent="0.2">
      <c r="A478" s="10">
        <v>99082</v>
      </c>
      <c r="B478" s="6" t="s">
        <v>471</v>
      </c>
      <c r="C478" s="57">
        <v>2432093.58</v>
      </c>
      <c r="D478" s="57">
        <v>2054943.79</v>
      </c>
      <c r="E478" s="57">
        <v>103870.82</v>
      </c>
      <c r="F478" s="57"/>
      <c r="G478" s="57">
        <v>3892132.86</v>
      </c>
      <c r="H478" s="57">
        <v>68.319999999999993</v>
      </c>
      <c r="I478" s="57">
        <v>0</v>
      </c>
      <c r="J478" s="57"/>
      <c r="K478" s="57">
        <f t="shared" si="21"/>
        <v>6324226.4399999995</v>
      </c>
      <c r="L478" s="57">
        <f t="shared" si="21"/>
        <v>2055012.11</v>
      </c>
      <c r="M478" s="57">
        <f t="shared" si="21"/>
        <v>103870.82</v>
      </c>
      <c r="N478" s="57">
        <f t="shared" si="22"/>
        <v>1951141.29</v>
      </c>
      <c r="O478" s="7">
        <f t="shared" si="23"/>
        <v>0.30851856879432044</v>
      </c>
    </row>
    <row r="479" spans="1:15" x14ac:dyDescent="0.2">
      <c r="A479" s="10">
        <v>100059</v>
      </c>
      <c r="B479" s="6" t="s">
        <v>472</v>
      </c>
      <c r="C479" s="57">
        <v>2817434.54</v>
      </c>
      <c r="D479" s="57">
        <v>1617489.85</v>
      </c>
      <c r="E479" s="57">
        <v>1022.67</v>
      </c>
      <c r="F479" s="57"/>
      <c r="G479" s="57">
        <v>4979054.34</v>
      </c>
      <c r="H479" s="57">
        <v>0</v>
      </c>
      <c r="I479" s="57">
        <v>0</v>
      </c>
      <c r="J479" s="57"/>
      <c r="K479" s="57">
        <f t="shared" si="21"/>
        <v>7796488.8799999999</v>
      </c>
      <c r="L479" s="57">
        <f t="shared" si="21"/>
        <v>1617489.85</v>
      </c>
      <c r="M479" s="57">
        <f t="shared" si="21"/>
        <v>1022.67</v>
      </c>
      <c r="N479" s="57">
        <f t="shared" si="22"/>
        <v>1616467.1800000002</v>
      </c>
      <c r="O479" s="7">
        <f t="shared" si="23"/>
        <v>0.20733271154232702</v>
      </c>
    </row>
    <row r="480" spans="1:15" x14ac:dyDescent="0.2">
      <c r="A480" s="10">
        <v>100060</v>
      </c>
      <c r="B480" s="6" t="s">
        <v>473</v>
      </c>
      <c r="C480" s="57">
        <v>2252086.3199999998</v>
      </c>
      <c r="D480" s="57">
        <v>2974174.63</v>
      </c>
      <c r="E480" s="57">
        <v>0</v>
      </c>
      <c r="F480" s="57"/>
      <c r="G480" s="57">
        <v>3485702.17</v>
      </c>
      <c r="H480" s="57">
        <v>0</v>
      </c>
      <c r="I480" s="57">
        <v>0</v>
      </c>
      <c r="J480" s="57"/>
      <c r="K480" s="57">
        <f t="shared" si="21"/>
        <v>5737788.4900000002</v>
      </c>
      <c r="L480" s="57">
        <f t="shared" si="21"/>
        <v>2974174.63</v>
      </c>
      <c r="M480" s="57">
        <f t="shared" si="21"/>
        <v>0</v>
      </c>
      <c r="N480" s="57">
        <f t="shared" si="22"/>
        <v>2974174.63</v>
      </c>
      <c r="O480" s="7">
        <f t="shared" si="23"/>
        <v>0.51834859984530379</v>
      </c>
    </row>
    <row r="481" spans="1:15" x14ac:dyDescent="0.2">
      <c r="A481" s="10">
        <v>100061</v>
      </c>
      <c r="B481" s="6" t="s">
        <v>474</v>
      </c>
      <c r="C481" s="57">
        <v>3429750.4</v>
      </c>
      <c r="D481" s="57">
        <v>3187853.75</v>
      </c>
      <c r="E481" s="57">
        <v>18793.349999999999</v>
      </c>
      <c r="F481" s="57"/>
      <c r="G481" s="57">
        <v>4953218.66</v>
      </c>
      <c r="H481" s="57">
        <v>102000</v>
      </c>
      <c r="I481" s="57">
        <v>0</v>
      </c>
      <c r="J481" s="57"/>
      <c r="K481" s="57">
        <f t="shared" si="21"/>
        <v>8382969.0600000005</v>
      </c>
      <c r="L481" s="57">
        <f t="shared" si="21"/>
        <v>3289853.75</v>
      </c>
      <c r="M481" s="57">
        <f t="shared" si="21"/>
        <v>18793.349999999999</v>
      </c>
      <c r="N481" s="57">
        <f t="shared" si="22"/>
        <v>3271060.4</v>
      </c>
      <c r="O481" s="7">
        <f t="shared" si="23"/>
        <v>0.39020308635136486</v>
      </c>
    </row>
    <row r="482" spans="1:15" x14ac:dyDescent="0.2">
      <c r="A482" s="10">
        <v>100062</v>
      </c>
      <c r="B482" s="6" t="s">
        <v>475</v>
      </c>
      <c r="C482" s="57">
        <v>1657524.61</v>
      </c>
      <c r="D482" s="57">
        <v>532932.6</v>
      </c>
      <c r="E482" s="57">
        <v>7558.38</v>
      </c>
      <c r="F482" s="57"/>
      <c r="G482" s="57">
        <v>2013367.17</v>
      </c>
      <c r="H482" s="57">
        <v>0</v>
      </c>
      <c r="I482" s="57">
        <v>0</v>
      </c>
      <c r="J482" s="57"/>
      <c r="K482" s="57">
        <f t="shared" si="21"/>
        <v>3670891.7800000003</v>
      </c>
      <c r="L482" s="57">
        <f t="shared" si="21"/>
        <v>532932.6</v>
      </c>
      <c r="M482" s="57">
        <f t="shared" si="21"/>
        <v>7558.38</v>
      </c>
      <c r="N482" s="57">
        <f t="shared" si="22"/>
        <v>525374.22</v>
      </c>
      <c r="O482" s="7">
        <f t="shared" si="23"/>
        <v>0.1431189616818396</v>
      </c>
    </row>
    <row r="483" spans="1:15" x14ac:dyDescent="0.2">
      <c r="A483" s="10">
        <v>100063</v>
      </c>
      <c r="B483" s="6" t="s">
        <v>476</v>
      </c>
      <c r="C483" s="57">
        <v>12782523.220000001</v>
      </c>
      <c r="D483" s="57">
        <v>10000000</v>
      </c>
      <c r="E483" s="57">
        <v>0</v>
      </c>
      <c r="F483" s="57"/>
      <c r="G483" s="57">
        <v>20103408</v>
      </c>
      <c r="H483" s="57">
        <v>0</v>
      </c>
      <c r="I483" s="57">
        <v>0</v>
      </c>
      <c r="J483" s="57"/>
      <c r="K483" s="57">
        <f t="shared" si="21"/>
        <v>32885931.219999999</v>
      </c>
      <c r="L483" s="57">
        <f t="shared" si="21"/>
        <v>10000000</v>
      </c>
      <c r="M483" s="57">
        <f t="shared" si="21"/>
        <v>0</v>
      </c>
      <c r="N483" s="57">
        <f t="shared" si="22"/>
        <v>10000000</v>
      </c>
      <c r="O483" s="7">
        <f t="shared" si="23"/>
        <v>0.30408139982724203</v>
      </c>
    </row>
    <row r="484" spans="1:15" x14ac:dyDescent="0.2">
      <c r="A484" s="10">
        <v>100064</v>
      </c>
      <c r="B484" s="6" t="s">
        <v>477</v>
      </c>
      <c r="C484" s="57">
        <v>609397.68999999994</v>
      </c>
      <c r="D484" s="57">
        <v>727463.46</v>
      </c>
      <c r="E484" s="57">
        <v>0</v>
      </c>
      <c r="F484" s="57"/>
      <c r="G484" s="57">
        <v>1137473.8700000001</v>
      </c>
      <c r="H484" s="57">
        <v>0</v>
      </c>
      <c r="I484" s="57">
        <v>0</v>
      </c>
      <c r="J484" s="57"/>
      <c r="K484" s="57">
        <f t="shared" si="21"/>
        <v>1746871.56</v>
      </c>
      <c r="L484" s="57">
        <f t="shared" si="21"/>
        <v>727463.46</v>
      </c>
      <c r="M484" s="57">
        <f t="shared" si="21"/>
        <v>0</v>
      </c>
      <c r="N484" s="57">
        <f t="shared" si="22"/>
        <v>727463.46</v>
      </c>
      <c r="O484" s="7">
        <f t="shared" si="23"/>
        <v>0.41643786335384608</v>
      </c>
    </row>
    <row r="485" spans="1:15" x14ac:dyDescent="0.2">
      <c r="A485" s="10">
        <v>100065</v>
      </c>
      <c r="B485" s="6" t="s">
        <v>478</v>
      </c>
      <c r="C485" s="57">
        <v>1271270.08</v>
      </c>
      <c r="D485" s="57">
        <v>1565821.47</v>
      </c>
      <c r="E485" s="57">
        <v>0</v>
      </c>
      <c r="F485" s="57"/>
      <c r="G485" s="57">
        <v>1842350.31</v>
      </c>
      <c r="H485" s="57">
        <v>0</v>
      </c>
      <c r="I485" s="57">
        <v>0</v>
      </c>
      <c r="J485" s="57"/>
      <c r="K485" s="57">
        <f t="shared" si="21"/>
        <v>3113620.39</v>
      </c>
      <c r="L485" s="57">
        <f t="shared" si="21"/>
        <v>1565821.47</v>
      </c>
      <c r="M485" s="57">
        <f t="shared" si="21"/>
        <v>0</v>
      </c>
      <c r="N485" s="57">
        <f t="shared" si="22"/>
        <v>1565821.47</v>
      </c>
      <c r="O485" s="7">
        <f t="shared" si="23"/>
        <v>0.50289414696439594</v>
      </c>
    </row>
    <row r="486" spans="1:15" x14ac:dyDescent="0.2">
      <c r="A486" s="10">
        <v>101105</v>
      </c>
      <c r="B486" s="6" t="s">
        <v>479</v>
      </c>
      <c r="C486" s="57">
        <v>1801157.01</v>
      </c>
      <c r="D486" s="57">
        <v>2728316.41</v>
      </c>
      <c r="E486" s="57">
        <v>0</v>
      </c>
      <c r="F486" s="57"/>
      <c r="G486" s="57">
        <v>2789259.38</v>
      </c>
      <c r="H486" s="57">
        <v>0</v>
      </c>
      <c r="I486" s="57">
        <v>0</v>
      </c>
      <c r="J486" s="57"/>
      <c r="K486" s="57">
        <f t="shared" si="21"/>
        <v>4590416.3899999997</v>
      </c>
      <c r="L486" s="57">
        <f t="shared" si="21"/>
        <v>2728316.41</v>
      </c>
      <c r="M486" s="57">
        <f t="shared" si="21"/>
        <v>0</v>
      </c>
      <c r="N486" s="57">
        <f t="shared" si="22"/>
        <v>2728316.41</v>
      </c>
      <c r="O486" s="7">
        <f t="shared" si="23"/>
        <v>0.59435052905952179</v>
      </c>
    </row>
    <row r="487" spans="1:15" x14ac:dyDescent="0.2">
      <c r="A487" s="10">
        <v>101107</v>
      </c>
      <c r="B487" s="6" t="s">
        <v>480</v>
      </c>
      <c r="C487" s="57">
        <v>1436019.04</v>
      </c>
      <c r="D487" s="57">
        <v>1005602.15</v>
      </c>
      <c r="E487" s="57">
        <v>371.98</v>
      </c>
      <c r="F487" s="57"/>
      <c r="G487" s="57">
        <v>1423149.8</v>
      </c>
      <c r="H487" s="57">
        <v>0</v>
      </c>
      <c r="I487" s="57">
        <v>0</v>
      </c>
      <c r="J487" s="57"/>
      <c r="K487" s="57">
        <f t="shared" si="21"/>
        <v>2859168.84</v>
      </c>
      <c r="L487" s="57">
        <f t="shared" si="21"/>
        <v>1005602.15</v>
      </c>
      <c r="M487" s="57">
        <f t="shared" si="21"/>
        <v>371.98</v>
      </c>
      <c r="N487" s="57">
        <f t="shared" si="22"/>
        <v>1005230.17</v>
      </c>
      <c r="O487" s="7">
        <f t="shared" si="23"/>
        <v>0.35158125534132501</v>
      </c>
    </row>
    <row r="488" spans="1:15" x14ac:dyDescent="0.2">
      <c r="A488" s="10">
        <v>102081</v>
      </c>
      <c r="B488" s="6" t="s">
        <v>481</v>
      </c>
      <c r="C488" s="57">
        <v>1349223.63</v>
      </c>
      <c r="D488" s="57">
        <v>2580832.84</v>
      </c>
      <c r="E488" s="57">
        <v>0</v>
      </c>
      <c r="F488" s="57"/>
      <c r="G488" s="57">
        <v>2344264.7799999998</v>
      </c>
      <c r="H488" s="57">
        <v>0</v>
      </c>
      <c r="I488" s="57">
        <v>0</v>
      </c>
      <c r="J488" s="57"/>
      <c r="K488" s="57">
        <f t="shared" si="21"/>
        <v>3693488.4099999997</v>
      </c>
      <c r="L488" s="57">
        <f t="shared" si="21"/>
        <v>2580832.84</v>
      </c>
      <c r="M488" s="57">
        <f t="shared" si="21"/>
        <v>0</v>
      </c>
      <c r="N488" s="57">
        <f t="shared" si="22"/>
        <v>2580832.84</v>
      </c>
      <c r="O488" s="7">
        <f t="shared" si="23"/>
        <v>0.69875211548315108</v>
      </c>
    </row>
    <row r="489" spans="1:15" x14ac:dyDescent="0.2">
      <c r="A489" s="10">
        <v>102085</v>
      </c>
      <c r="B489" s="6" t="s">
        <v>482</v>
      </c>
      <c r="C489" s="57">
        <v>2845705.99</v>
      </c>
      <c r="D489" s="57">
        <v>4445704.32</v>
      </c>
      <c r="E489" s="57">
        <v>189075.41</v>
      </c>
      <c r="F489" s="57"/>
      <c r="G489" s="57">
        <v>4632327.84</v>
      </c>
      <c r="H489" s="57">
        <v>0</v>
      </c>
      <c r="I489" s="57">
        <v>0</v>
      </c>
      <c r="J489" s="57"/>
      <c r="K489" s="57">
        <f t="shared" si="21"/>
        <v>7478033.8300000001</v>
      </c>
      <c r="L489" s="57">
        <f t="shared" si="21"/>
        <v>4445704.32</v>
      </c>
      <c r="M489" s="57">
        <f t="shared" si="21"/>
        <v>189075.41</v>
      </c>
      <c r="N489" s="57">
        <f t="shared" si="22"/>
        <v>4256628.91</v>
      </c>
      <c r="O489" s="7">
        <f t="shared" si="23"/>
        <v>0.56921765891503062</v>
      </c>
    </row>
    <row r="490" spans="1:15" x14ac:dyDescent="0.2">
      <c r="A490" s="10">
        <v>103127</v>
      </c>
      <c r="B490" s="6" t="s">
        <v>483</v>
      </c>
      <c r="C490" s="57">
        <v>1622694.39</v>
      </c>
      <c r="D490" s="57">
        <v>1377398.3</v>
      </c>
      <c r="E490" s="57">
        <v>13000</v>
      </c>
      <c r="F490" s="57"/>
      <c r="G490" s="57">
        <v>2157198.34</v>
      </c>
      <c r="H490" s="57">
        <v>0</v>
      </c>
      <c r="I490" s="57">
        <v>0</v>
      </c>
      <c r="J490" s="57"/>
      <c r="K490" s="57">
        <f t="shared" si="21"/>
        <v>3779892.7299999995</v>
      </c>
      <c r="L490" s="57">
        <f t="shared" si="21"/>
        <v>1377398.3</v>
      </c>
      <c r="M490" s="57">
        <f t="shared" si="21"/>
        <v>13000</v>
      </c>
      <c r="N490" s="57">
        <f t="shared" si="22"/>
        <v>1364398.3</v>
      </c>
      <c r="O490" s="7">
        <f t="shared" si="23"/>
        <v>0.36096217471229675</v>
      </c>
    </row>
    <row r="491" spans="1:15" x14ac:dyDescent="0.2">
      <c r="A491" s="10">
        <v>103128</v>
      </c>
      <c r="B491" s="6" t="s">
        <v>484</v>
      </c>
      <c r="C491" s="57">
        <v>1117233.95</v>
      </c>
      <c r="D491" s="57">
        <v>835978.67</v>
      </c>
      <c r="E491" s="57">
        <v>0</v>
      </c>
      <c r="F491" s="57"/>
      <c r="G491" s="57">
        <v>1644214.58</v>
      </c>
      <c r="H491" s="57">
        <v>0</v>
      </c>
      <c r="I491" s="57">
        <v>0</v>
      </c>
      <c r="J491" s="57"/>
      <c r="K491" s="57">
        <f t="shared" si="21"/>
        <v>2761448.5300000003</v>
      </c>
      <c r="L491" s="57">
        <f t="shared" si="21"/>
        <v>835978.67</v>
      </c>
      <c r="M491" s="57">
        <f t="shared" si="21"/>
        <v>0</v>
      </c>
      <c r="N491" s="57">
        <f t="shared" si="22"/>
        <v>835978.67</v>
      </c>
      <c r="O491" s="7">
        <f t="shared" si="23"/>
        <v>0.30273193974757878</v>
      </c>
    </row>
    <row r="492" spans="1:15" x14ac:dyDescent="0.2">
      <c r="A492" s="10">
        <v>103129</v>
      </c>
      <c r="B492" s="6" t="s">
        <v>485</v>
      </c>
      <c r="C492" s="57">
        <v>1645293.06</v>
      </c>
      <c r="D492" s="57">
        <v>1167320.31</v>
      </c>
      <c r="E492" s="57">
        <v>52904.72</v>
      </c>
      <c r="F492" s="57"/>
      <c r="G492" s="57">
        <v>2367631.19</v>
      </c>
      <c r="H492" s="57">
        <v>0</v>
      </c>
      <c r="I492" s="57">
        <v>0</v>
      </c>
      <c r="J492" s="57"/>
      <c r="K492" s="57">
        <f t="shared" si="21"/>
        <v>4012924.25</v>
      </c>
      <c r="L492" s="57">
        <f t="shared" si="21"/>
        <v>1167320.31</v>
      </c>
      <c r="M492" s="57">
        <f t="shared" si="21"/>
        <v>52904.72</v>
      </c>
      <c r="N492" s="57">
        <f t="shared" si="22"/>
        <v>1114415.5900000001</v>
      </c>
      <c r="O492" s="7">
        <f t="shared" si="23"/>
        <v>0.27770661008614855</v>
      </c>
    </row>
    <row r="493" spans="1:15" x14ac:dyDescent="0.2">
      <c r="A493" s="10">
        <v>103130</v>
      </c>
      <c r="B493" s="6" t="s">
        <v>486</v>
      </c>
      <c r="C493" s="57">
        <v>3235211.76</v>
      </c>
      <c r="D493" s="57">
        <v>1464099.69</v>
      </c>
      <c r="E493" s="57">
        <v>135000</v>
      </c>
      <c r="F493" s="57"/>
      <c r="G493" s="57">
        <v>3984832.08</v>
      </c>
      <c r="H493" s="57">
        <v>0</v>
      </c>
      <c r="I493" s="57">
        <v>0</v>
      </c>
      <c r="J493" s="57"/>
      <c r="K493" s="57">
        <f t="shared" si="21"/>
        <v>7220043.8399999999</v>
      </c>
      <c r="L493" s="57">
        <f t="shared" si="21"/>
        <v>1464099.69</v>
      </c>
      <c r="M493" s="57">
        <f t="shared" si="21"/>
        <v>135000</v>
      </c>
      <c r="N493" s="57">
        <f t="shared" si="22"/>
        <v>1329099.69</v>
      </c>
      <c r="O493" s="7">
        <f t="shared" si="23"/>
        <v>0.18408471187343925</v>
      </c>
    </row>
    <row r="494" spans="1:15" x14ac:dyDescent="0.2">
      <c r="A494" s="10">
        <v>103131</v>
      </c>
      <c r="B494" s="6" t="s">
        <v>487</v>
      </c>
      <c r="C494" s="57">
        <v>2564974.19</v>
      </c>
      <c r="D494" s="57">
        <v>1979334.89</v>
      </c>
      <c r="E494" s="57">
        <v>0</v>
      </c>
      <c r="F494" s="57"/>
      <c r="G494" s="57">
        <v>3397653.73</v>
      </c>
      <c r="H494" s="57">
        <v>21333.71</v>
      </c>
      <c r="I494" s="57">
        <v>0</v>
      </c>
      <c r="J494" s="57"/>
      <c r="K494" s="57">
        <f t="shared" si="21"/>
        <v>5962627.9199999999</v>
      </c>
      <c r="L494" s="57">
        <f t="shared" si="21"/>
        <v>2000668.5999999999</v>
      </c>
      <c r="M494" s="57">
        <f t="shared" si="21"/>
        <v>0</v>
      </c>
      <c r="N494" s="57">
        <f t="shared" si="22"/>
        <v>2000668.5999999999</v>
      </c>
      <c r="O494" s="7">
        <f t="shared" si="23"/>
        <v>0.33553470497283688</v>
      </c>
    </row>
    <row r="495" spans="1:15" x14ac:dyDescent="0.2">
      <c r="A495" s="10">
        <v>103132</v>
      </c>
      <c r="B495" s="6" t="s">
        <v>488</v>
      </c>
      <c r="C495" s="57">
        <v>6889012.1600000001</v>
      </c>
      <c r="D495" s="57">
        <v>8542844.5500000007</v>
      </c>
      <c r="E495" s="57">
        <v>14971.6</v>
      </c>
      <c r="F495" s="57"/>
      <c r="G495" s="57">
        <v>11447903.210000001</v>
      </c>
      <c r="H495" s="57">
        <v>0</v>
      </c>
      <c r="I495" s="57">
        <v>0</v>
      </c>
      <c r="J495" s="57"/>
      <c r="K495" s="57">
        <f t="shared" si="21"/>
        <v>18336915.370000001</v>
      </c>
      <c r="L495" s="57">
        <f t="shared" si="21"/>
        <v>8542844.5500000007</v>
      </c>
      <c r="M495" s="57">
        <f t="shared" si="21"/>
        <v>14971.6</v>
      </c>
      <c r="N495" s="57">
        <f t="shared" si="22"/>
        <v>8527872.9500000011</v>
      </c>
      <c r="O495" s="7">
        <f t="shared" si="23"/>
        <v>0.46506584002410656</v>
      </c>
    </row>
    <row r="496" spans="1:15" x14ac:dyDescent="0.2">
      <c r="A496" s="10">
        <v>103135</v>
      </c>
      <c r="B496" s="6" t="s">
        <v>489</v>
      </c>
      <c r="C496" s="57">
        <v>1918224.04</v>
      </c>
      <c r="D496" s="57">
        <v>1784367.63</v>
      </c>
      <c r="E496" s="57">
        <v>83167.199999999997</v>
      </c>
      <c r="F496" s="57"/>
      <c r="G496" s="57">
        <v>2891464.64</v>
      </c>
      <c r="H496" s="57">
        <v>0</v>
      </c>
      <c r="I496" s="57">
        <v>0</v>
      </c>
      <c r="J496" s="57"/>
      <c r="K496" s="57">
        <f t="shared" si="21"/>
        <v>4809688.68</v>
      </c>
      <c r="L496" s="57">
        <f t="shared" si="21"/>
        <v>1784367.63</v>
      </c>
      <c r="M496" s="57">
        <f t="shared" si="21"/>
        <v>83167.199999999997</v>
      </c>
      <c r="N496" s="57">
        <f t="shared" si="22"/>
        <v>1701200.43</v>
      </c>
      <c r="O496" s="7">
        <f t="shared" si="23"/>
        <v>0.35370281595855807</v>
      </c>
    </row>
    <row r="497" spans="1:15" x14ac:dyDescent="0.2">
      <c r="A497" s="10">
        <v>104041</v>
      </c>
      <c r="B497" s="6" t="s">
        <v>490</v>
      </c>
      <c r="C497" s="57">
        <v>1049363.8</v>
      </c>
      <c r="D497" s="57">
        <v>903538.9</v>
      </c>
      <c r="E497" s="57">
        <v>0</v>
      </c>
      <c r="F497" s="57"/>
      <c r="G497" s="57">
        <v>1372396.59</v>
      </c>
      <c r="H497" s="57">
        <v>0</v>
      </c>
      <c r="I497" s="57">
        <v>0</v>
      </c>
      <c r="J497" s="57"/>
      <c r="K497" s="57">
        <f t="shared" si="21"/>
        <v>2421760.39</v>
      </c>
      <c r="L497" s="57">
        <f t="shared" si="21"/>
        <v>903538.9</v>
      </c>
      <c r="M497" s="57">
        <f t="shared" si="21"/>
        <v>0</v>
      </c>
      <c r="N497" s="57">
        <f t="shared" si="22"/>
        <v>903538.9</v>
      </c>
      <c r="O497" s="7">
        <f t="shared" si="23"/>
        <v>0.37309178221384648</v>
      </c>
    </row>
    <row r="498" spans="1:15" x14ac:dyDescent="0.2">
      <c r="A498" s="10">
        <v>104042</v>
      </c>
      <c r="B498" s="6" t="s">
        <v>491</v>
      </c>
      <c r="C498" s="57">
        <v>2583524.67</v>
      </c>
      <c r="D498" s="57">
        <v>591922.91</v>
      </c>
      <c r="E498" s="57">
        <v>12697.17</v>
      </c>
      <c r="F498" s="57"/>
      <c r="G498" s="57">
        <v>3019341.55</v>
      </c>
      <c r="H498" s="57">
        <v>0</v>
      </c>
      <c r="I498" s="57">
        <v>0</v>
      </c>
      <c r="J498" s="57"/>
      <c r="K498" s="57">
        <f t="shared" si="21"/>
        <v>5602866.2199999997</v>
      </c>
      <c r="L498" s="57">
        <f t="shared" si="21"/>
        <v>591922.91</v>
      </c>
      <c r="M498" s="57">
        <f t="shared" si="21"/>
        <v>12697.17</v>
      </c>
      <c r="N498" s="57">
        <f t="shared" si="22"/>
        <v>579225.74</v>
      </c>
      <c r="O498" s="7">
        <f t="shared" si="23"/>
        <v>0.10338025525799543</v>
      </c>
    </row>
    <row r="499" spans="1:15" x14ac:dyDescent="0.2">
      <c r="A499" s="10">
        <v>104043</v>
      </c>
      <c r="B499" s="6" t="s">
        <v>0</v>
      </c>
      <c r="C499" s="57">
        <v>1936127.73</v>
      </c>
      <c r="D499" s="57">
        <v>1686907.76</v>
      </c>
      <c r="E499" s="57">
        <v>111598.95</v>
      </c>
      <c r="F499" s="57"/>
      <c r="G499" s="57">
        <v>3444286.03</v>
      </c>
      <c r="H499" s="57">
        <v>0</v>
      </c>
      <c r="I499" s="57">
        <v>0</v>
      </c>
      <c r="J499" s="57"/>
      <c r="K499" s="57">
        <f t="shared" si="21"/>
        <v>5380413.7599999998</v>
      </c>
      <c r="L499" s="57">
        <f t="shared" si="21"/>
        <v>1686907.76</v>
      </c>
      <c r="M499" s="57">
        <f t="shared" si="21"/>
        <v>111598.95</v>
      </c>
      <c r="N499" s="57">
        <f t="shared" si="22"/>
        <v>1575308.81</v>
      </c>
      <c r="O499" s="7">
        <f t="shared" si="23"/>
        <v>0.29278581169935902</v>
      </c>
    </row>
    <row r="500" spans="1:15" x14ac:dyDescent="0.2">
      <c r="A500" s="10">
        <v>104044</v>
      </c>
      <c r="B500" s="6" t="s">
        <v>492</v>
      </c>
      <c r="C500" s="57">
        <v>9552532.3000000007</v>
      </c>
      <c r="D500" s="57">
        <v>3632863.05</v>
      </c>
      <c r="E500" s="57">
        <v>0</v>
      </c>
      <c r="F500" s="57"/>
      <c r="G500" s="57">
        <v>11795824.529999999</v>
      </c>
      <c r="H500" s="57">
        <v>0</v>
      </c>
      <c r="I500" s="57">
        <v>0</v>
      </c>
      <c r="J500" s="57"/>
      <c r="K500" s="57">
        <f t="shared" si="21"/>
        <v>21348356.829999998</v>
      </c>
      <c r="L500" s="57">
        <f t="shared" si="21"/>
        <v>3632863.05</v>
      </c>
      <c r="M500" s="57">
        <f t="shared" si="21"/>
        <v>0</v>
      </c>
      <c r="N500" s="57">
        <f t="shared" si="22"/>
        <v>3632863.05</v>
      </c>
      <c r="O500" s="7">
        <f t="shared" si="23"/>
        <v>0.17017061682681273</v>
      </c>
    </row>
    <row r="501" spans="1:15" x14ac:dyDescent="0.2">
      <c r="A501" s="10">
        <v>104045</v>
      </c>
      <c r="B501" s="6" t="s">
        <v>493</v>
      </c>
      <c r="C501" s="57">
        <v>4246996.9400000004</v>
      </c>
      <c r="D501" s="57">
        <v>4350567.7699999996</v>
      </c>
      <c r="E501" s="57">
        <v>0</v>
      </c>
      <c r="F501" s="57"/>
      <c r="G501" s="57">
        <v>4455880.08</v>
      </c>
      <c r="H501" s="57">
        <v>2265682.42</v>
      </c>
      <c r="I501" s="57">
        <v>0</v>
      </c>
      <c r="J501" s="57"/>
      <c r="K501" s="57">
        <f t="shared" si="21"/>
        <v>8702877.0199999996</v>
      </c>
      <c r="L501" s="57">
        <f t="shared" si="21"/>
        <v>6616250.1899999995</v>
      </c>
      <c r="M501" s="57">
        <f t="shared" si="21"/>
        <v>0</v>
      </c>
      <c r="N501" s="57">
        <f t="shared" si="22"/>
        <v>6616250.1899999995</v>
      </c>
      <c r="O501" s="7">
        <f t="shared" si="23"/>
        <v>0.76023712328638648</v>
      </c>
    </row>
    <row r="502" spans="1:15" x14ac:dyDescent="0.2">
      <c r="A502" s="10">
        <v>105123</v>
      </c>
      <c r="B502" s="6" t="s">
        <v>494</v>
      </c>
      <c r="C502" s="57">
        <v>1412652.01</v>
      </c>
      <c r="D502" s="57">
        <v>3119792.64</v>
      </c>
      <c r="E502" s="57">
        <v>27328.080000000002</v>
      </c>
      <c r="F502" s="57"/>
      <c r="G502" s="57">
        <v>2051625.3</v>
      </c>
      <c r="H502" s="57">
        <v>0</v>
      </c>
      <c r="I502" s="57">
        <v>0</v>
      </c>
      <c r="J502" s="57"/>
      <c r="K502" s="57">
        <f t="shared" si="21"/>
        <v>3464277.31</v>
      </c>
      <c r="L502" s="57">
        <f t="shared" si="21"/>
        <v>3119792.64</v>
      </c>
      <c r="M502" s="57">
        <f t="shared" si="21"/>
        <v>27328.080000000002</v>
      </c>
      <c r="N502" s="57">
        <f t="shared" si="22"/>
        <v>3092464.56</v>
      </c>
      <c r="O502" s="7">
        <f t="shared" si="23"/>
        <v>0.89267234787275151</v>
      </c>
    </row>
    <row r="503" spans="1:15" x14ac:dyDescent="0.2">
      <c r="A503" s="10">
        <v>105124</v>
      </c>
      <c r="B503" s="6" t="s">
        <v>495</v>
      </c>
      <c r="C503" s="57">
        <v>3011818.65</v>
      </c>
      <c r="D503" s="57">
        <v>3139069.63</v>
      </c>
      <c r="E503" s="57">
        <v>7852.33</v>
      </c>
      <c r="F503" s="57"/>
      <c r="G503" s="57">
        <v>4070407.58</v>
      </c>
      <c r="H503" s="57">
        <v>0</v>
      </c>
      <c r="I503" s="57">
        <v>0</v>
      </c>
      <c r="J503" s="57"/>
      <c r="K503" s="57">
        <f t="shared" si="21"/>
        <v>7082226.2300000004</v>
      </c>
      <c r="L503" s="57">
        <f t="shared" si="21"/>
        <v>3139069.63</v>
      </c>
      <c r="M503" s="57">
        <f t="shared" si="21"/>
        <v>7852.33</v>
      </c>
      <c r="N503" s="57">
        <f t="shared" si="22"/>
        <v>3131217.3</v>
      </c>
      <c r="O503" s="7">
        <f t="shared" si="23"/>
        <v>0.44212330957973361</v>
      </c>
    </row>
    <row r="504" spans="1:15" x14ac:dyDescent="0.2">
      <c r="A504" s="10">
        <v>105125</v>
      </c>
      <c r="B504" s="6" t="s">
        <v>496</v>
      </c>
      <c r="C504" s="57">
        <v>893156.7</v>
      </c>
      <c r="D504" s="57">
        <v>505542.47</v>
      </c>
      <c r="E504" s="57">
        <v>0</v>
      </c>
      <c r="F504" s="57"/>
      <c r="G504" s="57">
        <v>892116.22</v>
      </c>
      <c r="H504" s="57">
        <v>0</v>
      </c>
      <c r="I504" s="57">
        <v>0</v>
      </c>
      <c r="J504" s="57"/>
      <c r="K504" s="57">
        <f t="shared" si="21"/>
        <v>1785272.92</v>
      </c>
      <c r="L504" s="57">
        <f t="shared" si="21"/>
        <v>505542.47</v>
      </c>
      <c r="M504" s="57">
        <f t="shared" si="21"/>
        <v>0</v>
      </c>
      <c r="N504" s="57">
        <f t="shared" si="22"/>
        <v>505542.47</v>
      </c>
      <c r="O504" s="7">
        <f t="shared" si="23"/>
        <v>0.28317377378916386</v>
      </c>
    </row>
    <row r="505" spans="1:15" x14ac:dyDescent="0.2">
      <c r="A505" s="10">
        <v>106001</v>
      </c>
      <c r="B505" s="6" t="s">
        <v>497</v>
      </c>
      <c r="C505" s="57">
        <v>1159563.2</v>
      </c>
      <c r="D505" s="57">
        <v>441242.19</v>
      </c>
      <c r="E505" s="57">
        <v>0</v>
      </c>
      <c r="F505" s="57"/>
      <c r="G505" s="57">
        <v>1402534.28</v>
      </c>
      <c r="H505" s="57">
        <v>6317.64</v>
      </c>
      <c r="I505" s="57">
        <v>0</v>
      </c>
      <c r="J505" s="57"/>
      <c r="K505" s="57">
        <f t="shared" si="21"/>
        <v>2562097.48</v>
      </c>
      <c r="L505" s="57">
        <f t="shared" si="21"/>
        <v>447559.83</v>
      </c>
      <c r="M505" s="57">
        <f t="shared" si="21"/>
        <v>0</v>
      </c>
      <c r="N505" s="57">
        <f t="shared" si="22"/>
        <v>447559.83</v>
      </c>
      <c r="O505" s="7">
        <f t="shared" si="23"/>
        <v>0.17468493431405271</v>
      </c>
    </row>
    <row r="506" spans="1:15" x14ac:dyDescent="0.2">
      <c r="A506" s="10">
        <v>106002</v>
      </c>
      <c r="B506" s="6" t="s">
        <v>498</v>
      </c>
      <c r="C506" s="57">
        <v>906576.58</v>
      </c>
      <c r="D506" s="57">
        <v>913035.56</v>
      </c>
      <c r="E506" s="57">
        <v>1832.41</v>
      </c>
      <c r="F506" s="57"/>
      <c r="G506" s="57">
        <v>1458509.31</v>
      </c>
      <c r="H506" s="57">
        <v>0</v>
      </c>
      <c r="I506" s="57">
        <v>0</v>
      </c>
      <c r="J506" s="57"/>
      <c r="K506" s="57">
        <f t="shared" si="21"/>
        <v>2365085.89</v>
      </c>
      <c r="L506" s="57">
        <f t="shared" si="21"/>
        <v>913035.56</v>
      </c>
      <c r="M506" s="57">
        <f t="shared" si="21"/>
        <v>1832.41</v>
      </c>
      <c r="N506" s="57">
        <f t="shared" si="22"/>
        <v>911203.15</v>
      </c>
      <c r="O506" s="7">
        <f t="shared" si="23"/>
        <v>0.38527275218744805</v>
      </c>
    </row>
    <row r="507" spans="1:15" x14ac:dyDescent="0.2">
      <c r="A507" s="10">
        <v>106003</v>
      </c>
      <c r="B507" s="6" t="s">
        <v>499</v>
      </c>
      <c r="C507" s="57">
        <v>4357234.88</v>
      </c>
      <c r="D507" s="57">
        <v>5108462.7</v>
      </c>
      <c r="E507" s="57">
        <v>14303.8</v>
      </c>
      <c r="F507" s="57"/>
      <c r="G507" s="57">
        <v>7267959.2800000003</v>
      </c>
      <c r="H507" s="57">
        <v>0</v>
      </c>
      <c r="I507" s="57">
        <v>0</v>
      </c>
      <c r="J507" s="57"/>
      <c r="K507" s="57">
        <f t="shared" si="21"/>
        <v>11625194.16</v>
      </c>
      <c r="L507" s="57">
        <f t="shared" si="21"/>
        <v>5108462.7</v>
      </c>
      <c r="M507" s="57">
        <f t="shared" si="21"/>
        <v>14303.8</v>
      </c>
      <c r="N507" s="57">
        <f t="shared" si="22"/>
        <v>5094158.9000000004</v>
      </c>
      <c r="O507" s="7">
        <f t="shared" si="23"/>
        <v>0.43819989841786866</v>
      </c>
    </row>
    <row r="508" spans="1:15" x14ac:dyDescent="0.2">
      <c r="A508" s="10">
        <v>106004</v>
      </c>
      <c r="B508" s="6" t="s">
        <v>500</v>
      </c>
      <c r="C508" s="57">
        <v>18592329.760000002</v>
      </c>
      <c r="D508" s="57">
        <v>17915809.510000002</v>
      </c>
      <c r="E508" s="57">
        <v>0</v>
      </c>
      <c r="F508" s="57"/>
      <c r="G508" s="57">
        <v>26527689.48</v>
      </c>
      <c r="H508" s="57">
        <v>0</v>
      </c>
      <c r="I508" s="57">
        <v>0</v>
      </c>
      <c r="J508" s="57"/>
      <c r="K508" s="57">
        <f t="shared" si="21"/>
        <v>45120019.240000002</v>
      </c>
      <c r="L508" s="57">
        <f t="shared" si="21"/>
        <v>17915809.510000002</v>
      </c>
      <c r="M508" s="57">
        <f t="shared" si="21"/>
        <v>0</v>
      </c>
      <c r="N508" s="57">
        <f t="shared" si="22"/>
        <v>17915809.510000002</v>
      </c>
      <c r="O508" s="7">
        <f t="shared" si="23"/>
        <v>0.39707007691426688</v>
      </c>
    </row>
    <row r="509" spans="1:15" x14ac:dyDescent="0.2">
      <c r="A509" s="10">
        <v>106005</v>
      </c>
      <c r="B509" s="6" t="s">
        <v>501</v>
      </c>
      <c r="C509" s="57">
        <v>6938482.6900000004</v>
      </c>
      <c r="D509" s="57">
        <v>3627967.48</v>
      </c>
      <c r="E509" s="57">
        <v>0</v>
      </c>
      <c r="F509" s="57"/>
      <c r="G509" s="57">
        <v>8914883.1600000001</v>
      </c>
      <c r="H509" s="57">
        <v>0</v>
      </c>
      <c r="I509" s="57">
        <v>0</v>
      </c>
      <c r="J509" s="57"/>
      <c r="K509" s="57">
        <f t="shared" si="21"/>
        <v>15853365.850000001</v>
      </c>
      <c r="L509" s="57">
        <f t="shared" si="21"/>
        <v>3627967.48</v>
      </c>
      <c r="M509" s="57">
        <f t="shared" si="21"/>
        <v>0</v>
      </c>
      <c r="N509" s="57">
        <f t="shared" si="22"/>
        <v>3627967.48</v>
      </c>
      <c r="O509" s="7">
        <f t="shared" si="23"/>
        <v>0.22884525054974364</v>
      </c>
    </row>
    <row r="510" spans="1:15" x14ac:dyDescent="0.2">
      <c r="A510" s="10">
        <v>106006</v>
      </c>
      <c r="B510" s="6" t="s">
        <v>502</v>
      </c>
      <c r="C510" s="57">
        <v>1394070.22</v>
      </c>
      <c r="D510" s="57">
        <v>1399372.6</v>
      </c>
      <c r="E510" s="57">
        <v>0</v>
      </c>
      <c r="F510" s="57"/>
      <c r="G510" s="57">
        <v>2460531.61</v>
      </c>
      <c r="H510" s="57">
        <v>0</v>
      </c>
      <c r="I510" s="57">
        <v>0</v>
      </c>
      <c r="J510" s="57"/>
      <c r="K510" s="57">
        <f t="shared" si="21"/>
        <v>3854601.83</v>
      </c>
      <c r="L510" s="57">
        <f t="shared" si="21"/>
        <v>1399372.6</v>
      </c>
      <c r="M510" s="57">
        <f t="shared" si="21"/>
        <v>0</v>
      </c>
      <c r="N510" s="57">
        <f t="shared" si="22"/>
        <v>1399372.6</v>
      </c>
      <c r="O510" s="7">
        <f t="shared" si="23"/>
        <v>0.36303946859279107</v>
      </c>
    </row>
    <row r="511" spans="1:15" x14ac:dyDescent="0.2">
      <c r="A511" s="10">
        <v>106008</v>
      </c>
      <c r="B511" s="6" t="s">
        <v>503</v>
      </c>
      <c r="C511" s="57">
        <v>348340.52</v>
      </c>
      <c r="D511" s="57">
        <v>344516.88</v>
      </c>
      <c r="E511" s="57">
        <v>0</v>
      </c>
      <c r="F511" s="57"/>
      <c r="G511" s="57">
        <v>457270.73</v>
      </c>
      <c r="H511" s="57">
        <v>0</v>
      </c>
      <c r="I511" s="57">
        <v>0</v>
      </c>
      <c r="J511" s="57"/>
      <c r="K511" s="57">
        <f t="shared" si="21"/>
        <v>805611.25</v>
      </c>
      <c r="L511" s="57">
        <f t="shared" si="21"/>
        <v>344516.88</v>
      </c>
      <c r="M511" s="57">
        <f t="shared" si="21"/>
        <v>0</v>
      </c>
      <c r="N511" s="57">
        <f t="shared" si="22"/>
        <v>344516.88</v>
      </c>
      <c r="O511" s="7">
        <f t="shared" si="23"/>
        <v>0.42764656029815873</v>
      </c>
    </row>
    <row r="512" spans="1:15" x14ac:dyDescent="0.2">
      <c r="A512" s="10">
        <v>107151</v>
      </c>
      <c r="B512" s="6" t="s">
        <v>504</v>
      </c>
      <c r="C512" s="57">
        <v>477463.06</v>
      </c>
      <c r="D512" s="57">
        <v>492509.51</v>
      </c>
      <c r="E512" s="57">
        <v>1048.9100000000001</v>
      </c>
      <c r="F512" s="57"/>
      <c r="G512" s="57">
        <v>892608.65</v>
      </c>
      <c r="H512" s="57">
        <v>6570.48</v>
      </c>
      <c r="I512" s="57">
        <v>0</v>
      </c>
      <c r="J512" s="57"/>
      <c r="K512" s="57">
        <f t="shared" si="21"/>
        <v>1370071.71</v>
      </c>
      <c r="L512" s="57">
        <f t="shared" si="21"/>
        <v>499079.99</v>
      </c>
      <c r="M512" s="57">
        <f t="shared" si="21"/>
        <v>1048.9100000000001</v>
      </c>
      <c r="N512" s="57">
        <f t="shared" si="22"/>
        <v>498031.08</v>
      </c>
      <c r="O512" s="7">
        <f t="shared" si="23"/>
        <v>0.36350730867948511</v>
      </c>
    </row>
    <row r="513" spans="1:15" x14ac:dyDescent="0.2">
      <c r="A513" s="10">
        <v>107152</v>
      </c>
      <c r="B513" s="6" t="s">
        <v>505</v>
      </c>
      <c r="C513" s="57">
        <v>4714381.54</v>
      </c>
      <c r="D513" s="57">
        <v>3534528.05</v>
      </c>
      <c r="E513" s="57">
        <v>4384.1499999999996</v>
      </c>
      <c r="F513" s="57"/>
      <c r="G513" s="57">
        <v>5921228.9000000004</v>
      </c>
      <c r="H513" s="57">
        <v>25672.78</v>
      </c>
      <c r="I513" s="57">
        <v>0</v>
      </c>
      <c r="J513" s="57"/>
      <c r="K513" s="57">
        <f t="shared" si="21"/>
        <v>10635610.440000001</v>
      </c>
      <c r="L513" s="57">
        <f t="shared" si="21"/>
        <v>3560200.8299999996</v>
      </c>
      <c r="M513" s="57">
        <f t="shared" si="21"/>
        <v>4384.1499999999996</v>
      </c>
      <c r="N513" s="57">
        <f t="shared" si="22"/>
        <v>3555816.6799999997</v>
      </c>
      <c r="O513" s="7">
        <f t="shared" si="23"/>
        <v>0.33433122621967709</v>
      </c>
    </row>
    <row r="514" spans="1:15" x14ac:dyDescent="0.2">
      <c r="A514" s="10">
        <v>107153</v>
      </c>
      <c r="B514" s="6" t="s">
        <v>506</v>
      </c>
      <c r="C514" s="57">
        <v>1660043.87</v>
      </c>
      <c r="D514" s="57">
        <v>1893934.99</v>
      </c>
      <c r="E514" s="57">
        <v>15287.92</v>
      </c>
      <c r="F514" s="57"/>
      <c r="G514" s="57">
        <v>2311812.69</v>
      </c>
      <c r="H514" s="57">
        <v>46823.67</v>
      </c>
      <c r="I514" s="57">
        <v>0</v>
      </c>
      <c r="J514" s="57"/>
      <c r="K514" s="57">
        <f t="shared" ref="K514:M556" si="24">C514+G514</f>
        <v>3971856.56</v>
      </c>
      <c r="L514" s="57">
        <f t="shared" si="24"/>
        <v>1940758.66</v>
      </c>
      <c r="M514" s="57">
        <f t="shared" si="24"/>
        <v>15287.92</v>
      </c>
      <c r="N514" s="57">
        <f t="shared" si="22"/>
        <v>1925470.74</v>
      </c>
      <c r="O514" s="7">
        <f t="shared" si="23"/>
        <v>0.48477851878920825</v>
      </c>
    </row>
    <row r="515" spans="1:15" x14ac:dyDescent="0.2">
      <c r="A515" s="10">
        <v>107154</v>
      </c>
      <c r="B515" s="6" t="s">
        <v>507</v>
      </c>
      <c r="C515" s="57">
        <v>2882128.55</v>
      </c>
      <c r="D515" s="57">
        <v>1681304.77</v>
      </c>
      <c r="E515" s="57">
        <v>13305.11</v>
      </c>
      <c r="F515" s="57"/>
      <c r="G515" s="57">
        <v>4297791.2</v>
      </c>
      <c r="H515" s="57">
        <v>0</v>
      </c>
      <c r="I515" s="57">
        <v>0</v>
      </c>
      <c r="J515" s="57"/>
      <c r="K515" s="57">
        <f t="shared" si="24"/>
        <v>7179919.75</v>
      </c>
      <c r="L515" s="57">
        <f t="shared" si="24"/>
        <v>1681304.77</v>
      </c>
      <c r="M515" s="57">
        <f t="shared" si="24"/>
        <v>13305.11</v>
      </c>
      <c r="N515" s="57">
        <f t="shared" si="22"/>
        <v>1667999.66</v>
      </c>
      <c r="O515" s="7">
        <f t="shared" si="23"/>
        <v>0.23231452691375831</v>
      </c>
    </row>
    <row r="516" spans="1:15" x14ac:dyDescent="0.2">
      <c r="A516" s="10">
        <v>107155</v>
      </c>
      <c r="B516" s="6" t="s">
        <v>508</v>
      </c>
      <c r="C516" s="57">
        <v>3039351.62</v>
      </c>
      <c r="D516" s="57">
        <v>1699469.87</v>
      </c>
      <c r="E516" s="57">
        <v>0</v>
      </c>
      <c r="F516" s="57"/>
      <c r="G516" s="57">
        <v>4472319.29</v>
      </c>
      <c r="H516" s="57">
        <v>0</v>
      </c>
      <c r="I516" s="57">
        <v>0</v>
      </c>
      <c r="J516" s="57"/>
      <c r="K516" s="57">
        <f t="shared" si="24"/>
        <v>7511670.9100000001</v>
      </c>
      <c r="L516" s="57">
        <f t="shared" si="24"/>
        <v>1699469.87</v>
      </c>
      <c r="M516" s="57">
        <f t="shared" si="24"/>
        <v>0</v>
      </c>
      <c r="N516" s="57">
        <f t="shared" ref="N516:N556" si="25">L516-M516</f>
        <v>1699469.87</v>
      </c>
      <c r="O516" s="7">
        <f t="shared" ref="O516:O556" si="26">N516/K516</f>
        <v>0.22624391967672078</v>
      </c>
    </row>
    <row r="517" spans="1:15" x14ac:dyDescent="0.2">
      <c r="A517" s="10">
        <v>107156</v>
      </c>
      <c r="B517" s="6" t="s">
        <v>509</v>
      </c>
      <c r="C517" s="57">
        <v>2216193.16</v>
      </c>
      <c r="D517" s="57">
        <v>1641894.48</v>
      </c>
      <c r="E517" s="57">
        <v>457.49</v>
      </c>
      <c r="F517" s="57"/>
      <c r="G517" s="57">
        <v>2732684.66</v>
      </c>
      <c r="H517" s="57">
        <v>0</v>
      </c>
      <c r="I517" s="57">
        <v>0</v>
      </c>
      <c r="J517" s="57"/>
      <c r="K517" s="57">
        <f t="shared" si="24"/>
        <v>4948877.82</v>
      </c>
      <c r="L517" s="57">
        <f t="shared" si="24"/>
        <v>1641894.48</v>
      </c>
      <c r="M517" s="57">
        <f t="shared" si="24"/>
        <v>457.49</v>
      </c>
      <c r="N517" s="57">
        <f t="shared" si="25"/>
        <v>1641436.99</v>
      </c>
      <c r="O517" s="7">
        <f t="shared" si="26"/>
        <v>0.33167862487257765</v>
      </c>
    </row>
    <row r="518" spans="1:15" x14ac:dyDescent="0.2">
      <c r="A518" s="10">
        <v>107158</v>
      </c>
      <c r="B518" s="6" t="s">
        <v>510</v>
      </c>
      <c r="C518" s="57">
        <v>1035566.73</v>
      </c>
      <c r="D518" s="57">
        <v>1103624.32</v>
      </c>
      <c r="E518" s="57">
        <v>0</v>
      </c>
      <c r="F518" s="57"/>
      <c r="G518" s="57">
        <v>870833.48</v>
      </c>
      <c r="H518" s="57">
        <v>0</v>
      </c>
      <c r="I518" s="57">
        <v>0</v>
      </c>
      <c r="J518" s="57"/>
      <c r="K518" s="57">
        <f t="shared" si="24"/>
        <v>1906400.21</v>
      </c>
      <c r="L518" s="57">
        <f t="shared" si="24"/>
        <v>1103624.32</v>
      </c>
      <c r="M518" s="57">
        <f t="shared" si="24"/>
        <v>0</v>
      </c>
      <c r="N518" s="57">
        <f t="shared" si="25"/>
        <v>1103624.32</v>
      </c>
      <c r="O518" s="7">
        <f t="shared" si="26"/>
        <v>0.57890484600817371</v>
      </c>
    </row>
    <row r="519" spans="1:15" x14ac:dyDescent="0.2">
      <c r="A519" s="10">
        <v>108142</v>
      </c>
      <c r="B519" s="6" t="s">
        <v>511</v>
      </c>
      <c r="C519" s="57">
        <v>9161781.0700000003</v>
      </c>
      <c r="D519" s="57">
        <v>4733122.47</v>
      </c>
      <c r="E519" s="57">
        <v>0</v>
      </c>
      <c r="F519" s="57"/>
      <c r="G519" s="57">
        <v>14622162.949999999</v>
      </c>
      <c r="H519" s="57">
        <v>0</v>
      </c>
      <c r="I519" s="57">
        <v>0</v>
      </c>
      <c r="J519" s="57"/>
      <c r="K519" s="57">
        <f t="shared" si="24"/>
        <v>23783944.02</v>
      </c>
      <c r="L519" s="57">
        <f t="shared" si="24"/>
        <v>4733122.47</v>
      </c>
      <c r="M519" s="57">
        <f t="shared" si="24"/>
        <v>0</v>
      </c>
      <c r="N519" s="57">
        <f t="shared" si="25"/>
        <v>4733122.47</v>
      </c>
      <c r="O519" s="7">
        <f t="shared" si="26"/>
        <v>0.19900494493343496</v>
      </c>
    </row>
    <row r="520" spans="1:15" x14ac:dyDescent="0.2">
      <c r="A520" s="10">
        <v>108143</v>
      </c>
      <c r="B520" s="6" t="s">
        <v>512</v>
      </c>
      <c r="C520" s="57">
        <v>1267508.7</v>
      </c>
      <c r="D520" s="57">
        <v>226291.83</v>
      </c>
      <c r="E520" s="57">
        <v>1278.7</v>
      </c>
      <c r="F520" s="57"/>
      <c r="G520" s="57">
        <v>1068369.24</v>
      </c>
      <c r="H520" s="57">
        <v>85385.94</v>
      </c>
      <c r="I520" s="57">
        <v>0</v>
      </c>
      <c r="J520" s="57"/>
      <c r="K520" s="57">
        <f t="shared" si="24"/>
        <v>2335877.94</v>
      </c>
      <c r="L520" s="57">
        <f t="shared" si="24"/>
        <v>311677.77</v>
      </c>
      <c r="M520" s="57">
        <f t="shared" si="24"/>
        <v>1278.7</v>
      </c>
      <c r="N520" s="57">
        <f t="shared" si="25"/>
        <v>310399.07</v>
      </c>
      <c r="O520" s="7">
        <f t="shared" si="26"/>
        <v>0.13288325759007769</v>
      </c>
    </row>
    <row r="521" spans="1:15" x14ac:dyDescent="0.2">
      <c r="A521" s="10">
        <v>108144</v>
      </c>
      <c r="B521" s="6" t="s">
        <v>513</v>
      </c>
      <c r="C521" s="57">
        <v>888350.32</v>
      </c>
      <c r="D521" s="57">
        <v>825900.69</v>
      </c>
      <c r="E521" s="57">
        <v>0</v>
      </c>
      <c r="F521" s="57"/>
      <c r="G521" s="57">
        <v>1210312.44</v>
      </c>
      <c r="H521" s="57">
        <v>0</v>
      </c>
      <c r="I521" s="57">
        <v>0</v>
      </c>
      <c r="J521" s="57"/>
      <c r="K521" s="57">
        <f t="shared" si="24"/>
        <v>2098662.7599999998</v>
      </c>
      <c r="L521" s="57">
        <f t="shared" si="24"/>
        <v>825900.69</v>
      </c>
      <c r="M521" s="57">
        <f t="shared" si="24"/>
        <v>0</v>
      </c>
      <c r="N521" s="57">
        <f t="shared" si="25"/>
        <v>825900.69</v>
      </c>
      <c r="O521" s="7">
        <f t="shared" si="26"/>
        <v>0.3935366394932362</v>
      </c>
    </row>
    <row r="522" spans="1:15" x14ac:dyDescent="0.2">
      <c r="A522" s="10">
        <v>108147</v>
      </c>
      <c r="B522" s="6" t="s">
        <v>514</v>
      </c>
      <c r="C522" s="57">
        <v>1061537.72</v>
      </c>
      <c r="D522" s="57">
        <v>599023.81999999995</v>
      </c>
      <c r="E522" s="57">
        <v>11550</v>
      </c>
      <c r="F522" s="57"/>
      <c r="G522" s="57">
        <v>1304625.57</v>
      </c>
      <c r="H522" s="57">
        <v>170650.03</v>
      </c>
      <c r="I522" s="57">
        <v>0</v>
      </c>
      <c r="J522" s="57"/>
      <c r="K522" s="57">
        <f t="shared" si="24"/>
        <v>2366163.29</v>
      </c>
      <c r="L522" s="57">
        <f t="shared" si="24"/>
        <v>769673.85</v>
      </c>
      <c r="M522" s="57">
        <f t="shared" si="24"/>
        <v>11550</v>
      </c>
      <c r="N522" s="57">
        <f t="shared" si="25"/>
        <v>758123.85</v>
      </c>
      <c r="O522" s="7">
        <f t="shared" si="26"/>
        <v>0.32040216886299505</v>
      </c>
    </row>
    <row r="523" spans="1:15" x14ac:dyDescent="0.2">
      <c r="A523" s="10">
        <v>109002</v>
      </c>
      <c r="B523" s="6" t="s">
        <v>545</v>
      </c>
      <c r="C523" s="57">
        <v>8240974.6399999997</v>
      </c>
      <c r="D523" s="57">
        <v>6546784.2300000004</v>
      </c>
      <c r="E523" s="57">
        <v>14488.48</v>
      </c>
      <c r="F523" s="57"/>
      <c r="G523" s="57">
        <v>10801841.050000001</v>
      </c>
      <c r="H523" s="57">
        <v>0</v>
      </c>
      <c r="I523" s="57">
        <v>0</v>
      </c>
      <c r="J523" s="57"/>
      <c r="K523" s="57">
        <f t="shared" si="24"/>
        <v>19042815.690000001</v>
      </c>
      <c r="L523" s="57">
        <f t="shared" si="24"/>
        <v>6546784.2300000004</v>
      </c>
      <c r="M523" s="57">
        <f t="shared" si="24"/>
        <v>14488.48</v>
      </c>
      <c r="N523" s="57">
        <f t="shared" si="25"/>
        <v>6532295.75</v>
      </c>
      <c r="O523" s="7">
        <f t="shared" si="26"/>
        <v>0.34303203141488786</v>
      </c>
    </row>
    <row r="524" spans="1:15" x14ac:dyDescent="0.2">
      <c r="A524" s="10">
        <v>109003</v>
      </c>
      <c r="B524" s="6" t="s">
        <v>515</v>
      </c>
      <c r="C524" s="57">
        <v>14481316.789999999</v>
      </c>
      <c r="D524" s="57">
        <v>6011886.6600000001</v>
      </c>
      <c r="E524" s="57">
        <v>0</v>
      </c>
      <c r="F524" s="57"/>
      <c r="G524" s="57">
        <v>20436545.210000001</v>
      </c>
      <c r="H524" s="57">
        <v>0</v>
      </c>
      <c r="I524" s="57">
        <v>0</v>
      </c>
      <c r="J524" s="57"/>
      <c r="K524" s="57">
        <f t="shared" si="24"/>
        <v>34917862</v>
      </c>
      <c r="L524" s="57">
        <f t="shared" si="24"/>
        <v>6011886.6600000001</v>
      </c>
      <c r="M524" s="57">
        <f t="shared" si="24"/>
        <v>0</v>
      </c>
      <c r="N524" s="57">
        <f t="shared" si="25"/>
        <v>6011886.6600000001</v>
      </c>
      <c r="O524" s="7">
        <f t="shared" si="26"/>
        <v>0.17217224410818738</v>
      </c>
    </row>
    <row r="525" spans="1:15" x14ac:dyDescent="0.2">
      <c r="A525" s="10">
        <v>110014</v>
      </c>
      <c r="B525" s="6" t="s">
        <v>516</v>
      </c>
      <c r="C525" s="57">
        <v>3357305.3</v>
      </c>
      <c r="D525" s="57">
        <v>4517866.5999999996</v>
      </c>
      <c r="E525" s="57">
        <v>0</v>
      </c>
      <c r="F525" s="57"/>
      <c r="G525" s="57">
        <v>4750657.84</v>
      </c>
      <c r="H525" s="57">
        <v>167205.35999999999</v>
      </c>
      <c r="I525" s="57">
        <v>0</v>
      </c>
      <c r="J525" s="57"/>
      <c r="K525" s="57">
        <f t="shared" si="24"/>
        <v>8107963.1399999997</v>
      </c>
      <c r="L525" s="57">
        <f t="shared" si="24"/>
        <v>4685071.96</v>
      </c>
      <c r="M525" s="57">
        <f t="shared" si="24"/>
        <v>0</v>
      </c>
      <c r="N525" s="57">
        <f t="shared" si="25"/>
        <v>4685071.96</v>
      </c>
      <c r="O525" s="7">
        <f t="shared" si="26"/>
        <v>0.57783587309204276</v>
      </c>
    </row>
    <row r="526" spans="1:15" x14ac:dyDescent="0.2">
      <c r="A526" s="10">
        <v>110029</v>
      </c>
      <c r="B526" s="6" t="s">
        <v>517</v>
      </c>
      <c r="C526" s="57">
        <v>8192988.5</v>
      </c>
      <c r="D526" s="57">
        <v>9556836.1199999992</v>
      </c>
      <c r="E526" s="57">
        <v>61723.77</v>
      </c>
      <c r="F526" s="57"/>
      <c r="G526" s="57">
        <v>14193775.460000001</v>
      </c>
      <c r="H526" s="57">
        <v>6915.69</v>
      </c>
      <c r="I526" s="57">
        <v>0</v>
      </c>
      <c r="J526" s="57"/>
      <c r="K526" s="57">
        <f t="shared" si="24"/>
        <v>22386763.960000001</v>
      </c>
      <c r="L526" s="57">
        <f t="shared" si="24"/>
        <v>9563751.8099999987</v>
      </c>
      <c r="M526" s="57">
        <f t="shared" si="24"/>
        <v>61723.77</v>
      </c>
      <c r="N526" s="57">
        <f t="shared" si="25"/>
        <v>9502028.0399999991</v>
      </c>
      <c r="O526" s="7">
        <f t="shared" si="26"/>
        <v>0.42444848469291668</v>
      </c>
    </row>
    <row r="527" spans="1:15" x14ac:dyDescent="0.2">
      <c r="A527" s="10">
        <v>110030</v>
      </c>
      <c r="B527" s="6" t="s">
        <v>518</v>
      </c>
      <c r="C527" s="57">
        <v>1089188.44</v>
      </c>
      <c r="D527" s="57">
        <v>908719.38</v>
      </c>
      <c r="E527" s="57">
        <v>0</v>
      </c>
      <c r="F527" s="57"/>
      <c r="G527" s="57">
        <v>1704112.86</v>
      </c>
      <c r="H527" s="57">
        <v>0</v>
      </c>
      <c r="I527" s="57">
        <v>0</v>
      </c>
      <c r="J527" s="57"/>
      <c r="K527" s="57">
        <f t="shared" si="24"/>
        <v>2793301.3</v>
      </c>
      <c r="L527" s="57">
        <f t="shared" si="24"/>
        <v>908719.38</v>
      </c>
      <c r="M527" s="57">
        <f t="shared" si="24"/>
        <v>0</v>
      </c>
      <c r="N527" s="57">
        <f t="shared" si="25"/>
        <v>908719.38</v>
      </c>
      <c r="O527" s="7">
        <f t="shared" si="26"/>
        <v>0.32532093118633498</v>
      </c>
    </row>
    <row r="528" spans="1:15" x14ac:dyDescent="0.2">
      <c r="A528" s="10">
        <v>110031</v>
      </c>
      <c r="B528" s="6" t="s">
        <v>519</v>
      </c>
      <c r="C528" s="57">
        <v>1951763.32</v>
      </c>
      <c r="D528" s="57">
        <v>2597505.0699999998</v>
      </c>
      <c r="E528" s="57">
        <v>0</v>
      </c>
      <c r="F528" s="57"/>
      <c r="G528" s="57">
        <v>2449482.6800000002</v>
      </c>
      <c r="H528" s="57">
        <v>0</v>
      </c>
      <c r="I528" s="57">
        <v>0</v>
      </c>
      <c r="J528" s="57"/>
      <c r="K528" s="57">
        <f t="shared" si="24"/>
        <v>4401246</v>
      </c>
      <c r="L528" s="57">
        <f t="shared" si="24"/>
        <v>2597505.0699999998</v>
      </c>
      <c r="M528" s="57">
        <f t="shared" si="24"/>
        <v>0</v>
      </c>
      <c r="N528" s="57">
        <f t="shared" si="25"/>
        <v>2597505.0699999998</v>
      </c>
      <c r="O528" s="7">
        <f t="shared" si="26"/>
        <v>0.59017493455262438</v>
      </c>
    </row>
    <row r="529" spans="1:15" x14ac:dyDescent="0.2">
      <c r="A529" s="10">
        <v>111086</v>
      </c>
      <c r="B529" s="6" t="s">
        <v>520</v>
      </c>
      <c r="C529" s="57">
        <v>3130658.18</v>
      </c>
      <c r="D529" s="57">
        <v>3737473.46</v>
      </c>
      <c r="E529" s="57">
        <v>0</v>
      </c>
      <c r="F529" s="57"/>
      <c r="G529" s="57">
        <v>4228954.1399999997</v>
      </c>
      <c r="H529" s="57">
        <v>0</v>
      </c>
      <c r="I529" s="57">
        <v>0</v>
      </c>
      <c r="J529" s="57"/>
      <c r="K529" s="57">
        <f t="shared" si="24"/>
        <v>7359612.3200000003</v>
      </c>
      <c r="L529" s="57">
        <f t="shared" si="24"/>
        <v>3737473.46</v>
      </c>
      <c r="M529" s="57">
        <f t="shared" si="24"/>
        <v>0</v>
      </c>
      <c r="N529" s="57">
        <f t="shared" si="25"/>
        <v>3737473.46</v>
      </c>
      <c r="O529" s="7">
        <f t="shared" si="26"/>
        <v>0.50783564371227641</v>
      </c>
    </row>
    <row r="530" spans="1:15" x14ac:dyDescent="0.2">
      <c r="A530" s="10">
        <v>111087</v>
      </c>
      <c r="B530" s="6" t="s">
        <v>521</v>
      </c>
      <c r="C530" s="57">
        <v>3878134.16</v>
      </c>
      <c r="D530" s="57">
        <v>2381224.31</v>
      </c>
      <c r="E530" s="57">
        <v>20845.810000000001</v>
      </c>
      <c r="F530" s="57"/>
      <c r="G530" s="57">
        <v>5050885.4800000004</v>
      </c>
      <c r="H530" s="57">
        <v>242924.86</v>
      </c>
      <c r="I530" s="57">
        <v>0</v>
      </c>
      <c r="J530" s="57"/>
      <c r="K530" s="57">
        <f t="shared" si="24"/>
        <v>8929019.6400000006</v>
      </c>
      <c r="L530" s="57">
        <f t="shared" si="24"/>
        <v>2624149.17</v>
      </c>
      <c r="M530" s="57">
        <f t="shared" si="24"/>
        <v>20845.810000000001</v>
      </c>
      <c r="N530" s="57">
        <f t="shared" si="25"/>
        <v>2603303.36</v>
      </c>
      <c r="O530" s="7">
        <f t="shared" si="26"/>
        <v>0.29155534033521285</v>
      </c>
    </row>
    <row r="531" spans="1:15" x14ac:dyDescent="0.2">
      <c r="A531" s="10">
        <v>112099</v>
      </c>
      <c r="B531" s="6" t="s">
        <v>522</v>
      </c>
      <c r="C531" s="57">
        <v>1632026.57</v>
      </c>
      <c r="D531" s="57">
        <v>485595.05</v>
      </c>
      <c r="E531" s="57">
        <v>340.41</v>
      </c>
      <c r="F531" s="57"/>
      <c r="G531" s="57">
        <v>1701686.33</v>
      </c>
      <c r="H531" s="57">
        <v>175960.84</v>
      </c>
      <c r="I531" s="57">
        <v>0</v>
      </c>
      <c r="J531" s="57"/>
      <c r="K531" s="57">
        <f t="shared" si="24"/>
        <v>3333712.9000000004</v>
      </c>
      <c r="L531" s="57">
        <f t="shared" si="24"/>
        <v>661555.89</v>
      </c>
      <c r="M531" s="57">
        <f t="shared" si="24"/>
        <v>340.41</v>
      </c>
      <c r="N531" s="57">
        <f t="shared" si="25"/>
        <v>661215.48</v>
      </c>
      <c r="O531" s="7">
        <f t="shared" si="26"/>
        <v>0.19834205878976557</v>
      </c>
    </row>
    <row r="532" spans="1:15" x14ac:dyDescent="0.2">
      <c r="A532" s="10">
        <v>112101</v>
      </c>
      <c r="B532" s="6" t="s">
        <v>523</v>
      </c>
      <c r="C532" s="57">
        <v>2300026.04</v>
      </c>
      <c r="D532" s="57">
        <v>542655.53</v>
      </c>
      <c r="E532" s="57">
        <v>5598.61</v>
      </c>
      <c r="F532" s="57"/>
      <c r="G532" s="57">
        <v>3003110.73</v>
      </c>
      <c r="H532" s="57">
        <v>0</v>
      </c>
      <c r="I532" s="57">
        <v>0</v>
      </c>
      <c r="J532" s="57"/>
      <c r="K532" s="57">
        <f t="shared" si="24"/>
        <v>5303136.7699999996</v>
      </c>
      <c r="L532" s="57">
        <f t="shared" si="24"/>
        <v>542655.53</v>
      </c>
      <c r="M532" s="57">
        <f t="shared" si="24"/>
        <v>5598.61</v>
      </c>
      <c r="N532" s="57">
        <f t="shared" si="25"/>
        <v>537056.92000000004</v>
      </c>
      <c r="O532" s="7">
        <f t="shared" si="26"/>
        <v>0.10127155743712793</v>
      </c>
    </row>
    <row r="533" spans="1:15" x14ac:dyDescent="0.2">
      <c r="A533" s="10">
        <v>112102</v>
      </c>
      <c r="B533" s="6" t="s">
        <v>524</v>
      </c>
      <c r="C533" s="57">
        <v>11037748.689999999</v>
      </c>
      <c r="D533" s="57">
        <v>7356504.0700000003</v>
      </c>
      <c r="E533" s="57">
        <v>0</v>
      </c>
      <c r="F533" s="57"/>
      <c r="G533" s="57">
        <v>17046503.949999999</v>
      </c>
      <c r="H533" s="57">
        <v>0</v>
      </c>
      <c r="I533" s="57">
        <v>0</v>
      </c>
      <c r="J533" s="57"/>
      <c r="K533" s="57">
        <f t="shared" si="24"/>
        <v>28084252.640000001</v>
      </c>
      <c r="L533" s="57">
        <f t="shared" si="24"/>
        <v>7356504.0700000003</v>
      </c>
      <c r="M533" s="57">
        <f t="shared" si="24"/>
        <v>0</v>
      </c>
      <c r="N533" s="57">
        <f t="shared" si="25"/>
        <v>7356504.0700000003</v>
      </c>
      <c r="O533" s="7">
        <f t="shared" si="26"/>
        <v>0.2619440924528017</v>
      </c>
    </row>
    <row r="534" spans="1:15" x14ac:dyDescent="0.2">
      <c r="A534" s="10">
        <v>112103</v>
      </c>
      <c r="B534" s="6" t="s">
        <v>525</v>
      </c>
      <c r="C534" s="57">
        <v>3202574.64</v>
      </c>
      <c r="D534" s="57">
        <v>2965863.79</v>
      </c>
      <c r="E534" s="57">
        <v>253227.05</v>
      </c>
      <c r="F534" s="57"/>
      <c r="G534" s="57">
        <v>4385573.04</v>
      </c>
      <c r="H534" s="57">
        <v>0</v>
      </c>
      <c r="I534" s="57">
        <v>0</v>
      </c>
      <c r="J534" s="57"/>
      <c r="K534" s="57">
        <f t="shared" si="24"/>
        <v>7588147.6799999997</v>
      </c>
      <c r="L534" s="57">
        <f t="shared" si="24"/>
        <v>2965863.79</v>
      </c>
      <c r="M534" s="57">
        <f t="shared" si="24"/>
        <v>253227.05</v>
      </c>
      <c r="N534" s="57">
        <f t="shared" si="25"/>
        <v>2712636.74</v>
      </c>
      <c r="O534" s="7">
        <f t="shared" si="26"/>
        <v>0.35748338782990058</v>
      </c>
    </row>
    <row r="535" spans="1:15" x14ac:dyDescent="0.2">
      <c r="A535" s="10">
        <v>113001</v>
      </c>
      <c r="B535" s="6" t="s">
        <v>526</v>
      </c>
      <c r="C535" s="57">
        <v>1372736.32</v>
      </c>
      <c r="D535" s="57">
        <v>1443926.03</v>
      </c>
      <c r="E535" s="57">
        <v>1331.01</v>
      </c>
      <c r="F535" s="57"/>
      <c r="G535" s="57">
        <v>1928252.52</v>
      </c>
      <c r="H535" s="57">
        <v>0</v>
      </c>
      <c r="I535" s="57">
        <v>0</v>
      </c>
      <c r="J535" s="57"/>
      <c r="K535" s="57">
        <f t="shared" si="24"/>
        <v>3300988.84</v>
      </c>
      <c r="L535" s="57">
        <f t="shared" si="24"/>
        <v>1443926.03</v>
      </c>
      <c r="M535" s="57">
        <f t="shared" si="24"/>
        <v>1331.01</v>
      </c>
      <c r="N535" s="57">
        <f t="shared" si="25"/>
        <v>1442595.02</v>
      </c>
      <c r="O535" s="7">
        <f t="shared" si="26"/>
        <v>0.43701905396323609</v>
      </c>
    </row>
    <row r="536" spans="1:15" x14ac:dyDescent="0.2">
      <c r="A536" s="10">
        <v>114112</v>
      </c>
      <c r="B536" s="6" t="s">
        <v>527</v>
      </c>
      <c r="C536" s="57">
        <v>1436974.83</v>
      </c>
      <c r="D536" s="57">
        <v>3346781.62</v>
      </c>
      <c r="E536" s="57">
        <v>5338.27</v>
      </c>
      <c r="F536" s="57"/>
      <c r="G536" s="57">
        <v>2659835.65</v>
      </c>
      <c r="H536" s="57">
        <v>0</v>
      </c>
      <c r="I536" s="57">
        <v>0</v>
      </c>
      <c r="J536" s="57"/>
      <c r="K536" s="57">
        <f t="shared" si="24"/>
        <v>4096810.48</v>
      </c>
      <c r="L536" s="57">
        <f t="shared" si="24"/>
        <v>3346781.62</v>
      </c>
      <c r="M536" s="57">
        <f t="shared" si="24"/>
        <v>5338.27</v>
      </c>
      <c r="N536" s="57">
        <f t="shared" si="25"/>
        <v>3341443.35</v>
      </c>
      <c r="O536" s="7">
        <f t="shared" si="26"/>
        <v>0.8156206801150343</v>
      </c>
    </row>
    <row r="537" spans="1:15" x14ac:dyDescent="0.2">
      <c r="A537" s="10">
        <v>114113</v>
      </c>
      <c r="B537" s="6" t="s">
        <v>528</v>
      </c>
      <c r="C537" s="57">
        <v>2470247.7400000002</v>
      </c>
      <c r="D537" s="57">
        <v>2863272</v>
      </c>
      <c r="E537" s="57">
        <v>360449.98</v>
      </c>
      <c r="F537" s="57"/>
      <c r="G537" s="57">
        <v>4038648.47</v>
      </c>
      <c r="H537" s="57">
        <v>0</v>
      </c>
      <c r="I537" s="57">
        <v>0</v>
      </c>
      <c r="J537" s="57"/>
      <c r="K537" s="57">
        <f t="shared" si="24"/>
        <v>6508896.2100000009</v>
      </c>
      <c r="L537" s="57">
        <f t="shared" si="24"/>
        <v>2863272</v>
      </c>
      <c r="M537" s="57">
        <f t="shared" si="24"/>
        <v>360449.98</v>
      </c>
      <c r="N537" s="57">
        <f t="shared" si="25"/>
        <v>2502822.02</v>
      </c>
      <c r="O537" s="7">
        <f t="shared" si="26"/>
        <v>0.38452326465964642</v>
      </c>
    </row>
    <row r="538" spans="1:15" x14ac:dyDescent="0.2">
      <c r="A538" s="10">
        <v>114114</v>
      </c>
      <c r="B538" s="6" t="s">
        <v>529</v>
      </c>
      <c r="C538" s="57">
        <v>5207843.4400000004</v>
      </c>
      <c r="D538" s="57">
        <v>7445127.7699999996</v>
      </c>
      <c r="E538" s="57">
        <v>0</v>
      </c>
      <c r="F538" s="57"/>
      <c r="G538" s="57">
        <v>8380550.1799999997</v>
      </c>
      <c r="H538" s="57">
        <v>0</v>
      </c>
      <c r="I538" s="57">
        <v>0</v>
      </c>
      <c r="J538" s="57"/>
      <c r="K538" s="57">
        <f t="shared" si="24"/>
        <v>13588393.620000001</v>
      </c>
      <c r="L538" s="57">
        <f t="shared" si="24"/>
        <v>7445127.7699999996</v>
      </c>
      <c r="M538" s="57">
        <f t="shared" si="24"/>
        <v>0</v>
      </c>
      <c r="N538" s="57">
        <f t="shared" si="25"/>
        <v>7445127.7699999996</v>
      </c>
      <c r="O538" s="7">
        <f t="shared" si="26"/>
        <v>0.54790345188719958</v>
      </c>
    </row>
    <row r="539" spans="1:15" x14ac:dyDescent="0.2">
      <c r="A539" s="10">
        <v>114115</v>
      </c>
      <c r="B539" s="6" t="s">
        <v>530</v>
      </c>
      <c r="C539" s="57">
        <v>2418417.29</v>
      </c>
      <c r="D539" s="57">
        <v>2416538.5499999998</v>
      </c>
      <c r="E539" s="57">
        <v>0</v>
      </c>
      <c r="F539" s="57"/>
      <c r="G539" s="57">
        <v>4023398.48</v>
      </c>
      <c r="H539" s="57">
        <v>0</v>
      </c>
      <c r="I539" s="57">
        <v>0</v>
      </c>
      <c r="J539" s="57"/>
      <c r="K539" s="57">
        <f t="shared" si="24"/>
        <v>6441815.7699999996</v>
      </c>
      <c r="L539" s="57">
        <f t="shared" si="24"/>
        <v>2416538.5499999998</v>
      </c>
      <c r="M539" s="57">
        <f t="shared" si="24"/>
        <v>0</v>
      </c>
      <c r="N539" s="57">
        <f t="shared" si="25"/>
        <v>2416538.5499999998</v>
      </c>
      <c r="O539" s="7">
        <f t="shared" si="26"/>
        <v>0.37513313579286045</v>
      </c>
    </row>
    <row r="540" spans="1:15" x14ac:dyDescent="0.2">
      <c r="A540" s="10">
        <v>114116</v>
      </c>
      <c r="B540" s="6" t="s">
        <v>531</v>
      </c>
      <c r="C540" s="57">
        <v>385942.58</v>
      </c>
      <c r="D540" s="57">
        <v>514534.92</v>
      </c>
      <c r="E540" s="57">
        <v>564.11</v>
      </c>
      <c r="F540" s="57"/>
      <c r="G540" s="57">
        <v>600776.61</v>
      </c>
      <c r="H540" s="57">
        <v>119.76</v>
      </c>
      <c r="I540" s="57">
        <v>0</v>
      </c>
      <c r="J540" s="57"/>
      <c r="K540" s="57">
        <f t="shared" si="24"/>
        <v>986719.19</v>
      </c>
      <c r="L540" s="57">
        <f t="shared" si="24"/>
        <v>514654.68</v>
      </c>
      <c r="M540" s="57">
        <f t="shared" si="24"/>
        <v>564.11</v>
      </c>
      <c r="N540" s="57">
        <f t="shared" si="25"/>
        <v>514090.57</v>
      </c>
      <c r="O540" s="7">
        <f t="shared" si="26"/>
        <v>0.52101000488294957</v>
      </c>
    </row>
    <row r="541" spans="1:15" x14ac:dyDescent="0.2">
      <c r="A541" s="10">
        <v>115115</v>
      </c>
      <c r="B541" s="6" t="s">
        <v>532</v>
      </c>
      <c r="C541" s="57">
        <v>177624279.19</v>
      </c>
      <c r="D541" s="57">
        <v>96787911.640000001</v>
      </c>
      <c r="E541" s="57">
        <v>0</v>
      </c>
      <c r="F541" s="57"/>
      <c r="G541" s="57">
        <v>168586810.31999999</v>
      </c>
      <c r="H541" s="57">
        <v>0</v>
      </c>
      <c r="I541" s="57">
        <v>0</v>
      </c>
      <c r="J541" s="57"/>
      <c r="K541" s="57">
        <f t="shared" si="24"/>
        <v>346211089.50999999</v>
      </c>
      <c r="L541" s="57">
        <f t="shared" si="24"/>
        <v>96787911.640000001</v>
      </c>
      <c r="M541" s="57">
        <f t="shared" si="24"/>
        <v>0</v>
      </c>
      <c r="N541" s="57">
        <f t="shared" si="25"/>
        <v>96787911.640000001</v>
      </c>
      <c r="O541" s="7">
        <f t="shared" si="26"/>
        <v>0.27956329121919815</v>
      </c>
    </row>
    <row r="542" spans="1:15" x14ac:dyDescent="0.2">
      <c r="A542" s="10">
        <v>115902</v>
      </c>
      <c r="B542" s="6" t="s">
        <v>533</v>
      </c>
      <c r="C542" s="57">
        <v>4310014.3099999996</v>
      </c>
      <c r="D542" s="57">
        <v>740050.91</v>
      </c>
      <c r="E542" s="57">
        <v>0</v>
      </c>
      <c r="F542" s="57"/>
      <c r="G542" s="57">
        <v>3450350.85</v>
      </c>
      <c r="H542" s="57">
        <v>0</v>
      </c>
      <c r="I542" s="57">
        <v>0</v>
      </c>
      <c r="J542" s="57"/>
      <c r="K542" s="57">
        <f t="shared" si="24"/>
        <v>7760365.1600000001</v>
      </c>
      <c r="L542" s="57">
        <f t="shared" si="24"/>
        <v>740050.91</v>
      </c>
      <c r="M542" s="57">
        <f t="shared" si="24"/>
        <v>0</v>
      </c>
      <c r="N542" s="57">
        <f t="shared" si="25"/>
        <v>740050.91</v>
      </c>
      <c r="O542" s="7">
        <f t="shared" si="26"/>
        <v>9.5362897845904973E-2</v>
      </c>
    </row>
    <row r="543" spans="1:15" x14ac:dyDescent="0.2">
      <c r="A543" s="10">
        <v>115903</v>
      </c>
      <c r="B543" s="6" t="s">
        <v>547</v>
      </c>
      <c r="C543" s="57">
        <v>3512018.1</v>
      </c>
      <c r="D543" s="57">
        <v>4028410.53</v>
      </c>
      <c r="E543" s="57">
        <v>0</v>
      </c>
      <c r="F543" s="57"/>
      <c r="G543" s="57">
        <v>7385186.4000000004</v>
      </c>
      <c r="H543" s="57">
        <v>0</v>
      </c>
      <c r="I543" s="57">
        <v>0</v>
      </c>
      <c r="J543" s="57"/>
      <c r="K543" s="57">
        <f t="shared" si="24"/>
        <v>10897204.5</v>
      </c>
      <c r="L543" s="57">
        <f t="shared" si="24"/>
        <v>4028410.53</v>
      </c>
      <c r="M543" s="57">
        <f t="shared" si="24"/>
        <v>0</v>
      </c>
      <c r="N543" s="57">
        <f t="shared" si="25"/>
        <v>4028410.53</v>
      </c>
      <c r="O543" s="7">
        <f t="shared" si="26"/>
        <v>0.36967375715487399</v>
      </c>
    </row>
    <row r="544" spans="1:15" x14ac:dyDescent="0.2">
      <c r="A544" s="10">
        <v>115906</v>
      </c>
      <c r="B544" s="6" t="s">
        <v>534</v>
      </c>
      <c r="C544" s="57">
        <v>18532087.260000002</v>
      </c>
      <c r="D544" s="57">
        <v>5713305.9000000004</v>
      </c>
      <c r="E544" s="57">
        <v>0</v>
      </c>
      <c r="F544" s="57"/>
      <c r="G544" s="57">
        <v>20879894.789999999</v>
      </c>
      <c r="H544" s="57">
        <v>0</v>
      </c>
      <c r="I544" s="57">
        <v>0</v>
      </c>
      <c r="J544" s="57"/>
      <c r="K544" s="57">
        <f t="shared" si="24"/>
        <v>39411982.049999997</v>
      </c>
      <c r="L544" s="57">
        <f t="shared" si="24"/>
        <v>5713305.9000000004</v>
      </c>
      <c r="M544" s="57">
        <f t="shared" si="24"/>
        <v>0</v>
      </c>
      <c r="N544" s="57">
        <f t="shared" si="25"/>
        <v>5713305.9000000004</v>
      </c>
      <c r="O544" s="7">
        <f t="shared" si="26"/>
        <v>0.14496367862828663</v>
      </c>
    </row>
    <row r="545" spans="1:246" x14ac:dyDescent="0.2">
      <c r="A545" s="10">
        <v>115911</v>
      </c>
      <c r="B545" s="6" t="s">
        <v>535</v>
      </c>
      <c r="C545" s="57">
        <v>2762374.94</v>
      </c>
      <c r="D545" s="57">
        <v>908261.35</v>
      </c>
      <c r="E545" s="57">
        <v>0</v>
      </c>
      <c r="F545" s="57"/>
      <c r="G545" s="57">
        <v>1120181.92</v>
      </c>
      <c r="H545" s="57">
        <v>0</v>
      </c>
      <c r="I545" s="57">
        <v>0</v>
      </c>
      <c r="J545" s="57"/>
      <c r="K545" s="57">
        <f t="shared" si="24"/>
        <v>3882556.86</v>
      </c>
      <c r="L545" s="57">
        <f t="shared" si="24"/>
        <v>908261.35</v>
      </c>
      <c r="M545" s="57">
        <f t="shared" si="24"/>
        <v>0</v>
      </c>
      <c r="N545" s="57">
        <f t="shared" si="25"/>
        <v>908261.35</v>
      </c>
      <c r="O545" s="7">
        <f t="shared" si="26"/>
        <v>0.23393381803557153</v>
      </c>
    </row>
    <row r="546" spans="1:246" x14ac:dyDescent="0.2">
      <c r="A546" s="10">
        <v>115912</v>
      </c>
      <c r="B546" s="6" t="s">
        <v>629</v>
      </c>
      <c r="C546" s="57">
        <v>4079345.74</v>
      </c>
      <c r="D546" s="57">
        <v>1360159.51</v>
      </c>
      <c r="E546" s="57">
        <v>0</v>
      </c>
      <c r="F546" s="57"/>
      <c r="G546" s="57">
        <v>2531428.48</v>
      </c>
      <c r="H546" s="57">
        <v>0</v>
      </c>
      <c r="I546" s="57">
        <v>0</v>
      </c>
      <c r="J546" s="57"/>
      <c r="K546" s="57">
        <f t="shared" si="24"/>
        <v>6610774.2200000007</v>
      </c>
      <c r="L546" s="57">
        <f t="shared" si="24"/>
        <v>1360159.51</v>
      </c>
      <c r="M546" s="57">
        <f t="shared" si="24"/>
        <v>0</v>
      </c>
      <c r="N546" s="57">
        <f t="shared" si="25"/>
        <v>1360159.51</v>
      </c>
      <c r="O546" s="7">
        <f t="shared" si="26"/>
        <v>0.2057488978953512</v>
      </c>
    </row>
    <row r="547" spans="1:246" x14ac:dyDescent="0.2">
      <c r="A547" s="10">
        <v>115913</v>
      </c>
      <c r="B547" s="6" t="s">
        <v>537</v>
      </c>
      <c r="C547" s="57">
        <v>3457371.83</v>
      </c>
      <c r="D547" s="57">
        <v>2007519.72</v>
      </c>
      <c r="E547" s="57">
        <v>0</v>
      </c>
      <c r="F547" s="57"/>
      <c r="G547" s="57">
        <v>2751519.79</v>
      </c>
      <c r="H547" s="57">
        <v>0</v>
      </c>
      <c r="I547" s="57">
        <v>0</v>
      </c>
      <c r="J547" s="57"/>
      <c r="K547" s="57">
        <f t="shared" si="24"/>
        <v>6208891.6200000001</v>
      </c>
      <c r="L547" s="57">
        <f t="shared" si="24"/>
        <v>2007519.72</v>
      </c>
      <c r="M547" s="57">
        <f t="shared" si="24"/>
        <v>0</v>
      </c>
      <c r="N547" s="57">
        <f t="shared" si="25"/>
        <v>2007519.72</v>
      </c>
      <c r="O547" s="7">
        <f t="shared" si="26"/>
        <v>0.32332980552171403</v>
      </c>
    </row>
    <row r="548" spans="1:246" x14ac:dyDescent="0.2">
      <c r="A548" s="10">
        <v>115914</v>
      </c>
      <c r="B548" s="6" t="s">
        <v>565</v>
      </c>
      <c r="C548" s="57">
        <v>15269395.779999999</v>
      </c>
      <c r="D548" s="57">
        <v>8661524.7899999991</v>
      </c>
      <c r="E548" s="57">
        <v>0</v>
      </c>
      <c r="F548" s="57"/>
      <c r="G548" s="57">
        <v>11692550.25</v>
      </c>
      <c r="H548" s="57">
        <v>0</v>
      </c>
      <c r="I548" s="57">
        <v>0</v>
      </c>
      <c r="J548" s="57"/>
      <c r="K548" s="57">
        <f t="shared" si="24"/>
        <v>26961946.030000001</v>
      </c>
      <c r="L548" s="57">
        <f t="shared" si="24"/>
        <v>8661524.7899999991</v>
      </c>
      <c r="M548" s="57">
        <f t="shared" si="24"/>
        <v>0</v>
      </c>
      <c r="N548" s="57">
        <f t="shared" si="25"/>
        <v>8661524.7899999991</v>
      </c>
      <c r="O548" s="7">
        <f t="shared" si="26"/>
        <v>0.32124998619767647</v>
      </c>
    </row>
    <row r="549" spans="1:246" x14ac:dyDescent="0.2">
      <c r="A549" s="10">
        <v>115915</v>
      </c>
      <c r="B549" s="6" t="s">
        <v>538</v>
      </c>
      <c r="C549" s="57">
        <v>1989037</v>
      </c>
      <c r="D549" s="57">
        <v>829345.09</v>
      </c>
      <c r="E549" s="57">
        <v>0</v>
      </c>
      <c r="F549" s="57"/>
      <c r="G549" s="57">
        <v>3045459.75</v>
      </c>
      <c r="H549" s="57">
        <v>0</v>
      </c>
      <c r="I549" s="57">
        <v>0</v>
      </c>
      <c r="J549" s="57"/>
      <c r="K549" s="57">
        <f t="shared" si="24"/>
        <v>5034496.75</v>
      </c>
      <c r="L549" s="57">
        <f t="shared" si="24"/>
        <v>829345.09</v>
      </c>
      <c r="M549" s="57">
        <f t="shared" si="24"/>
        <v>0</v>
      </c>
      <c r="N549" s="57">
        <f t="shared" si="25"/>
        <v>829345.09</v>
      </c>
      <c r="O549" s="7">
        <f t="shared" si="26"/>
        <v>0.16473247102602659</v>
      </c>
    </row>
    <row r="550" spans="1:246" x14ac:dyDescent="0.2">
      <c r="A550" s="10">
        <v>115916</v>
      </c>
      <c r="B550" s="6" t="s">
        <v>539</v>
      </c>
      <c r="C550" s="57">
        <v>7163484.5300000003</v>
      </c>
      <c r="D550" s="57">
        <v>3124308.31</v>
      </c>
      <c r="E550" s="57">
        <v>0</v>
      </c>
      <c r="F550" s="57"/>
      <c r="G550" s="57">
        <v>7759629.0999999996</v>
      </c>
      <c r="H550" s="57">
        <v>0</v>
      </c>
      <c r="I550" s="57">
        <v>0</v>
      </c>
      <c r="J550" s="57"/>
      <c r="K550" s="57">
        <f t="shared" si="24"/>
        <v>14923113.629999999</v>
      </c>
      <c r="L550" s="57">
        <f t="shared" si="24"/>
        <v>3124308.31</v>
      </c>
      <c r="M550" s="57">
        <f t="shared" si="24"/>
        <v>0</v>
      </c>
      <c r="N550" s="57">
        <f t="shared" si="25"/>
        <v>3124308.31</v>
      </c>
      <c r="O550" s="7">
        <f t="shared" si="26"/>
        <v>0.20936035116151563</v>
      </c>
    </row>
    <row r="551" spans="1:246" x14ac:dyDescent="0.2">
      <c r="A551" s="10">
        <v>115920</v>
      </c>
      <c r="B551" s="6" t="s">
        <v>566</v>
      </c>
      <c r="C551" s="57">
        <v>2237123.88</v>
      </c>
      <c r="D551" s="57">
        <v>256629.76000000001</v>
      </c>
      <c r="E551" s="57">
        <v>0</v>
      </c>
      <c r="F551" s="57"/>
      <c r="G551" s="57">
        <v>1583458.24</v>
      </c>
      <c r="H551" s="57">
        <v>0.1</v>
      </c>
      <c r="I551" s="57">
        <v>0</v>
      </c>
      <c r="J551" s="57"/>
      <c r="K551" s="57">
        <f t="shared" si="24"/>
        <v>3820582.12</v>
      </c>
      <c r="L551" s="57">
        <f t="shared" si="24"/>
        <v>256629.86000000002</v>
      </c>
      <c r="M551" s="57">
        <f t="shared" si="24"/>
        <v>0</v>
      </c>
      <c r="N551" s="57">
        <f t="shared" si="25"/>
        <v>256629.86000000002</v>
      </c>
      <c r="O551" s="7">
        <f t="shared" si="26"/>
        <v>6.717035570485265E-2</v>
      </c>
    </row>
    <row r="552" spans="1:246" x14ac:dyDescent="0.2">
      <c r="A552" s="10">
        <v>115923</v>
      </c>
      <c r="B552" s="6" t="s">
        <v>548</v>
      </c>
      <c r="C552" s="57">
        <v>6534219.04</v>
      </c>
      <c r="D552" s="57">
        <v>653821.16</v>
      </c>
      <c r="E552" s="57">
        <v>0</v>
      </c>
      <c r="F552" s="57"/>
      <c r="G552" s="57">
        <v>1702912.33</v>
      </c>
      <c r="H552" s="57">
        <v>0</v>
      </c>
      <c r="I552" s="57">
        <v>0</v>
      </c>
      <c r="J552" s="57"/>
      <c r="K552" s="57">
        <f t="shared" si="24"/>
        <v>8237131.3700000001</v>
      </c>
      <c r="L552" s="57">
        <f t="shared" si="24"/>
        <v>653821.16</v>
      </c>
      <c r="M552" s="57">
        <f t="shared" si="24"/>
        <v>0</v>
      </c>
      <c r="N552" s="57">
        <f t="shared" si="25"/>
        <v>653821.16</v>
      </c>
      <c r="O552" s="7">
        <f t="shared" si="26"/>
        <v>7.9374861299559438E-2</v>
      </c>
    </row>
    <row r="553" spans="1:246" x14ac:dyDescent="0.2">
      <c r="A553" s="10">
        <v>115924</v>
      </c>
      <c r="B553" s="6" t="s">
        <v>549</v>
      </c>
      <c r="C553" s="57">
        <v>1118386.78</v>
      </c>
      <c r="D553" s="57">
        <v>1166935.53</v>
      </c>
      <c r="E553" s="57">
        <v>0</v>
      </c>
      <c r="F553" s="57"/>
      <c r="G553" s="57">
        <v>1939458.96</v>
      </c>
      <c r="H553" s="57">
        <v>0</v>
      </c>
      <c r="I553" s="57">
        <v>0</v>
      </c>
      <c r="J553" s="57"/>
      <c r="K553" s="57">
        <f t="shared" si="24"/>
        <v>3057845.74</v>
      </c>
      <c r="L553" s="57">
        <f t="shared" si="24"/>
        <v>1166935.53</v>
      </c>
      <c r="M553" s="57">
        <f t="shared" si="24"/>
        <v>0</v>
      </c>
      <c r="N553" s="57">
        <f t="shared" si="25"/>
        <v>1166935.53</v>
      </c>
      <c r="O553" s="7">
        <f t="shared" si="26"/>
        <v>0.38162014346740719</v>
      </c>
    </row>
    <row r="554" spans="1:246" x14ac:dyDescent="0.2">
      <c r="A554" s="10">
        <v>115925</v>
      </c>
      <c r="B554" s="6" t="s">
        <v>550</v>
      </c>
      <c r="C554" s="57">
        <v>2105946.4</v>
      </c>
      <c r="D554" s="57">
        <v>315446.94</v>
      </c>
      <c r="E554" s="57">
        <v>0</v>
      </c>
      <c r="F554" s="57"/>
      <c r="G554" s="57">
        <v>1266047.1399999999</v>
      </c>
      <c r="H554" s="57">
        <v>0.02</v>
      </c>
      <c r="I554" s="57">
        <v>0</v>
      </c>
      <c r="J554" s="57"/>
      <c r="K554" s="57">
        <f t="shared" si="24"/>
        <v>3371993.54</v>
      </c>
      <c r="L554" s="57">
        <f t="shared" si="24"/>
        <v>315446.96000000002</v>
      </c>
      <c r="M554" s="57">
        <f t="shared" si="24"/>
        <v>0</v>
      </c>
      <c r="N554" s="57">
        <f t="shared" si="25"/>
        <v>315446.96000000002</v>
      </c>
      <c r="O554" s="7">
        <f t="shared" si="26"/>
        <v>9.3549099741157868E-2</v>
      </c>
    </row>
    <row r="555" spans="1:246" x14ac:dyDescent="0.2">
      <c r="A555" s="10">
        <v>115926</v>
      </c>
      <c r="B555" s="6" t="s">
        <v>551</v>
      </c>
      <c r="C555" s="57">
        <v>1238692.55</v>
      </c>
      <c r="D555" s="57">
        <v>220233.9</v>
      </c>
      <c r="E555" s="57">
        <v>0</v>
      </c>
      <c r="F555" s="57"/>
      <c r="G555" s="57">
        <v>1139691.82</v>
      </c>
      <c r="H555" s="57">
        <v>0</v>
      </c>
      <c r="I555" s="57">
        <v>0</v>
      </c>
      <c r="J555" s="57"/>
      <c r="K555" s="57">
        <f t="shared" si="24"/>
        <v>2378384.37</v>
      </c>
      <c r="L555" s="57">
        <f t="shared" si="24"/>
        <v>220233.9</v>
      </c>
      <c r="M555" s="57">
        <f t="shared" si="24"/>
        <v>0</v>
      </c>
      <c r="N555" s="57">
        <f t="shared" si="25"/>
        <v>220233.9</v>
      </c>
      <c r="O555" s="7">
        <f t="shared" si="26"/>
        <v>9.2598111044599571E-2</v>
      </c>
    </row>
    <row r="556" spans="1:246" x14ac:dyDescent="0.2">
      <c r="A556" s="10">
        <v>115928</v>
      </c>
      <c r="B556" s="6" t="s">
        <v>552</v>
      </c>
      <c r="C556" s="57">
        <v>552473.54</v>
      </c>
      <c r="D556" s="57">
        <v>327685.5</v>
      </c>
      <c r="E556" s="57">
        <v>0</v>
      </c>
      <c r="F556" s="57"/>
      <c r="G556" s="57">
        <v>1034412.48</v>
      </c>
      <c r="H556" s="57">
        <v>0</v>
      </c>
      <c r="I556" s="57">
        <v>0</v>
      </c>
      <c r="J556" s="57"/>
      <c r="K556" s="57">
        <f t="shared" si="24"/>
        <v>1586886.02</v>
      </c>
      <c r="L556" s="57">
        <f t="shared" si="24"/>
        <v>327685.5</v>
      </c>
      <c r="M556" s="57">
        <f t="shared" si="24"/>
        <v>0</v>
      </c>
      <c r="N556" s="57">
        <f t="shared" si="25"/>
        <v>327685.5</v>
      </c>
      <c r="O556" s="7">
        <f t="shared" si="26"/>
        <v>0.20649592716180082</v>
      </c>
    </row>
    <row r="557" spans="1:246" ht="12" customHeight="1" x14ac:dyDescent="0.25">
      <c r="A557" s="10">
        <v>115930</v>
      </c>
      <c r="B557" s="6" t="s">
        <v>627</v>
      </c>
      <c r="C557" s="57">
        <v>735888.25</v>
      </c>
      <c r="D557" s="57">
        <v>217564.95</v>
      </c>
      <c r="E557" s="57">
        <v>0</v>
      </c>
      <c r="F557" s="57"/>
      <c r="G557" s="57">
        <v>485807.28</v>
      </c>
      <c r="H557" s="57">
        <v>0</v>
      </c>
      <c r="I557" s="57">
        <v>0</v>
      </c>
      <c r="J557" s="58"/>
      <c r="K557" s="57">
        <f t="shared" ref="K557:M557" si="27">C557+G557</f>
        <v>1221695.53</v>
      </c>
      <c r="L557" s="57">
        <f t="shared" si="27"/>
        <v>217564.95</v>
      </c>
      <c r="M557" s="57">
        <f t="shared" si="27"/>
        <v>0</v>
      </c>
      <c r="N557" s="57">
        <f>L557-M557</f>
        <v>217564.95</v>
      </c>
      <c r="O557" s="7">
        <f>N557/K557</f>
        <v>0.17808442828631779</v>
      </c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</row>
    <row r="558" spans="1:246" ht="12" customHeight="1" x14ac:dyDescent="0.25">
      <c r="B558" s="6"/>
      <c r="C558" s="60"/>
      <c r="D558" s="60"/>
      <c r="E558" s="60"/>
      <c r="F558" s="60"/>
      <c r="G558" s="60"/>
      <c r="H558" s="60"/>
      <c r="I558" s="60"/>
      <c r="J558" s="61"/>
      <c r="K558" s="60"/>
      <c r="L558" s="60"/>
      <c r="M558" s="60"/>
      <c r="N558" s="60"/>
      <c r="O558" s="59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</row>
    <row r="559" spans="1:246" ht="12" customHeight="1" x14ac:dyDescent="0.25">
      <c r="B559" s="6"/>
      <c r="C559" s="60"/>
      <c r="D559" s="60"/>
      <c r="E559" s="60"/>
      <c r="F559" s="60"/>
      <c r="G559" s="60"/>
      <c r="H559" s="60"/>
      <c r="I559" s="60"/>
      <c r="J559" s="61"/>
      <c r="K559" s="60"/>
      <c r="L559" s="60"/>
      <c r="M559" s="60"/>
      <c r="N559" s="60"/>
      <c r="O559" s="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</row>
    <row r="560" spans="1:246" x14ac:dyDescent="0.2">
      <c r="B560" s="6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59"/>
    </row>
  </sheetData>
  <mergeCells count="3">
    <mergeCell ref="C1:E1"/>
    <mergeCell ref="G1:I1"/>
    <mergeCell ref="K1:O1"/>
  </mergeCells>
  <pageMargins left="0.45" right="0.45" top="0.92708333333333304" bottom="0.75" header="0.3" footer="0.3"/>
  <pageSetup scale="65" orientation="landscape" r:id="rId1"/>
  <headerFooter>
    <oddHeader>&amp;C&amp;"-,Bold"MISSOURI DEPARTMENT OF ELEMENTARY AND SECONDARY EDUCATION
SCHOOL FINANCE SECTION
JUNE 30, 2019 UNRESTRICTED INCIDENTAL + TEACHERS FUND BALANCE PERCENTAGE</oddHeader>
    <oddFooter>&amp;LMay 26, 2020&amp;R&amp;P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N560"/>
  <sheetViews>
    <sheetView view="pageLayout" zoomScaleNormal="100" workbookViewId="0">
      <selection activeCell="O3" sqref="O3"/>
    </sheetView>
  </sheetViews>
  <sheetFormatPr defaultColWidth="9.140625" defaultRowHeight="12" x14ac:dyDescent="0.2"/>
  <cols>
    <col min="1" max="1" width="9.28515625" style="10" bestFit="1" customWidth="1"/>
    <col min="2" max="2" width="30" style="5" bestFit="1" customWidth="1"/>
    <col min="3" max="3" width="14.42578125" style="14" bestFit="1" customWidth="1"/>
    <col min="4" max="4" width="14.140625" style="14" bestFit="1" customWidth="1"/>
    <col min="5" max="5" width="12.140625" style="14" bestFit="1" customWidth="1"/>
    <col min="6" max="6" width="4" style="14" customWidth="1"/>
    <col min="7" max="7" width="14.140625" style="14" bestFit="1" customWidth="1"/>
    <col min="8" max="8" width="12.85546875" style="14" bestFit="1" customWidth="1"/>
    <col min="9" max="9" width="12.140625" style="14" bestFit="1" customWidth="1"/>
    <col min="10" max="10" width="3.28515625" style="14" customWidth="1"/>
    <col min="11" max="11" width="14.42578125" style="14" bestFit="1" customWidth="1"/>
    <col min="12" max="12" width="14.140625" style="14" bestFit="1" customWidth="1"/>
    <col min="13" max="13" width="12.140625" style="14" bestFit="1" customWidth="1"/>
    <col min="14" max="14" width="14.140625" style="14" bestFit="1" customWidth="1"/>
    <col min="15" max="15" width="9.7109375" style="7" bestFit="1" customWidth="1"/>
    <col min="16" max="16384" width="9.140625" style="6"/>
  </cols>
  <sheetData>
    <row r="1" spans="1:15" s="3" customFormat="1" x14ac:dyDescent="0.2">
      <c r="A1" s="9"/>
      <c r="B1" s="2"/>
      <c r="C1" s="70" t="s">
        <v>8</v>
      </c>
      <c r="D1" s="70"/>
      <c r="E1" s="70"/>
      <c r="F1" s="11"/>
      <c r="G1" s="70" t="s">
        <v>9</v>
      </c>
      <c r="H1" s="70"/>
      <c r="I1" s="70"/>
      <c r="J1" s="11"/>
      <c r="K1" s="71" t="s">
        <v>10</v>
      </c>
      <c r="L1" s="71"/>
      <c r="M1" s="71"/>
      <c r="N1" s="71"/>
      <c r="O1" s="71"/>
    </row>
    <row r="2" spans="1:15" s="4" customFormat="1" ht="45" customHeight="1" x14ac:dyDescent="0.2">
      <c r="A2" s="8" t="s">
        <v>2</v>
      </c>
      <c r="B2" s="8" t="s">
        <v>11</v>
      </c>
      <c r="C2" s="12" t="s">
        <v>3</v>
      </c>
      <c r="D2" s="12" t="s">
        <v>4</v>
      </c>
      <c r="E2" s="12" t="s">
        <v>5</v>
      </c>
      <c r="F2" s="13"/>
      <c r="G2" s="12" t="s">
        <v>3</v>
      </c>
      <c r="H2" s="12" t="s">
        <v>4</v>
      </c>
      <c r="I2" s="12" t="s">
        <v>5</v>
      </c>
      <c r="J2" s="13"/>
      <c r="K2" s="12" t="s">
        <v>3</v>
      </c>
      <c r="L2" s="12" t="s">
        <v>4</v>
      </c>
      <c r="M2" s="12" t="s">
        <v>5</v>
      </c>
      <c r="N2" s="12" t="s">
        <v>6</v>
      </c>
      <c r="O2" s="1" t="s">
        <v>1</v>
      </c>
    </row>
    <row r="3" spans="1:15" x14ac:dyDescent="0.2">
      <c r="A3" s="10">
        <v>1090</v>
      </c>
      <c r="B3" s="6" t="s">
        <v>12</v>
      </c>
      <c r="C3" s="57">
        <v>1044682.61</v>
      </c>
      <c r="D3" s="57">
        <v>567111.23</v>
      </c>
      <c r="E3" s="57">
        <v>95190.39</v>
      </c>
      <c r="F3" s="57"/>
      <c r="G3" s="57">
        <v>1648946.42</v>
      </c>
      <c r="H3" s="57">
        <v>0</v>
      </c>
      <c r="I3" s="57">
        <v>0</v>
      </c>
      <c r="J3" s="57"/>
      <c r="K3" s="57">
        <f>C3+G3</f>
        <v>2693629.03</v>
      </c>
      <c r="L3" s="57">
        <f>D3+H3</f>
        <v>567111.23</v>
      </c>
      <c r="M3" s="57">
        <f>E3+I3</f>
        <v>95190.39</v>
      </c>
      <c r="N3" s="57">
        <f>L3-M3</f>
        <v>471920.83999999997</v>
      </c>
      <c r="O3" s="7">
        <f>N3/K3</f>
        <v>0.17519889886247625</v>
      </c>
    </row>
    <row r="4" spans="1:15" x14ac:dyDescent="0.2">
      <c r="A4" s="10">
        <v>1091</v>
      </c>
      <c r="B4" s="6" t="s">
        <v>13</v>
      </c>
      <c r="C4" s="57">
        <v>10651914.789999999</v>
      </c>
      <c r="D4" s="57">
        <v>9921072.3000000007</v>
      </c>
      <c r="E4" s="57">
        <v>1793206.44</v>
      </c>
      <c r="F4" s="57"/>
      <c r="G4" s="57">
        <v>15150214.039999999</v>
      </c>
      <c r="H4" s="57">
        <v>0</v>
      </c>
      <c r="I4" s="57">
        <v>0</v>
      </c>
      <c r="J4" s="57"/>
      <c r="K4" s="57">
        <f t="shared" ref="K4:M67" si="0">C4+G4</f>
        <v>25802128.829999998</v>
      </c>
      <c r="L4" s="57">
        <f t="shared" si="0"/>
        <v>9921072.3000000007</v>
      </c>
      <c r="M4" s="57">
        <f t="shared" si="0"/>
        <v>1793206.44</v>
      </c>
      <c r="N4" s="57">
        <f t="shared" ref="N4:N67" si="1">L4-M4</f>
        <v>8127865.8600000013</v>
      </c>
      <c r="O4" s="7">
        <f t="shared" ref="O4:O67" si="2">N4/K4</f>
        <v>0.31500756831156407</v>
      </c>
    </row>
    <row r="5" spans="1:15" x14ac:dyDescent="0.2">
      <c r="A5" s="10">
        <v>1092</v>
      </c>
      <c r="B5" s="6" t="s">
        <v>14</v>
      </c>
      <c r="C5" s="57">
        <v>899683.04</v>
      </c>
      <c r="D5" s="57">
        <v>950430.59</v>
      </c>
      <c r="E5" s="57">
        <v>18793.32</v>
      </c>
      <c r="F5" s="57"/>
      <c r="G5" s="57">
        <v>1293429.54</v>
      </c>
      <c r="H5" s="57">
        <v>0</v>
      </c>
      <c r="I5" s="57">
        <v>0</v>
      </c>
      <c r="J5" s="57"/>
      <c r="K5" s="57">
        <f t="shared" si="0"/>
        <v>2193112.58</v>
      </c>
      <c r="L5" s="57">
        <f t="shared" si="0"/>
        <v>950430.59</v>
      </c>
      <c r="M5" s="57">
        <f t="shared" si="0"/>
        <v>18793.32</v>
      </c>
      <c r="N5" s="57">
        <f t="shared" si="1"/>
        <v>931637.27</v>
      </c>
      <c r="O5" s="7">
        <f t="shared" si="2"/>
        <v>0.42480138890088348</v>
      </c>
    </row>
    <row r="6" spans="1:15" x14ac:dyDescent="0.2">
      <c r="A6" s="10">
        <v>2089</v>
      </c>
      <c r="B6" s="6" t="s">
        <v>15</v>
      </c>
      <c r="C6" s="57">
        <v>2009187.28</v>
      </c>
      <c r="D6" s="57">
        <v>807670.98</v>
      </c>
      <c r="E6" s="57">
        <v>0</v>
      </c>
      <c r="F6" s="57"/>
      <c r="G6" s="57">
        <v>2514727.14</v>
      </c>
      <c r="H6" s="57">
        <v>10873.21</v>
      </c>
      <c r="I6" s="57">
        <v>0</v>
      </c>
      <c r="J6" s="57"/>
      <c r="K6" s="57">
        <f t="shared" si="0"/>
        <v>4523914.42</v>
      </c>
      <c r="L6" s="57">
        <f t="shared" si="0"/>
        <v>818544.19</v>
      </c>
      <c r="M6" s="57">
        <f t="shared" si="0"/>
        <v>0</v>
      </c>
      <c r="N6" s="57">
        <f t="shared" si="1"/>
        <v>818544.19</v>
      </c>
      <c r="O6" s="7">
        <f t="shared" si="2"/>
        <v>0.18093715176866673</v>
      </c>
    </row>
    <row r="7" spans="1:15" x14ac:dyDescent="0.2">
      <c r="A7" s="10">
        <v>2090</v>
      </c>
      <c r="B7" s="6" t="s">
        <v>16</v>
      </c>
      <c r="C7" s="57">
        <v>704744.62</v>
      </c>
      <c r="D7" s="57">
        <v>2457045.79</v>
      </c>
      <c r="E7" s="57">
        <v>6106.1</v>
      </c>
      <c r="F7" s="57"/>
      <c r="G7" s="57">
        <v>1291036.83</v>
      </c>
      <c r="H7" s="57">
        <v>0</v>
      </c>
      <c r="I7" s="57">
        <v>0</v>
      </c>
      <c r="J7" s="57"/>
      <c r="K7" s="57">
        <f t="shared" si="0"/>
        <v>1995781.4500000002</v>
      </c>
      <c r="L7" s="57">
        <f t="shared" si="0"/>
        <v>2457045.79</v>
      </c>
      <c r="M7" s="57">
        <f t="shared" si="0"/>
        <v>6106.1</v>
      </c>
      <c r="N7" s="57">
        <f t="shared" si="1"/>
        <v>2450939.69</v>
      </c>
      <c r="O7" s="7">
        <f t="shared" si="2"/>
        <v>1.2280601615973532</v>
      </c>
    </row>
    <row r="8" spans="1:15" x14ac:dyDescent="0.2">
      <c r="A8" s="10">
        <v>2097</v>
      </c>
      <c r="B8" s="6" t="s">
        <v>17</v>
      </c>
      <c r="C8" s="57">
        <v>8184521.46</v>
      </c>
      <c r="D8" s="57">
        <v>4743546.75</v>
      </c>
      <c r="E8" s="57">
        <v>40000</v>
      </c>
      <c r="F8" s="57"/>
      <c r="G8" s="57">
        <v>12610493.449999999</v>
      </c>
      <c r="H8" s="57">
        <v>0</v>
      </c>
      <c r="I8" s="57">
        <v>0</v>
      </c>
      <c r="J8" s="57"/>
      <c r="K8" s="57">
        <f t="shared" si="0"/>
        <v>20795014.91</v>
      </c>
      <c r="L8" s="57">
        <f t="shared" si="0"/>
        <v>4743546.75</v>
      </c>
      <c r="M8" s="57">
        <f t="shared" si="0"/>
        <v>40000</v>
      </c>
      <c r="N8" s="57">
        <f t="shared" si="1"/>
        <v>4703546.75</v>
      </c>
      <c r="O8" s="7">
        <f t="shared" si="2"/>
        <v>0.2261862648503386</v>
      </c>
    </row>
    <row r="9" spans="1:15" x14ac:dyDescent="0.2">
      <c r="A9" s="10">
        <v>3031</v>
      </c>
      <c r="B9" s="6" t="s">
        <v>18</v>
      </c>
      <c r="C9" s="57">
        <v>1947351.78</v>
      </c>
      <c r="D9" s="57">
        <v>2376439.2599999998</v>
      </c>
      <c r="E9" s="57">
        <v>0</v>
      </c>
      <c r="F9" s="57"/>
      <c r="G9" s="57">
        <v>2908748.13</v>
      </c>
      <c r="H9" s="57">
        <v>0</v>
      </c>
      <c r="I9" s="57">
        <v>0</v>
      </c>
      <c r="J9" s="57"/>
      <c r="K9" s="57">
        <f t="shared" si="0"/>
        <v>4856099.91</v>
      </c>
      <c r="L9" s="57">
        <f t="shared" si="0"/>
        <v>2376439.2599999998</v>
      </c>
      <c r="M9" s="57">
        <f t="shared" si="0"/>
        <v>0</v>
      </c>
      <c r="N9" s="57">
        <f t="shared" si="1"/>
        <v>2376439.2599999998</v>
      </c>
      <c r="O9" s="7">
        <f t="shared" si="2"/>
        <v>0.48937198658254122</v>
      </c>
    </row>
    <row r="10" spans="1:15" x14ac:dyDescent="0.2">
      <c r="A10" s="10">
        <v>3032</v>
      </c>
      <c r="B10" s="6" t="s">
        <v>19</v>
      </c>
      <c r="C10" s="57">
        <v>1655769.09</v>
      </c>
      <c r="D10" s="57">
        <v>1179086.17</v>
      </c>
      <c r="E10" s="57">
        <v>0</v>
      </c>
      <c r="F10" s="57"/>
      <c r="G10" s="57">
        <v>2609518.17</v>
      </c>
      <c r="H10" s="57">
        <v>0</v>
      </c>
      <c r="I10" s="57">
        <v>0</v>
      </c>
      <c r="J10" s="57"/>
      <c r="K10" s="57">
        <f t="shared" si="0"/>
        <v>4265287.26</v>
      </c>
      <c r="L10" s="57">
        <f t="shared" si="0"/>
        <v>1179086.17</v>
      </c>
      <c r="M10" s="57">
        <f t="shared" si="0"/>
        <v>0</v>
      </c>
      <c r="N10" s="57">
        <f t="shared" si="1"/>
        <v>1179086.17</v>
      </c>
      <c r="O10" s="7">
        <f t="shared" si="2"/>
        <v>0.27643769296795262</v>
      </c>
    </row>
    <row r="11" spans="1:15" x14ac:dyDescent="0.2">
      <c r="A11" s="10">
        <v>3033</v>
      </c>
      <c r="B11" s="6" t="s">
        <v>20</v>
      </c>
      <c r="C11" s="57">
        <v>702784.84</v>
      </c>
      <c r="D11" s="57">
        <v>751438.83</v>
      </c>
      <c r="E11" s="57">
        <v>0</v>
      </c>
      <c r="F11" s="57"/>
      <c r="G11" s="57">
        <v>1209404.96</v>
      </c>
      <c r="H11" s="57">
        <v>0</v>
      </c>
      <c r="I11" s="57">
        <v>0</v>
      </c>
      <c r="J11" s="57"/>
      <c r="K11" s="57">
        <f t="shared" si="0"/>
        <v>1912189.7999999998</v>
      </c>
      <c r="L11" s="57">
        <f t="shared" si="0"/>
        <v>751438.83</v>
      </c>
      <c r="M11" s="57">
        <f t="shared" si="0"/>
        <v>0</v>
      </c>
      <c r="N11" s="57">
        <f t="shared" si="1"/>
        <v>751438.83</v>
      </c>
      <c r="O11" s="7">
        <f t="shared" si="2"/>
        <v>0.39297293082517226</v>
      </c>
    </row>
    <row r="12" spans="1:15" x14ac:dyDescent="0.2">
      <c r="A12" s="10">
        <v>4106</v>
      </c>
      <c r="B12" s="6" t="s">
        <v>21</v>
      </c>
      <c r="C12" s="57">
        <v>1562310.57</v>
      </c>
      <c r="D12" s="57">
        <v>3042903.1</v>
      </c>
      <c r="E12" s="57">
        <v>36515.360000000001</v>
      </c>
      <c r="F12" s="57"/>
      <c r="G12" s="57">
        <v>2013086.65</v>
      </c>
      <c r="H12" s="57">
        <v>0</v>
      </c>
      <c r="I12" s="57">
        <v>0</v>
      </c>
      <c r="J12" s="57"/>
      <c r="K12" s="57">
        <f t="shared" si="0"/>
        <v>3575397.2199999997</v>
      </c>
      <c r="L12" s="57">
        <f t="shared" si="0"/>
        <v>3042903.1</v>
      </c>
      <c r="M12" s="57">
        <f t="shared" si="0"/>
        <v>36515.360000000001</v>
      </c>
      <c r="N12" s="57">
        <f t="shared" si="1"/>
        <v>3006387.74</v>
      </c>
      <c r="O12" s="7">
        <f t="shared" si="2"/>
        <v>0.84085419185955523</v>
      </c>
    </row>
    <row r="13" spans="1:15" x14ac:dyDescent="0.2">
      <c r="A13" s="10">
        <v>4109</v>
      </c>
      <c r="B13" s="6" t="s">
        <v>22</v>
      </c>
      <c r="C13" s="57">
        <v>2636385.75</v>
      </c>
      <c r="D13" s="57">
        <v>1717381.7</v>
      </c>
      <c r="E13" s="57">
        <v>199490.86</v>
      </c>
      <c r="F13" s="57"/>
      <c r="G13" s="57">
        <v>3147986.59</v>
      </c>
      <c r="H13" s="57">
        <v>0</v>
      </c>
      <c r="I13" s="57">
        <v>0</v>
      </c>
      <c r="J13" s="57"/>
      <c r="K13" s="57">
        <f t="shared" si="0"/>
        <v>5784372.3399999999</v>
      </c>
      <c r="L13" s="57">
        <f t="shared" si="0"/>
        <v>1717381.7</v>
      </c>
      <c r="M13" s="57">
        <f t="shared" si="0"/>
        <v>199490.86</v>
      </c>
      <c r="N13" s="57">
        <f t="shared" si="1"/>
        <v>1517890.8399999999</v>
      </c>
      <c r="O13" s="7">
        <f t="shared" si="2"/>
        <v>0.26241236745835073</v>
      </c>
    </row>
    <row r="14" spans="1:15" x14ac:dyDescent="0.2">
      <c r="A14" s="10">
        <v>4110</v>
      </c>
      <c r="B14" s="6" t="s">
        <v>23</v>
      </c>
      <c r="C14" s="57">
        <v>9435525.8000000007</v>
      </c>
      <c r="D14" s="57">
        <v>7521705.5800000001</v>
      </c>
      <c r="E14" s="57">
        <v>18282.21</v>
      </c>
      <c r="F14" s="57"/>
      <c r="G14" s="57">
        <v>12726386.689999999</v>
      </c>
      <c r="H14" s="57">
        <v>0</v>
      </c>
      <c r="I14" s="57">
        <v>0</v>
      </c>
      <c r="J14" s="57"/>
      <c r="K14" s="57">
        <f t="shared" si="0"/>
        <v>22161912.490000002</v>
      </c>
      <c r="L14" s="57">
        <f t="shared" si="0"/>
        <v>7521705.5800000001</v>
      </c>
      <c r="M14" s="57">
        <f t="shared" si="0"/>
        <v>18282.21</v>
      </c>
      <c r="N14" s="57">
        <f t="shared" si="1"/>
        <v>7503423.3700000001</v>
      </c>
      <c r="O14" s="7">
        <f t="shared" si="2"/>
        <v>0.33857291753975333</v>
      </c>
    </row>
    <row r="15" spans="1:15" x14ac:dyDescent="0.2">
      <c r="A15" s="10">
        <v>5120</v>
      </c>
      <c r="B15" s="6" t="s">
        <v>24</v>
      </c>
      <c r="C15" s="57">
        <v>2205511.71</v>
      </c>
      <c r="D15" s="57">
        <v>1013871.38</v>
      </c>
      <c r="E15" s="57">
        <v>0</v>
      </c>
      <c r="F15" s="57"/>
      <c r="G15" s="57">
        <v>2212629.65</v>
      </c>
      <c r="H15" s="57">
        <v>0</v>
      </c>
      <c r="I15" s="57">
        <v>0</v>
      </c>
      <c r="J15" s="57"/>
      <c r="K15" s="57">
        <f t="shared" si="0"/>
        <v>4418141.3599999994</v>
      </c>
      <c r="L15" s="57">
        <f t="shared" si="0"/>
        <v>1013871.38</v>
      </c>
      <c r="M15" s="57">
        <f t="shared" si="0"/>
        <v>0</v>
      </c>
      <c r="N15" s="57">
        <f t="shared" si="1"/>
        <v>1013871.38</v>
      </c>
      <c r="O15" s="7">
        <f t="shared" si="2"/>
        <v>0.22947916270383892</v>
      </c>
    </row>
    <row r="16" spans="1:15" x14ac:dyDescent="0.2">
      <c r="A16" s="10">
        <v>5121</v>
      </c>
      <c r="B16" s="6" t="s">
        <v>25</v>
      </c>
      <c r="C16" s="57">
        <v>2869063.57</v>
      </c>
      <c r="D16" s="57">
        <v>1706814.17</v>
      </c>
      <c r="E16" s="57">
        <v>11211.4</v>
      </c>
      <c r="F16" s="57"/>
      <c r="G16" s="57">
        <v>4457968.4000000004</v>
      </c>
      <c r="H16" s="57">
        <v>0</v>
      </c>
      <c r="I16" s="57">
        <v>0</v>
      </c>
      <c r="J16" s="57"/>
      <c r="K16" s="57">
        <f t="shared" si="0"/>
        <v>7327031.9700000007</v>
      </c>
      <c r="L16" s="57">
        <f t="shared" si="0"/>
        <v>1706814.17</v>
      </c>
      <c r="M16" s="57">
        <f t="shared" si="0"/>
        <v>11211.4</v>
      </c>
      <c r="N16" s="57">
        <f t="shared" si="1"/>
        <v>1695602.77</v>
      </c>
      <c r="O16" s="7">
        <f t="shared" si="2"/>
        <v>0.23141741116218983</v>
      </c>
    </row>
    <row r="17" spans="1:15" x14ac:dyDescent="0.2">
      <c r="A17" s="10">
        <v>5122</v>
      </c>
      <c r="B17" s="6" t="s">
        <v>26</v>
      </c>
      <c r="C17" s="57">
        <v>1437475.78</v>
      </c>
      <c r="D17" s="57">
        <v>1050778.74</v>
      </c>
      <c r="E17" s="57">
        <v>0</v>
      </c>
      <c r="F17" s="57"/>
      <c r="G17" s="57">
        <v>1710037.48</v>
      </c>
      <c r="H17" s="57">
        <v>0</v>
      </c>
      <c r="I17" s="57">
        <v>0</v>
      </c>
      <c r="J17" s="57"/>
      <c r="K17" s="57">
        <f t="shared" si="0"/>
        <v>3147513.26</v>
      </c>
      <c r="L17" s="57">
        <f t="shared" si="0"/>
        <v>1050778.74</v>
      </c>
      <c r="M17" s="57">
        <f t="shared" si="0"/>
        <v>0</v>
      </c>
      <c r="N17" s="57">
        <f t="shared" si="1"/>
        <v>1050778.74</v>
      </c>
      <c r="O17" s="7">
        <f t="shared" si="2"/>
        <v>0.33384410269331161</v>
      </c>
    </row>
    <row r="18" spans="1:15" x14ac:dyDescent="0.2">
      <c r="A18" s="10">
        <v>5123</v>
      </c>
      <c r="B18" s="6" t="s">
        <v>27</v>
      </c>
      <c r="C18" s="57">
        <v>6323774.4800000004</v>
      </c>
      <c r="D18" s="57">
        <v>6102358.3300000001</v>
      </c>
      <c r="E18" s="57">
        <v>0</v>
      </c>
      <c r="F18" s="57"/>
      <c r="G18" s="57">
        <v>10202651.029999999</v>
      </c>
      <c r="H18" s="57">
        <v>0</v>
      </c>
      <c r="I18" s="57">
        <v>0</v>
      </c>
      <c r="J18" s="57"/>
      <c r="K18" s="57">
        <f t="shared" si="0"/>
        <v>16526425.51</v>
      </c>
      <c r="L18" s="57">
        <f t="shared" si="0"/>
        <v>6102358.3300000001</v>
      </c>
      <c r="M18" s="57">
        <f t="shared" si="0"/>
        <v>0</v>
      </c>
      <c r="N18" s="57">
        <f t="shared" si="1"/>
        <v>6102358.3300000001</v>
      </c>
      <c r="O18" s="7">
        <f t="shared" si="2"/>
        <v>0.36924853025885812</v>
      </c>
    </row>
    <row r="19" spans="1:15" x14ac:dyDescent="0.2">
      <c r="A19" s="10">
        <v>5124</v>
      </c>
      <c r="B19" s="6" t="s">
        <v>28</v>
      </c>
      <c r="C19" s="57">
        <v>2444671.31</v>
      </c>
      <c r="D19" s="57">
        <v>2056093.91</v>
      </c>
      <c r="E19" s="57">
        <v>1784</v>
      </c>
      <c r="F19" s="57"/>
      <c r="G19" s="57">
        <v>3878220.46</v>
      </c>
      <c r="H19" s="57">
        <v>0</v>
      </c>
      <c r="I19" s="57">
        <v>0</v>
      </c>
      <c r="J19" s="57"/>
      <c r="K19" s="57">
        <f t="shared" si="0"/>
        <v>6322891.7699999996</v>
      </c>
      <c r="L19" s="57">
        <f t="shared" si="0"/>
        <v>2056093.91</v>
      </c>
      <c r="M19" s="57">
        <f t="shared" si="0"/>
        <v>1784</v>
      </c>
      <c r="N19" s="57">
        <f t="shared" si="1"/>
        <v>2054309.91</v>
      </c>
      <c r="O19" s="7">
        <f t="shared" si="2"/>
        <v>0.32490037544957062</v>
      </c>
    </row>
    <row r="20" spans="1:15" x14ac:dyDescent="0.2">
      <c r="A20" s="10">
        <v>5127</v>
      </c>
      <c r="B20" s="6" t="s">
        <v>29</v>
      </c>
      <c r="C20" s="57">
        <v>1650779.2</v>
      </c>
      <c r="D20" s="57">
        <v>1686885.83</v>
      </c>
      <c r="E20" s="57">
        <v>0</v>
      </c>
      <c r="F20" s="57"/>
      <c r="G20" s="57">
        <v>1722992.45</v>
      </c>
      <c r="H20" s="57">
        <v>1392495.27</v>
      </c>
      <c r="I20" s="57">
        <v>0</v>
      </c>
      <c r="J20" s="57"/>
      <c r="K20" s="57">
        <f t="shared" si="0"/>
        <v>3373771.65</v>
      </c>
      <c r="L20" s="57">
        <f t="shared" si="0"/>
        <v>3079381.1</v>
      </c>
      <c r="M20" s="57">
        <f t="shared" si="0"/>
        <v>0</v>
      </c>
      <c r="N20" s="57">
        <f t="shared" si="1"/>
        <v>3079381.1</v>
      </c>
      <c r="O20" s="7">
        <f t="shared" si="2"/>
        <v>0.91274141212254245</v>
      </c>
    </row>
    <row r="21" spans="1:15" x14ac:dyDescent="0.2">
      <c r="A21" s="10">
        <v>5128</v>
      </c>
      <c r="B21" s="6" t="s">
        <v>30</v>
      </c>
      <c r="C21" s="57">
        <v>8921419.9100000001</v>
      </c>
      <c r="D21" s="57">
        <v>10369324.25</v>
      </c>
      <c r="E21" s="57">
        <v>0</v>
      </c>
      <c r="F21" s="57"/>
      <c r="G21" s="57">
        <v>15433433.359999999</v>
      </c>
      <c r="H21" s="57">
        <v>0</v>
      </c>
      <c r="I21" s="57">
        <v>0</v>
      </c>
      <c r="J21" s="57"/>
      <c r="K21" s="57">
        <f t="shared" si="0"/>
        <v>24354853.27</v>
      </c>
      <c r="L21" s="57">
        <f t="shared" si="0"/>
        <v>10369324.25</v>
      </c>
      <c r="M21" s="57">
        <f t="shared" si="0"/>
        <v>0</v>
      </c>
      <c r="N21" s="57">
        <f t="shared" si="1"/>
        <v>10369324.25</v>
      </c>
      <c r="O21" s="7">
        <f t="shared" si="2"/>
        <v>0.42576007890685191</v>
      </c>
    </row>
    <row r="22" spans="1:15" x14ac:dyDescent="0.2">
      <c r="A22" s="10">
        <v>6101</v>
      </c>
      <c r="B22" s="6" t="s">
        <v>31</v>
      </c>
      <c r="C22" s="57">
        <v>1977745.17</v>
      </c>
      <c r="D22" s="57">
        <v>315793.03999999998</v>
      </c>
      <c r="E22" s="57">
        <v>2064.04</v>
      </c>
      <c r="F22" s="57"/>
      <c r="G22" s="57">
        <v>2364792.21</v>
      </c>
      <c r="H22" s="57">
        <v>0</v>
      </c>
      <c r="I22" s="57">
        <v>0</v>
      </c>
      <c r="J22" s="57"/>
      <c r="K22" s="57">
        <f t="shared" si="0"/>
        <v>4342537.38</v>
      </c>
      <c r="L22" s="57">
        <f t="shared" si="0"/>
        <v>315793.03999999998</v>
      </c>
      <c r="M22" s="57">
        <f t="shared" si="0"/>
        <v>2064.04</v>
      </c>
      <c r="N22" s="57">
        <f t="shared" si="1"/>
        <v>313729</v>
      </c>
      <c r="O22" s="7">
        <f t="shared" si="2"/>
        <v>7.224554967446245E-2</v>
      </c>
    </row>
    <row r="23" spans="1:15" x14ac:dyDescent="0.2">
      <c r="A23" s="10">
        <v>6103</v>
      </c>
      <c r="B23" s="6" t="s">
        <v>32</v>
      </c>
      <c r="C23" s="57">
        <v>871321.92</v>
      </c>
      <c r="D23" s="57">
        <v>1643829.77</v>
      </c>
      <c r="E23" s="57">
        <v>0</v>
      </c>
      <c r="F23" s="57"/>
      <c r="G23" s="57">
        <v>1380858.69</v>
      </c>
      <c r="H23" s="57">
        <v>0</v>
      </c>
      <c r="I23" s="57">
        <v>0</v>
      </c>
      <c r="J23" s="57"/>
      <c r="K23" s="57">
        <f t="shared" si="0"/>
        <v>2252180.61</v>
      </c>
      <c r="L23" s="57">
        <f t="shared" si="0"/>
        <v>1643829.77</v>
      </c>
      <c r="M23" s="57">
        <f t="shared" si="0"/>
        <v>0</v>
      </c>
      <c r="N23" s="57">
        <f t="shared" si="1"/>
        <v>1643829.77</v>
      </c>
      <c r="O23" s="7">
        <f t="shared" si="2"/>
        <v>0.72988363486532282</v>
      </c>
    </row>
    <row r="24" spans="1:15" x14ac:dyDescent="0.2">
      <c r="A24" s="10">
        <v>6104</v>
      </c>
      <c r="B24" s="6" t="s">
        <v>33</v>
      </c>
      <c r="C24" s="57">
        <v>5273493.58</v>
      </c>
      <c r="D24" s="57">
        <v>4081260.95</v>
      </c>
      <c r="E24" s="57">
        <v>0</v>
      </c>
      <c r="F24" s="57"/>
      <c r="G24" s="57">
        <v>7376405.5300000003</v>
      </c>
      <c r="H24" s="57">
        <v>0</v>
      </c>
      <c r="I24" s="57">
        <v>0</v>
      </c>
      <c r="J24" s="57"/>
      <c r="K24" s="57">
        <f t="shared" si="0"/>
        <v>12649899.109999999</v>
      </c>
      <c r="L24" s="57">
        <f t="shared" si="0"/>
        <v>4081260.95</v>
      </c>
      <c r="M24" s="57">
        <f t="shared" si="0"/>
        <v>0</v>
      </c>
      <c r="N24" s="57">
        <f t="shared" si="1"/>
        <v>4081260.95</v>
      </c>
      <c r="O24" s="7">
        <f t="shared" si="2"/>
        <v>0.32263189725945574</v>
      </c>
    </row>
    <row r="25" spans="1:15" x14ac:dyDescent="0.2">
      <c r="A25" s="10">
        <v>7121</v>
      </c>
      <c r="B25" s="6" t="s">
        <v>34</v>
      </c>
      <c r="C25" s="57">
        <v>994157.4</v>
      </c>
      <c r="D25" s="57">
        <v>986886.97</v>
      </c>
      <c r="E25" s="57">
        <v>0</v>
      </c>
      <c r="F25" s="57"/>
      <c r="G25" s="57">
        <v>1264600.24</v>
      </c>
      <c r="H25" s="57">
        <v>0</v>
      </c>
      <c r="I25" s="57">
        <v>0</v>
      </c>
      <c r="J25" s="57"/>
      <c r="K25" s="57">
        <f t="shared" si="0"/>
        <v>2258757.64</v>
      </c>
      <c r="L25" s="57">
        <f t="shared" si="0"/>
        <v>986886.97</v>
      </c>
      <c r="M25" s="57">
        <f t="shared" si="0"/>
        <v>0</v>
      </c>
      <c r="N25" s="57">
        <f t="shared" si="1"/>
        <v>986886.97</v>
      </c>
      <c r="O25" s="7">
        <f t="shared" si="2"/>
        <v>0.43691583042083254</v>
      </c>
    </row>
    <row r="26" spans="1:15" x14ac:dyDescent="0.2">
      <c r="A26" s="10">
        <v>7122</v>
      </c>
      <c r="B26" s="6" t="s">
        <v>35</v>
      </c>
      <c r="C26" s="57">
        <v>674049.06</v>
      </c>
      <c r="D26" s="57">
        <v>916428.76</v>
      </c>
      <c r="E26" s="57">
        <v>7265</v>
      </c>
      <c r="F26" s="57"/>
      <c r="G26" s="57">
        <v>1024687.57</v>
      </c>
      <c r="H26" s="57">
        <v>0</v>
      </c>
      <c r="I26" s="57">
        <v>0</v>
      </c>
      <c r="J26" s="57"/>
      <c r="K26" s="57">
        <f t="shared" si="0"/>
        <v>1698736.63</v>
      </c>
      <c r="L26" s="57">
        <f t="shared" si="0"/>
        <v>916428.76</v>
      </c>
      <c r="M26" s="57">
        <f t="shared" si="0"/>
        <v>7265</v>
      </c>
      <c r="N26" s="57">
        <f t="shared" si="1"/>
        <v>909163.76</v>
      </c>
      <c r="O26" s="7">
        <f t="shared" si="2"/>
        <v>0.53519995033014622</v>
      </c>
    </row>
    <row r="27" spans="1:15" x14ac:dyDescent="0.2">
      <c r="A27" s="10">
        <v>7123</v>
      </c>
      <c r="B27" s="6" t="s">
        <v>36</v>
      </c>
      <c r="C27" s="57">
        <v>2690879.94</v>
      </c>
      <c r="D27" s="57">
        <v>2552962.0699999998</v>
      </c>
      <c r="E27" s="57">
        <v>41907.83</v>
      </c>
      <c r="F27" s="57"/>
      <c r="G27" s="57">
        <v>4009904.78</v>
      </c>
      <c r="H27" s="57">
        <v>0</v>
      </c>
      <c r="I27" s="57">
        <v>0</v>
      </c>
      <c r="J27" s="57"/>
      <c r="K27" s="57">
        <f t="shared" si="0"/>
        <v>6700784.7199999997</v>
      </c>
      <c r="L27" s="57">
        <f t="shared" si="0"/>
        <v>2552962.0699999998</v>
      </c>
      <c r="M27" s="57">
        <f t="shared" si="0"/>
        <v>41907.83</v>
      </c>
      <c r="N27" s="57">
        <f t="shared" si="1"/>
        <v>2511054.2399999998</v>
      </c>
      <c r="O27" s="7">
        <f t="shared" si="2"/>
        <v>0.374740324443672</v>
      </c>
    </row>
    <row r="28" spans="1:15" x14ac:dyDescent="0.2">
      <c r="A28" s="10">
        <v>7124</v>
      </c>
      <c r="B28" s="6" t="s">
        <v>37</v>
      </c>
      <c r="C28" s="57">
        <v>1487581.96</v>
      </c>
      <c r="D28" s="57">
        <v>1148702.18</v>
      </c>
      <c r="E28" s="57">
        <v>0</v>
      </c>
      <c r="F28" s="57"/>
      <c r="G28" s="57">
        <v>2139401.8199999998</v>
      </c>
      <c r="H28" s="57">
        <v>0</v>
      </c>
      <c r="I28" s="57">
        <v>0</v>
      </c>
      <c r="J28" s="57"/>
      <c r="K28" s="57">
        <f t="shared" si="0"/>
        <v>3626983.78</v>
      </c>
      <c r="L28" s="57">
        <f t="shared" si="0"/>
        <v>1148702.18</v>
      </c>
      <c r="M28" s="57">
        <f t="shared" si="0"/>
        <v>0</v>
      </c>
      <c r="N28" s="57">
        <f t="shared" si="1"/>
        <v>1148702.18</v>
      </c>
      <c r="O28" s="7">
        <f t="shared" si="2"/>
        <v>0.31671004053952512</v>
      </c>
    </row>
    <row r="29" spans="1:15" x14ac:dyDescent="0.2">
      <c r="A29" s="10">
        <v>7125</v>
      </c>
      <c r="B29" s="6" t="s">
        <v>38</v>
      </c>
      <c r="C29" s="57">
        <v>701816.49</v>
      </c>
      <c r="D29" s="57">
        <v>749279.95</v>
      </c>
      <c r="E29" s="57">
        <v>6394.63</v>
      </c>
      <c r="F29" s="57"/>
      <c r="G29" s="57">
        <v>948877.35</v>
      </c>
      <c r="H29" s="57">
        <v>0</v>
      </c>
      <c r="I29" s="57">
        <v>0</v>
      </c>
      <c r="J29" s="57"/>
      <c r="K29" s="57">
        <f t="shared" si="0"/>
        <v>1650693.8399999999</v>
      </c>
      <c r="L29" s="57">
        <f t="shared" si="0"/>
        <v>749279.95</v>
      </c>
      <c r="M29" s="57">
        <f t="shared" si="0"/>
        <v>6394.63</v>
      </c>
      <c r="N29" s="57">
        <f t="shared" si="1"/>
        <v>742885.32</v>
      </c>
      <c r="O29" s="7">
        <f t="shared" si="2"/>
        <v>0.45004427956185988</v>
      </c>
    </row>
    <row r="30" spans="1:15" x14ac:dyDescent="0.2">
      <c r="A30" s="10">
        <v>7126</v>
      </c>
      <c r="B30" s="6" t="s">
        <v>39</v>
      </c>
      <c r="C30" s="57">
        <v>281531.67</v>
      </c>
      <c r="D30" s="57">
        <v>652592.66</v>
      </c>
      <c r="E30" s="57">
        <v>1530.92</v>
      </c>
      <c r="F30" s="57"/>
      <c r="G30" s="57">
        <v>364541.69</v>
      </c>
      <c r="H30" s="57">
        <v>637.03</v>
      </c>
      <c r="I30" s="57">
        <v>0</v>
      </c>
      <c r="J30" s="57"/>
      <c r="K30" s="57">
        <f t="shared" si="0"/>
        <v>646073.36</v>
      </c>
      <c r="L30" s="57">
        <f t="shared" si="0"/>
        <v>653229.69000000006</v>
      </c>
      <c r="M30" s="57">
        <f t="shared" si="0"/>
        <v>1530.92</v>
      </c>
      <c r="N30" s="57">
        <f t="shared" si="1"/>
        <v>651698.77</v>
      </c>
      <c r="O30" s="7">
        <f t="shared" si="2"/>
        <v>1.0087070762366677</v>
      </c>
    </row>
    <row r="31" spans="1:15" x14ac:dyDescent="0.2">
      <c r="A31" s="10">
        <v>7129</v>
      </c>
      <c r="B31" s="6" t="s">
        <v>40</v>
      </c>
      <c r="C31" s="57">
        <v>3521734.63</v>
      </c>
      <c r="D31" s="57">
        <v>3065789.42</v>
      </c>
      <c r="E31" s="57">
        <v>192753.69</v>
      </c>
      <c r="F31" s="57"/>
      <c r="G31" s="57">
        <v>5757524.04</v>
      </c>
      <c r="H31" s="57">
        <v>0</v>
      </c>
      <c r="I31" s="57">
        <v>0</v>
      </c>
      <c r="J31" s="57"/>
      <c r="K31" s="57">
        <f t="shared" si="0"/>
        <v>9279258.6699999999</v>
      </c>
      <c r="L31" s="57">
        <f t="shared" si="0"/>
        <v>3065789.42</v>
      </c>
      <c r="M31" s="57">
        <f t="shared" si="0"/>
        <v>192753.69</v>
      </c>
      <c r="N31" s="57">
        <f t="shared" si="1"/>
        <v>2873035.73</v>
      </c>
      <c r="O31" s="7">
        <f t="shared" si="2"/>
        <v>0.30961910128538317</v>
      </c>
    </row>
    <row r="32" spans="1:15" x14ac:dyDescent="0.2">
      <c r="A32" s="10">
        <v>8106</v>
      </c>
      <c r="B32" s="6" t="s">
        <v>41</v>
      </c>
      <c r="C32" s="57">
        <v>2141724.8199999998</v>
      </c>
      <c r="D32" s="57">
        <v>1548687.55</v>
      </c>
      <c r="E32" s="57">
        <v>292605.55</v>
      </c>
      <c r="F32" s="57"/>
      <c r="G32" s="57">
        <v>2854915.85</v>
      </c>
      <c r="H32" s="57">
        <v>0</v>
      </c>
      <c r="I32" s="57">
        <v>0</v>
      </c>
      <c r="J32" s="57"/>
      <c r="K32" s="57">
        <f t="shared" si="0"/>
        <v>4996640.67</v>
      </c>
      <c r="L32" s="57">
        <f t="shared" si="0"/>
        <v>1548687.55</v>
      </c>
      <c r="M32" s="57">
        <f t="shared" si="0"/>
        <v>292605.55</v>
      </c>
      <c r="N32" s="57">
        <f t="shared" si="1"/>
        <v>1256082</v>
      </c>
      <c r="O32" s="7">
        <f t="shared" si="2"/>
        <v>0.25138529723411152</v>
      </c>
    </row>
    <row r="33" spans="1:15" x14ac:dyDescent="0.2">
      <c r="A33" s="10">
        <v>8107</v>
      </c>
      <c r="B33" s="6" t="s">
        <v>42</v>
      </c>
      <c r="C33" s="57">
        <v>5714563.0599999996</v>
      </c>
      <c r="D33" s="57">
        <v>1935344.95</v>
      </c>
      <c r="E33" s="57">
        <v>8197.6200000000008</v>
      </c>
      <c r="F33" s="57"/>
      <c r="G33" s="57">
        <v>7051772.9100000001</v>
      </c>
      <c r="H33" s="57">
        <v>0</v>
      </c>
      <c r="I33" s="57">
        <v>0</v>
      </c>
      <c r="J33" s="57"/>
      <c r="K33" s="57">
        <f t="shared" si="0"/>
        <v>12766335.969999999</v>
      </c>
      <c r="L33" s="57">
        <f t="shared" si="0"/>
        <v>1935344.95</v>
      </c>
      <c r="M33" s="57">
        <f t="shared" si="0"/>
        <v>8197.6200000000008</v>
      </c>
      <c r="N33" s="57">
        <f t="shared" si="1"/>
        <v>1927147.3299999998</v>
      </c>
      <c r="O33" s="7">
        <f t="shared" si="2"/>
        <v>0.150955398207337</v>
      </c>
    </row>
    <row r="34" spans="1:15" x14ac:dyDescent="0.2">
      <c r="A34" s="10">
        <v>8111</v>
      </c>
      <c r="B34" s="6" t="s">
        <v>43</v>
      </c>
      <c r="C34" s="57">
        <v>2185102.48</v>
      </c>
      <c r="D34" s="57">
        <v>2401628.15</v>
      </c>
      <c r="E34" s="57">
        <v>0</v>
      </c>
      <c r="F34" s="57"/>
      <c r="G34" s="57">
        <v>3812415.62</v>
      </c>
      <c r="H34" s="57">
        <v>0</v>
      </c>
      <c r="I34" s="57">
        <v>0</v>
      </c>
      <c r="J34" s="57"/>
      <c r="K34" s="57">
        <f t="shared" si="0"/>
        <v>5997518.0999999996</v>
      </c>
      <c r="L34" s="57">
        <f t="shared" si="0"/>
        <v>2401628.15</v>
      </c>
      <c r="M34" s="57">
        <f t="shared" si="0"/>
        <v>0</v>
      </c>
      <c r="N34" s="57">
        <f t="shared" si="1"/>
        <v>2401628.15</v>
      </c>
      <c r="O34" s="7">
        <f t="shared" si="2"/>
        <v>0.40043699909801023</v>
      </c>
    </row>
    <row r="35" spans="1:15" x14ac:dyDescent="0.2">
      <c r="A35" s="10">
        <v>9077</v>
      </c>
      <c r="B35" s="6" t="s">
        <v>44</v>
      </c>
      <c r="C35" s="57">
        <v>1993911.42</v>
      </c>
      <c r="D35" s="57">
        <v>728807.83</v>
      </c>
      <c r="E35" s="57">
        <v>0</v>
      </c>
      <c r="F35" s="57"/>
      <c r="G35" s="57">
        <v>2848511.06</v>
      </c>
      <c r="H35" s="57">
        <v>1.71</v>
      </c>
      <c r="I35" s="57">
        <v>0</v>
      </c>
      <c r="J35" s="57"/>
      <c r="K35" s="57">
        <f t="shared" si="0"/>
        <v>4842422.4800000004</v>
      </c>
      <c r="L35" s="57">
        <f t="shared" si="0"/>
        <v>728809.53999999992</v>
      </c>
      <c r="M35" s="57">
        <f t="shared" si="0"/>
        <v>0</v>
      </c>
      <c r="N35" s="57">
        <f t="shared" si="1"/>
        <v>728809.53999999992</v>
      </c>
      <c r="O35" s="7">
        <f t="shared" si="2"/>
        <v>0.15050515377584317</v>
      </c>
    </row>
    <row r="36" spans="1:15" x14ac:dyDescent="0.2">
      <c r="A36" s="10">
        <v>9078</v>
      </c>
      <c r="B36" s="6" t="s">
        <v>45</v>
      </c>
      <c r="C36" s="57">
        <v>648439.42000000004</v>
      </c>
      <c r="D36" s="57">
        <v>1150181.1200000001</v>
      </c>
      <c r="E36" s="57">
        <v>0</v>
      </c>
      <c r="F36" s="57"/>
      <c r="G36" s="57">
        <v>1137571.75</v>
      </c>
      <c r="H36" s="57">
        <v>0</v>
      </c>
      <c r="I36" s="57">
        <v>0</v>
      </c>
      <c r="J36" s="57"/>
      <c r="K36" s="57">
        <f t="shared" si="0"/>
        <v>1786011.17</v>
      </c>
      <c r="L36" s="57">
        <f t="shared" si="0"/>
        <v>1150181.1200000001</v>
      </c>
      <c r="M36" s="57">
        <f t="shared" si="0"/>
        <v>0</v>
      </c>
      <c r="N36" s="57">
        <f t="shared" si="1"/>
        <v>1150181.1200000001</v>
      </c>
      <c r="O36" s="7">
        <f t="shared" si="2"/>
        <v>0.64399435978891451</v>
      </c>
    </row>
    <row r="37" spans="1:15" x14ac:dyDescent="0.2">
      <c r="A37" s="10">
        <v>9079</v>
      </c>
      <c r="B37" s="6" t="s">
        <v>46</v>
      </c>
      <c r="C37" s="57">
        <v>1195795.1599999999</v>
      </c>
      <c r="D37" s="57">
        <v>217893.51</v>
      </c>
      <c r="E37" s="57">
        <v>0</v>
      </c>
      <c r="F37" s="57"/>
      <c r="G37" s="57">
        <v>1185066.82</v>
      </c>
      <c r="H37" s="57">
        <v>0</v>
      </c>
      <c r="I37" s="57">
        <v>0</v>
      </c>
      <c r="J37" s="57"/>
      <c r="K37" s="57">
        <f t="shared" si="0"/>
        <v>2380861.98</v>
      </c>
      <c r="L37" s="57">
        <f t="shared" si="0"/>
        <v>217893.51</v>
      </c>
      <c r="M37" s="57">
        <f t="shared" si="0"/>
        <v>0</v>
      </c>
      <c r="N37" s="57">
        <f t="shared" si="1"/>
        <v>217893.51</v>
      </c>
      <c r="O37" s="7">
        <f t="shared" si="2"/>
        <v>9.1518749020470316E-2</v>
      </c>
    </row>
    <row r="38" spans="1:15" x14ac:dyDescent="0.2">
      <c r="A38" s="10">
        <v>9080</v>
      </c>
      <c r="B38" s="6" t="s">
        <v>47</v>
      </c>
      <c r="C38" s="57">
        <v>3342885.37</v>
      </c>
      <c r="D38" s="57">
        <v>3992261.98</v>
      </c>
      <c r="E38" s="57">
        <v>46573.05</v>
      </c>
      <c r="F38" s="57"/>
      <c r="G38" s="57">
        <v>4750916.67</v>
      </c>
      <c r="H38" s="57">
        <v>0</v>
      </c>
      <c r="I38" s="57">
        <v>0</v>
      </c>
      <c r="J38" s="57"/>
      <c r="K38" s="57">
        <f t="shared" si="0"/>
        <v>8093802.04</v>
      </c>
      <c r="L38" s="57">
        <f t="shared" si="0"/>
        <v>3992261.98</v>
      </c>
      <c r="M38" s="57">
        <f t="shared" si="0"/>
        <v>46573.05</v>
      </c>
      <c r="N38" s="57">
        <f t="shared" si="1"/>
        <v>3945688.93</v>
      </c>
      <c r="O38" s="7">
        <f t="shared" si="2"/>
        <v>0.48749511175343746</v>
      </c>
    </row>
    <row r="39" spans="1:15" x14ac:dyDescent="0.2">
      <c r="A39" s="10">
        <v>10087</v>
      </c>
      <c r="B39" s="6" t="s">
        <v>48</v>
      </c>
      <c r="C39" s="57">
        <v>5823137.1600000001</v>
      </c>
      <c r="D39" s="57">
        <v>3012644.22</v>
      </c>
      <c r="E39" s="57">
        <v>44712.26</v>
      </c>
      <c r="F39" s="57"/>
      <c r="G39" s="57">
        <v>10572091.720000001</v>
      </c>
      <c r="H39" s="57">
        <v>0.01</v>
      </c>
      <c r="I39" s="57">
        <v>0</v>
      </c>
      <c r="J39" s="57"/>
      <c r="K39" s="57">
        <f t="shared" si="0"/>
        <v>16395228.880000001</v>
      </c>
      <c r="L39" s="57">
        <f t="shared" si="0"/>
        <v>3012644.23</v>
      </c>
      <c r="M39" s="57">
        <f t="shared" si="0"/>
        <v>44712.26</v>
      </c>
      <c r="N39" s="57">
        <f t="shared" si="1"/>
        <v>2967931.97</v>
      </c>
      <c r="O39" s="7">
        <f t="shared" si="2"/>
        <v>0.18102412547716748</v>
      </c>
    </row>
    <row r="40" spans="1:15" x14ac:dyDescent="0.2">
      <c r="A40" s="10">
        <v>10089</v>
      </c>
      <c r="B40" s="6" t="s">
        <v>49</v>
      </c>
      <c r="C40" s="57">
        <v>4524666.71</v>
      </c>
      <c r="D40" s="57">
        <v>3584691.13</v>
      </c>
      <c r="E40" s="57">
        <v>20451.07</v>
      </c>
      <c r="F40" s="57"/>
      <c r="G40" s="57">
        <v>7364529.3300000001</v>
      </c>
      <c r="H40" s="57">
        <v>0</v>
      </c>
      <c r="I40" s="57">
        <v>0</v>
      </c>
      <c r="J40" s="57"/>
      <c r="K40" s="57">
        <f t="shared" si="0"/>
        <v>11889196.039999999</v>
      </c>
      <c r="L40" s="57">
        <f t="shared" si="0"/>
        <v>3584691.13</v>
      </c>
      <c r="M40" s="57">
        <f t="shared" si="0"/>
        <v>20451.07</v>
      </c>
      <c r="N40" s="57">
        <f t="shared" si="1"/>
        <v>3564240.06</v>
      </c>
      <c r="O40" s="7">
        <f t="shared" si="2"/>
        <v>0.29978814782837077</v>
      </c>
    </row>
    <row r="41" spans="1:15" x14ac:dyDescent="0.2">
      <c r="A41" s="10">
        <v>10090</v>
      </c>
      <c r="B41" s="6" t="s">
        <v>50</v>
      </c>
      <c r="C41" s="57">
        <v>1963840.5</v>
      </c>
      <c r="D41" s="57">
        <v>1522477.97</v>
      </c>
      <c r="E41" s="57">
        <v>16940.68</v>
      </c>
      <c r="F41" s="57"/>
      <c r="G41" s="57">
        <v>2791618.67</v>
      </c>
      <c r="H41" s="57">
        <v>0</v>
      </c>
      <c r="I41" s="57">
        <v>0</v>
      </c>
      <c r="J41" s="57"/>
      <c r="K41" s="57">
        <f t="shared" si="0"/>
        <v>4755459.17</v>
      </c>
      <c r="L41" s="57">
        <f t="shared" si="0"/>
        <v>1522477.97</v>
      </c>
      <c r="M41" s="57">
        <f t="shared" si="0"/>
        <v>16940.68</v>
      </c>
      <c r="N41" s="57">
        <f t="shared" si="1"/>
        <v>1505537.29</v>
      </c>
      <c r="O41" s="7">
        <f t="shared" si="2"/>
        <v>0.31659136082962103</v>
      </c>
    </row>
    <row r="42" spans="1:15" x14ac:dyDescent="0.2">
      <c r="A42" s="10">
        <v>10091</v>
      </c>
      <c r="B42" s="6" t="s">
        <v>51</v>
      </c>
      <c r="C42" s="57">
        <v>4760429.6399999997</v>
      </c>
      <c r="D42" s="57">
        <v>3449569.6</v>
      </c>
      <c r="E42" s="57">
        <v>444047.86</v>
      </c>
      <c r="F42" s="57"/>
      <c r="G42" s="57">
        <v>8153384.0899999999</v>
      </c>
      <c r="H42" s="57">
        <v>0</v>
      </c>
      <c r="I42" s="57">
        <v>0</v>
      </c>
      <c r="J42" s="57"/>
      <c r="K42" s="57">
        <f t="shared" si="0"/>
        <v>12913813.73</v>
      </c>
      <c r="L42" s="57">
        <f t="shared" si="0"/>
        <v>3449569.6</v>
      </c>
      <c r="M42" s="57">
        <f t="shared" si="0"/>
        <v>444047.86</v>
      </c>
      <c r="N42" s="57">
        <f t="shared" si="1"/>
        <v>3005521.74</v>
      </c>
      <c r="O42" s="7">
        <f t="shared" si="2"/>
        <v>0.23273695926230462</v>
      </c>
    </row>
    <row r="43" spans="1:15" x14ac:dyDescent="0.2">
      <c r="A43" s="10">
        <v>10092</v>
      </c>
      <c r="B43" s="6" t="s">
        <v>52</v>
      </c>
      <c r="C43" s="57">
        <v>2256178.85</v>
      </c>
      <c r="D43" s="57">
        <v>1549274.42</v>
      </c>
      <c r="E43" s="57">
        <v>0</v>
      </c>
      <c r="F43" s="57"/>
      <c r="G43" s="57">
        <v>3075816.25</v>
      </c>
      <c r="H43" s="57">
        <v>0</v>
      </c>
      <c r="I43" s="57">
        <v>0</v>
      </c>
      <c r="J43" s="57"/>
      <c r="K43" s="57">
        <f t="shared" si="0"/>
        <v>5331995.0999999996</v>
      </c>
      <c r="L43" s="57">
        <f t="shared" si="0"/>
        <v>1549274.42</v>
      </c>
      <c r="M43" s="57">
        <f t="shared" si="0"/>
        <v>0</v>
      </c>
      <c r="N43" s="57">
        <f t="shared" si="1"/>
        <v>1549274.42</v>
      </c>
      <c r="O43" s="7">
        <f t="shared" si="2"/>
        <v>0.29056186116900223</v>
      </c>
    </row>
    <row r="44" spans="1:15" x14ac:dyDescent="0.2">
      <c r="A44" s="10">
        <v>10093</v>
      </c>
      <c r="B44" s="6" t="s">
        <v>53</v>
      </c>
      <c r="C44" s="57">
        <v>95461588.599999994</v>
      </c>
      <c r="D44" s="57">
        <v>66799186.5</v>
      </c>
      <c r="E44" s="57">
        <v>0</v>
      </c>
      <c r="F44" s="57"/>
      <c r="G44" s="57">
        <v>129269007.83</v>
      </c>
      <c r="H44" s="57">
        <v>683174.65</v>
      </c>
      <c r="I44" s="57">
        <v>0</v>
      </c>
      <c r="J44" s="57"/>
      <c r="K44" s="57">
        <f t="shared" si="0"/>
        <v>224730596.43000001</v>
      </c>
      <c r="L44" s="57">
        <f t="shared" si="0"/>
        <v>67482361.150000006</v>
      </c>
      <c r="M44" s="57">
        <f t="shared" si="0"/>
        <v>0</v>
      </c>
      <c r="N44" s="57">
        <f t="shared" si="1"/>
        <v>67482361.150000006</v>
      </c>
      <c r="O44" s="7">
        <f t="shared" si="2"/>
        <v>0.30028114650164994</v>
      </c>
    </row>
    <row r="45" spans="1:15" x14ac:dyDescent="0.2">
      <c r="A45" s="10">
        <v>11076</v>
      </c>
      <c r="B45" s="6" t="s">
        <v>54</v>
      </c>
      <c r="C45" s="57">
        <v>2855992.36</v>
      </c>
      <c r="D45" s="57">
        <v>3010516.31</v>
      </c>
      <c r="E45" s="57">
        <v>0</v>
      </c>
      <c r="F45" s="57"/>
      <c r="G45" s="57">
        <v>4526185.0599999996</v>
      </c>
      <c r="H45" s="57">
        <v>0</v>
      </c>
      <c r="I45" s="57">
        <v>0</v>
      </c>
      <c r="J45" s="57"/>
      <c r="K45" s="57">
        <f t="shared" si="0"/>
        <v>7382177.4199999999</v>
      </c>
      <c r="L45" s="57">
        <f t="shared" si="0"/>
        <v>3010516.31</v>
      </c>
      <c r="M45" s="57">
        <f t="shared" si="0"/>
        <v>0</v>
      </c>
      <c r="N45" s="57">
        <f t="shared" si="1"/>
        <v>3010516.31</v>
      </c>
      <c r="O45" s="7">
        <f t="shared" si="2"/>
        <v>0.40780871804080809</v>
      </c>
    </row>
    <row r="46" spans="1:15" x14ac:dyDescent="0.2">
      <c r="A46" s="10">
        <v>11078</v>
      </c>
      <c r="B46" s="6" t="s">
        <v>55</v>
      </c>
      <c r="C46" s="57">
        <v>2921705.47</v>
      </c>
      <c r="D46" s="57">
        <v>1495533.11</v>
      </c>
      <c r="E46" s="57">
        <v>2265</v>
      </c>
      <c r="F46" s="57"/>
      <c r="G46" s="57">
        <v>4436274.5599999996</v>
      </c>
      <c r="H46" s="57">
        <v>0</v>
      </c>
      <c r="I46" s="57">
        <v>0</v>
      </c>
      <c r="J46" s="57"/>
      <c r="K46" s="57">
        <f t="shared" si="0"/>
        <v>7357980.0299999993</v>
      </c>
      <c r="L46" s="57">
        <f t="shared" si="0"/>
        <v>1495533.11</v>
      </c>
      <c r="M46" s="57">
        <f t="shared" si="0"/>
        <v>2265</v>
      </c>
      <c r="N46" s="57">
        <f t="shared" si="1"/>
        <v>1493268.11</v>
      </c>
      <c r="O46" s="7">
        <f t="shared" si="2"/>
        <v>0.20294538771668835</v>
      </c>
    </row>
    <row r="47" spans="1:15" x14ac:dyDescent="0.2">
      <c r="A47" s="10">
        <v>11079</v>
      </c>
      <c r="B47" s="6" t="s">
        <v>56</v>
      </c>
      <c r="C47" s="57">
        <v>1613212.9</v>
      </c>
      <c r="D47" s="57">
        <v>1473872.89</v>
      </c>
      <c r="E47" s="57">
        <v>4665.26</v>
      </c>
      <c r="F47" s="57"/>
      <c r="G47" s="57">
        <v>2250627.13</v>
      </c>
      <c r="H47" s="57">
        <v>22019.360000000001</v>
      </c>
      <c r="I47" s="57">
        <v>0</v>
      </c>
      <c r="J47" s="57"/>
      <c r="K47" s="57">
        <f t="shared" si="0"/>
        <v>3863840.03</v>
      </c>
      <c r="L47" s="57">
        <f t="shared" si="0"/>
        <v>1495892.25</v>
      </c>
      <c r="M47" s="57">
        <f t="shared" si="0"/>
        <v>4665.26</v>
      </c>
      <c r="N47" s="57">
        <f t="shared" si="1"/>
        <v>1491226.99</v>
      </c>
      <c r="O47" s="7">
        <f t="shared" si="2"/>
        <v>0.38594428817489113</v>
      </c>
    </row>
    <row r="48" spans="1:15" x14ac:dyDescent="0.2">
      <c r="A48" s="10">
        <v>11082</v>
      </c>
      <c r="B48" s="6" t="s">
        <v>57</v>
      </c>
      <c r="C48" s="57">
        <v>50542231.219999999</v>
      </c>
      <c r="D48" s="57">
        <v>19676259.140000001</v>
      </c>
      <c r="E48" s="57">
        <v>243166.61</v>
      </c>
      <c r="F48" s="57"/>
      <c r="G48" s="57">
        <v>71648795.780000001</v>
      </c>
      <c r="H48" s="57">
        <v>0</v>
      </c>
      <c r="I48" s="57">
        <v>0</v>
      </c>
      <c r="J48" s="57"/>
      <c r="K48" s="57">
        <f t="shared" si="0"/>
        <v>122191027</v>
      </c>
      <c r="L48" s="57">
        <f t="shared" si="0"/>
        <v>19676259.140000001</v>
      </c>
      <c r="M48" s="57">
        <f t="shared" si="0"/>
        <v>243166.61</v>
      </c>
      <c r="N48" s="57">
        <f t="shared" si="1"/>
        <v>19433092.530000001</v>
      </c>
      <c r="O48" s="7">
        <f t="shared" si="2"/>
        <v>0.15903862179667252</v>
      </c>
    </row>
    <row r="49" spans="1:15" x14ac:dyDescent="0.2">
      <c r="A49" s="10">
        <v>12108</v>
      </c>
      <c r="B49" s="6" t="s">
        <v>58</v>
      </c>
      <c r="C49" s="57">
        <v>2264181.91</v>
      </c>
      <c r="D49" s="57">
        <v>1670420.09</v>
      </c>
      <c r="E49" s="57">
        <v>0</v>
      </c>
      <c r="F49" s="57"/>
      <c r="G49" s="57">
        <v>3474149.45</v>
      </c>
      <c r="H49" s="57">
        <v>0</v>
      </c>
      <c r="I49" s="57">
        <v>0</v>
      </c>
      <c r="J49" s="57"/>
      <c r="K49" s="57">
        <f t="shared" si="0"/>
        <v>5738331.3600000003</v>
      </c>
      <c r="L49" s="57">
        <f t="shared" si="0"/>
        <v>1670420.09</v>
      </c>
      <c r="M49" s="57">
        <f t="shared" si="0"/>
        <v>0</v>
      </c>
      <c r="N49" s="57">
        <f t="shared" si="1"/>
        <v>1670420.09</v>
      </c>
      <c r="O49" s="7">
        <f t="shared" si="2"/>
        <v>0.29109857643355053</v>
      </c>
    </row>
    <row r="50" spans="1:15" x14ac:dyDescent="0.2">
      <c r="A50" s="10">
        <v>12109</v>
      </c>
      <c r="B50" s="6" t="s">
        <v>59</v>
      </c>
      <c r="C50" s="57">
        <v>19871725.09</v>
      </c>
      <c r="D50" s="57">
        <v>21151217.59</v>
      </c>
      <c r="E50" s="57">
        <v>23405.61</v>
      </c>
      <c r="F50" s="57"/>
      <c r="G50" s="57">
        <v>26742370.989999998</v>
      </c>
      <c r="H50" s="57">
        <v>0</v>
      </c>
      <c r="I50" s="57">
        <v>0</v>
      </c>
      <c r="J50" s="57"/>
      <c r="K50" s="57">
        <f t="shared" si="0"/>
        <v>46614096.079999998</v>
      </c>
      <c r="L50" s="57">
        <f t="shared" si="0"/>
        <v>21151217.59</v>
      </c>
      <c r="M50" s="57">
        <f t="shared" si="0"/>
        <v>23405.61</v>
      </c>
      <c r="N50" s="57">
        <f t="shared" si="1"/>
        <v>21127811.98</v>
      </c>
      <c r="O50" s="7">
        <f t="shared" si="2"/>
        <v>0.45324941931170448</v>
      </c>
    </row>
    <row r="51" spans="1:15" x14ac:dyDescent="0.2">
      <c r="A51" s="10">
        <v>12110</v>
      </c>
      <c r="B51" s="6" t="s">
        <v>60</v>
      </c>
      <c r="C51" s="57">
        <v>4015586.12</v>
      </c>
      <c r="D51" s="57">
        <v>2425843.7200000002</v>
      </c>
      <c r="E51" s="57">
        <v>0</v>
      </c>
      <c r="F51" s="57"/>
      <c r="G51" s="57">
        <v>5168265.5199999996</v>
      </c>
      <c r="H51" s="57">
        <v>9952.26</v>
      </c>
      <c r="I51" s="57">
        <v>0</v>
      </c>
      <c r="J51" s="57"/>
      <c r="K51" s="57">
        <f t="shared" si="0"/>
        <v>9183851.6400000006</v>
      </c>
      <c r="L51" s="57">
        <f t="shared" si="0"/>
        <v>2435795.98</v>
      </c>
      <c r="M51" s="57">
        <f t="shared" si="0"/>
        <v>0</v>
      </c>
      <c r="N51" s="57">
        <f t="shared" si="1"/>
        <v>2435795.98</v>
      </c>
      <c r="O51" s="7">
        <f t="shared" si="2"/>
        <v>0.26522597222618022</v>
      </c>
    </row>
    <row r="52" spans="1:15" x14ac:dyDescent="0.2">
      <c r="A52" s="10">
        <v>13054</v>
      </c>
      <c r="B52" s="6" t="s">
        <v>61</v>
      </c>
      <c r="C52" s="57">
        <v>548291.18000000005</v>
      </c>
      <c r="D52" s="57">
        <v>452812.5</v>
      </c>
      <c r="E52" s="57">
        <v>0</v>
      </c>
      <c r="F52" s="57"/>
      <c r="G52" s="57">
        <v>672401.97</v>
      </c>
      <c r="H52" s="57">
        <v>0</v>
      </c>
      <c r="I52" s="57">
        <v>0</v>
      </c>
      <c r="J52" s="57"/>
      <c r="K52" s="57">
        <f t="shared" si="0"/>
        <v>1220693.1499999999</v>
      </c>
      <c r="L52" s="57">
        <f t="shared" si="0"/>
        <v>452812.5</v>
      </c>
      <c r="M52" s="57">
        <f t="shared" si="0"/>
        <v>0</v>
      </c>
      <c r="N52" s="57">
        <f t="shared" si="1"/>
        <v>452812.5</v>
      </c>
      <c r="O52" s="7">
        <f t="shared" si="2"/>
        <v>0.37094703120108441</v>
      </c>
    </row>
    <row r="53" spans="1:15" x14ac:dyDescent="0.2">
      <c r="A53" s="10">
        <v>13055</v>
      </c>
      <c r="B53" s="6" t="s">
        <v>62</v>
      </c>
      <c r="C53" s="57">
        <v>2750294.66</v>
      </c>
      <c r="D53" s="57">
        <v>2509068.27</v>
      </c>
      <c r="E53" s="57">
        <v>13036.04</v>
      </c>
      <c r="F53" s="57"/>
      <c r="G53" s="57">
        <v>4217527.1500000004</v>
      </c>
      <c r="H53" s="57">
        <v>0</v>
      </c>
      <c r="I53" s="57">
        <v>0</v>
      </c>
      <c r="J53" s="57"/>
      <c r="K53" s="57">
        <f t="shared" si="0"/>
        <v>6967821.8100000005</v>
      </c>
      <c r="L53" s="57">
        <f t="shared" si="0"/>
        <v>2509068.27</v>
      </c>
      <c r="M53" s="57">
        <f t="shared" si="0"/>
        <v>13036.04</v>
      </c>
      <c r="N53" s="57">
        <f t="shared" si="1"/>
        <v>2496032.23</v>
      </c>
      <c r="O53" s="7">
        <f t="shared" si="2"/>
        <v>0.35822274134762921</v>
      </c>
    </row>
    <row r="54" spans="1:15" x14ac:dyDescent="0.2">
      <c r="A54" s="10">
        <v>13057</v>
      </c>
      <c r="B54" s="6" t="s">
        <v>63</v>
      </c>
      <c r="C54" s="57">
        <v>141125.4</v>
      </c>
      <c r="D54" s="57">
        <v>843545.96</v>
      </c>
      <c r="E54" s="57">
        <v>3157.72</v>
      </c>
      <c r="F54" s="57"/>
      <c r="G54" s="57">
        <v>384699.55</v>
      </c>
      <c r="H54" s="57">
        <v>0</v>
      </c>
      <c r="I54" s="57">
        <v>0</v>
      </c>
      <c r="J54" s="57"/>
      <c r="K54" s="57">
        <f t="shared" si="0"/>
        <v>525824.94999999995</v>
      </c>
      <c r="L54" s="57">
        <f t="shared" si="0"/>
        <v>843545.96</v>
      </c>
      <c r="M54" s="57">
        <f t="shared" si="0"/>
        <v>3157.72</v>
      </c>
      <c r="N54" s="57">
        <f t="shared" si="1"/>
        <v>840388.24</v>
      </c>
      <c r="O54" s="7">
        <f t="shared" si="2"/>
        <v>1.5982281555867595</v>
      </c>
    </row>
    <row r="55" spans="1:15" x14ac:dyDescent="0.2">
      <c r="A55" s="10">
        <v>13058</v>
      </c>
      <c r="B55" s="6" t="s">
        <v>64</v>
      </c>
      <c r="C55" s="57">
        <v>348632.42</v>
      </c>
      <c r="D55" s="57">
        <v>467294.17</v>
      </c>
      <c r="E55" s="57">
        <v>0</v>
      </c>
      <c r="F55" s="57"/>
      <c r="G55" s="57">
        <v>456359.11</v>
      </c>
      <c r="H55" s="57">
        <v>0</v>
      </c>
      <c r="I55" s="57">
        <v>0</v>
      </c>
      <c r="J55" s="57"/>
      <c r="K55" s="57">
        <f t="shared" si="0"/>
        <v>804991.53</v>
      </c>
      <c r="L55" s="57">
        <f t="shared" si="0"/>
        <v>467294.17</v>
      </c>
      <c r="M55" s="57">
        <f t="shared" si="0"/>
        <v>0</v>
      </c>
      <c r="N55" s="57">
        <f t="shared" si="1"/>
        <v>467294.17</v>
      </c>
      <c r="O55" s="7">
        <f t="shared" si="2"/>
        <v>0.58049575999886605</v>
      </c>
    </row>
    <row r="56" spans="1:15" x14ac:dyDescent="0.2">
      <c r="A56" s="10">
        <v>13059</v>
      </c>
      <c r="B56" s="6" t="s">
        <v>65</v>
      </c>
      <c r="C56" s="57">
        <v>1648143.59</v>
      </c>
      <c r="D56" s="57">
        <v>1362857.56</v>
      </c>
      <c r="E56" s="57">
        <v>0</v>
      </c>
      <c r="F56" s="57"/>
      <c r="G56" s="57">
        <v>2674027.39</v>
      </c>
      <c r="H56" s="57">
        <v>0</v>
      </c>
      <c r="I56" s="57">
        <v>0</v>
      </c>
      <c r="J56" s="57"/>
      <c r="K56" s="57">
        <f t="shared" si="0"/>
        <v>4322170.9800000004</v>
      </c>
      <c r="L56" s="57">
        <f t="shared" si="0"/>
        <v>1362857.56</v>
      </c>
      <c r="M56" s="57">
        <f t="shared" si="0"/>
        <v>0</v>
      </c>
      <c r="N56" s="57">
        <f t="shared" si="1"/>
        <v>1362857.56</v>
      </c>
      <c r="O56" s="7">
        <f t="shared" si="2"/>
        <v>0.3153178266908821</v>
      </c>
    </row>
    <row r="57" spans="1:15" x14ac:dyDescent="0.2">
      <c r="A57" s="10">
        <v>13060</v>
      </c>
      <c r="B57" s="6" t="s">
        <v>66</v>
      </c>
      <c r="C57" s="57">
        <v>354482.45</v>
      </c>
      <c r="D57" s="57">
        <v>48349.32</v>
      </c>
      <c r="E57" s="57">
        <v>0</v>
      </c>
      <c r="F57" s="57"/>
      <c r="G57" s="57">
        <v>527369.19999999995</v>
      </c>
      <c r="H57" s="57">
        <v>0</v>
      </c>
      <c r="I57" s="57">
        <v>0</v>
      </c>
      <c r="J57" s="57"/>
      <c r="K57" s="57">
        <f t="shared" si="0"/>
        <v>881851.64999999991</v>
      </c>
      <c r="L57" s="57">
        <f t="shared" si="0"/>
        <v>48349.32</v>
      </c>
      <c r="M57" s="57">
        <f t="shared" si="0"/>
        <v>0</v>
      </c>
      <c r="N57" s="57">
        <f t="shared" si="1"/>
        <v>48349.32</v>
      </c>
      <c r="O57" s="7">
        <f t="shared" si="2"/>
        <v>5.4827044889012799E-2</v>
      </c>
    </row>
    <row r="58" spans="1:15" x14ac:dyDescent="0.2">
      <c r="A58" s="10">
        <v>13061</v>
      </c>
      <c r="B58" s="6" t="s">
        <v>67</v>
      </c>
      <c r="C58" s="57">
        <v>1520813.51</v>
      </c>
      <c r="D58" s="57">
        <v>2180348.59</v>
      </c>
      <c r="E58" s="57">
        <v>16020.42</v>
      </c>
      <c r="F58" s="57"/>
      <c r="G58" s="57">
        <v>1858201.16</v>
      </c>
      <c r="H58" s="57">
        <v>0</v>
      </c>
      <c r="I58" s="57">
        <v>0</v>
      </c>
      <c r="J58" s="57"/>
      <c r="K58" s="57">
        <f t="shared" si="0"/>
        <v>3379014.67</v>
      </c>
      <c r="L58" s="57">
        <f t="shared" si="0"/>
        <v>2180348.59</v>
      </c>
      <c r="M58" s="57">
        <f t="shared" si="0"/>
        <v>16020.42</v>
      </c>
      <c r="N58" s="57">
        <f t="shared" si="1"/>
        <v>2164328.17</v>
      </c>
      <c r="O58" s="7">
        <f t="shared" si="2"/>
        <v>0.64052050120279591</v>
      </c>
    </row>
    <row r="59" spans="1:15" x14ac:dyDescent="0.2">
      <c r="A59" s="10">
        <v>13062</v>
      </c>
      <c r="B59" s="6" t="s">
        <v>68</v>
      </c>
      <c r="C59" s="57">
        <v>186635.02</v>
      </c>
      <c r="D59" s="57">
        <v>428658.96</v>
      </c>
      <c r="E59" s="57">
        <v>0</v>
      </c>
      <c r="F59" s="57"/>
      <c r="G59" s="57">
        <v>485065.63</v>
      </c>
      <c r="H59" s="57">
        <v>0</v>
      </c>
      <c r="I59" s="57">
        <v>0</v>
      </c>
      <c r="J59" s="57"/>
      <c r="K59" s="57">
        <f t="shared" si="0"/>
        <v>671700.65</v>
      </c>
      <c r="L59" s="57">
        <f t="shared" si="0"/>
        <v>428658.96</v>
      </c>
      <c r="M59" s="57">
        <f t="shared" si="0"/>
        <v>0</v>
      </c>
      <c r="N59" s="57">
        <f t="shared" si="1"/>
        <v>428658.96</v>
      </c>
      <c r="O59" s="7">
        <f t="shared" si="2"/>
        <v>0.63816963702506468</v>
      </c>
    </row>
    <row r="60" spans="1:15" x14ac:dyDescent="0.2">
      <c r="A60" s="10">
        <v>14126</v>
      </c>
      <c r="B60" s="6" t="s">
        <v>69</v>
      </c>
      <c r="C60" s="57">
        <v>4696570.91</v>
      </c>
      <c r="D60" s="57">
        <v>2142015.63</v>
      </c>
      <c r="E60" s="57">
        <v>21635.84</v>
      </c>
      <c r="F60" s="57"/>
      <c r="G60" s="57">
        <v>6040307.71</v>
      </c>
      <c r="H60" s="57">
        <v>0.03</v>
      </c>
      <c r="I60" s="57">
        <v>0</v>
      </c>
      <c r="J60" s="57"/>
      <c r="K60" s="57">
        <f t="shared" si="0"/>
        <v>10736878.620000001</v>
      </c>
      <c r="L60" s="57">
        <f t="shared" si="0"/>
        <v>2142015.6599999997</v>
      </c>
      <c r="M60" s="57">
        <f t="shared" si="0"/>
        <v>21635.84</v>
      </c>
      <c r="N60" s="57">
        <f t="shared" si="1"/>
        <v>2120379.8199999998</v>
      </c>
      <c r="O60" s="7">
        <f t="shared" si="2"/>
        <v>0.19748568415873546</v>
      </c>
    </row>
    <row r="61" spans="1:15" x14ac:dyDescent="0.2">
      <c r="A61" s="10">
        <v>14127</v>
      </c>
      <c r="B61" s="6" t="s">
        <v>70</v>
      </c>
      <c r="C61" s="57">
        <v>2673182.17</v>
      </c>
      <c r="D61" s="57">
        <v>1630053.82</v>
      </c>
      <c r="E61" s="57">
        <v>0</v>
      </c>
      <c r="F61" s="57"/>
      <c r="G61" s="57">
        <v>3288981.99</v>
      </c>
      <c r="H61" s="57">
        <v>260673.63</v>
      </c>
      <c r="I61" s="57">
        <v>0</v>
      </c>
      <c r="J61" s="57"/>
      <c r="K61" s="57">
        <f t="shared" si="0"/>
        <v>5962164.1600000001</v>
      </c>
      <c r="L61" s="57">
        <f t="shared" si="0"/>
        <v>1890727.4500000002</v>
      </c>
      <c r="M61" s="57">
        <f t="shared" si="0"/>
        <v>0</v>
      </c>
      <c r="N61" s="57">
        <f t="shared" si="1"/>
        <v>1890727.4500000002</v>
      </c>
      <c r="O61" s="7">
        <f t="shared" si="2"/>
        <v>0.31712099822491302</v>
      </c>
    </row>
    <row r="62" spans="1:15" x14ac:dyDescent="0.2">
      <c r="A62" s="10">
        <v>14129</v>
      </c>
      <c r="B62" s="6" t="s">
        <v>71</v>
      </c>
      <c r="C62" s="57">
        <v>9132273.3000000007</v>
      </c>
      <c r="D62" s="57">
        <v>7248665.5099999998</v>
      </c>
      <c r="E62" s="57">
        <v>0</v>
      </c>
      <c r="F62" s="57"/>
      <c r="G62" s="57">
        <v>12248696.560000001</v>
      </c>
      <c r="H62" s="57">
        <v>0</v>
      </c>
      <c r="I62" s="57">
        <v>0</v>
      </c>
      <c r="J62" s="57"/>
      <c r="K62" s="57">
        <f t="shared" si="0"/>
        <v>21380969.859999999</v>
      </c>
      <c r="L62" s="57">
        <f t="shared" si="0"/>
        <v>7248665.5099999998</v>
      </c>
      <c r="M62" s="57">
        <f t="shared" si="0"/>
        <v>0</v>
      </c>
      <c r="N62" s="57">
        <f t="shared" si="1"/>
        <v>7248665.5099999998</v>
      </c>
      <c r="O62" s="7">
        <f t="shared" si="2"/>
        <v>0.33902416763427401</v>
      </c>
    </row>
    <row r="63" spans="1:15" x14ac:dyDescent="0.2">
      <c r="A63" s="10">
        <v>14130</v>
      </c>
      <c r="B63" s="6" t="s">
        <v>72</v>
      </c>
      <c r="C63" s="57">
        <v>3996639.2</v>
      </c>
      <c r="D63" s="57">
        <v>4509059</v>
      </c>
      <c r="E63" s="57">
        <v>14102.77</v>
      </c>
      <c r="F63" s="57"/>
      <c r="G63" s="57">
        <v>5342345.3</v>
      </c>
      <c r="H63" s="57">
        <v>1770591.04</v>
      </c>
      <c r="I63" s="57">
        <v>0</v>
      </c>
      <c r="J63" s="57"/>
      <c r="K63" s="57">
        <f t="shared" si="0"/>
        <v>9338984.5</v>
      </c>
      <c r="L63" s="57">
        <f t="shared" si="0"/>
        <v>6279650.04</v>
      </c>
      <c r="M63" s="57">
        <f t="shared" si="0"/>
        <v>14102.77</v>
      </c>
      <c r="N63" s="57">
        <f t="shared" si="1"/>
        <v>6265547.2700000005</v>
      </c>
      <c r="O63" s="7">
        <f t="shared" si="2"/>
        <v>0.67090241663855432</v>
      </c>
    </row>
    <row r="64" spans="1:15" x14ac:dyDescent="0.2">
      <c r="A64" s="10">
        <v>15001</v>
      </c>
      <c r="B64" s="6" t="s">
        <v>73</v>
      </c>
      <c r="C64" s="57">
        <v>1819857.67</v>
      </c>
      <c r="D64" s="57">
        <v>583418.29</v>
      </c>
      <c r="E64" s="57">
        <v>0</v>
      </c>
      <c r="F64" s="57"/>
      <c r="G64" s="57">
        <v>2356254.17</v>
      </c>
      <c r="H64" s="57">
        <v>0</v>
      </c>
      <c r="I64" s="57">
        <v>0</v>
      </c>
      <c r="J64" s="57"/>
      <c r="K64" s="57">
        <f t="shared" si="0"/>
        <v>4176111.84</v>
      </c>
      <c r="L64" s="57">
        <f t="shared" si="0"/>
        <v>583418.29</v>
      </c>
      <c r="M64" s="57">
        <f t="shared" si="0"/>
        <v>0</v>
      </c>
      <c r="N64" s="57">
        <f t="shared" si="1"/>
        <v>583418.29</v>
      </c>
      <c r="O64" s="7">
        <f t="shared" si="2"/>
        <v>0.13970370343338315</v>
      </c>
    </row>
    <row r="65" spans="1:15" x14ac:dyDescent="0.2">
      <c r="A65" s="10">
        <v>15002</v>
      </c>
      <c r="B65" s="6" t="s">
        <v>74</v>
      </c>
      <c r="C65" s="57">
        <v>19659799.440000001</v>
      </c>
      <c r="D65" s="57">
        <v>16555801.550000001</v>
      </c>
      <c r="E65" s="57">
        <v>0</v>
      </c>
      <c r="F65" s="57"/>
      <c r="G65" s="57">
        <v>26908487.93</v>
      </c>
      <c r="H65" s="57">
        <v>0</v>
      </c>
      <c r="I65" s="57">
        <v>0</v>
      </c>
      <c r="J65" s="57"/>
      <c r="K65" s="57">
        <f t="shared" si="0"/>
        <v>46568287.370000005</v>
      </c>
      <c r="L65" s="57">
        <f t="shared" si="0"/>
        <v>16555801.550000001</v>
      </c>
      <c r="M65" s="57">
        <f t="shared" si="0"/>
        <v>0</v>
      </c>
      <c r="N65" s="57">
        <f t="shared" si="1"/>
        <v>16555801.550000001</v>
      </c>
      <c r="O65" s="7">
        <f t="shared" si="2"/>
        <v>0.35551665060084425</v>
      </c>
    </row>
    <row r="66" spans="1:15" x14ac:dyDescent="0.2">
      <c r="A66" s="10">
        <v>15003</v>
      </c>
      <c r="B66" s="6" t="s">
        <v>75</v>
      </c>
      <c r="C66" s="57">
        <v>1362037.67</v>
      </c>
      <c r="D66" s="57">
        <v>1478175.95</v>
      </c>
      <c r="E66" s="57">
        <v>0</v>
      </c>
      <c r="F66" s="57"/>
      <c r="G66" s="57">
        <v>1734176.16</v>
      </c>
      <c r="H66" s="57">
        <v>46.17</v>
      </c>
      <c r="I66" s="57">
        <v>0</v>
      </c>
      <c r="J66" s="57"/>
      <c r="K66" s="57">
        <f t="shared" si="0"/>
        <v>3096213.83</v>
      </c>
      <c r="L66" s="57">
        <f t="shared" si="0"/>
        <v>1478222.1199999999</v>
      </c>
      <c r="M66" s="57">
        <f t="shared" si="0"/>
        <v>0</v>
      </c>
      <c r="N66" s="57">
        <f t="shared" si="1"/>
        <v>1478222.1199999999</v>
      </c>
      <c r="O66" s="7">
        <f t="shared" si="2"/>
        <v>0.47742895070008773</v>
      </c>
    </row>
    <row r="67" spans="1:15" x14ac:dyDescent="0.2">
      <c r="A67" s="10">
        <v>15004</v>
      </c>
      <c r="B67" s="6" t="s">
        <v>76</v>
      </c>
      <c r="C67" s="57">
        <v>1274345.05</v>
      </c>
      <c r="D67" s="57">
        <v>1313088.8</v>
      </c>
      <c r="E67" s="57">
        <v>4633.74</v>
      </c>
      <c r="F67" s="57"/>
      <c r="G67" s="57">
        <v>1996772.56</v>
      </c>
      <c r="H67" s="57">
        <v>0</v>
      </c>
      <c r="I67" s="57">
        <v>0</v>
      </c>
      <c r="J67" s="57"/>
      <c r="K67" s="57">
        <f t="shared" si="0"/>
        <v>3271117.6100000003</v>
      </c>
      <c r="L67" s="57">
        <f t="shared" si="0"/>
        <v>1313088.8</v>
      </c>
      <c r="M67" s="57">
        <f t="shared" si="0"/>
        <v>4633.74</v>
      </c>
      <c r="N67" s="57">
        <f t="shared" si="1"/>
        <v>1308455.06</v>
      </c>
      <c r="O67" s="7">
        <f t="shared" si="2"/>
        <v>0.40000245053860961</v>
      </c>
    </row>
    <row r="68" spans="1:15" x14ac:dyDescent="0.2">
      <c r="A68" s="10">
        <v>16090</v>
      </c>
      <c r="B68" s="6" t="s">
        <v>77</v>
      </c>
      <c r="C68" s="57">
        <v>21270536.98</v>
      </c>
      <c r="D68" s="57">
        <v>11919407.949999999</v>
      </c>
      <c r="E68" s="57">
        <v>0</v>
      </c>
      <c r="F68" s="57"/>
      <c r="G68" s="57">
        <v>25186052.73</v>
      </c>
      <c r="H68" s="57">
        <v>0</v>
      </c>
      <c r="I68" s="57">
        <v>0</v>
      </c>
      <c r="J68" s="57"/>
      <c r="K68" s="57">
        <f t="shared" ref="K68:M130" si="3">C68+G68</f>
        <v>46456589.710000001</v>
      </c>
      <c r="L68" s="57">
        <f t="shared" si="3"/>
        <v>11919407.949999999</v>
      </c>
      <c r="M68" s="57">
        <f t="shared" si="3"/>
        <v>0</v>
      </c>
      <c r="N68" s="57">
        <f t="shared" ref="N68:N131" si="4">L68-M68</f>
        <v>11919407.949999999</v>
      </c>
      <c r="O68" s="7">
        <f t="shared" ref="O68:O131" si="5">N68/K68</f>
        <v>0.25657087669167178</v>
      </c>
    </row>
    <row r="69" spans="1:15" x14ac:dyDescent="0.2">
      <c r="A69" s="10">
        <v>16092</v>
      </c>
      <c r="B69" s="6" t="s">
        <v>78</v>
      </c>
      <c r="C69" s="57">
        <v>1128010.93</v>
      </c>
      <c r="D69" s="57">
        <v>828152.73</v>
      </c>
      <c r="E69" s="57">
        <v>0</v>
      </c>
      <c r="F69" s="57"/>
      <c r="G69" s="57">
        <v>1872326.71</v>
      </c>
      <c r="H69" s="57">
        <v>0</v>
      </c>
      <c r="I69" s="57">
        <v>0</v>
      </c>
      <c r="J69" s="57"/>
      <c r="K69" s="57">
        <f t="shared" si="3"/>
        <v>3000337.6399999997</v>
      </c>
      <c r="L69" s="57">
        <f t="shared" si="3"/>
        <v>828152.73</v>
      </c>
      <c r="M69" s="57">
        <f t="shared" si="3"/>
        <v>0</v>
      </c>
      <c r="N69" s="57">
        <f t="shared" si="4"/>
        <v>828152.73</v>
      </c>
      <c r="O69" s="7">
        <f t="shared" si="5"/>
        <v>0.2760198448865242</v>
      </c>
    </row>
    <row r="70" spans="1:15" x14ac:dyDescent="0.2">
      <c r="A70" s="10">
        <v>16094</v>
      </c>
      <c r="B70" s="6" t="s">
        <v>79</v>
      </c>
      <c r="C70" s="57">
        <v>1456656.66</v>
      </c>
      <c r="D70" s="57">
        <v>989985.18</v>
      </c>
      <c r="E70" s="57">
        <v>0</v>
      </c>
      <c r="F70" s="57"/>
      <c r="G70" s="57">
        <v>2256433.5299999998</v>
      </c>
      <c r="H70" s="57">
        <v>0</v>
      </c>
      <c r="I70" s="57">
        <v>0</v>
      </c>
      <c r="J70" s="57"/>
      <c r="K70" s="57">
        <f t="shared" si="3"/>
        <v>3713090.1899999995</v>
      </c>
      <c r="L70" s="57">
        <f t="shared" si="3"/>
        <v>989985.18</v>
      </c>
      <c r="M70" s="57">
        <f t="shared" si="3"/>
        <v>0</v>
      </c>
      <c r="N70" s="57">
        <f t="shared" si="4"/>
        <v>989985.18</v>
      </c>
      <c r="O70" s="7">
        <f t="shared" si="5"/>
        <v>0.26662028912365315</v>
      </c>
    </row>
    <row r="71" spans="1:15" x14ac:dyDescent="0.2">
      <c r="A71" s="10">
        <v>16096</v>
      </c>
      <c r="B71" s="6" t="s">
        <v>80</v>
      </c>
      <c r="C71" s="57">
        <v>18832144.170000002</v>
      </c>
      <c r="D71" s="57">
        <v>8246298.9199999999</v>
      </c>
      <c r="E71" s="57">
        <v>0</v>
      </c>
      <c r="F71" s="57"/>
      <c r="G71" s="57">
        <v>27606626.82</v>
      </c>
      <c r="H71" s="57">
        <v>0</v>
      </c>
      <c r="I71" s="57">
        <v>0</v>
      </c>
      <c r="J71" s="57"/>
      <c r="K71" s="57">
        <f t="shared" si="3"/>
        <v>46438770.990000002</v>
      </c>
      <c r="L71" s="57">
        <f t="shared" si="3"/>
        <v>8246298.9199999999</v>
      </c>
      <c r="M71" s="57">
        <f t="shared" si="3"/>
        <v>0</v>
      </c>
      <c r="N71" s="57">
        <f t="shared" si="4"/>
        <v>8246298.9199999999</v>
      </c>
      <c r="O71" s="7">
        <f t="shared" si="5"/>
        <v>0.17757358225039452</v>
      </c>
    </row>
    <row r="72" spans="1:15" x14ac:dyDescent="0.2">
      <c r="A72" s="10">
        <v>16097</v>
      </c>
      <c r="B72" s="6" t="s">
        <v>81</v>
      </c>
      <c r="C72" s="57">
        <v>1678583.92</v>
      </c>
      <c r="D72" s="57">
        <v>306645.44</v>
      </c>
      <c r="E72" s="57">
        <v>0</v>
      </c>
      <c r="F72" s="57"/>
      <c r="G72" s="57">
        <v>1946002.47</v>
      </c>
      <c r="H72" s="57">
        <v>0</v>
      </c>
      <c r="I72" s="57">
        <v>0</v>
      </c>
      <c r="J72" s="57"/>
      <c r="K72" s="57">
        <f t="shared" si="3"/>
        <v>3624586.3899999997</v>
      </c>
      <c r="L72" s="57">
        <f t="shared" si="3"/>
        <v>306645.44</v>
      </c>
      <c r="M72" s="57">
        <f t="shared" si="3"/>
        <v>0</v>
      </c>
      <c r="N72" s="57">
        <f t="shared" si="4"/>
        <v>306645.44</v>
      </c>
      <c r="O72" s="7">
        <f t="shared" si="5"/>
        <v>8.4601498489873223E-2</v>
      </c>
    </row>
    <row r="73" spans="1:15" x14ac:dyDescent="0.2">
      <c r="A73" s="10">
        <v>17121</v>
      </c>
      <c r="B73" s="6" t="s">
        <v>82</v>
      </c>
      <c r="C73" s="57">
        <v>551474.81999999995</v>
      </c>
      <c r="D73" s="57">
        <v>1050978.57</v>
      </c>
      <c r="E73" s="57">
        <v>0</v>
      </c>
      <c r="F73" s="57"/>
      <c r="G73" s="57">
        <v>1163618.17</v>
      </c>
      <c r="H73" s="57">
        <v>0</v>
      </c>
      <c r="I73" s="57">
        <v>0</v>
      </c>
      <c r="J73" s="57"/>
      <c r="K73" s="57">
        <f t="shared" si="3"/>
        <v>1715092.9899999998</v>
      </c>
      <c r="L73" s="57">
        <f t="shared" si="3"/>
        <v>1050978.57</v>
      </c>
      <c r="M73" s="57">
        <f t="shared" si="3"/>
        <v>0</v>
      </c>
      <c r="N73" s="57">
        <f t="shared" si="4"/>
        <v>1050978.57</v>
      </c>
      <c r="O73" s="7">
        <f t="shared" si="5"/>
        <v>0.6127822666921402</v>
      </c>
    </row>
    <row r="74" spans="1:15" x14ac:dyDescent="0.2">
      <c r="A74" s="10">
        <v>17122</v>
      </c>
      <c r="B74" s="6" t="s">
        <v>83</v>
      </c>
      <c r="C74" s="57">
        <v>716039.13</v>
      </c>
      <c r="D74" s="57">
        <v>1400570.71</v>
      </c>
      <c r="E74" s="57">
        <v>28772.7</v>
      </c>
      <c r="F74" s="57"/>
      <c r="G74" s="57">
        <v>1263254.03</v>
      </c>
      <c r="H74" s="57">
        <v>0</v>
      </c>
      <c r="I74" s="57">
        <v>0</v>
      </c>
      <c r="J74" s="57"/>
      <c r="K74" s="57">
        <f t="shared" si="3"/>
        <v>1979293.1600000001</v>
      </c>
      <c r="L74" s="57">
        <f t="shared" si="3"/>
        <v>1400570.71</v>
      </c>
      <c r="M74" s="57">
        <f t="shared" si="3"/>
        <v>28772.7</v>
      </c>
      <c r="N74" s="57">
        <f t="shared" si="4"/>
        <v>1371798.01</v>
      </c>
      <c r="O74" s="7">
        <f t="shared" si="5"/>
        <v>0.69307469844436786</v>
      </c>
    </row>
    <row r="75" spans="1:15" x14ac:dyDescent="0.2">
      <c r="A75" s="10">
        <v>17124</v>
      </c>
      <c r="B75" s="6" t="s">
        <v>84</v>
      </c>
      <c r="C75" s="57">
        <v>539373.02</v>
      </c>
      <c r="D75" s="57">
        <v>912966.03</v>
      </c>
      <c r="E75" s="57">
        <v>0</v>
      </c>
      <c r="F75" s="57"/>
      <c r="G75" s="57">
        <v>850535.17</v>
      </c>
      <c r="H75" s="57">
        <v>0</v>
      </c>
      <c r="I75" s="57">
        <v>0</v>
      </c>
      <c r="J75" s="57"/>
      <c r="K75" s="57">
        <f t="shared" si="3"/>
        <v>1389908.19</v>
      </c>
      <c r="L75" s="57">
        <f t="shared" si="3"/>
        <v>912966.03</v>
      </c>
      <c r="M75" s="57">
        <f t="shared" si="3"/>
        <v>0</v>
      </c>
      <c r="N75" s="57">
        <f t="shared" si="4"/>
        <v>912966.03</v>
      </c>
      <c r="O75" s="7">
        <f t="shared" si="5"/>
        <v>0.65685347893374169</v>
      </c>
    </row>
    <row r="76" spans="1:15" x14ac:dyDescent="0.2">
      <c r="A76" s="10">
        <v>17125</v>
      </c>
      <c r="B76" s="6" t="s">
        <v>85</v>
      </c>
      <c r="C76" s="57">
        <v>3809760.98</v>
      </c>
      <c r="D76" s="57">
        <v>5436947.8099999996</v>
      </c>
      <c r="E76" s="57">
        <v>0</v>
      </c>
      <c r="F76" s="57"/>
      <c r="G76" s="57">
        <v>5935157.9500000002</v>
      </c>
      <c r="H76" s="57">
        <v>0</v>
      </c>
      <c r="I76" s="57">
        <v>0</v>
      </c>
      <c r="J76" s="57"/>
      <c r="K76" s="57">
        <f t="shared" si="3"/>
        <v>9744918.9299999997</v>
      </c>
      <c r="L76" s="57">
        <f t="shared" si="3"/>
        <v>5436947.8099999996</v>
      </c>
      <c r="M76" s="57">
        <f t="shared" si="3"/>
        <v>0</v>
      </c>
      <c r="N76" s="57">
        <f t="shared" si="4"/>
        <v>5436947.8099999996</v>
      </c>
      <c r="O76" s="7">
        <f t="shared" si="5"/>
        <v>0.55792642802416825</v>
      </c>
    </row>
    <row r="77" spans="1:15" x14ac:dyDescent="0.2">
      <c r="A77" s="10">
        <v>17126</v>
      </c>
      <c r="B77" s="6" t="s">
        <v>86</v>
      </c>
      <c r="C77" s="57">
        <v>1030922.6</v>
      </c>
      <c r="D77" s="57">
        <v>2489957.36</v>
      </c>
      <c r="E77" s="57">
        <v>0</v>
      </c>
      <c r="F77" s="57"/>
      <c r="G77" s="57">
        <v>1661142.29</v>
      </c>
      <c r="H77" s="57">
        <v>0</v>
      </c>
      <c r="I77" s="57">
        <v>0</v>
      </c>
      <c r="J77" s="57"/>
      <c r="K77" s="57">
        <f t="shared" si="3"/>
        <v>2692064.89</v>
      </c>
      <c r="L77" s="57">
        <f t="shared" si="3"/>
        <v>2489957.36</v>
      </c>
      <c r="M77" s="57">
        <f t="shared" si="3"/>
        <v>0</v>
      </c>
      <c r="N77" s="57">
        <f t="shared" si="4"/>
        <v>2489957.36</v>
      </c>
      <c r="O77" s="7">
        <f t="shared" si="5"/>
        <v>0.92492471828938705</v>
      </c>
    </row>
    <row r="78" spans="1:15" x14ac:dyDescent="0.2">
      <c r="A78" s="10">
        <v>18047</v>
      </c>
      <c r="B78" s="6" t="s">
        <v>87</v>
      </c>
      <c r="C78" s="57">
        <v>3265637.63</v>
      </c>
      <c r="D78" s="57">
        <v>2605270.4300000002</v>
      </c>
      <c r="E78" s="57">
        <v>0</v>
      </c>
      <c r="F78" s="57"/>
      <c r="G78" s="57">
        <v>3602107.87</v>
      </c>
      <c r="H78" s="57">
        <v>6858.96</v>
      </c>
      <c r="I78" s="57">
        <v>0</v>
      </c>
      <c r="J78" s="57"/>
      <c r="K78" s="57">
        <f t="shared" si="3"/>
        <v>6867745.5</v>
      </c>
      <c r="L78" s="57">
        <f t="shared" si="3"/>
        <v>2612129.39</v>
      </c>
      <c r="M78" s="57">
        <f t="shared" si="3"/>
        <v>0</v>
      </c>
      <c r="N78" s="57">
        <f t="shared" si="4"/>
        <v>2612129.39</v>
      </c>
      <c r="O78" s="7">
        <f t="shared" si="5"/>
        <v>0.38034743570506507</v>
      </c>
    </row>
    <row r="79" spans="1:15" x14ac:dyDescent="0.2">
      <c r="A79" s="10">
        <v>18050</v>
      </c>
      <c r="B79" s="6" t="s">
        <v>88</v>
      </c>
      <c r="C79" s="57">
        <v>2855370.62</v>
      </c>
      <c r="D79" s="57">
        <v>1354301.5</v>
      </c>
      <c r="E79" s="57">
        <v>0</v>
      </c>
      <c r="F79" s="57"/>
      <c r="G79" s="57">
        <v>2958576.1</v>
      </c>
      <c r="H79" s="57">
        <v>15008.24</v>
      </c>
      <c r="I79" s="57">
        <v>0</v>
      </c>
      <c r="J79" s="57"/>
      <c r="K79" s="57">
        <f t="shared" si="3"/>
        <v>5813946.7200000007</v>
      </c>
      <c r="L79" s="57">
        <f t="shared" si="3"/>
        <v>1369309.74</v>
      </c>
      <c r="M79" s="57">
        <f t="shared" si="3"/>
        <v>0</v>
      </c>
      <c r="N79" s="57">
        <f t="shared" si="4"/>
        <v>1369309.74</v>
      </c>
      <c r="O79" s="7">
        <f t="shared" si="5"/>
        <v>0.235521549464767</v>
      </c>
    </row>
    <row r="80" spans="1:15" x14ac:dyDescent="0.2">
      <c r="A80" s="10">
        <v>19139</v>
      </c>
      <c r="B80" s="6" t="s">
        <v>89</v>
      </c>
      <c r="C80" s="57">
        <v>1973096.69</v>
      </c>
      <c r="D80" s="57">
        <v>1441670.79</v>
      </c>
      <c r="E80" s="57">
        <v>5000</v>
      </c>
      <c r="F80" s="57"/>
      <c r="G80" s="57">
        <v>3188197.46</v>
      </c>
      <c r="H80" s="57">
        <v>1044.45</v>
      </c>
      <c r="I80" s="57">
        <v>0</v>
      </c>
      <c r="J80" s="57"/>
      <c r="K80" s="57">
        <f t="shared" si="3"/>
        <v>5161294.1500000004</v>
      </c>
      <c r="L80" s="57">
        <f t="shared" si="3"/>
        <v>1442715.24</v>
      </c>
      <c r="M80" s="57">
        <f t="shared" si="3"/>
        <v>5000</v>
      </c>
      <c r="N80" s="57">
        <f t="shared" si="4"/>
        <v>1437715.24</v>
      </c>
      <c r="O80" s="7">
        <f t="shared" si="5"/>
        <v>0.27855712118248482</v>
      </c>
    </row>
    <row r="81" spans="1:15" x14ac:dyDescent="0.2">
      <c r="A81" s="10">
        <v>19140</v>
      </c>
      <c r="B81" s="6" t="s">
        <v>90</v>
      </c>
      <c r="C81" s="57">
        <v>837540.47</v>
      </c>
      <c r="D81" s="57">
        <v>432080.26</v>
      </c>
      <c r="E81" s="57">
        <v>3239.09</v>
      </c>
      <c r="F81" s="57"/>
      <c r="G81" s="57">
        <v>744134.79</v>
      </c>
      <c r="H81" s="57">
        <v>179881</v>
      </c>
      <c r="I81" s="57">
        <v>0</v>
      </c>
      <c r="J81" s="57"/>
      <c r="K81" s="57">
        <f t="shared" si="3"/>
        <v>1581675.26</v>
      </c>
      <c r="L81" s="57">
        <f t="shared" si="3"/>
        <v>611961.26</v>
      </c>
      <c r="M81" s="57">
        <f t="shared" si="3"/>
        <v>3239.09</v>
      </c>
      <c r="N81" s="57">
        <f t="shared" si="4"/>
        <v>608722.17000000004</v>
      </c>
      <c r="O81" s="7">
        <f t="shared" si="5"/>
        <v>0.38485913347345396</v>
      </c>
    </row>
    <row r="82" spans="1:15" x14ac:dyDescent="0.2">
      <c r="A82" s="10">
        <v>19142</v>
      </c>
      <c r="B82" s="6" t="s">
        <v>91</v>
      </c>
      <c r="C82" s="57">
        <v>27071013.25</v>
      </c>
      <c r="D82" s="57">
        <v>10813596.029999999</v>
      </c>
      <c r="E82" s="57">
        <v>0</v>
      </c>
      <c r="F82" s="57"/>
      <c r="G82" s="57">
        <v>35124444.119999997</v>
      </c>
      <c r="H82" s="57">
        <v>0</v>
      </c>
      <c r="I82" s="57">
        <v>0</v>
      </c>
      <c r="J82" s="57"/>
      <c r="K82" s="57">
        <f t="shared" si="3"/>
        <v>62195457.369999997</v>
      </c>
      <c r="L82" s="57">
        <f t="shared" si="3"/>
        <v>10813596.029999999</v>
      </c>
      <c r="M82" s="57">
        <f t="shared" si="3"/>
        <v>0</v>
      </c>
      <c r="N82" s="57">
        <f t="shared" si="4"/>
        <v>10813596.029999999</v>
      </c>
      <c r="O82" s="7">
        <f t="shared" si="5"/>
        <v>0.17386472400500333</v>
      </c>
    </row>
    <row r="83" spans="1:15" x14ac:dyDescent="0.2">
      <c r="A83" s="10">
        <v>19144</v>
      </c>
      <c r="B83" s="6" t="s">
        <v>92</v>
      </c>
      <c r="C83" s="57">
        <v>3057644.96</v>
      </c>
      <c r="D83" s="57">
        <v>1397611.47</v>
      </c>
      <c r="E83" s="57">
        <v>158405.04999999999</v>
      </c>
      <c r="F83" s="57"/>
      <c r="G83" s="57">
        <v>4379388.34</v>
      </c>
      <c r="H83" s="57">
        <v>0</v>
      </c>
      <c r="I83" s="57">
        <v>0</v>
      </c>
      <c r="J83" s="57"/>
      <c r="K83" s="57">
        <f t="shared" si="3"/>
        <v>7437033.2999999998</v>
      </c>
      <c r="L83" s="57">
        <f t="shared" si="3"/>
        <v>1397611.47</v>
      </c>
      <c r="M83" s="57">
        <f t="shared" si="3"/>
        <v>158405.04999999999</v>
      </c>
      <c r="N83" s="57">
        <f t="shared" si="4"/>
        <v>1239206.42</v>
      </c>
      <c r="O83" s="7">
        <f t="shared" si="5"/>
        <v>0.16662644498310905</v>
      </c>
    </row>
    <row r="84" spans="1:15" x14ac:dyDescent="0.2">
      <c r="A84" s="10">
        <v>19147</v>
      </c>
      <c r="B84" s="6" t="s">
        <v>93</v>
      </c>
      <c r="C84" s="57">
        <v>758851.44</v>
      </c>
      <c r="D84" s="57">
        <v>381906.37</v>
      </c>
      <c r="E84" s="57">
        <v>0</v>
      </c>
      <c r="F84" s="57"/>
      <c r="G84" s="57">
        <v>1451862.05</v>
      </c>
      <c r="H84" s="57">
        <v>0</v>
      </c>
      <c r="I84" s="57">
        <v>0</v>
      </c>
      <c r="J84" s="57"/>
      <c r="K84" s="57">
        <f t="shared" si="3"/>
        <v>2210713.4900000002</v>
      </c>
      <c r="L84" s="57">
        <f t="shared" si="3"/>
        <v>381906.37</v>
      </c>
      <c r="M84" s="57">
        <f t="shared" si="3"/>
        <v>0</v>
      </c>
      <c r="N84" s="57">
        <f t="shared" si="4"/>
        <v>381906.37</v>
      </c>
      <c r="O84" s="7">
        <f t="shared" si="5"/>
        <v>0.17275253972417745</v>
      </c>
    </row>
    <row r="85" spans="1:15" x14ac:dyDescent="0.2">
      <c r="A85" s="10">
        <v>19148</v>
      </c>
      <c r="B85" s="6" t="s">
        <v>94</v>
      </c>
      <c r="C85" s="57">
        <v>7976027.6600000001</v>
      </c>
      <c r="D85" s="57">
        <v>5329715.18</v>
      </c>
      <c r="E85" s="57">
        <v>0</v>
      </c>
      <c r="F85" s="57"/>
      <c r="G85" s="57">
        <v>12045443.02</v>
      </c>
      <c r="H85" s="57">
        <v>0</v>
      </c>
      <c r="I85" s="57">
        <v>0</v>
      </c>
      <c r="J85" s="57"/>
      <c r="K85" s="57">
        <f t="shared" si="3"/>
        <v>20021470.68</v>
      </c>
      <c r="L85" s="57">
        <f t="shared" si="3"/>
        <v>5329715.18</v>
      </c>
      <c r="M85" s="57">
        <f t="shared" si="3"/>
        <v>0</v>
      </c>
      <c r="N85" s="57">
        <f t="shared" si="4"/>
        <v>5329715.18</v>
      </c>
      <c r="O85" s="7">
        <f t="shared" si="5"/>
        <v>0.26619998426609087</v>
      </c>
    </row>
    <row r="86" spans="1:15" x14ac:dyDescent="0.2">
      <c r="A86" s="10">
        <v>19149</v>
      </c>
      <c r="B86" s="6" t="s">
        <v>95</v>
      </c>
      <c r="C86" s="57">
        <v>10431807.66</v>
      </c>
      <c r="D86" s="57">
        <v>6345855.8099999996</v>
      </c>
      <c r="E86" s="57">
        <v>2263.2199999999998</v>
      </c>
      <c r="F86" s="57"/>
      <c r="G86" s="57">
        <v>15614819.9</v>
      </c>
      <c r="H86" s="57">
        <v>0</v>
      </c>
      <c r="I86" s="57">
        <v>0</v>
      </c>
      <c r="J86" s="57"/>
      <c r="K86" s="57">
        <f t="shared" si="3"/>
        <v>26046627.560000002</v>
      </c>
      <c r="L86" s="57">
        <f t="shared" si="3"/>
        <v>6345855.8099999996</v>
      </c>
      <c r="M86" s="57">
        <f t="shared" si="3"/>
        <v>2263.2199999999998</v>
      </c>
      <c r="N86" s="57">
        <f t="shared" si="4"/>
        <v>6343592.5899999999</v>
      </c>
      <c r="O86" s="7">
        <f t="shared" si="5"/>
        <v>0.24354756005886541</v>
      </c>
    </row>
    <row r="87" spans="1:15" x14ac:dyDescent="0.2">
      <c r="A87" s="10">
        <v>19150</v>
      </c>
      <c r="B87" s="6" t="s">
        <v>96</v>
      </c>
      <c r="C87" s="57">
        <v>1458044.58</v>
      </c>
      <c r="D87" s="57">
        <v>508113.96</v>
      </c>
      <c r="E87" s="57">
        <v>2773.15</v>
      </c>
      <c r="F87" s="57"/>
      <c r="G87" s="57">
        <v>2189729.85</v>
      </c>
      <c r="H87" s="57">
        <v>0</v>
      </c>
      <c r="I87" s="57">
        <v>0</v>
      </c>
      <c r="J87" s="57"/>
      <c r="K87" s="57">
        <f t="shared" si="3"/>
        <v>3647774.43</v>
      </c>
      <c r="L87" s="57">
        <f t="shared" si="3"/>
        <v>508113.96</v>
      </c>
      <c r="M87" s="57">
        <f t="shared" si="3"/>
        <v>2773.15</v>
      </c>
      <c r="N87" s="57">
        <f t="shared" si="4"/>
        <v>505340.81</v>
      </c>
      <c r="O87" s="7">
        <f t="shared" si="5"/>
        <v>0.13853400743312957</v>
      </c>
    </row>
    <row r="88" spans="1:15" x14ac:dyDescent="0.2">
      <c r="A88" s="10">
        <v>19151</v>
      </c>
      <c r="B88" s="6" t="s">
        <v>97</v>
      </c>
      <c r="C88" s="57">
        <v>2185934.7400000002</v>
      </c>
      <c r="D88" s="57">
        <v>1071569.75</v>
      </c>
      <c r="E88" s="57">
        <v>31199.13</v>
      </c>
      <c r="F88" s="57"/>
      <c r="G88" s="57">
        <v>3228148.32</v>
      </c>
      <c r="H88" s="57">
        <v>0</v>
      </c>
      <c r="I88" s="57">
        <v>0</v>
      </c>
      <c r="J88" s="57"/>
      <c r="K88" s="57">
        <f t="shared" si="3"/>
        <v>5414083.0600000005</v>
      </c>
      <c r="L88" s="57">
        <f t="shared" si="3"/>
        <v>1071569.75</v>
      </c>
      <c r="M88" s="57">
        <f t="shared" si="3"/>
        <v>31199.13</v>
      </c>
      <c r="N88" s="57">
        <f t="shared" si="4"/>
        <v>1040370.62</v>
      </c>
      <c r="O88" s="7">
        <f t="shared" si="5"/>
        <v>0.19216007742592703</v>
      </c>
    </row>
    <row r="89" spans="1:15" x14ac:dyDescent="0.2">
      <c r="A89" s="10">
        <v>19152</v>
      </c>
      <c r="B89" s="6" t="s">
        <v>98</v>
      </c>
      <c r="C89" s="57">
        <v>21744616.359999999</v>
      </c>
      <c r="D89" s="57">
        <v>12359213.810000001</v>
      </c>
      <c r="E89" s="57">
        <v>0</v>
      </c>
      <c r="F89" s="57"/>
      <c r="G89" s="57">
        <v>29821446.91</v>
      </c>
      <c r="H89" s="57">
        <v>0</v>
      </c>
      <c r="I89" s="57">
        <v>0</v>
      </c>
      <c r="J89" s="57"/>
      <c r="K89" s="57">
        <f t="shared" si="3"/>
        <v>51566063.269999996</v>
      </c>
      <c r="L89" s="57">
        <f t="shared" si="3"/>
        <v>12359213.810000001</v>
      </c>
      <c r="M89" s="57">
        <f t="shared" si="3"/>
        <v>0</v>
      </c>
      <c r="N89" s="57">
        <f t="shared" si="4"/>
        <v>12359213.810000001</v>
      </c>
      <c r="O89" s="7">
        <f t="shared" si="5"/>
        <v>0.23967728048750078</v>
      </c>
    </row>
    <row r="90" spans="1:15" x14ac:dyDescent="0.2">
      <c r="A90" s="10">
        <v>20001</v>
      </c>
      <c r="B90" s="6" t="s">
        <v>99</v>
      </c>
      <c r="C90" s="57">
        <v>3793434.76</v>
      </c>
      <c r="D90" s="57">
        <v>3311375.63</v>
      </c>
      <c r="E90" s="57">
        <v>309273.03999999998</v>
      </c>
      <c r="F90" s="57"/>
      <c r="G90" s="57">
        <v>5248574.74</v>
      </c>
      <c r="H90" s="57">
        <v>944.85</v>
      </c>
      <c r="I90" s="57">
        <v>0</v>
      </c>
      <c r="J90" s="57"/>
      <c r="K90" s="57">
        <f t="shared" si="3"/>
        <v>9042009.5</v>
      </c>
      <c r="L90" s="57">
        <f t="shared" si="3"/>
        <v>3312320.48</v>
      </c>
      <c r="M90" s="57">
        <f t="shared" si="3"/>
        <v>309273.03999999998</v>
      </c>
      <c r="N90" s="57">
        <f t="shared" si="4"/>
        <v>3003047.44</v>
      </c>
      <c r="O90" s="7">
        <f t="shared" si="5"/>
        <v>0.33212168600353714</v>
      </c>
    </row>
    <row r="91" spans="1:15" x14ac:dyDescent="0.2">
      <c r="A91" s="10">
        <v>20002</v>
      </c>
      <c r="B91" s="6" t="s">
        <v>100</v>
      </c>
      <c r="C91" s="57">
        <v>4795680.1399999997</v>
      </c>
      <c r="D91" s="57">
        <v>2374953.5499999998</v>
      </c>
      <c r="E91" s="57">
        <v>2593.7800000000002</v>
      </c>
      <c r="F91" s="57"/>
      <c r="G91" s="57">
        <v>6607093.1299999999</v>
      </c>
      <c r="H91" s="57">
        <v>0</v>
      </c>
      <c r="I91" s="57">
        <v>0</v>
      </c>
      <c r="J91" s="57"/>
      <c r="K91" s="57">
        <f t="shared" si="3"/>
        <v>11402773.27</v>
      </c>
      <c r="L91" s="57">
        <f t="shared" si="3"/>
        <v>2374953.5499999998</v>
      </c>
      <c r="M91" s="57">
        <f t="shared" si="3"/>
        <v>2593.7800000000002</v>
      </c>
      <c r="N91" s="57">
        <f t="shared" si="4"/>
        <v>2372359.77</v>
      </c>
      <c r="O91" s="7">
        <f t="shared" si="5"/>
        <v>0.20805112176013651</v>
      </c>
    </row>
    <row r="92" spans="1:15" x14ac:dyDescent="0.2">
      <c r="A92" s="10">
        <v>21148</v>
      </c>
      <c r="B92" s="6" t="s">
        <v>101</v>
      </c>
      <c r="C92" s="57">
        <v>1001811.26</v>
      </c>
      <c r="D92" s="57">
        <v>840619.45</v>
      </c>
      <c r="E92" s="57">
        <v>0</v>
      </c>
      <c r="F92" s="57"/>
      <c r="G92" s="57">
        <v>1432775.91</v>
      </c>
      <c r="H92" s="57">
        <v>103162.26</v>
      </c>
      <c r="I92" s="57">
        <v>0</v>
      </c>
      <c r="J92" s="57"/>
      <c r="K92" s="57">
        <f t="shared" si="3"/>
        <v>2434587.17</v>
      </c>
      <c r="L92" s="57">
        <f t="shared" si="3"/>
        <v>943781.71</v>
      </c>
      <c r="M92" s="57">
        <f t="shared" si="3"/>
        <v>0</v>
      </c>
      <c r="N92" s="57">
        <f t="shared" si="4"/>
        <v>943781.71</v>
      </c>
      <c r="O92" s="7">
        <f t="shared" si="5"/>
        <v>0.3876557478120613</v>
      </c>
    </row>
    <row r="93" spans="1:15" x14ac:dyDescent="0.2">
      <c r="A93" s="10">
        <v>21149</v>
      </c>
      <c r="B93" s="6" t="s">
        <v>102</v>
      </c>
      <c r="C93" s="57">
        <v>1421027.95</v>
      </c>
      <c r="D93" s="57">
        <v>2618990.12</v>
      </c>
      <c r="E93" s="57">
        <v>0</v>
      </c>
      <c r="F93" s="57"/>
      <c r="G93" s="57">
        <v>1955921.6</v>
      </c>
      <c r="H93" s="57">
        <v>0</v>
      </c>
      <c r="I93" s="57">
        <v>0</v>
      </c>
      <c r="J93" s="57"/>
      <c r="K93" s="57">
        <f t="shared" si="3"/>
        <v>3376949.55</v>
      </c>
      <c r="L93" s="57">
        <f t="shared" si="3"/>
        <v>2618990.12</v>
      </c>
      <c r="M93" s="57">
        <f t="shared" si="3"/>
        <v>0</v>
      </c>
      <c r="N93" s="57">
        <f t="shared" si="4"/>
        <v>2618990.12</v>
      </c>
      <c r="O93" s="7">
        <f t="shared" si="5"/>
        <v>0.77554908097457376</v>
      </c>
    </row>
    <row r="94" spans="1:15" x14ac:dyDescent="0.2">
      <c r="A94" s="10">
        <v>21150</v>
      </c>
      <c r="B94" s="6" t="s">
        <v>103</v>
      </c>
      <c r="C94" s="57">
        <v>905815.73</v>
      </c>
      <c r="D94" s="57">
        <v>1025241.66</v>
      </c>
      <c r="E94" s="57">
        <v>645.65</v>
      </c>
      <c r="F94" s="57"/>
      <c r="G94" s="57">
        <v>1334807.03</v>
      </c>
      <c r="H94" s="57">
        <v>746762.16</v>
      </c>
      <c r="I94" s="57">
        <v>0</v>
      </c>
      <c r="J94" s="57"/>
      <c r="K94" s="57">
        <f t="shared" si="3"/>
        <v>2240622.7599999998</v>
      </c>
      <c r="L94" s="57">
        <f t="shared" si="3"/>
        <v>1772003.82</v>
      </c>
      <c r="M94" s="57">
        <f t="shared" si="3"/>
        <v>645.65</v>
      </c>
      <c r="N94" s="57">
        <f t="shared" si="4"/>
        <v>1771358.1700000002</v>
      </c>
      <c r="O94" s="7">
        <f t="shared" si="5"/>
        <v>0.79056510610469755</v>
      </c>
    </row>
    <row r="95" spans="1:15" x14ac:dyDescent="0.2">
      <c r="A95" s="10">
        <v>21151</v>
      </c>
      <c r="B95" s="6" t="s">
        <v>104</v>
      </c>
      <c r="C95" s="57">
        <v>2205158.44</v>
      </c>
      <c r="D95" s="57">
        <v>2580065.08</v>
      </c>
      <c r="E95" s="57">
        <v>1304.48</v>
      </c>
      <c r="F95" s="57"/>
      <c r="G95" s="57">
        <v>3203008.56</v>
      </c>
      <c r="H95" s="57">
        <v>0</v>
      </c>
      <c r="I95" s="57">
        <v>0</v>
      </c>
      <c r="J95" s="57"/>
      <c r="K95" s="57">
        <f t="shared" si="3"/>
        <v>5408167</v>
      </c>
      <c r="L95" s="57">
        <f t="shared" si="3"/>
        <v>2580065.08</v>
      </c>
      <c r="M95" s="57">
        <f t="shared" si="3"/>
        <v>1304.48</v>
      </c>
      <c r="N95" s="57">
        <f t="shared" si="4"/>
        <v>2578760.6</v>
      </c>
      <c r="O95" s="7">
        <f t="shared" si="5"/>
        <v>0.47682710241751042</v>
      </c>
    </row>
    <row r="96" spans="1:15" x14ac:dyDescent="0.2">
      <c r="A96" s="10">
        <v>22088</v>
      </c>
      <c r="B96" s="6" t="s">
        <v>105</v>
      </c>
      <c r="C96" s="57">
        <v>1208270.92</v>
      </c>
      <c r="D96" s="57">
        <v>927395.72</v>
      </c>
      <c r="E96" s="57">
        <v>5861.73</v>
      </c>
      <c r="F96" s="57"/>
      <c r="G96" s="57">
        <v>1377856.46</v>
      </c>
      <c r="H96" s="57">
        <v>0</v>
      </c>
      <c r="I96" s="57">
        <v>0</v>
      </c>
      <c r="J96" s="57"/>
      <c r="K96" s="57">
        <f t="shared" si="3"/>
        <v>2586127.38</v>
      </c>
      <c r="L96" s="57">
        <f t="shared" si="3"/>
        <v>927395.72</v>
      </c>
      <c r="M96" s="57">
        <f t="shared" si="3"/>
        <v>5861.73</v>
      </c>
      <c r="N96" s="57">
        <f t="shared" si="4"/>
        <v>921533.99</v>
      </c>
      <c r="O96" s="7">
        <f t="shared" si="5"/>
        <v>0.35633743222655956</v>
      </c>
    </row>
    <row r="97" spans="1:15" x14ac:dyDescent="0.2">
      <c r="A97" s="10">
        <v>22089</v>
      </c>
      <c r="B97" s="6" t="s">
        <v>542</v>
      </c>
      <c r="C97" s="57">
        <v>22854875.57</v>
      </c>
      <c r="D97" s="57">
        <v>18147468</v>
      </c>
      <c r="E97" s="57">
        <v>0</v>
      </c>
      <c r="F97" s="57"/>
      <c r="G97" s="57">
        <v>34670290.579999998</v>
      </c>
      <c r="H97" s="57">
        <v>0</v>
      </c>
      <c r="I97" s="57">
        <v>0</v>
      </c>
      <c r="J97" s="57"/>
      <c r="K97" s="57">
        <f t="shared" si="3"/>
        <v>57525166.149999999</v>
      </c>
      <c r="L97" s="57">
        <f t="shared" si="3"/>
        <v>18147468</v>
      </c>
      <c r="M97" s="57">
        <f t="shared" si="3"/>
        <v>0</v>
      </c>
      <c r="N97" s="57">
        <f t="shared" si="4"/>
        <v>18147468</v>
      </c>
      <c r="O97" s="7">
        <f t="shared" si="5"/>
        <v>0.31547006666055499</v>
      </c>
    </row>
    <row r="98" spans="1:15" x14ac:dyDescent="0.2">
      <c r="A98" s="10">
        <v>22090</v>
      </c>
      <c r="B98" s="6" t="s">
        <v>106</v>
      </c>
      <c r="C98" s="57">
        <v>2862153.32</v>
      </c>
      <c r="D98" s="57">
        <v>1695123.64</v>
      </c>
      <c r="E98" s="57">
        <v>7508.33</v>
      </c>
      <c r="F98" s="57"/>
      <c r="G98" s="57">
        <v>4107440.1</v>
      </c>
      <c r="H98" s="57">
        <v>0</v>
      </c>
      <c r="I98" s="57">
        <v>0</v>
      </c>
      <c r="J98" s="57"/>
      <c r="K98" s="57">
        <f t="shared" si="3"/>
        <v>6969593.4199999999</v>
      </c>
      <c r="L98" s="57">
        <f t="shared" si="3"/>
        <v>1695123.64</v>
      </c>
      <c r="M98" s="57">
        <f t="shared" si="3"/>
        <v>7508.33</v>
      </c>
      <c r="N98" s="57">
        <f t="shared" si="4"/>
        <v>1687615.3099999998</v>
      </c>
      <c r="O98" s="7">
        <f t="shared" si="5"/>
        <v>0.24213970719686542</v>
      </c>
    </row>
    <row r="99" spans="1:15" x14ac:dyDescent="0.2">
      <c r="A99" s="10">
        <v>22091</v>
      </c>
      <c r="B99" s="6" t="s">
        <v>107</v>
      </c>
      <c r="C99" s="57">
        <v>1703056.59</v>
      </c>
      <c r="D99" s="57">
        <v>218785.82</v>
      </c>
      <c r="E99" s="57">
        <v>0</v>
      </c>
      <c r="F99" s="57"/>
      <c r="G99" s="57">
        <v>2030136.93</v>
      </c>
      <c r="H99" s="57">
        <v>0</v>
      </c>
      <c r="I99" s="57">
        <v>0</v>
      </c>
      <c r="J99" s="57"/>
      <c r="K99" s="57">
        <f t="shared" si="3"/>
        <v>3733193.52</v>
      </c>
      <c r="L99" s="57">
        <f t="shared" si="3"/>
        <v>218785.82</v>
      </c>
      <c r="M99" s="57">
        <f t="shared" si="3"/>
        <v>0</v>
      </c>
      <c r="N99" s="57">
        <f t="shared" si="4"/>
        <v>218785.82</v>
      </c>
      <c r="O99" s="7">
        <f t="shared" si="5"/>
        <v>5.8605539420308432E-2</v>
      </c>
    </row>
    <row r="100" spans="1:15" x14ac:dyDescent="0.2">
      <c r="A100" s="10">
        <v>22092</v>
      </c>
      <c r="B100" s="6" t="s">
        <v>108</v>
      </c>
      <c r="C100" s="57">
        <v>4398565.3099999996</v>
      </c>
      <c r="D100" s="57">
        <v>3309001.82</v>
      </c>
      <c r="E100" s="57">
        <v>19569.419999999998</v>
      </c>
      <c r="F100" s="57"/>
      <c r="G100" s="57">
        <v>5909001.4900000002</v>
      </c>
      <c r="H100" s="57">
        <v>0</v>
      </c>
      <c r="I100" s="57">
        <v>0</v>
      </c>
      <c r="J100" s="57"/>
      <c r="K100" s="57">
        <f t="shared" si="3"/>
        <v>10307566.800000001</v>
      </c>
      <c r="L100" s="57">
        <f t="shared" si="3"/>
        <v>3309001.82</v>
      </c>
      <c r="M100" s="57">
        <f t="shared" si="3"/>
        <v>19569.419999999998</v>
      </c>
      <c r="N100" s="57">
        <f t="shared" si="4"/>
        <v>3289432.4</v>
      </c>
      <c r="O100" s="7">
        <f t="shared" si="5"/>
        <v>0.31912792454568423</v>
      </c>
    </row>
    <row r="101" spans="1:15" x14ac:dyDescent="0.2">
      <c r="A101" s="10">
        <v>22093</v>
      </c>
      <c r="B101" s="6" t="s">
        <v>109</v>
      </c>
      <c r="C101" s="57">
        <v>18853638.379999999</v>
      </c>
      <c r="D101" s="57">
        <v>16276916.9</v>
      </c>
      <c r="E101" s="57">
        <v>0</v>
      </c>
      <c r="F101" s="57"/>
      <c r="G101" s="57">
        <v>33765957.039999999</v>
      </c>
      <c r="H101" s="57">
        <v>0</v>
      </c>
      <c r="I101" s="57">
        <v>0</v>
      </c>
      <c r="J101" s="57"/>
      <c r="K101" s="57">
        <f t="shared" si="3"/>
        <v>52619595.420000002</v>
      </c>
      <c r="L101" s="57">
        <f t="shared" si="3"/>
        <v>16276916.9</v>
      </c>
      <c r="M101" s="57">
        <f t="shared" si="3"/>
        <v>0</v>
      </c>
      <c r="N101" s="57">
        <f t="shared" si="4"/>
        <v>16276916.9</v>
      </c>
      <c r="O101" s="7">
        <f t="shared" si="5"/>
        <v>0.30933185194756102</v>
      </c>
    </row>
    <row r="102" spans="1:15" x14ac:dyDescent="0.2">
      <c r="A102" s="10">
        <v>22094</v>
      </c>
      <c r="B102" s="6" t="s">
        <v>110</v>
      </c>
      <c r="C102" s="57">
        <v>3014630.96</v>
      </c>
      <c r="D102" s="57">
        <v>2529615.06</v>
      </c>
      <c r="E102" s="57">
        <v>1773.31</v>
      </c>
      <c r="F102" s="57"/>
      <c r="G102" s="57">
        <v>4383194.42</v>
      </c>
      <c r="H102" s="57">
        <v>0</v>
      </c>
      <c r="I102" s="57">
        <v>0</v>
      </c>
      <c r="J102" s="57"/>
      <c r="K102" s="57">
        <f t="shared" si="3"/>
        <v>7397825.3799999999</v>
      </c>
      <c r="L102" s="57">
        <f t="shared" si="3"/>
        <v>2529615.06</v>
      </c>
      <c r="M102" s="57">
        <f t="shared" si="3"/>
        <v>1773.31</v>
      </c>
      <c r="N102" s="57">
        <f t="shared" si="4"/>
        <v>2527841.75</v>
      </c>
      <c r="O102" s="7">
        <f t="shared" si="5"/>
        <v>0.34170065122569843</v>
      </c>
    </row>
    <row r="103" spans="1:15" x14ac:dyDescent="0.2">
      <c r="A103" s="10">
        <v>23101</v>
      </c>
      <c r="B103" s="6" t="s">
        <v>111</v>
      </c>
      <c r="C103" s="57">
        <v>3669096.26</v>
      </c>
      <c r="D103" s="57">
        <v>2331926.85</v>
      </c>
      <c r="E103" s="57">
        <v>114053.52</v>
      </c>
      <c r="F103" s="57"/>
      <c r="G103" s="57">
        <v>6575169.2000000002</v>
      </c>
      <c r="H103" s="57">
        <v>0</v>
      </c>
      <c r="I103" s="57">
        <v>0</v>
      </c>
      <c r="J103" s="57"/>
      <c r="K103" s="57">
        <f t="shared" si="3"/>
        <v>10244265.460000001</v>
      </c>
      <c r="L103" s="57">
        <f t="shared" si="3"/>
        <v>2331926.85</v>
      </c>
      <c r="M103" s="57">
        <f t="shared" si="3"/>
        <v>114053.52</v>
      </c>
      <c r="N103" s="57">
        <f t="shared" si="4"/>
        <v>2217873.33</v>
      </c>
      <c r="O103" s="7">
        <f t="shared" si="5"/>
        <v>0.21649900997391763</v>
      </c>
    </row>
    <row r="104" spans="1:15" x14ac:dyDescent="0.2">
      <c r="A104" s="10">
        <v>24086</v>
      </c>
      <c r="B104" s="6" t="s">
        <v>112</v>
      </c>
      <c r="C104" s="57">
        <v>14147075.26</v>
      </c>
      <c r="D104" s="57">
        <v>8413454.6600000001</v>
      </c>
      <c r="E104" s="57">
        <v>0</v>
      </c>
      <c r="F104" s="57"/>
      <c r="G104" s="57">
        <v>21217829.809999999</v>
      </c>
      <c r="H104" s="57">
        <v>0</v>
      </c>
      <c r="I104" s="57">
        <v>0</v>
      </c>
      <c r="J104" s="57"/>
      <c r="K104" s="57">
        <f t="shared" si="3"/>
        <v>35364905.07</v>
      </c>
      <c r="L104" s="57">
        <f t="shared" si="3"/>
        <v>8413454.6600000001</v>
      </c>
      <c r="M104" s="57">
        <f t="shared" si="3"/>
        <v>0</v>
      </c>
      <c r="N104" s="57">
        <f t="shared" si="4"/>
        <v>8413454.6600000001</v>
      </c>
      <c r="O104" s="7">
        <f t="shared" si="5"/>
        <v>0.23790406459021213</v>
      </c>
    </row>
    <row r="105" spans="1:15" x14ac:dyDescent="0.2">
      <c r="A105" s="10">
        <v>24087</v>
      </c>
      <c r="B105" s="6" t="s">
        <v>113</v>
      </c>
      <c r="C105" s="57">
        <v>10154348.1</v>
      </c>
      <c r="D105" s="57">
        <v>5335965.6500000004</v>
      </c>
      <c r="E105" s="57">
        <v>0</v>
      </c>
      <c r="F105" s="57"/>
      <c r="G105" s="57">
        <v>16064846.57</v>
      </c>
      <c r="H105" s="57">
        <v>103.95</v>
      </c>
      <c r="I105" s="57">
        <v>0</v>
      </c>
      <c r="J105" s="57"/>
      <c r="K105" s="57">
        <f t="shared" si="3"/>
        <v>26219194.670000002</v>
      </c>
      <c r="L105" s="57">
        <f t="shared" si="3"/>
        <v>5336069.6000000006</v>
      </c>
      <c r="M105" s="57">
        <f t="shared" si="3"/>
        <v>0</v>
      </c>
      <c r="N105" s="57">
        <f t="shared" si="4"/>
        <v>5336069.6000000006</v>
      </c>
      <c r="O105" s="7">
        <f t="shared" si="5"/>
        <v>0.20351767730324419</v>
      </c>
    </row>
    <row r="106" spans="1:15" x14ac:dyDescent="0.2">
      <c r="A106" s="10">
        <v>24089</v>
      </c>
      <c r="B106" s="6" t="s">
        <v>114</v>
      </c>
      <c r="C106" s="57">
        <v>12782645.41</v>
      </c>
      <c r="D106" s="57">
        <v>7892770.0800000001</v>
      </c>
      <c r="E106" s="57">
        <v>0</v>
      </c>
      <c r="F106" s="57"/>
      <c r="G106" s="57">
        <v>16591769.390000001</v>
      </c>
      <c r="H106" s="57">
        <v>0</v>
      </c>
      <c r="I106" s="57">
        <v>0</v>
      </c>
      <c r="J106" s="57"/>
      <c r="K106" s="57">
        <f t="shared" si="3"/>
        <v>29374414.800000001</v>
      </c>
      <c r="L106" s="57">
        <f t="shared" si="3"/>
        <v>7892770.0800000001</v>
      </c>
      <c r="M106" s="57">
        <f t="shared" si="3"/>
        <v>0</v>
      </c>
      <c r="N106" s="57">
        <f t="shared" si="4"/>
        <v>7892770.0800000001</v>
      </c>
      <c r="O106" s="7">
        <f t="shared" si="5"/>
        <v>0.26869539814628068</v>
      </c>
    </row>
    <row r="107" spans="1:15" x14ac:dyDescent="0.2">
      <c r="A107" s="10">
        <v>24090</v>
      </c>
      <c r="B107" s="6" t="s">
        <v>115</v>
      </c>
      <c r="C107" s="57">
        <v>55867777.170000002</v>
      </c>
      <c r="D107" s="57">
        <v>34875081.200000003</v>
      </c>
      <c r="E107" s="57">
        <v>55795.27</v>
      </c>
      <c r="F107" s="57"/>
      <c r="G107" s="57">
        <v>77021547.420000002</v>
      </c>
      <c r="H107" s="57">
        <v>0</v>
      </c>
      <c r="I107" s="57">
        <v>0</v>
      </c>
      <c r="J107" s="57"/>
      <c r="K107" s="57">
        <f t="shared" si="3"/>
        <v>132889324.59</v>
      </c>
      <c r="L107" s="57">
        <f t="shared" si="3"/>
        <v>34875081.200000003</v>
      </c>
      <c r="M107" s="57">
        <f t="shared" si="3"/>
        <v>55795.27</v>
      </c>
      <c r="N107" s="57">
        <f t="shared" si="4"/>
        <v>34819285.93</v>
      </c>
      <c r="O107" s="7">
        <f t="shared" si="5"/>
        <v>0.26201717886238823</v>
      </c>
    </row>
    <row r="108" spans="1:15" x14ac:dyDescent="0.2">
      <c r="A108" s="10">
        <v>24091</v>
      </c>
      <c r="B108" s="6" t="s">
        <v>116</v>
      </c>
      <c r="C108" s="57">
        <v>223773.4</v>
      </c>
      <c r="D108" s="57">
        <v>409860.88</v>
      </c>
      <c r="E108" s="57">
        <v>0</v>
      </c>
      <c r="F108" s="57"/>
      <c r="G108" s="57">
        <v>376204.2</v>
      </c>
      <c r="H108" s="57">
        <v>0</v>
      </c>
      <c r="I108" s="57">
        <v>0</v>
      </c>
      <c r="J108" s="57"/>
      <c r="K108" s="57">
        <f t="shared" si="3"/>
        <v>599977.6</v>
      </c>
      <c r="L108" s="57">
        <f t="shared" si="3"/>
        <v>409860.88</v>
      </c>
      <c r="M108" s="57">
        <f t="shared" si="3"/>
        <v>0</v>
      </c>
      <c r="N108" s="57">
        <f t="shared" si="4"/>
        <v>409860.88</v>
      </c>
      <c r="O108" s="7">
        <f t="shared" si="5"/>
        <v>0.6831269700735495</v>
      </c>
    </row>
    <row r="109" spans="1:15" x14ac:dyDescent="0.2">
      <c r="A109" s="10">
        <v>24093</v>
      </c>
      <c r="B109" s="6" t="s">
        <v>117</v>
      </c>
      <c r="C109" s="57">
        <v>97618626.939999998</v>
      </c>
      <c r="D109" s="57">
        <v>49935799.799999997</v>
      </c>
      <c r="E109" s="57">
        <v>332598.95</v>
      </c>
      <c r="F109" s="57"/>
      <c r="G109" s="57">
        <v>132958618.05</v>
      </c>
      <c r="H109" s="57">
        <v>0</v>
      </c>
      <c r="I109" s="57">
        <v>0</v>
      </c>
      <c r="J109" s="57"/>
      <c r="K109" s="57">
        <f t="shared" si="3"/>
        <v>230577244.99000001</v>
      </c>
      <c r="L109" s="57">
        <f t="shared" si="3"/>
        <v>49935799.799999997</v>
      </c>
      <c r="M109" s="57">
        <f t="shared" si="3"/>
        <v>332598.95</v>
      </c>
      <c r="N109" s="57">
        <f t="shared" si="4"/>
        <v>49603200.849999994</v>
      </c>
      <c r="O109" s="7">
        <f t="shared" si="5"/>
        <v>0.21512617540447782</v>
      </c>
    </row>
    <row r="110" spans="1:15" x14ac:dyDescent="0.2">
      <c r="A110" s="10">
        <v>25001</v>
      </c>
      <c r="B110" s="6" t="s">
        <v>118</v>
      </c>
      <c r="C110" s="57">
        <v>6698403.6399999997</v>
      </c>
      <c r="D110" s="57">
        <v>6046674.9500000002</v>
      </c>
      <c r="E110" s="57">
        <v>0</v>
      </c>
      <c r="F110" s="57"/>
      <c r="G110" s="57">
        <v>9861918.7300000004</v>
      </c>
      <c r="H110" s="57">
        <v>0</v>
      </c>
      <c r="I110" s="57">
        <v>0</v>
      </c>
      <c r="J110" s="57"/>
      <c r="K110" s="57">
        <f t="shared" si="3"/>
        <v>16560322.370000001</v>
      </c>
      <c r="L110" s="57">
        <f t="shared" si="3"/>
        <v>6046674.9500000002</v>
      </c>
      <c r="M110" s="57">
        <f t="shared" si="3"/>
        <v>0</v>
      </c>
      <c r="N110" s="57">
        <f t="shared" si="4"/>
        <v>6046674.9500000002</v>
      </c>
      <c r="O110" s="7">
        <f t="shared" si="5"/>
        <v>0.36513026829440881</v>
      </c>
    </row>
    <row r="111" spans="1:15" x14ac:dyDescent="0.2">
      <c r="A111" s="10">
        <v>25002</v>
      </c>
      <c r="B111" s="6" t="s">
        <v>119</v>
      </c>
      <c r="C111" s="57">
        <v>3468211.72</v>
      </c>
      <c r="D111" s="57">
        <v>2819745.24</v>
      </c>
      <c r="E111" s="57">
        <v>0</v>
      </c>
      <c r="F111" s="57"/>
      <c r="G111" s="57">
        <v>6349023.9000000004</v>
      </c>
      <c r="H111" s="57">
        <v>0</v>
      </c>
      <c r="I111" s="57">
        <v>0</v>
      </c>
      <c r="J111" s="57"/>
      <c r="K111" s="57">
        <f t="shared" si="3"/>
        <v>9817235.620000001</v>
      </c>
      <c r="L111" s="57">
        <f t="shared" si="3"/>
        <v>2819745.24</v>
      </c>
      <c r="M111" s="57">
        <f t="shared" si="3"/>
        <v>0</v>
      </c>
      <c r="N111" s="57">
        <f t="shared" si="4"/>
        <v>2819745.24</v>
      </c>
      <c r="O111" s="7">
        <f t="shared" si="5"/>
        <v>0.28722395480205454</v>
      </c>
    </row>
    <row r="112" spans="1:15" x14ac:dyDescent="0.2">
      <c r="A112" s="10">
        <v>25003</v>
      </c>
      <c r="B112" s="6" t="s">
        <v>120</v>
      </c>
      <c r="C112" s="57">
        <v>3214626.29</v>
      </c>
      <c r="D112" s="57">
        <v>2310779.08</v>
      </c>
      <c r="E112" s="57">
        <v>0</v>
      </c>
      <c r="F112" s="57"/>
      <c r="G112" s="57">
        <v>4000611.08</v>
      </c>
      <c r="H112" s="57">
        <v>0</v>
      </c>
      <c r="I112" s="57">
        <v>0</v>
      </c>
      <c r="J112" s="57"/>
      <c r="K112" s="57">
        <f t="shared" si="3"/>
        <v>7215237.3700000001</v>
      </c>
      <c r="L112" s="57">
        <f t="shared" si="3"/>
        <v>2310779.08</v>
      </c>
      <c r="M112" s="57">
        <f t="shared" si="3"/>
        <v>0</v>
      </c>
      <c r="N112" s="57">
        <f t="shared" si="4"/>
        <v>2310779.08</v>
      </c>
      <c r="O112" s="7">
        <f t="shared" si="5"/>
        <v>0.32026376423981739</v>
      </c>
    </row>
    <row r="113" spans="1:15" x14ac:dyDescent="0.2">
      <c r="A113" s="10">
        <v>26001</v>
      </c>
      <c r="B113" s="6" t="s">
        <v>121</v>
      </c>
      <c r="C113" s="57">
        <v>2187109.66</v>
      </c>
      <c r="D113" s="57">
        <v>1638762.63</v>
      </c>
      <c r="E113" s="57">
        <v>5429.24</v>
      </c>
      <c r="F113" s="57"/>
      <c r="G113" s="57">
        <v>3019458.49</v>
      </c>
      <c r="H113" s="57">
        <v>0</v>
      </c>
      <c r="I113" s="57">
        <v>0</v>
      </c>
      <c r="J113" s="57"/>
      <c r="K113" s="57">
        <f t="shared" si="3"/>
        <v>5206568.1500000004</v>
      </c>
      <c r="L113" s="57">
        <f t="shared" si="3"/>
        <v>1638762.63</v>
      </c>
      <c r="M113" s="57">
        <f t="shared" si="3"/>
        <v>5429.24</v>
      </c>
      <c r="N113" s="57">
        <f t="shared" si="4"/>
        <v>1633333.39</v>
      </c>
      <c r="O113" s="7">
        <f t="shared" si="5"/>
        <v>0.31370633072381848</v>
      </c>
    </row>
    <row r="114" spans="1:15" x14ac:dyDescent="0.2">
      <c r="A114" s="10">
        <v>26002</v>
      </c>
      <c r="B114" s="6" t="s">
        <v>122</v>
      </c>
      <c r="C114" s="57">
        <v>4753616.57</v>
      </c>
      <c r="D114" s="57">
        <v>2048662.35</v>
      </c>
      <c r="E114" s="57">
        <v>0</v>
      </c>
      <c r="F114" s="57"/>
      <c r="G114" s="57">
        <v>5834121.3799999999</v>
      </c>
      <c r="H114" s="57">
        <v>0</v>
      </c>
      <c r="I114" s="57">
        <v>0</v>
      </c>
      <c r="J114" s="57"/>
      <c r="K114" s="57">
        <f t="shared" si="3"/>
        <v>10587737.949999999</v>
      </c>
      <c r="L114" s="57">
        <f t="shared" si="3"/>
        <v>2048662.35</v>
      </c>
      <c r="M114" s="57">
        <f t="shared" si="3"/>
        <v>0</v>
      </c>
      <c r="N114" s="57">
        <f t="shared" si="4"/>
        <v>2048662.35</v>
      </c>
      <c r="O114" s="7">
        <f t="shared" si="5"/>
        <v>0.19349386617563577</v>
      </c>
    </row>
    <row r="115" spans="1:15" x14ac:dyDescent="0.2">
      <c r="A115" s="10">
        <v>26005</v>
      </c>
      <c r="B115" s="6" t="s">
        <v>123</v>
      </c>
      <c r="C115" s="57">
        <v>2132790.64</v>
      </c>
      <c r="D115" s="57">
        <v>636137.31000000006</v>
      </c>
      <c r="E115" s="57">
        <v>4412.16</v>
      </c>
      <c r="F115" s="57"/>
      <c r="G115" s="57">
        <v>3071658.26</v>
      </c>
      <c r="H115" s="57">
        <v>0</v>
      </c>
      <c r="I115" s="57">
        <v>0</v>
      </c>
      <c r="J115" s="57"/>
      <c r="K115" s="57">
        <f t="shared" si="3"/>
        <v>5204448.9000000004</v>
      </c>
      <c r="L115" s="57">
        <f t="shared" si="3"/>
        <v>636137.31000000006</v>
      </c>
      <c r="M115" s="57">
        <f t="shared" si="3"/>
        <v>4412.16</v>
      </c>
      <c r="N115" s="57">
        <f t="shared" si="4"/>
        <v>631725.15</v>
      </c>
      <c r="O115" s="7">
        <f t="shared" si="5"/>
        <v>0.12138175667360285</v>
      </c>
    </row>
    <row r="116" spans="1:15" x14ac:dyDescent="0.2">
      <c r="A116" s="10">
        <v>26006</v>
      </c>
      <c r="B116" s="6" t="s">
        <v>124</v>
      </c>
      <c r="C116" s="57">
        <v>37089194.009999998</v>
      </c>
      <c r="D116" s="57">
        <v>23709980.829999998</v>
      </c>
      <c r="E116" s="57">
        <v>37319.870000000003</v>
      </c>
      <c r="F116" s="57"/>
      <c r="G116" s="57">
        <v>55001598.920000002</v>
      </c>
      <c r="H116" s="57">
        <v>0</v>
      </c>
      <c r="I116" s="57">
        <v>0</v>
      </c>
      <c r="J116" s="57"/>
      <c r="K116" s="57">
        <f t="shared" si="3"/>
        <v>92090792.930000007</v>
      </c>
      <c r="L116" s="57">
        <f t="shared" si="3"/>
        <v>23709980.829999998</v>
      </c>
      <c r="M116" s="57">
        <f t="shared" si="3"/>
        <v>37319.870000000003</v>
      </c>
      <c r="N116" s="57">
        <f t="shared" si="4"/>
        <v>23672660.959999997</v>
      </c>
      <c r="O116" s="7">
        <f t="shared" si="5"/>
        <v>0.25705784700967932</v>
      </c>
    </row>
    <row r="117" spans="1:15" x14ac:dyDescent="0.2">
      <c r="A117" s="10">
        <v>27055</v>
      </c>
      <c r="B117" s="6" t="s">
        <v>125</v>
      </c>
      <c r="C117" s="57">
        <v>505203.54</v>
      </c>
      <c r="D117" s="57">
        <v>521248.47</v>
      </c>
      <c r="E117" s="57">
        <v>373.61</v>
      </c>
      <c r="F117" s="57"/>
      <c r="G117" s="57">
        <v>987016.46</v>
      </c>
      <c r="H117" s="57">
        <v>0</v>
      </c>
      <c r="I117" s="57">
        <v>0</v>
      </c>
      <c r="J117" s="57"/>
      <c r="K117" s="57">
        <f t="shared" si="3"/>
        <v>1492220</v>
      </c>
      <c r="L117" s="57">
        <f t="shared" si="3"/>
        <v>521248.47</v>
      </c>
      <c r="M117" s="57">
        <f t="shared" si="3"/>
        <v>373.61</v>
      </c>
      <c r="N117" s="57">
        <f t="shared" si="4"/>
        <v>520874.86</v>
      </c>
      <c r="O117" s="7">
        <f t="shared" si="5"/>
        <v>0.34906036643390381</v>
      </c>
    </row>
    <row r="118" spans="1:15" x14ac:dyDescent="0.2">
      <c r="A118" s="10">
        <v>27056</v>
      </c>
      <c r="B118" s="6" t="s">
        <v>126</v>
      </c>
      <c r="C118" s="57">
        <v>755498.75</v>
      </c>
      <c r="D118" s="57">
        <v>829700.33</v>
      </c>
      <c r="E118" s="57">
        <v>0</v>
      </c>
      <c r="F118" s="57"/>
      <c r="G118" s="57">
        <v>1086411.8899999999</v>
      </c>
      <c r="H118" s="57">
        <v>960158.2</v>
      </c>
      <c r="I118" s="57">
        <v>0</v>
      </c>
      <c r="J118" s="57"/>
      <c r="K118" s="57">
        <f t="shared" si="3"/>
        <v>1841910.64</v>
      </c>
      <c r="L118" s="57">
        <f t="shared" si="3"/>
        <v>1789858.5299999998</v>
      </c>
      <c r="M118" s="57">
        <f t="shared" si="3"/>
        <v>0</v>
      </c>
      <c r="N118" s="57">
        <f t="shared" si="4"/>
        <v>1789858.5299999998</v>
      </c>
      <c r="O118" s="7">
        <f t="shared" si="5"/>
        <v>0.97174015456037532</v>
      </c>
    </row>
    <row r="119" spans="1:15" x14ac:dyDescent="0.2">
      <c r="A119" s="10">
        <v>27057</v>
      </c>
      <c r="B119" s="6" t="s">
        <v>127</v>
      </c>
      <c r="C119" s="57">
        <v>641451.18000000005</v>
      </c>
      <c r="D119" s="57">
        <v>766999.36</v>
      </c>
      <c r="E119" s="57">
        <v>1000</v>
      </c>
      <c r="F119" s="57"/>
      <c r="G119" s="57">
        <v>1111453.74</v>
      </c>
      <c r="H119" s="57">
        <v>0</v>
      </c>
      <c r="I119" s="57">
        <v>0</v>
      </c>
      <c r="J119" s="57"/>
      <c r="K119" s="57">
        <f t="shared" si="3"/>
        <v>1752904.92</v>
      </c>
      <c r="L119" s="57">
        <f t="shared" si="3"/>
        <v>766999.36</v>
      </c>
      <c r="M119" s="57">
        <f t="shared" si="3"/>
        <v>1000</v>
      </c>
      <c r="N119" s="57">
        <f t="shared" si="4"/>
        <v>765999.36</v>
      </c>
      <c r="O119" s="7">
        <f t="shared" si="5"/>
        <v>0.43698853900187584</v>
      </c>
    </row>
    <row r="120" spans="1:15" x14ac:dyDescent="0.2">
      <c r="A120" s="10">
        <v>27058</v>
      </c>
      <c r="B120" s="6" t="s">
        <v>128</v>
      </c>
      <c r="C120" s="57">
        <v>1092522.48</v>
      </c>
      <c r="D120" s="57">
        <v>1266227.43</v>
      </c>
      <c r="E120" s="57">
        <v>0</v>
      </c>
      <c r="F120" s="57"/>
      <c r="G120" s="57">
        <v>1405458</v>
      </c>
      <c r="H120" s="57">
        <v>0</v>
      </c>
      <c r="I120" s="57">
        <v>0</v>
      </c>
      <c r="J120" s="57"/>
      <c r="K120" s="57">
        <f t="shared" si="3"/>
        <v>2497980.48</v>
      </c>
      <c r="L120" s="57">
        <f t="shared" si="3"/>
        <v>1266227.43</v>
      </c>
      <c r="M120" s="57">
        <f t="shared" si="3"/>
        <v>0</v>
      </c>
      <c r="N120" s="57">
        <f t="shared" si="4"/>
        <v>1266227.43</v>
      </c>
      <c r="O120" s="7">
        <f t="shared" si="5"/>
        <v>0.50690045023890662</v>
      </c>
    </row>
    <row r="121" spans="1:15" x14ac:dyDescent="0.2">
      <c r="A121" s="10">
        <v>27059</v>
      </c>
      <c r="B121" s="6" t="s">
        <v>129</v>
      </c>
      <c r="C121" s="57">
        <v>1185556.17</v>
      </c>
      <c r="D121" s="57">
        <v>1089114.45</v>
      </c>
      <c r="E121" s="57">
        <v>0</v>
      </c>
      <c r="F121" s="57"/>
      <c r="G121" s="57">
        <v>1733258.63</v>
      </c>
      <c r="H121" s="57">
        <v>0</v>
      </c>
      <c r="I121" s="57">
        <v>0</v>
      </c>
      <c r="J121" s="57"/>
      <c r="K121" s="57">
        <f t="shared" si="3"/>
        <v>2918814.8</v>
      </c>
      <c r="L121" s="57">
        <f t="shared" si="3"/>
        <v>1089114.45</v>
      </c>
      <c r="M121" s="57">
        <f t="shared" si="3"/>
        <v>0</v>
      </c>
      <c r="N121" s="57">
        <f t="shared" si="4"/>
        <v>1089114.45</v>
      </c>
      <c r="O121" s="7">
        <f t="shared" si="5"/>
        <v>0.37313585294962875</v>
      </c>
    </row>
    <row r="122" spans="1:15" x14ac:dyDescent="0.2">
      <c r="A122" s="10">
        <v>27061</v>
      </c>
      <c r="B122" s="6" t="s">
        <v>130</v>
      </c>
      <c r="C122" s="57">
        <v>6210979.2800000003</v>
      </c>
      <c r="D122" s="57">
        <v>3671866.38</v>
      </c>
      <c r="E122" s="57">
        <v>3338.43</v>
      </c>
      <c r="F122" s="57"/>
      <c r="G122" s="57">
        <v>9186659.0500000007</v>
      </c>
      <c r="H122" s="57">
        <v>0</v>
      </c>
      <c r="I122" s="57">
        <v>0</v>
      </c>
      <c r="J122" s="57"/>
      <c r="K122" s="57">
        <f t="shared" si="3"/>
        <v>15397638.330000002</v>
      </c>
      <c r="L122" s="57">
        <f t="shared" si="3"/>
        <v>3671866.38</v>
      </c>
      <c r="M122" s="57">
        <f t="shared" si="3"/>
        <v>3338.43</v>
      </c>
      <c r="N122" s="57">
        <f t="shared" si="4"/>
        <v>3668527.9499999997</v>
      </c>
      <c r="O122" s="7">
        <f t="shared" si="5"/>
        <v>0.23825263792905307</v>
      </c>
    </row>
    <row r="123" spans="1:15" x14ac:dyDescent="0.2">
      <c r="A123" s="10">
        <v>28101</v>
      </c>
      <c r="B123" s="6" t="s">
        <v>131</v>
      </c>
      <c r="C123" s="57">
        <v>3127364.61</v>
      </c>
      <c r="D123" s="57">
        <v>3014863.34</v>
      </c>
      <c r="E123" s="57">
        <v>0</v>
      </c>
      <c r="F123" s="57"/>
      <c r="G123" s="57">
        <v>5291712.62</v>
      </c>
      <c r="H123" s="57">
        <v>0</v>
      </c>
      <c r="I123" s="57">
        <v>0</v>
      </c>
      <c r="J123" s="57"/>
      <c r="K123" s="57">
        <f t="shared" si="3"/>
        <v>8419077.2300000004</v>
      </c>
      <c r="L123" s="57">
        <f t="shared" si="3"/>
        <v>3014863.34</v>
      </c>
      <c r="M123" s="57">
        <f t="shared" si="3"/>
        <v>0</v>
      </c>
      <c r="N123" s="57">
        <f t="shared" si="4"/>
        <v>3014863.34</v>
      </c>
      <c r="O123" s="7">
        <f t="shared" si="5"/>
        <v>0.35809902411359634</v>
      </c>
    </row>
    <row r="124" spans="1:15" x14ac:dyDescent="0.2">
      <c r="A124" s="10">
        <v>28102</v>
      </c>
      <c r="B124" s="6" t="s">
        <v>132</v>
      </c>
      <c r="C124" s="57">
        <v>4898098.22</v>
      </c>
      <c r="D124" s="57">
        <v>5243434.4800000004</v>
      </c>
      <c r="E124" s="57">
        <v>1367.25</v>
      </c>
      <c r="F124" s="57"/>
      <c r="G124" s="57">
        <v>8550089.7899999991</v>
      </c>
      <c r="H124" s="57">
        <v>0</v>
      </c>
      <c r="I124" s="57">
        <v>0</v>
      </c>
      <c r="J124" s="57"/>
      <c r="K124" s="57">
        <f t="shared" si="3"/>
        <v>13448188.009999998</v>
      </c>
      <c r="L124" s="57">
        <f t="shared" si="3"/>
        <v>5243434.4800000004</v>
      </c>
      <c r="M124" s="57">
        <f t="shared" si="3"/>
        <v>1367.25</v>
      </c>
      <c r="N124" s="57">
        <f t="shared" si="4"/>
        <v>5242067.2300000004</v>
      </c>
      <c r="O124" s="7">
        <f t="shared" si="5"/>
        <v>0.3897972891293629</v>
      </c>
    </row>
    <row r="125" spans="1:15" x14ac:dyDescent="0.2">
      <c r="A125" s="10">
        <v>28103</v>
      </c>
      <c r="B125" s="6" t="s">
        <v>133</v>
      </c>
      <c r="C125" s="57">
        <v>3825808.05</v>
      </c>
      <c r="D125" s="57">
        <v>3076968.57</v>
      </c>
      <c r="E125" s="57">
        <v>0</v>
      </c>
      <c r="F125" s="57"/>
      <c r="G125" s="57">
        <v>5000824.6900000004</v>
      </c>
      <c r="H125" s="57">
        <v>2371.67</v>
      </c>
      <c r="I125" s="57">
        <v>0</v>
      </c>
      <c r="J125" s="57"/>
      <c r="K125" s="57">
        <f t="shared" si="3"/>
        <v>8826632.7400000002</v>
      </c>
      <c r="L125" s="57">
        <f t="shared" si="3"/>
        <v>3079340.2399999998</v>
      </c>
      <c r="M125" s="57">
        <f t="shared" si="3"/>
        <v>0</v>
      </c>
      <c r="N125" s="57">
        <f t="shared" si="4"/>
        <v>3079340.2399999998</v>
      </c>
      <c r="O125" s="7">
        <f t="shared" si="5"/>
        <v>0.34886919289676932</v>
      </c>
    </row>
    <row r="126" spans="1:15" x14ac:dyDescent="0.2">
      <c r="A126" s="10">
        <v>29001</v>
      </c>
      <c r="B126" s="6" t="s">
        <v>134</v>
      </c>
      <c r="C126" s="57">
        <v>1411946.53</v>
      </c>
      <c r="D126" s="57">
        <v>625019.06999999995</v>
      </c>
      <c r="E126" s="57">
        <v>0</v>
      </c>
      <c r="F126" s="57"/>
      <c r="G126" s="57">
        <v>1955133.22</v>
      </c>
      <c r="H126" s="57">
        <v>0</v>
      </c>
      <c r="I126" s="57">
        <v>0</v>
      </c>
      <c r="J126" s="57"/>
      <c r="K126" s="57">
        <f t="shared" si="3"/>
        <v>3367079.75</v>
      </c>
      <c r="L126" s="57">
        <f t="shared" si="3"/>
        <v>625019.06999999995</v>
      </c>
      <c r="M126" s="57">
        <f t="shared" si="3"/>
        <v>0</v>
      </c>
      <c r="N126" s="57">
        <f t="shared" si="4"/>
        <v>625019.06999999995</v>
      </c>
      <c r="O126" s="7">
        <f t="shared" si="5"/>
        <v>0.18562645271470032</v>
      </c>
    </row>
    <row r="127" spans="1:15" x14ac:dyDescent="0.2">
      <c r="A127" s="10">
        <v>29002</v>
      </c>
      <c r="B127" s="6" t="s">
        <v>135</v>
      </c>
      <c r="C127" s="57">
        <v>629273.36</v>
      </c>
      <c r="D127" s="57">
        <v>826871.19</v>
      </c>
      <c r="E127" s="57">
        <v>886.05</v>
      </c>
      <c r="F127" s="57"/>
      <c r="G127" s="57">
        <v>1065128.8899999999</v>
      </c>
      <c r="H127" s="57">
        <v>0</v>
      </c>
      <c r="I127" s="57">
        <v>0</v>
      </c>
      <c r="J127" s="57"/>
      <c r="K127" s="57">
        <f t="shared" si="3"/>
        <v>1694402.25</v>
      </c>
      <c r="L127" s="57">
        <f t="shared" si="3"/>
        <v>826871.19</v>
      </c>
      <c r="M127" s="57">
        <f t="shared" si="3"/>
        <v>886.05</v>
      </c>
      <c r="N127" s="57">
        <f t="shared" si="4"/>
        <v>825985.1399999999</v>
      </c>
      <c r="O127" s="7">
        <f t="shared" si="5"/>
        <v>0.4874787790207431</v>
      </c>
    </row>
    <row r="128" spans="1:15" x14ac:dyDescent="0.2">
      <c r="A128" s="10">
        <v>29003</v>
      </c>
      <c r="B128" s="6" t="s">
        <v>136</v>
      </c>
      <c r="C128" s="57">
        <v>832321.95</v>
      </c>
      <c r="D128" s="57">
        <v>269056.83</v>
      </c>
      <c r="E128" s="57">
        <v>0</v>
      </c>
      <c r="F128" s="57"/>
      <c r="G128" s="57">
        <v>1105069.94</v>
      </c>
      <c r="H128" s="57">
        <v>0</v>
      </c>
      <c r="I128" s="57">
        <v>0</v>
      </c>
      <c r="J128" s="57"/>
      <c r="K128" s="57">
        <f t="shared" si="3"/>
        <v>1937391.89</v>
      </c>
      <c r="L128" s="57">
        <f t="shared" si="3"/>
        <v>269056.83</v>
      </c>
      <c r="M128" s="57">
        <f t="shared" si="3"/>
        <v>0</v>
      </c>
      <c r="N128" s="57">
        <f t="shared" si="4"/>
        <v>269056.83</v>
      </c>
      <c r="O128" s="7">
        <f t="shared" si="5"/>
        <v>0.13887579038023123</v>
      </c>
    </row>
    <row r="129" spans="1:15" x14ac:dyDescent="0.2">
      <c r="A129" s="10">
        <v>29004</v>
      </c>
      <c r="B129" s="6" t="s">
        <v>137</v>
      </c>
      <c r="C129" s="57">
        <v>1857254.73</v>
      </c>
      <c r="D129" s="57">
        <v>540850.71</v>
      </c>
      <c r="E129" s="57">
        <v>6372.26</v>
      </c>
      <c r="F129" s="57"/>
      <c r="G129" s="57">
        <v>2354429.65</v>
      </c>
      <c r="H129" s="57">
        <v>0</v>
      </c>
      <c r="I129" s="57">
        <v>0</v>
      </c>
      <c r="J129" s="57"/>
      <c r="K129" s="57">
        <f t="shared" si="3"/>
        <v>4211684.38</v>
      </c>
      <c r="L129" s="57">
        <f t="shared" si="3"/>
        <v>540850.71</v>
      </c>
      <c r="M129" s="57">
        <f t="shared" si="3"/>
        <v>6372.26</v>
      </c>
      <c r="N129" s="57">
        <f t="shared" si="4"/>
        <v>534478.44999999995</v>
      </c>
      <c r="O129" s="7">
        <f t="shared" si="5"/>
        <v>0.12690372824185842</v>
      </c>
    </row>
    <row r="130" spans="1:15" x14ac:dyDescent="0.2">
      <c r="A130" s="10">
        <v>30093</v>
      </c>
      <c r="B130" s="6" t="s">
        <v>138</v>
      </c>
      <c r="C130" s="57">
        <v>6727464.2599999998</v>
      </c>
      <c r="D130" s="57">
        <v>4232070.59</v>
      </c>
      <c r="E130" s="57">
        <v>487394.71</v>
      </c>
      <c r="F130" s="57"/>
      <c r="G130" s="57">
        <v>9238603.0600000005</v>
      </c>
      <c r="H130" s="57">
        <v>0</v>
      </c>
      <c r="I130" s="57">
        <v>0</v>
      </c>
      <c r="J130" s="57"/>
      <c r="K130" s="57">
        <f t="shared" si="3"/>
        <v>15966067.32</v>
      </c>
      <c r="L130" s="57">
        <f t="shared" si="3"/>
        <v>4232070.59</v>
      </c>
      <c r="M130" s="57">
        <f t="shared" si="3"/>
        <v>487394.71</v>
      </c>
      <c r="N130" s="57">
        <f t="shared" si="4"/>
        <v>3744675.88</v>
      </c>
      <c r="O130" s="7">
        <f t="shared" si="5"/>
        <v>0.23453965243583852</v>
      </c>
    </row>
    <row r="131" spans="1:15" x14ac:dyDescent="0.2">
      <c r="A131" s="10">
        <v>31116</v>
      </c>
      <c r="B131" s="6" t="s">
        <v>139</v>
      </c>
      <c r="C131" s="57">
        <v>817742.71</v>
      </c>
      <c r="D131" s="57">
        <v>520296.66</v>
      </c>
      <c r="E131" s="57">
        <v>0</v>
      </c>
      <c r="F131" s="57"/>
      <c r="G131" s="57">
        <v>1453833.09</v>
      </c>
      <c r="H131" s="57">
        <v>0</v>
      </c>
      <c r="I131" s="57">
        <v>0</v>
      </c>
      <c r="J131" s="57"/>
      <c r="K131" s="57">
        <f t="shared" ref="K131:M194" si="6">C131+G131</f>
        <v>2271575.7999999998</v>
      </c>
      <c r="L131" s="57">
        <f t="shared" si="6"/>
        <v>520296.66</v>
      </c>
      <c r="M131" s="57">
        <f t="shared" si="6"/>
        <v>0</v>
      </c>
      <c r="N131" s="57">
        <f t="shared" si="4"/>
        <v>520296.66</v>
      </c>
      <c r="O131" s="7">
        <f t="shared" si="5"/>
        <v>0.22904657638983478</v>
      </c>
    </row>
    <row r="132" spans="1:15" x14ac:dyDescent="0.2">
      <c r="A132" s="10">
        <v>31117</v>
      </c>
      <c r="B132" s="6" t="s">
        <v>140</v>
      </c>
      <c r="C132" s="57">
        <v>635991.98</v>
      </c>
      <c r="D132" s="57">
        <v>977073.03</v>
      </c>
      <c r="E132" s="57">
        <v>0</v>
      </c>
      <c r="F132" s="57"/>
      <c r="G132" s="57">
        <v>1389132.13</v>
      </c>
      <c r="H132" s="57">
        <v>0</v>
      </c>
      <c r="I132" s="57">
        <v>0</v>
      </c>
      <c r="J132" s="57"/>
      <c r="K132" s="57">
        <f t="shared" si="6"/>
        <v>2025124.1099999999</v>
      </c>
      <c r="L132" s="57">
        <f t="shared" si="6"/>
        <v>977073.03</v>
      </c>
      <c r="M132" s="57">
        <f t="shared" si="6"/>
        <v>0</v>
      </c>
      <c r="N132" s="57">
        <f t="shared" ref="N132:N195" si="7">L132-M132</f>
        <v>977073.03</v>
      </c>
      <c r="O132" s="7">
        <f t="shared" ref="O132:O195" si="8">N132/K132</f>
        <v>0.4824756296047456</v>
      </c>
    </row>
    <row r="133" spans="1:15" x14ac:dyDescent="0.2">
      <c r="A133" s="10">
        <v>31118</v>
      </c>
      <c r="B133" s="6" t="s">
        <v>141</v>
      </c>
      <c r="C133" s="57">
        <v>429117.32</v>
      </c>
      <c r="D133" s="57">
        <v>936687.39</v>
      </c>
      <c r="E133" s="57">
        <v>1766.17</v>
      </c>
      <c r="F133" s="57"/>
      <c r="G133" s="57">
        <v>829701.69</v>
      </c>
      <c r="H133" s="57">
        <v>0</v>
      </c>
      <c r="I133" s="57">
        <v>0</v>
      </c>
      <c r="J133" s="57"/>
      <c r="K133" s="57">
        <f t="shared" si="6"/>
        <v>1258819.01</v>
      </c>
      <c r="L133" s="57">
        <f t="shared" si="6"/>
        <v>936687.39</v>
      </c>
      <c r="M133" s="57">
        <f t="shared" si="6"/>
        <v>1766.17</v>
      </c>
      <c r="N133" s="57">
        <f t="shared" si="7"/>
        <v>934921.22</v>
      </c>
      <c r="O133" s="7">
        <f t="shared" si="8"/>
        <v>0.74269709352419133</v>
      </c>
    </row>
    <row r="134" spans="1:15" x14ac:dyDescent="0.2">
      <c r="A134" s="10">
        <v>31121</v>
      </c>
      <c r="B134" s="6" t="s">
        <v>142</v>
      </c>
      <c r="C134" s="57">
        <v>2785739.93</v>
      </c>
      <c r="D134" s="57">
        <v>1615596.04</v>
      </c>
      <c r="E134" s="57">
        <v>0</v>
      </c>
      <c r="F134" s="57"/>
      <c r="G134" s="57">
        <v>3564012.78</v>
      </c>
      <c r="H134" s="57">
        <v>120377.09</v>
      </c>
      <c r="I134" s="57">
        <v>0</v>
      </c>
      <c r="J134" s="57"/>
      <c r="K134" s="57">
        <f t="shared" si="6"/>
        <v>6349752.71</v>
      </c>
      <c r="L134" s="57">
        <f t="shared" si="6"/>
        <v>1735973.1300000001</v>
      </c>
      <c r="M134" s="57">
        <f t="shared" si="6"/>
        <v>0</v>
      </c>
      <c r="N134" s="57">
        <f t="shared" si="7"/>
        <v>1735973.1300000001</v>
      </c>
      <c r="O134" s="7">
        <f t="shared" si="8"/>
        <v>0.27339224207362872</v>
      </c>
    </row>
    <row r="135" spans="1:15" x14ac:dyDescent="0.2">
      <c r="A135" s="10">
        <v>31122</v>
      </c>
      <c r="B135" s="6" t="s">
        <v>143</v>
      </c>
      <c r="C135" s="57">
        <v>1137181.47</v>
      </c>
      <c r="D135" s="57">
        <v>1196884.6599999999</v>
      </c>
      <c r="E135" s="57">
        <v>0</v>
      </c>
      <c r="F135" s="57"/>
      <c r="G135" s="57">
        <v>1469434.3</v>
      </c>
      <c r="H135" s="57">
        <v>0</v>
      </c>
      <c r="I135" s="57">
        <v>0</v>
      </c>
      <c r="J135" s="57"/>
      <c r="K135" s="57">
        <f t="shared" si="6"/>
        <v>2606615.77</v>
      </c>
      <c r="L135" s="57">
        <f t="shared" si="6"/>
        <v>1196884.6599999999</v>
      </c>
      <c r="M135" s="57">
        <f t="shared" si="6"/>
        <v>0</v>
      </c>
      <c r="N135" s="57">
        <f t="shared" si="7"/>
        <v>1196884.6599999999</v>
      </c>
      <c r="O135" s="7">
        <f t="shared" si="8"/>
        <v>0.45917187863863801</v>
      </c>
    </row>
    <row r="136" spans="1:15" x14ac:dyDescent="0.2">
      <c r="A136" s="10">
        <v>32054</v>
      </c>
      <c r="B136" s="6" t="s">
        <v>144</v>
      </c>
      <c r="C136" s="57">
        <v>676731.33</v>
      </c>
      <c r="D136" s="57">
        <v>1336934.4099999999</v>
      </c>
      <c r="E136" s="57">
        <v>60950.25</v>
      </c>
      <c r="F136" s="57"/>
      <c r="G136" s="57">
        <v>1170457.03</v>
      </c>
      <c r="H136" s="57">
        <v>0</v>
      </c>
      <c r="I136" s="57">
        <v>0</v>
      </c>
      <c r="J136" s="57"/>
      <c r="K136" s="57">
        <f t="shared" si="6"/>
        <v>1847188.3599999999</v>
      </c>
      <c r="L136" s="57">
        <f t="shared" si="6"/>
        <v>1336934.4099999999</v>
      </c>
      <c r="M136" s="57">
        <f t="shared" si="6"/>
        <v>60950.25</v>
      </c>
      <c r="N136" s="57">
        <f t="shared" si="7"/>
        <v>1275984.1599999999</v>
      </c>
      <c r="O136" s="7">
        <f t="shared" si="8"/>
        <v>0.6907710050749778</v>
      </c>
    </row>
    <row r="137" spans="1:15" x14ac:dyDescent="0.2">
      <c r="A137" s="10">
        <v>32055</v>
      </c>
      <c r="B137" s="6" t="s">
        <v>145</v>
      </c>
      <c r="C137" s="57">
        <v>2239802.98</v>
      </c>
      <c r="D137" s="57">
        <v>1570791.36</v>
      </c>
      <c r="E137" s="57">
        <v>0</v>
      </c>
      <c r="F137" s="57"/>
      <c r="G137" s="57">
        <v>3342049.42</v>
      </c>
      <c r="H137" s="57">
        <v>0</v>
      </c>
      <c r="I137" s="57">
        <v>0</v>
      </c>
      <c r="J137" s="57"/>
      <c r="K137" s="57">
        <f t="shared" si="6"/>
        <v>5581852.4000000004</v>
      </c>
      <c r="L137" s="57">
        <f t="shared" si="6"/>
        <v>1570791.36</v>
      </c>
      <c r="M137" s="57">
        <f t="shared" si="6"/>
        <v>0</v>
      </c>
      <c r="N137" s="57">
        <f t="shared" si="7"/>
        <v>1570791.36</v>
      </c>
      <c r="O137" s="7">
        <f t="shared" si="8"/>
        <v>0.28141040777072501</v>
      </c>
    </row>
    <row r="138" spans="1:15" x14ac:dyDescent="0.2">
      <c r="A138" s="10">
        <v>32056</v>
      </c>
      <c r="B138" s="6" t="s">
        <v>146</v>
      </c>
      <c r="C138" s="57">
        <v>787547.7</v>
      </c>
      <c r="D138" s="57">
        <v>3443433.71</v>
      </c>
      <c r="E138" s="57">
        <v>289.7</v>
      </c>
      <c r="F138" s="57"/>
      <c r="G138" s="57">
        <v>1238774.69</v>
      </c>
      <c r="H138" s="57">
        <v>0</v>
      </c>
      <c r="I138" s="57">
        <v>0</v>
      </c>
      <c r="J138" s="57"/>
      <c r="K138" s="57">
        <f t="shared" si="6"/>
        <v>2026322.39</v>
      </c>
      <c r="L138" s="57">
        <f t="shared" si="6"/>
        <v>3443433.71</v>
      </c>
      <c r="M138" s="57">
        <f t="shared" si="6"/>
        <v>289.7</v>
      </c>
      <c r="N138" s="57">
        <f t="shared" si="7"/>
        <v>3443144.01</v>
      </c>
      <c r="O138" s="7">
        <f t="shared" si="8"/>
        <v>1.6992083920071572</v>
      </c>
    </row>
    <row r="139" spans="1:15" x14ac:dyDescent="0.2">
      <c r="A139" s="10">
        <v>32058</v>
      </c>
      <c r="B139" s="6" t="s">
        <v>147</v>
      </c>
      <c r="C139" s="57">
        <v>954187.3</v>
      </c>
      <c r="D139" s="57">
        <v>1394420.86</v>
      </c>
      <c r="E139" s="57">
        <v>0</v>
      </c>
      <c r="F139" s="57"/>
      <c r="G139" s="57">
        <v>1460381.18</v>
      </c>
      <c r="H139" s="57">
        <v>50</v>
      </c>
      <c r="I139" s="57">
        <v>0</v>
      </c>
      <c r="J139" s="57"/>
      <c r="K139" s="57">
        <f t="shared" si="6"/>
        <v>2414568.48</v>
      </c>
      <c r="L139" s="57">
        <f t="shared" si="6"/>
        <v>1394470.86</v>
      </c>
      <c r="M139" s="57">
        <f t="shared" si="6"/>
        <v>0</v>
      </c>
      <c r="N139" s="57">
        <f t="shared" si="7"/>
        <v>1394470.86</v>
      </c>
      <c r="O139" s="7">
        <f t="shared" si="8"/>
        <v>0.57752383978772059</v>
      </c>
    </row>
    <row r="140" spans="1:15" x14ac:dyDescent="0.2">
      <c r="A140" s="10">
        <v>33090</v>
      </c>
      <c r="B140" s="6" t="s">
        <v>148</v>
      </c>
      <c r="C140" s="57">
        <v>5034717.97</v>
      </c>
      <c r="D140" s="57">
        <v>3263168.96</v>
      </c>
      <c r="E140" s="57">
        <v>0</v>
      </c>
      <c r="F140" s="57"/>
      <c r="G140" s="57">
        <v>7302339.4800000004</v>
      </c>
      <c r="H140" s="57">
        <v>0</v>
      </c>
      <c r="I140" s="57">
        <v>0</v>
      </c>
      <c r="J140" s="57"/>
      <c r="K140" s="57">
        <f t="shared" si="6"/>
        <v>12337057.449999999</v>
      </c>
      <c r="L140" s="57">
        <f t="shared" si="6"/>
        <v>3263168.96</v>
      </c>
      <c r="M140" s="57">
        <f t="shared" si="6"/>
        <v>0</v>
      </c>
      <c r="N140" s="57">
        <f t="shared" si="7"/>
        <v>3263168.96</v>
      </c>
      <c r="O140" s="7">
        <f t="shared" si="8"/>
        <v>0.26450139939974099</v>
      </c>
    </row>
    <row r="141" spans="1:15" x14ac:dyDescent="0.2">
      <c r="A141" s="10">
        <v>33091</v>
      </c>
      <c r="B141" s="6" t="s">
        <v>149</v>
      </c>
      <c r="C141" s="57">
        <v>612009.56000000006</v>
      </c>
      <c r="D141" s="57">
        <v>1192957.73</v>
      </c>
      <c r="E141" s="57">
        <v>0</v>
      </c>
      <c r="F141" s="57"/>
      <c r="G141" s="57">
        <v>1020188.88</v>
      </c>
      <c r="H141" s="57">
        <v>72.48</v>
      </c>
      <c r="I141" s="57">
        <v>0</v>
      </c>
      <c r="J141" s="57"/>
      <c r="K141" s="57">
        <f t="shared" si="6"/>
        <v>1632198.44</v>
      </c>
      <c r="L141" s="57">
        <f t="shared" si="6"/>
        <v>1193030.21</v>
      </c>
      <c r="M141" s="57">
        <f t="shared" si="6"/>
        <v>0</v>
      </c>
      <c r="N141" s="57">
        <f t="shared" si="7"/>
        <v>1193030.21</v>
      </c>
      <c r="O141" s="7">
        <f t="shared" si="8"/>
        <v>0.73093453636679129</v>
      </c>
    </row>
    <row r="142" spans="1:15" x14ac:dyDescent="0.2">
      <c r="A142" s="10">
        <v>33092</v>
      </c>
      <c r="B142" s="6" t="s">
        <v>150</v>
      </c>
      <c r="C142" s="57">
        <v>963920.16</v>
      </c>
      <c r="D142" s="57">
        <v>1728307.19</v>
      </c>
      <c r="E142" s="57">
        <v>0</v>
      </c>
      <c r="F142" s="57"/>
      <c r="G142" s="57">
        <v>1501046.87</v>
      </c>
      <c r="H142" s="57">
        <v>0</v>
      </c>
      <c r="I142" s="57">
        <v>0</v>
      </c>
      <c r="J142" s="57"/>
      <c r="K142" s="57">
        <f t="shared" si="6"/>
        <v>2464967.0300000003</v>
      </c>
      <c r="L142" s="57">
        <f t="shared" si="6"/>
        <v>1728307.19</v>
      </c>
      <c r="M142" s="57">
        <f t="shared" si="6"/>
        <v>0</v>
      </c>
      <c r="N142" s="57">
        <f t="shared" si="7"/>
        <v>1728307.19</v>
      </c>
      <c r="O142" s="7">
        <f t="shared" si="8"/>
        <v>0.7011481975075341</v>
      </c>
    </row>
    <row r="143" spans="1:15" x14ac:dyDescent="0.2">
      <c r="A143" s="10">
        <v>33093</v>
      </c>
      <c r="B143" s="6" t="s">
        <v>151</v>
      </c>
      <c r="C143" s="57">
        <v>920978.87</v>
      </c>
      <c r="D143" s="57">
        <v>1173129.05</v>
      </c>
      <c r="E143" s="57">
        <v>2085.4499999999998</v>
      </c>
      <c r="F143" s="57"/>
      <c r="G143" s="57">
        <v>2377056.84</v>
      </c>
      <c r="H143" s="57">
        <v>0</v>
      </c>
      <c r="I143" s="57">
        <v>0</v>
      </c>
      <c r="J143" s="57"/>
      <c r="K143" s="57">
        <f t="shared" si="6"/>
        <v>3298035.71</v>
      </c>
      <c r="L143" s="57">
        <f t="shared" si="6"/>
        <v>1173129.05</v>
      </c>
      <c r="M143" s="57">
        <f t="shared" si="6"/>
        <v>2085.4499999999998</v>
      </c>
      <c r="N143" s="57">
        <f t="shared" si="7"/>
        <v>1171043.6000000001</v>
      </c>
      <c r="O143" s="7">
        <f t="shared" si="8"/>
        <v>0.35507305043704335</v>
      </c>
    </row>
    <row r="144" spans="1:15" x14ac:dyDescent="0.2">
      <c r="A144" s="10">
        <v>33094</v>
      </c>
      <c r="B144" s="6" t="s">
        <v>152</v>
      </c>
      <c r="C144" s="57">
        <v>760695.68</v>
      </c>
      <c r="D144" s="57">
        <v>1444910.4</v>
      </c>
      <c r="E144" s="57">
        <v>0</v>
      </c>
      <c r="F144" s="57"/>
      <c r="G144" s="57">
        <v>1645433</v>
      </c>
      <c r="H144" s="57">
        <v>0</v>
      </c>
      <c r="I144" s="57">
        <v>0</v>
      </c>
      <c r="J144" s="57"/>
      <c r="K144" s="57">
        <f t="shared" si="6"/>
        <v>2406128.6800000002</v>
      </c>
      <c r="L144" s="57">
        <f t="shared" si="6"/>
        <v>1444910.4</v>
      </c>
      <c r="M144" s="57">
        <f t="shared" si="6"/>
        <v>0</v>
      </c>
      <c r="N144" s="57">
        <f t="shared" si="7"/>
        <v>1444910.4</v>
      </c>
      <c r="O144" s="7">
        <f t="shared" si="8"/>
        <v>0.6005125212172775</v>
      </c>
    </row>
    <row r="145" spans="1:15" x14ac:dyDescent="0.2">
      <c r="A145" s="10">
        <v>34121</v>
      </c>
      <c r="B145" s="6" t="s">
        <v>153</v>
      </c>
      <c r="C145" s="57">
        <v>499149.2</v>
      </c>
      <c r="D145" s="57">
        <v>133243.47</v>
      </c>
      <c r="E145" s="57">
        <v>0</v>
      </c>
      <c r="F145" s="57"/>
      <c r="G145" s="57">
        <v>704744.88</v>
      </c>
      <c r="H145" s="57">
        <v>0</v>
      </c>
      <c r="I145" s="57">
        <v>0</v>
      </c>
      <c r="J145" s="57"/>
      <c r="K145" s="57">
        <f t="shared" si="6"/>
        <v>1203894.08</v>
      </c>
      <c r="L145" s="57">
        <f t="shared" si="6"/>
        <v>133243.47</v>
      </c>
      <c r="M145" s="57">
        <f t="shared" si="6"/>
        <v>0</v>
      </c>
      <c r="N145" s="57">
        <f t="shared" si="7"/>
        <v>133243.47</v>
      </c>
      <c r="O145" s="7">
        <f t="shared" si="8"/>
        <v>0.11067707052766634</v>
      </c>
    </row>
    <row r="146" spans="1:15" x14ac:dyDescent="0.2">
      <c r="A146" s="10">
        <v>34122</v>
      </c>
      <c r="B146" s="6" t="s">
        <v>154</v>
      </c>
      <c r="C146" s="57">
        <v>504972.28</v>
      </c>
      <c r="D146" s="57">
        <v>249372.61</v>
      </c>
      <c r="E146" s="57">
        <v>5102.32</v>
      </c>
      <c r="F146" s="57"/>
      <c r="G146" s="57">
        <v>748629.72</v>
      </c>
      <c r="H146" s="57">
        <v>0</v>
      </c>
      <c r="I146" s="57">
        <v>0</v>
      </c>
      <c r="J146" s="57"/>
      <c r="K146" s="57">
        <f t="shared" si="6"/>
        <v>1253602</v>
      </c>
      <c r="L146" s="57">
        <f t="shared" si="6"/>
        <v>249372.61</v>
      </c>
      <c r="M146" s="57">
        <f t="shared" si="6"/>
        <v>5102.32</v>
      </c>
      <c r="N146" s="57">
        <f t="shared" si="7"/>
        <v>244270.28999999998</v>
      </c>
      <c r="O146" s="7">
        <f t="shared" si="8"/>
        <v>0.19485473858529259</v>
      </c>
    </row>
    <row r="147" spans="1:15" x14ac:dyDescent="0.2">
      <c r="A147" s="10">
        <v>34124</v>
      </c>
      <c r="B147" s="6" t="s">
        <v>155</v>
      </c>
      <c r="C147" s="57">
        <v>5535864.3700000001</v>
      </c>
      <c r="D147" s="57">
        <v>2771194.09</v>
      </c>
      <c r="E147" s="57">
        <v>68852.11</v>
      </c>
      <c r="F147" s="57"/>
      <c r="G147" s="57">
        <v>6473218.0599999996</v>
      </c>
      <c r="H147" s="57">
        <v>0</v>
      </c>
      <c r="I147" s="57">
        <v>0</v>
      </c>
      <c r="J147" s="57"/>
      <c r="K147" s="57">
        <f t="shared" si="6"/>
        <v>12009082.43</v>
      </c>
      <c r="L147" s="57">
        <f t="shared" si="6"/>
        <v>2771194.09</v>
      </c>
      <c r="M147" s="57">
        <f t="shared" si="6"/>
        <v>68852.11</v>
      </c>
      <c r="N147" s="57">
        <f t="shared" si="7"/>
        <v>2702341.98</v>
      </c>
      <c r="O147" s="7">
        <f t="shared" si="8"/>
        <v>0.22502485062882527</v>
      </c>
    </row>
    <row r="148" spans="1:15" x14ac:dyDescent="0.2">
      <c r="A148" s="10">
        <v>35092</v>
      </c>
      <c r="B148" s="6" t="s">
        <v>156</v>
      </c>
      <c r="C148" s="57">
        <v>4504960</v>
      </c>
      <c r="D148" s="57">
        <v>1776537.96</v>
      </c>
      <c r="E148" s="57">
        <v>0</v>
      </c>
      <c r="F148" s="57"/>
      <c r="G148" s="57">
        <v>5679050.0800000001</v>
      </c>
      <c r="H148" s="57">
        <v>556226.21</v>
      </c>
      <c r="I148" s="57">
        <v>0</v>
      </c>
      <c r="J148" s="57"/>
      <c r="K148" s="57">
        <f t="shared" si="6"/>
        <v>10184010.08</v>
      </c>
      <c r="L148" s="57">
        <f t="shared" si="6"/>
        <v>2332764.17</v>
      </c>
      <c r="M148" s="57">
        <f t="shared" si="6"/>
        <v>0</v>
      </c>
      <c r="N148" s="57">
        <f t="shared" si="7"/>
        <v>2332764.17</v>
      </c>
      <c r="O148" s="7">
        <f t="shared" si="8"/>
        <v>0.2290614553280175</v>
      </c>
    </row>
    <row r="149" spans="1:15" x14ac:dyDescent="0.2">
      <c r="A149" s="10">
        <v>35093</v>
      </c>
      <c r="B149" s="6" t="s">
        <v>157</v>
      </c>
      <c r="C149" s="57">
        <v>2309967.85</v>
      </c>
      <c r="D149" s="57">
        <v>2743904.36</v>
      </c>
      <c r="E149" s="57">
        <v>49923.1</v>
      </c>
      <c r="F149" s="57"/>
      <c r="G149" s="57">
        <v>3111309.29</v>
      </c>
      <c r="H149" s="57">
        <v>0</v>
      </c>
      <c r="I149" s="57">
        <v>0</v>
      </c>
      <c r="J149" s="57"/>
      <c r="K149" s="57">
        <f t="shared" si="6"/>
        <v>5421277.1400000006</v>
      </c>
      <c r="L149" s="57">
        <f t="shared" si="6"/>
        <v>2743904.36</v>
      </c>
      <c r="M149" s="57">
        <f t="shared" si="6"/>
        <v>49923.1</v>
      </c>
      <c r="N149" s="57">
        <f t="shared" si="7"/>
        <v>2693981.26</v>
      </c>
      <c r="O149" s="7">
        <f t="shared" si="8"/>
        <v>0.49692741957847952</v>
      </c>
    </row>
    <row r="150" spans="1:15" x14ac:dyDescent="0.2">
      <c r="A150" s="10">
        <v>35094</v>
      </c>
      <c r="B150" s="6" t="s">
        <v>158</v>
      </c>
      <c r="C150" s="57">
        <v>1655097.95</v>
      </c>
      <c r="D150" s="57">
        <v>1426128.79</v>
      </c>
      <c r="E150" s="57">
        <v>20834.21</v>
      </c>
      <c r="F150" s="57"/>
      <c r="G150" s="57">
        <v>2804820.67</v>
      </c>
      <c r="H150" s="57">
        <v>0</v>
      </c>
      <c r="I150" s="57">
        <v>0</v>
      </c>
      <c r="J150" s="57"/>
      <c r="K150" s="57">
        <f t="shared" si="6"/>
        <v>4459918.62</v>
      </c>
      <c r="L150" s="57">
        <f t="shared" si="6"/>
        <v>1426128.79</v>
      </c>
      <c r="M150" s="57">
        <f t="shared" si="6"/>
        <v>20834.21</v>
      </c>
      <c r="N150" s="57">
        <f t="shared" si="7"/>
        <v>1405294.58</v>
      </c>
      <c r="O150" s="7">
        <f t="shared" si="8"/>
        <v>0.31509422026180378</v>
      </c>
    </row>
    <row r="151" spans="1:15" x14ac:dyDescent="0.2">
      <c r="A151" s="10">
        <v>35097</v>
      </c>
      <c r="B151" s="6" t="s">
        <v>159</v>
      </c>
      <c r="C151" s="57">
        <v>1486704.78</v>
      </c>
      <c r="D151" s="57">
        <v>2439905.5499999998</v>
      </c>
      <c r="E151" s="57">
        <v>0</v>
      </c>
      <c r="F151" s="57"/>
      <c r="G151" s="57">
        <v>1764162.88</v>
      </c>
      <c r="H151" s="57">
        <v>0</v>
      </c>
      <c r="I151" s="57">
        <v>0</v>
      </c>
      <c r="J151" s="57"/>
      <c r="K151" s="57">
        <f t="shared" si="6"/>
        <v>3250867.66</v>
      </c>
      <c r="L151" s="57">
        <f t="shared" si="6"/>
        <v>2439905.5499999998</v>
      </c>
      <c r="M151" s="57">
        <f t="shared" si="6"/>
        <v>0</v>
      </c>
      <c r="N151" s="57">
        <f t="shared" si="7"/>
        <v>2439905.5499999998</v>
      </c>
      <c r="O151" s="7">
        <f t="shared" si="8"/>
        <v>0.75053979588944564</v>
      </c>
    </row>
    <row r="152" spans="1:15" x14ac:dyDescent="0.2">
      <c r="A152" s="10">
        <v>35098</v>
      </c>
      <c r="B152" s="6" t="s">
        <v>160</v>
      </c>
      <c r="C152" s="57">
        <v>2949545.3</v>
      </c>
      <c r="D152" s="57">
        <v>2126373.94</v>
      </c>
      <c r="E152" s="57">
        <v>12884.85</v>
      </c>
      <c r="F152" s="57"/>
      <c r="G152" s="57">
        <v>4201209.09</v>
      </c>
      <c r="H152" s="57">
        <v>270943.03999999998</v>
      </c>
      <c r="I152" s="57">
        <v>0</v>
      </c>
      <c r="J152" s="57"/>
      <c r="K152" s="57">
        <f t="shared" si="6"/>
        <v>7150754.3899999997</v>
      </c>
      <c r="L152" s="57">
        <f t="shared" si="6"/>
        <v>2397316.98</v>
      </c>
      <c r="M152" s="57">
        <f t="shared" si="6"/>
        <v>12884.85</v>
      </c>
      <c r="N152" s="57">
        <f t="shared" si="7"/>
        <v>2384432.13</v>
      </c>
      <c r="O152" s="7">
        <f t="shared" si="8"/>
        <v>0.33345182898947251</v>
      </c>
    </row>
    <row r="153" spans="1:15" x14ac:dyDescent="0.2">
      <c r="A153" s="10">
        <v>35099</v>
      </c>
      <c r="B153" s="6" t="s">
        <v>161</v>
      </c>
      <c r="C153" s="57">
        <v>1491430.23</v>
      </c>
      <c r="D153" s="57">
        <v>626751.56999999995</v>
      </c>
      <c r="E153" s="57">
        <v>0</v>
      </c>
      <c r="F153" s="57"/>
      <c r="G153" s="57">
        <v>1663732.38</v>
      </c>
      <c r="H153" s="57">
        <v>0</v>
      </c>
      <c r="I153" s="57">
        <v>0</v>
      </c>
      <c r="J153" s="57"/>
      <c r="K153" s="57">
        <f t="shared" si="6"/>
        <v>3155162.61</v>
      </c>
      <c r="L153" s="57">
        <f t="shared" si="6"/>
        <v>626751.56999999995</v>
      </c>
      <c r="M153" s="57">
        <f t="shared" si="6"/>
        <v>0</v>
      </c>
      <c r="N153" s="57">
        <f t="shared" si="7"/>
        <v>626751.56999999995</v>
      </c>
      <c r="O153" s="7">
        <f t="shared" si="8"/>
        <v>0.1986431913250899</v>
      </c>
    </row>
    <row r="154" spans="1:15" x14ac:dyDescent="0.2">
      <c r="A154" s="10">
        <v>35102</v>
      </c>
      <c r="B154" s="6" t="s">
        <v>162</v>
      </c>
      <c r="C154" s="57">
        <v>7514771.5800000001</v>
      </c>
      <c r="D154" s="57">
        <v>7752647.3099999996</v>
      </c>
      <c r="E154" s="57">
        <v>178825.53</v>
      </c>
      <c r="F154" s="57"/>
      <c r="G154" s="57">
        <v>10735028.15</v>
      </c>
      <c r="H154" s="57">
        <v>280708.06</v>
      </c>
      <c r="I154" s="57">
        <v>0</v>
      </c>
      <c r="J154" s="57"/>
      <c r="K154" s="57">
        <f t="shared" si="6"/>
        <v>18249799.73</v>
      </c>
      <c r="L154" s="57">
        <f t="shared" si="6"/>
        <v>8033355.3699999992</v>
      </c>
      <c r="M154" s="57">
        <f t="shared" si="6"/>
        <v>178825.53</v>
      </c>
      <c r="N154" s="57">
        <f t="shared" si="7"/>
        <v>7854529.8399999989</v>
      </c>
      <c r="O154" s="7">
        <f t="shared" si="8"/>
        <v>0.43038991968160073</v>
      </c>
    </row>
    <row r="155" spans="1:15" x14ac:dyDescent="0.2">
      <c r="A155" s="10">
        <v>36123</v>
      </c>
      <c r="B155" s="6" t="s">
        <v>163</v>
      </c>
      <c r="C155" s="57">
        <v>903449.29</v>
      </c>
      <c r="D155" s="57">
        <v>2046263.88</v>
      </c>
      <c r="E155" s="57">
        <v>0</v>
      </c>
      <c r="F155" s="57"/>
      <c r="G155" s="57">
        <v>1188067.4099999999</v>
      </c>
      <c r="H155" s="57">
        <v>0</v>
      </c>
      <c r="I155" s="57">
        <v>0</v>
      </c>
      <c r="J155" s="57"/>
      <c r="K155" s="57">
        <f t="shared" si="6"/>
        <v>2091516.7</v>
      </c>
      <c r="L155" s="57">
        <f t="shared" si="6"/>
        <v>2046263.88</v>
      </c>
      <c r="M155" s="57">
        <f t="shared" si="6"/>
        <v>0</v>
      </c>
      <c r="N155" s="57">
        <f t="shared" si="7"/>
        <v>2046263.88</v>
      </c>
      <c r="O155" s="7">
        <f t="shared" si="8"/>
        <v>0.97836363439029672</v>
      </c>
    </row>
    <row r="156" spans="1:15" x14ac:dyDescent="0.2">
      <c r="A156" s="10">
        <v>36126</v>
      </c>
      <c r="B156" s="6" t="s">
        <v>164</v>
      </c>
      <c r="C156" s="57">
        <v>13372890.289999999</v>
      </c>
      <c r="D156" s="57">
        <v>14111261.43</v>
      </c>
      <c r="E156" s="57">
        <v>3493.85</v>
      </c>
      <c r="F156" s="57"/>
      <c r="G156" s="57">
        <v>20895766.350000001</v>
      </c>
      <c r="H156" s="57">
        <v>0</v>
      </c>
      <c r="I156" s="57">
        <v>0</v>
      </c>
      <c r="J156" s="57"/>
      <c r="K156" s="57">
        <f t="shared" si="6"/>
        <v>34268656.640000001</v>
      </c>
      <c r="L156" s="57">
        <f t="shared" si="6"/>
        <v>14111261.43</v>
      </c>
      <c r="M156" s="57">
        <f t="shared" si="6"/>
        <v>3493.85</v>
      </c>
      <c r="N156" s="57">
        <f t="shared" si="7"/>
        <v>14107767.58</v>
      </c>
      <c r="O156" s="7">
        <f t="shared" si="8"/>
        <v>0.41168137193719889</v>
      </c>
    </row>
    <row r="157" spans="1:15" x14ac:dyDescent="0.2">
      <c r="A157" s="10">
        <v>36131</v>
      </c>
      <c r="B157" s="6" t="s">
        <v>165</v>
      </c>
      <c r="C157" s="57">
        <v>10955111.960000001</v>
      </c>
      <c r="D157" s="57">
        <v>9702119.0299999993</v>
      </c>
      <c r="E157" s="57">
        <v>18284.27</v>
      </c>
      <c r="F157" s="57"/>
      <c r="G157" s="57">
        <v>18526971.48</v>
      </c>
      <c r="H157" s="57">
        <v>0</v>
      </c>
      <c r="I157" s="57">
        <v>0</v>
      </c>
      <c r="J157" s="57"/>
      <c r="K157" s="57">
        <f t="shared" si="6"/>
        <v>29482083.440000001</v>
      </c>
      <c r="L157" s="57">
        <f t="shared" si="6"/>
        <v>9702119.0299999993</v>
      </c>
      <c r="M157" s="57">
        <f t="shared" si="6"/>
        <v>18284.27</v>
      </c>
      <c r="N157" s="57">
        <f t="shared" si="7"/>
        <v>9683834.7599999998</v>
      </c>
      <c r="O157" s="7">
        <f t="shared" si="8"/>
        <v>0.32846507539767006</v>
      </c>
    </row>
    <row r="158" spans="1:15" x14ac:dyDescent="0.2">
      <c r="A158" s="10">
        <v>36133</v>
      </c>
      <c r="B158" s="6" t="s">
        <v>166</v>
      </c>
      <c r="C158" s="57">
        <v>1693154.05</v>
      </c>
      <c r="D158" s="57">
        <v>1731033.68</v>
      </c>
      <c r="E158" s="57">
        <v>0</v>
      </c>
      <c r="F158" s="57"/>
      <c r="G158" s="57">
        <v>3030512.2</v>
      </c>
      <c r="H158" s="57">
        <v>0</v>
      </c>
      <c r="I158" s="57">
        <v>0</v>
      </c>
      <c r="J158" s="57"/>
      <c r="K158" s="57">
        <f t="shared" si="6"/>
        <v>4723666.25</v>
      </c>
      <c r="L158" s="57">
        <f t="shared" si="6"/>
        <v>1731033.68</v>
      </c>
      <c r="M158" s="57">
        <f t="shared" si="6"/>
        <v>0</v>
      </c>
      <c r="N158" s="57">
        <f t="shared" si="7"/>
        <v>1731033.68</v>
      </c>
      <c r="O158" s="7">
        <f t="shared" si="8"/>
        <v>0.36645977687352488</v>
      </c>
    </row>
    <row r="159" spans="1:15" x14ac:dyDescent="0.2">
      <c r="A159" s="10">
        <v>36134</v>
      </c>
      <c r="B159" s="6" t="s">
        <v>167</v>
      </c>
      <c r="C159" s="57">
        <v>833755.61</v>
      </c>
      <c r="D159" s="57">
        <v>967264.43</v>
      </c>
      <c r="E159" s="57">
        <v>0</v>
      </c>
      <c r="F159" s="57"/>
      <c r="G159" s="57">
        <v>2156648.15</v>
      </c>
      <c r="H159" s="57">
        <v>0</v>
      </c>
      <c r="I159" s="57">
        <v>0</v>
      </c>
      <c r="J159" s="57"/>
      <c r="K159" s="57">
        <f t="shared" si="6"/>
        <v>2990403.76</v>
      </c>
      <c r="L159" s="57">
        <f t="shared" si="6"/>
        <v>967264.43</v>
      </c>
      <c r="M159" s="57">
        <f t="shared" si="6"/>
        <v>0</v>
      </c>
      <c r="N159" s="57">
        <f t="shared" si="7"/>
        <v>967264.43</v>
      </c>
      <c r="O159" s="7">
        <f t="shared" si="8"/>
        <v>0.32345613088715491</v>
      </c>
    </row>
    <row r="160" spans="1:15" x14ac:dyDescent="0.2">
      <c r="A160" s="10">
        <v>36135</v>
      </c>
      <c r="B160" s="6" t="s">
        <v>168</v>
      </c>
      <c r="C160" s="57">
        <v>587201.46</v>
      </c>
      <c r="D160" s="57">
        <v>723429.81</v>
      </c>
      <c r="E160" s="57">
        <v>408.93</v>
      </c>
      <c r="F160" s="57"/>
      <c r="G160" s="57">
        <v>515905.08</v>
      </c>
      <c r="H160" s="57">
        <v>0</v>
      </c>
      <c r="I160" s="57">
        <v>0</v>
      </c>
      <c r="J160" s="57"/>
      <c r="K160" s="57">
        <f t="shared" si="6"/>
        <v>1103106.54</v>
      </c>
      <c r="L160" s="57">
        <f t="shared" si="6"/>
        <v>723429.81</v>
      </c>
      <c r="M160" s="57">
        <f t="shared" si="6"/>
        <v>408.93</v>
      </c>
      <c r="N160" s="57">
        <f t="shared" si="7"/>
        <v>723020.88</v>
      </c>
      <c r="O160" s="7">
        <f t="shared" si="8"/>
        <v>0.65544066124383593</v>
      </c>
    </row>
    <row r="161" spans="1:15" x14ac:dyDescent="0.2">
      <c r="A161" s="10">
        <v>36136</v>
      </c>
      <c r="B161" s="6" t="s">
        <v>169</v>
      </c>
      <c r="C161" s="57">
        <v>9237693.7100000009</v>
      </c>
      <c r="D161" s="57">
        <v>4556356.99</v>
      </c>
      <c r="E161" s="57">
        <v>134146.09</v>
      </c>
      <c r="F161" s="57"/>
      <c r="G161" s="57">
        <v>13480860.6</v>
      </c>
      <c r="H161" s="57">
        <v>0</v>
      </c>
      <c r="I161" s="57">
        <v>0</v>
      </c>
      <c r="J161" s="57"/>
      <c r="K161" s="57">
        <f t="shared" si="6"/>
        <v>22718554.310000002</v>
      </c>
      <c r="L161" s="57">
        <f t="shared" si="6"/>
        <v>4556356.99</v>
      </c>
      <c r="M161" s="57">
        <f t="shared" si="6"/>
        <v>134146.09</v>
      </c>
      <c r="N161" s="57">
        <f t="shared" si="7"/>
        <v>4422210.9000000004</v>
      </c>
      <c r="O161" s="7">
        <f t="shared" si="8"/>
        <v>0.19465195010465433</v>
      </c>
    </row>
    <row r="162" spans="1:15" x14ac:dyDescent="0.2">
      <c r="A162" s="10">
        <v>36137</v>
      </c>
      <c r="B162" s="6" t="s">
        <v>553</v>
      </c>
      <c r="C162" s="57">
        <v>6946744.6600000001</v>
      </c>
      <c r="D162" s="57">
        <v>7651928.5800000001</v>
      </c>
      <c r="E162" s="57">
        <v>0</v>
      </c>
      <c r="F162" s="57"/>
      <c r="G162" s="57">
        <v>13697301.119999999</v>
      </c>
      <c r="H162" s="57">
        <v>0</v>
      </c>
      <c r="I162" s="57">
        <v>0</v>
      </c>
      <c r="J162" s="57"/>
      <c r="K162" s="57">
        <f t="shared" si="6"/>
        <v>20644045.780000001</v>
      </c>
      <c r="L162" s="57">
        <f t="shared" si="6"/>
        <v>7651928.5800000001</v>
      </c>
      <c r="M162" s="57">
        <f t="shared" si="6"/>
        <v>0</v>
      </c>
      <c r="N162" s="57">
        <f t="shared" si="7"/>
        <v>7651928.5800000001</v>
      </c>
      <c r="O162" s="7">
        <f t="shared" si="8"/>
        <v>0.37066031830898216</v>
      </c>
    </row>
    <row r="163" spans="1:15" x14ac:dyDescent="0.2">
      <c r="A163" s="10">
        <v>36138</v>
      </c>
      <c r="B163" s="6" t="s">
        <v>170</v>
      </c>
      <c r="C163" s="57">
        <v>2086310.62</v>
      </c>
      <c r="D163" s="57">
        <v>2048842.33</v>
      </c>
      <c r="E163" s="57">
        <v>661120.54</v>
      </c>
      <c r="F163" s="57"/>
      <c r="G163" s="57">
        <v>3148617.19</v>
      </c>
      <c r="H163" s="57">
        <v>0</v>
      </c>
      <c r="I163" s="57">
        <v>0</v>
      </c>
      <c r="J163" s="57"/>
      <c r="K163" s="57">
        <f t="shared" si="6"/>
        <v>5234927.8100000005</v>
      </c>
      <c r="L163" s="57">
        <f t="shared" si="6"/>
        <v>2048842.33</v>
      </c>
      <c r="M163" s="57">
        <f t="shared" si="6"/>
        <v>661120.54</v>
      </c>
      <c r="N163" s="57">
        <f t="shared" si="7"/>
        <v>1387721.79</v>
      </c>
      <c r="O163" s="7">
        <f t="shared" si="8"/>
        <v>0.26508900224929749</v>
      </c>
    </row>
    <row r="164" spans="1:15" x14ac:dyDescent="0.2">
      <c r="A164" s="10">
        <v>36139</v>
      </c>
      <c r="B164" s="6" t="s">
        <v>171</v>
      </c>
      <c r="C164" s="57">
        <v>19266945.129999999</v>
      </c>
      <c r="D164" s="57">
        <v>17387741.23</v>
      </c>
      <c r="E164" s="57">
        <v>0</v>
      </c>
      <c r="F164" s="57"/>
      <c r="G164" s="57">
        <v>27435048.82</v>
      </c>
      <c r="H164" s="57">
        <v>0</v>
      </c>
      <c r="I164" s="57">
        <v>0</v>
      </c>
      <c r="J164" s="57"/>
      <c r="K164" s="57">
        <f t="shared" si="6"/>
        <v>46701993.950000003</v>
      </c>
      <c r="L164" s="57">
        <f t="shared" si="6"/>
        <v>17387741.23</v>
      </c>
      <c r="M164" s="57">
        <f t="shared" si="6"/>
        <v>0</v>
      </c>
      <c r="N164" s="57">
        <f t="shared" si="7"/>
        <v>17387741.23</v>
      </c>
      <c r="O164" s="7">
        <f t="shared" si="8"/>
        <v>0.37231260936343807</v>
      </c>
    </row>
    <row r="165" spans="1:15" x14ac:dyDescent="0.2">
      <c r="A165" s="10">
        <v>37037</v>
      </c>
      <c r="B165" s="6" t="s">
        <v>172</v>
      </c>
      <c r="C165" s="57">
        <v>6862595.2199999997</v>
      </c>
      <c r="D165" s="57">
        <v>4223183.08</v>
      </c>
      <c r="E165" s="57">
        <v>38951.07</v>
      </c>
      <c r="F165" s="57"/>
      <c r="G165" s="57">
        <v>9307286.8699999992</v>
      </c>
      <c r="H165" s="57">
        <v>0</v>
      </c>
      <c r="I165" s="57">
        <v>0</v>
      </c>
      <c r="J165" s="57"/>
      <c r="K165" s="57">
        <f t="shared" si="6"/>
        <v>16169882.09</v>
      </c>
      <c r="L165" s="57">
        <f t="shared" si="6"/>
        <v>4223183.08</v>
      </c>
      <c r="M165" s="57">
        <f t="shared" si="6"/>
        <v>38951.07</v>
      </c>
      <c r="N165" s="57">
        <f t="shared" si="7"/>
        <v>4184232.0100000002</v>
      </c>
      <c r="O165" s="7">
        <f t="shared" si="8"/>
        <v>0.25876700811489961</v>
      </c>
    </row>
    <row r="166" spans="1:15" x14ac:dyDescent="0.2">
      <c r="A166" s="10">
        <v>37039</v>
      </c>
      <c r="B166" s="6" t="s">
        <v>173</v>
      </c>
      <c r="C166" s="57">
        <v>3357309.42</v>
      </c>
      <c r="D166" s="57">
        <v>2621900.81</v>
      </c>
      <c r="E166" s="57">
        <v>2413.09</v>
      </c>
      <c r="F166" s="57"/>
      <c r="G166" s="57">
        <v>5825990.5099999998</v>
      </c>
      <c r="H166" s="57">
        <v>0</v>
      </c>
      <c r="I166" s="57">
        <v>0</v>
      </c>
      <c r="J166" s="57"/>
      <c r="K166" s="57">
        <f t="shared" si="6"/>
        <v>9183299.9299999997</v>
      </c>
      <c r="L166" s="57">
        <f t="shared" si="6"/>
        <v>2621900.81</v>
      </c>
      <c r="M166" s="57">
        <f t="shared" si="6"/>
        <v>2413.09</v>
      </c>
      <c r="N166" s="57">
        <f t="shared" si="7"/>
        <v>2619487.7200000002</v>
      </c>
      <c r="O166" s="7">
        <f t="shared" si="8"/>
        <v>0.28524470941460367</v>
      </c>
    </row>
    <row r="167" spans="1:15" x14ac:dyDescent="0.2">
      <c r="A167" s="10">
        <v>38044</v>
      </c>
      <c r="B167" s="6" t="s">
        <v>174</v>
      </c>
      <c r="C167" s="57">
        <v>1705645.32</v>
      </c>
      <c r="D167" s="57">
        <v>1927475.96</v>
      </c>
      <c r="E167" s="57">
        <v>0</v>
      </c>
      <c r="F167" s="57"/>
      <c r="G167" s="57">
        <v>2561182.2999999998</v>
      </c>
      <c r="H167" s="57">
        <v>0</v>
      </c>
      <c r="I167" s="57">
        <v>0</v>
      </c>
      <c r="J167" s="57"/>
      <c r="K167" s="57">
        <f t="shared" si="6"/>
        <v>4266827.62</v>
      </c>
      <c r="L167" s="57">
        <f t="shared" si="6"/>
        <v>1927475.96</v>
      </c>
      <c r="M167" s="57">
        <f t="shared" si="6"/>
        <v>0</v>
      </c>
      <c r="N167" s="57">
        <f t="shared" si="7"/>
        <v>1927475.96</v>
      </c>
      <c r="O167" s="7">
        <f t="shared" si="8"/>
        <v>0.45173513712278818</v>
      </c>
    </row>
    <row r="168" spans="1:15" x14ac:dyDescent="0.2">
      <c r="A168" s="10">
        <v>38045</v>
      </c>
      <c r="B168" s="6" t="s">
        <v>175</v>
      </c>
      <c r="C168" s="57">
        <v>1556450.48</v>
      </c>
      <c r="D168" s="57">
        <v>1651357.76</v>
      </c>
      <c r="E168" s="57">
        <v>145525</v>
      </c>
      <c r="F168" s="57"/>
      <c r="G168" s="57">
        <v>2232215.64</v>
      </c>
      <c r="H168" s="57">
        <v>0</v>
      </c>
      <c r="I168" s="57">
        <v>0</v>
      </c>
      <c r="J168" s="57"/>
      <c r="K168" s="57">
        <f t="shared" si="6"/>
        <v>3788666.12</v>
      </c>
      <c r="L168" s="57">
        <f t="shared" si="6"/>
        <v>1651357.76</v>
      </c>
      <c r="M168" s="57">
        <f t="shared" si="6"/>
        <v>145525</v>
      </c>
      <c r="N168" s="57">
        <f t="shared" si="7"/>
        <v>1505832.76</v>
      </c>
      <c r="O168" s="7">
        <f t="shared" si="8"/>
        <v>0.39745723489616974</v>
      </c>
    </row>
    <row r="169" spans="1:15" x14ac:dyDescent="0.2">
      <c r="A169" s="10">
        <v>38046</v>
      </c>
      <c r="B169" s="6" t="s">
        <v>176</v>
      </c>
      <c r="C169" s="57">
        <v>2122720.91</v>
      </c>
      <c r="D169" s="57">
        <v>1731308.07</v>
      </c>
      <c r="E169" s="57">
        <v>286000</v>
      </c>
      <c r="F169" s="57"/>
      <c r="G169" s="57">
        <v>2513422.79</v>
      </c>
      <c r="H169" s="57">
        <v>0</v>
      </c>
      <c r="I169" s="57">
        <v>0</v>
      </c>
      <c r="J169" s="57"/>
      <c r="K169" s="57">
        <f t="shared" si="6"/>
        <v>4636143.7</v>
      </c>
      <c r="L169" s="57">
        <f t="shared" si="6"/>
        <v>1731308.07</v>
      </c>
      <c r="M169" s="57">
        <f t="shared" si="6"/>
        <v>286000</v>
      </c>
      <c r="N169" s="57">
        <f t="shared" si="7"/>
        <v>1445308.07</v>
      </c>
      <c r="O169" s="7">
        <f t="shared" si="8"/>
        <v>0.31174790160192833</v>
      </c>
    </row>
    <row r="170" spans="1:15" x14ac:dyDescent="0.2">
      <c r="A170" s="10">
        <v>39133</v>
      </c>
      <c r="B170" s="6" t="s">
        <v>177</v>
      </c>
      <c r="C170" s="57">
        <v>17101179.850000001</v>
      </c>
      <c r="D170" s="57">
        <v>10679396.99</v>
      </c>
      <c r="E170" s="57">
        <v>0</v>
      </c>
      <c r="F170" s="57"/>
      <c r="G170" s="57">
        <v>25565578.32</v>
      </c>
      <c r="H170" s="57">
        <v>0</v>
      </c>
      <c r="I170" s="57">
        <v>0</v>
      </c>
      <c r="J170" s="57"/>
      <c r="K170" s="57">
        <f t="shared" si="6"/>
        <v>42666758.170000002</v>
      </c>
      <c r="L170" s="57">
        <f t="shared" si="6"/>
        <v>10679396.99</v>
      </c>
      <c r="M170" s="57">
        <f t="shared" si="6"/>
        <v>0</v>
      </c>
      <c r="N170" s="57">
        <f t="shared" si="7"/>
        <v>10679396.99</v>
      </c>
      <c r="O170" s="7">
        <f t="shared" si="8"/>
        <v>0.25029783016205187</v>
      </c>
    </row>
    <row r="171" spans="1:15" x14ac:dyDescent="0.2">
      <c r="A171" s="10">
        <v>39134</v>
      </c>
      <c r="B171" s="6" t="s">
        <v>178</v>
      </c>
      <c r="C171" s="57">
        <v>14873789.24</v>
      </c>
      <c r="D171" s="57">
        <v>13028364.17</v>
      </c>
      <c r="E171" s="57">
        <v>0</v>
      </c>
      <c r="F171" s="57"/>
      <c r="G171" s="57">
        <v>29649156.93</v>
      </c>
      <c r="H171" s="57">
        <v>0</v>
      </c>
      <c r="I171" s="57">
        <v>0</v>
      </c>
      <c r="J171" s="57"/>
      <c r="K171" s="57">
        <f t="shared" si="6"/>
        <v>44522946.170000002</v>
      </c>
      <c r="L171" s="57">
        <f t="shared" si="6"/>
        <v>13028364.17</v>
      </c>
      <c r="M171" s="57">
        <f t="shared" si="6"/>
        <v>0</v>
      </c>
      <c r="N171" s="57">
        <f t="shared" si="7"/>
        <v>13028364.17</v>
      </c>
      <c r="O171" s="7">
        <f t="shared" si="8"/>
        <v>0.29262134002216234</v>
      </c>
    </row>
    <row r="172" spans="1:15" x14ac:dyDescent="0.2">
      <c r="A172" s="10">
        <v>39135</v>
      </c>
      <c r="B172" s="6" t="s">
        <v>179</v>
      </c>
      <c r="C172" s="57">
        <v>2615280.9900000002</v>
      </c>
      <c r="D172" s="57">
        <v>4327570.49</v>
      </c>
      <c r="E172" s="57">
        <v>0</v>
      </c>
      <c r="F172" s="57"/>
      <c r="G172" s="57">
        <v>3579567.8</v>
      </c>
      <c r="H172" s="57">
        <v>0</v>
      </c>
      <c r="I172" s="57">
        <v>0</v>
      </c>
      <c r="J172" s="57"/>
      <c r="K172" s="57">
        <f t="shared" si="6"/>
        <v>6194848.79</v>
      </c>
      <c r="L172" s="57">
        <f t="shared" si="6"/>
        <v>4327570.49</v>
      </c>
      <c r="M172" s="57">
        <f t="shared" si="6"/>
        <v>0</v>
      </c>
      <c r="N172" s="57">
        <f t="shared" si="7"/>
        <v>4327570.49</v>
      </c>
      <c r="O172" s="7">
        <f t="shared" si="8"/>
        <v>0.69857564513693327</v>
      </c>
    </row>
    <row r="173" spans="1:15" x14ac:dyDescent="0.2">
      <c r="A173" s="10">
        <v>39136</v>
      </c>
      <c r="B173" s="6" t="s">
        <v>180</v>
      </c>
      <c r="C173" s="57">
        <v>970513.39</v>
      </c>
      <c r="D173" s="57">
        <v>914164.36</v>
      </c>
      <c r="E173" s="57">
        <v>0</v>
      </c>
      <c r="F173" s="57"/>
      <c r="G173" s="57">
        <v>1641384.79</v>
      </c>
      <c r="H173" s="57">
        <v>0</v>
      </c>
      <c r="I173" s="57">
        <v>0</v>
      </c>
      <c r="J173" s="57"/>
      <c r="K173" s="57">
        <f t="shared" si="6"/>
        <v>2611898.1800000002</v>
      </c>
      <c r="L173" s="57">
        <f t="shared" si="6"/>
        <v>914164.36</v>
      </c>
      <c r="M173" s="57">
        <f t="shared" si="6"/>
        <v>0</v>
      </c>
      <c r="N173" s="57">
        <f t="shared" si="7"/>
        <v>914164.36</v>
      </c>
      <c r="O173" s="7">
        <f t="shared" si="8"/>
        <v>0.34999999885141003</v>
      </c>
    </row>
    <row r="174" spans="1:15" x14ac:dyDescent="0.2">
      <c r="A174" s="10">
        <v>39137</v>
      </c>
      <c r="B174" s="6" t="s">
        <v>181</v>
      </c>
      <c r="C174" s="57">
        <v>5172561.76</v>
      </c>
      <c r="D174" s="57">
        <v>2403764.64</v>
      </c>
      <c r="E174" s="57">
        <v>0</v>
      </c>
      <c r="F174" s="57"/>
      <c r="G174" s="57">
        <v>6893975.1500000004</v>
      </c>
      <c r="H174" s="57">
        <v>0</v>
      </c>
      <c r="I174" s="57">
        <v>0</v>
      </c>
      <c r="J174" s="57"/>
      <c r="K174" s="57">
        <f t="shared" si="6"/>
        <v>12066536.91</v>
      </c>
      <c r="L174" s="57">
        <f t="shared" si="6"/>
        <v>2403764.64</v>
      </c>
      <c r="M174" s="57">
        <f t="shared" si="6"/>
        <v>0</v>
      </c>
      <c r="N174" s="57">
        <f t="shared" si="7"/>
        <v>2403764.64</v>
      </c>
      <c r="O174" s="7">
        <f t="shared" si="8"/>
        <v>0.19920915652343538</v>
      </c>
    </row>
    <row r="175" spans="1:15" x14ac:dyDescent="0.2">
      <c r="A175" s="10">
        <v>39139</v>
      </c>
      <c r="B175" s="6" t="s">
        <v>182</v>
      </c>
      <c r="C175" s="57">
        <v>9510301.6799999997</v>
      </c>
      <c r="D175" s="57">
        <v>4089736.29</v>
      </c>
      <c r="E175" s="57">
        <v>0</v>
      </c>
      <c r="F175" s="57"/>
      <c r="G175" s="57">
        <v>11388600.24</v>
      </c>
      <c r="H175" s="57">
        <v>0</v>
      </c>
      <c r="I175" s="57">
        <v>0</v>
      </c>
      <c r="J175" s="57"/>
      <c r="K175" s="57">
        <f t="shared" si="6"/>
        <v>20898901.920000002</v>
      </c>
      <c r="L175" s="57">
        <f t="shared" si="6"/>
        <v>4089736.29</v>
      </c>
      <c r="M175" s="57">
        <f t="shared" si="6"/>
        <v>0</v>
      </c>
      <c r="N175" s="57">
        <f t="shared" si="7"/>
        <v>4089736.29</v>
      </c>
      <c r="O175" s="7">
        <f t="shared" si="8"/>
        <v>0.19569144377323341</v>
      </c>
    </row>
    <row r="176" spans="1:15" x14ac:dyDescent="0.2">
      <c r="A176" s="10">
        <v>39141</v>
      </c>
      <c r="B176" s="6" t="s">
        <v>183</v>
      </c>
      <c r="C176" s="57">
        <v>103750787.61</v>
      </c>
      <c r="D176" s="57">
        <v>44429185.509999998</v>
      </c>
      <c r="E176" s="57">
        <v>0</v>
      </c>
      <c r="F176" s="57"/>
      <c r="G176" s="57">
        <v>152452545.61000001</v>
      </c>
      <c r="H176" s="57">
        <v>0</v>
      </c>
      <c r="I176" s="57">
        <v>0</v>
      </c>
      <c r="J176" s="57"/>
      <c r="K176" s="57">
        <f t="shared" si="6"/>
        <v>256203333.22000003</v>
      </c>
      <c r="L176" s="57">
        <f t="shared" si="6"/>
        <v>44429185.509999998</v>
      </c>
      <c r="M176" s="57">
        <f t="shared" si="6"/>
        <v>0</v>
      </c>
      <c r="N176" s="57">
        <f t="shared" si="7"/>
        <v>44429185.509999998</v>
      </c>
      <c r="O176" s="7">
        <f t="shared" si="8"/>
        <v>0.17341376847680964</v>
      </c>
    </row>
    <row r="177" spans="1:15" x14ac:dyDescent="0.2">
      <c r="A177" s="10">
        <v>39142</v>
      </c>
      <c r="B177" s="6" t="s">
        <v>184</v>
      </c>
      <c r="C177" s="57">
        <v>3452596.36</v>
      </c>
      <c r="D177" s="57">
        <v>1853075.63</v>
      </c>
      <c r="E177" s="57">
        <v>0</v>
      </c>
      <c r="F177" s="57"/>
      <c r="G177" s="57">
        <v>5792823.5599999996</v>
      </c>
      <c r="H177" s="57">
        <v>0</v>
      </c>
      <c r="I177" s="57">
        <v>0</v>
      </c>
      <c r="J177" s="57"/>
      <c r="K177" s="57">
        <f t="shared" si="6"/>
        <v>9245419.9199999999</v>
      </c>
      <c r="L177" s="57">
        <f t="shared" si="6"/>
        <v>1853075.63</v>
      </c>
      <c r="M177" s="57">
        <f t="shared" si="6"/>
        <v>0</v>
      </c>
      <c r="N177" s="57">
        <f t="shared" si="7"/>
        <v>1853075.63</v>
      </c>
      <c r="O177" s="7">
        <f t="shared" si="8"/>
        <v>0.20043174307219569</v>
      </c>
    </row>
    <row r="178" spans="1:15" x14ac:dyDescent="0.2">
      <c r="A178" s="10">
        <v>40100</v>
      </c>
      <c r="B178" s="6" t="s">
        <v>554</v>
      </c>
      <c r="C178" s="57">
        <v>1096138.8899999999</v>
      </c>
      <c r="D178" s="57">
        <v>1447805.01</v>
      </c>
      <c r="E178" s="57">
        <v>0</v>
      </c>
      <c r="F178" s="57"/>
      <c r="G178" s="57">
        <v>1323293.17</v>
      </c>
      <c r="H178" s="57">
        <v>0</v>
      </c>
      <c r="I178" s="57">
        <v>0</v>
      </c>
      <c r="J178" s="57"/>
      <c r="K178" s="57">
        <f t="shared" si="6"/>
        <v>2419432.0599999996</v>
      </c>
      <c r="L178" s="57">
        <f t="shared" si="6"/>
        <v>1447805.01</v>
      </c>
      <c r="M178" s="57">
        <f t="shared" si="6"/>
        <v>0</v>
      </c>
      <c r="N178" s="57">
        <f t="shared" si="7"/>
        <v>1447805.01</v>
      </c>
      <c r="O178" s="7">
        <f t="shared" si="8"/>
        <v>0.59840697076651961</v>
      </c>
    </row>
    <row r="179" spans="1:15" x14ac:dyDescent="0.2">
      <c r="A179" s="10">
        <v>40101</v>
      </c>
      <c r="B179" s="6" t="s">
        <v>185</v>
      </c>
      <c r="C179" s="57">
        <v>413392.12</v>
      </c>
      <c r="D179" s="57">
        <v>234436.97</v>
      </c>
      <c r="E179" s="57">
        <v>16206.9</v>
      </c>
      <c r="F179" s="57"/>
      <c r="G179" s="57">
        <v>341215.28</v>
      </c>
      <c r="H179" s="57">
        <v>57004.639999999999</v>
      </c>
      <c r="I179" s="57">
        <v>0</v>
      </c>
      <c r="J179" s="57"/>
      <c r="K179" s="57">
        <f t="shared" si="6"/>
        <v>754607.4</v>
      </c>
      <c r="L179" s="57">
        <f t="shared" si="6"/>
        <v>291441.61</v>
      </c>
      <c r="M179" s="57">
        <f t="shared" si="6"/>
        <v>16206.9</v>
      </c>
      <c r="N179" s="57">
        <f t="shared" si="7"/>
        <v>275234.70999999996</v>
      </c>
      <c r="O179" s="7">
        <f t="shared" si="8"/>
        <v>0.36473894902170312</v>
      </c>
    </row>
    <row r="180" spans="1:15" x14ac:dyDescent="0.2">
      <c r="A180" s="10">
        <v>40103</v>
      </c>
      <c r="B180" s="6" t="s">
        <v>186</v>
      </c>
      <c r="C180" s="57">
        <v>643296.17000000004</v>
      </c>
      <c r="D180" s="57">
        <v>1411019.89</v>
      </c>
      <c r="E180" s="57">
        <v>0</v>
      </c>
      <c r="F180" s="57"/>
      <c r="G180" s="57">
        <v>853486.35</v>
      </c>
      <c r="H180" s="57">
        <v>0</v>
      </c>
      <c r="I180" s="57">
        <v>0</v>
      </c>
      <c r="J180" s="57"/>
      <c r="K180" s="57">
        <f t="shared" si="6"/>
        <v>1496782.52</v>
      </c>
      <c r="L180" s="57">
        <f t="shared" si="6"/>
        <v>1411019.89</v>
      </c>
      <c r="M180" s="57">
        <f t="shared" si="6"/>
        <v>0</v>
      </c>
      <c r="N180" s="57">
        <f t="shared" si="7"/>
        <v>1411019.89</v>
      </c>
      <c r="O180" s="7">
        <f t="shared" si="8"/>
        <v>0.94270200990856035</v>
      </c>
    </row>
    <row r="181" spans="1:15" x14ac:dyDescent="0.2">
      <c r="A181" s="10">
        <v>40104</v>
      </c>
      <c r="B181" s="6" t="s">
        <v>187</v>
      </c>
      <c r="C181" s="57">
        <v>334165.53999999998</v>
      </c>
      <c r="D181" s="57">
        <v>728230.11</v>
      </c>
      <c r="E181" s="57">
        <v>0</v>
      </c>
      <c r="F181" s="57"/>
      <c r="G181" s="57">
        <v>599258.67000000004</v>
      </c>
      <c r="H181" s="57">
        <v>0</v>
      </c>
      <c r="I181" s="57">
        <v>0</v>
      </c>
      <c r="J181" s="57"/>
      <c r="K181" s="57">
        <f t="shared" si="6"/>
        <v>933424.21</v>
      </c>
      <c r="L181" s="57">
        <f t="shared" si="6"/>
        <v>728230.11</v>
      </c>
      <c r="M181" s="57">
        <f t="shared" si="6"/>
        <v>0</v>
      </c>
      <c r="N181" s="57">
        <f t="shared" si="7"/>
        <v>728230.11</v>
      </c>
      <c r="O181" s="7">
        <f t="shared" si="8"/>
        <v>0.78017058289070951</v>
      </c>
    </row>
    <row r="182" spans="1:15" x14ac:dyDescent="0.2">
      <c r="A182" s="10">
        <v>40107</v>
      </c>
      <c r="B182" s="6" t="s">
        <v>188</v>
      </c>
      <c r="C182" s="57">
        <v>4328340.57</v>
      </c>
      <c r="D182" s="57">
        <v>3377825.71</v>
      </c>
      <c r="E182" s="57">
        <v>0</v>
      </c>
      <c r="F182" s="57"/>
      <c r="G182" s="57">
        <v>6860964.8200000003</v>
      </c>
      <c r="H182" s="57">
        <v>0</v>
      </c>
      <c r="I182" s="57">
        <v>0</v>
      </c>
      <c r="J182" s="57"/>
      <c r="K182" s="57">
        <f t="shared" si="6"/>
        <v>11189305.390000001</v>
      </c>
      <c r="L182" s="57">
        <f t="shared" si="6"/>
        <v>3377825.71</v>
      </c>
      <c r="M182" s="57">
        <f t="shared" si="6"/>
        <v>0</v>
      </c>
      <c r="N182" s="57">
        <f t="shared" si="7"/>
        <v>3377825.71</v>
      </c>
      <c r="O182" s="7">
        <f t="shared" si="8"/>
        <v>0.3018798390308301</v>
      </c>
    </row>
    <row r="183" spans="1:15" x14ac:dyDescent="0.2">
      <c r="A183" s="10">
        <v>41001</v>
      </c>
      <c r="B183" s="6" t="s">
        <v>189</v>
      </c>
      <c r="C183" s="57">
        <v>663384.93999999994</v>
      </c>
      <c r="D183" s="57">
        <v>542514.85</v>
      </c>
      <c r="E183" s="57">
        <v>10583.74</v>
      </c>
      <c r="F183" s="57"/>
      <c r="G183" s="57">
        <v>788009.52</v>
      </c>
      <c r="H183" s="57">
        <v>0</v>
      </c>
      <c r="I183" s="57">
        <v>0</v>
      </c>
      <c r="J183" s="57"/>
      <c r="K183" s="57">
        <f t="shared" si="6"/>
        <v>1451394.46</v>
      </c>
      <c r="L183" s="57">
        <f t="shared" si="6"/>
        <v>542514.85</v>
      </c>
      <c r="M183" s="57">
        <f t="shared" si="6"/>
        <v>10583.74</v>
      </c>
      <c r="N183" s="57">
        <f t="shared" si="7"/>
        <v>531931.11</v>
      </c>
      <c r="O183" s="7">
        <f t="shared" si="8"/>
        <v>0.36649658287933662</v>
      </c>
    </row>
    <row r="184" spans="1:15" x14ac:dyDescent="0.2">
      <c r="A184" s="10">
        <v>41002</v>
      </c>
      <c r="B184" s="6" t="s">
        <v>190</v>
      </c>
      <c r="C184" s="57">
        <v>3763397.19</v>
      </c>
      <c r="D184" s="57">
        <v>3455697.81</v>
      </c>
      <c r="E184" s="57">
        <v>5100.8599999999997</v>
      </c>
      <c r="F184" s="57"/>
      <c r="G184" s="57">
        <v>5038072.7699999996</v>
      </c>
      <c r="H184" s="57">
        <v>0</v>
      </c>
      <c r="I184" s="57">
        <v>0</v>
      </c>
      <c r="J184" s="57"/>
      <c r="K184" s="57">
        <f t="shared" si="6"/>
        <v>8801469.959999999</v>
      </c>
      <c r="L184" s="57">
        <f t="shared" si="6"/>
        <v>3455697.81</v>
      </c>
      <c r="M184" s="57">
        <f t="shared" si="6"/>
        <v>5100.8599999999997</v>
      </c>
      <c r="N184" s="57">
        <f t="shared" si="7"/>
        <v>3450596.95</v>
      </c>
      <c r="O184" s="7">
        <f t="shared" si="8"/>
        <v>0.39204780175151566</v>
      </c>
    </row>
    <row r="185" spans="1:15" x14ac:dyDescent="0.2">
      <c r="A185" s="10">
        <v>41003</v>
      </c>
      <c r="B185" s="6" t="s">
        <v>191</v>
      </c>
      <c r="C185" s="57">
        <v>1118129.6100000001</v>
      </c>
      <c r="D185" s="57">
        <v>677592.55</v>
      </c>
      <c r="E185" s="57">
        <v>18999.64</v>
      </c>
      <c r="F185" s="57"/>
      <c r="G185" s="57">
        <v>1457219.46</v>
      </c>
      <c r="H185" s="57">
        <v>0</v>
      </c>
      <c r="I185" s="57">
        <v>0</v>
      </c>
      <c r="J185" s="57"/>
      <c r="K185" s="57">
        <f t="shared" si="6"/>
        <v>2575349.0700000003</v>
      </c>
      <c r="L185" s="57">
        <f t="shared" si="6"/>
        <v>677592.55</v>
      </c>
      <c r="M185" s="57">
        <f t="shared" si="6"/>
        <v>18999.64</v>
      </c>
      <c r="N185" s="57">
        <f t="shared" si="7"/>
        <v>658592.91</v>
      </c>
      <c r="O185" s="7">
        <f t="shared" si="8"/>
        <v>0.25572956989477158</v>
      </c>
    </row>
    <row r="186" spans="1:15" x14ac:dyDescent="0.2">
      <c r="A186" s="10">
        <v>41004</v>
      </c>
      <c r="B186" s="6" t="s">
        <v>192</v>
      </c>
      <c r="C186" s="57">
        <v>643536.13</v>
      </c>
      <c r="D186" s="57">
        <v>264487.86</v>
      </c>
      <c r="E186" s="57">
        <v>1398.34</v>
      </c>
      <c r="F186" s="57"/>
      <c r="G186" s="57">
        <v>1007114.01</v>
      </c>
      <c r="H186" s="57">
        <v>0</v>
      </c>
      <c r="I186" s="57">
        <v>0</v>
      </c>
      <c r="J186" s="57"/>
      <c r="K186" s="57">
        <f t="shared" si="6"/>
        <v>1650650.1400000001</v>
      </c>
      <c r="L186" s="57">
        <f t="shared" si="6"/>
        <v>264487.86</v>
      </c>
      <c r="M186" s="57">
        <f t="shared" si="6"/>
        <v>1398.34</v>
      </c>
      <c r="N186" s="57">
        <f t="shared" si="7"/>
        <v>263089.51999999996</v>
      </c>
      <c r="O186" s="7">
        <f t="shared" si="8"/>
        <v>0.15938539223096659</v>
      </c>
    </row>
    <row r="187" spans="1:15" x14ac:dyDescent="0.2">
      <c r="A187" s="10">
        <v>41005</v>
      </c>
      <c r="B187" s="6" t="s">
        <v>193</v>
      </c>
      <c r="C187" s="57">
        <v>409885.1</v>
      </c>
      <c r="D187" s="57">
        <v>646231.93999999994</v>
      </c>
      <c r="E187" s="57">
        <v>0</v>
      </c>
      <c r="F187" s="57"/>
      <c r="G187" s="57">
        <v>839795.12</v>
      </c>
      <c r="H187" s="57">
        <v>0</v>
      </c>
      <c r="I187" s="57">
        <v>0</v>
      </c>
      <c r="J187" s="57"/>
      <c r="K187" s="57">
        <f t="shared" si="6"/>
        <v>1249680.22</v>
      </c>
      <c r="L187" s="57">
        <f t="shared" si="6"/>
        <v>646231.93999999994</v>
      </c>
      <c r="M187" s="57">
        <f t="shared" si="6"/>
        <v>0</v>
      </c>
      <c r="N187" s="57">
        <f t="shared" si="7"/>
        <v>646231.93999999994</v>
      </c>
      <c r="O187" s="7">
        <f t="shared" si="8"/>
        <v>0.51711784315510723</v>
      </c>
    </row>
    <row r="188" spans="1:15" x14ac:dyDescent="0.2">
      <c r="A188" s="10">
        <v>42111</v>
      </c>
      <c r="B188" s="6" t="s">
        <v>194</v>
      </c>
      <c r="C188" s="57">
        <v>2701465.55</v>
      </c>
      <c r="D188" s="57">
        <v>1614837.57</v>
      </c>
      <c r="E188" s="57">
        <v>0</v>
      </c>
      <c r="F188" s="57"/>
      <c r="G188" s="57">
        <v>3758642.73</v>
      </c>
      <c r="H188" s="57">
        <v>0</v>
      </c>
      <c r="I188" s="57">
        <v>0</v>
      </c>
      <c r="J188" s="57"/>
      <c r="K188" s="57">
        <f t="shared" si="6"/>
        <v>6460108.2799999993</v>
      </c>
      <c r="L188" s="57">
        <f t="shared" si="6"/>
        <v>1614837.57</v>
      </c>
      <c r="M188" s="57">
        <f t="shared" si="6"/>
        <v>0</v>
      </c>
      <c r="N188" s="57">
        <f t="shared" si="7"/>
        <v>1614837.57</v>
      </c>
      <c r="O188" s="7">
        <f t="shared" si="8"/>
        <v>0.2499706661263579</v>
      </c>
    </row>
    <row r="189" spans="1:15" x14ac:dyDescent="0.2">
      <c r="A189" s="10">
        <v>42113</v>
      </c>
      <c r="B189" s="6" t="s">
        <v>195</v>
      </c>
      <c r="C189" s="57">
        <v>247220.41</v>
      </c>
      <c r="D189" s="57">
        <v>432272.5</v>
      </c>
      <c r="E189" s="57">
        <v>155.91</v>
      </c>
      <c r="F189" s="57"/>
      <c r="G189" s="57">
        <v>635363.39</v>
      </c>
      <c r="H189" s="57">
        <v>0</v>
      </c>
      <c r="I189" s="57">
        <v>0</v>
      </c>
      <c r="J189" s="57"/>
      <c r="K189" s="57">
        <f t="shared" si="6"/>
        <v>882583.8</v>
      </c>
      <c r="L189" s="57">
        <f t="shared" si="6"/>
        <v>432272.5</v>
      </c>
      <c r="M189" s="57">
        <f t="shared" si="6"/>
        <v>155.91</v>
      </c>
      <c r="N189" s="57">
        <f t="shared" si="7"/>
        <v>432116.59</v>
      </c>
      <c r="O189" s="7">
        <f t="shared" si="8"/>
        <v>0.4896040353335287</v>
      </c>
    </row>
    <row r="190" spans="1:15" x14ac:dyDescent="0.2">
      <c r="A190" s="10">
        <v>42117</v>
      </c>
      <c r="B190" s="6" t="s">
        <v>196</v>
      </c>
      <c r="C190" s="57">
        <v>1512826.46</v>
      </c>
      <c r="D190" s="57">
        <v>194039.94</v>
      </c>
      <c r="E190" s="57">
        <v>90.08</v>
      </c>
      <c r="F190" s="57"/>
      <c r="G190" s="57">
        <v>901860.91</v>
      </c>
      <c r="H190" s="57">
        <v>0</v>
      </c>
      <c r="I190" s="57">
        <v>0</v>
      </c>
      <c r="J190" s="57"/>
      <c r="K190" s="57">
        <f t="shared" si="6"/>
        <v>2414687.37</v>
      </c>
      <c r="L190" s="57">
        <f t="shared" si="6"/>
        <v>194039.94</v>
      </c>
      <c r="M190" s="57">
        <f t="shared" si="6"/>
        <v>90.08</v>
      </c>
      <c r="N190" s="57">
        <f t="shared" si="7"/>
        <v>193949.86000000002</v>
      </c>
      <c r="O190" s="7">
        <f t="shared" si="8"/>
        <v>8.032089884994098E-2</v>
      </c>
    </row>
    <row r="191" spans="1:15" x14ac:dyDescent="0.2">
      <c r="A191" s="10">
        <v>42118</v>
      </c>
      <c r="B191" s="6" t="s">
        <v>197</v>
      </c>
      <c r="C191" s="57">
        <v>398046.82</v>
      </c>
      <c r="D191" s="57">
        <v>525951.43999999994</v>
      </c>
      <c r="E191" s="57">
        <v>878.02</v>
      </c>
      <c r="F191" s="57"/>
      <c r="G191" s="57">
        <v>860401.39</v>
      </c>
      <c r="H191" s="57">
        <v>0</v>
      </c>
      <c r="I191" s="57">
        <v>0</v>
      </c>
      <c r="J191" s="57"/>
      <c r="K191" s="57">
        <f t="shared" si="6"/>
        <v>1258448.21</v>
      </c>
      <c r="L191" s="57">
        <f t="shared" si="6"/>
        <v>525951.43999999994</v>
      </c>
      <c r="M191" s="57">
        <f t="shared" si="6"/>
        <v>878.02</v>
      </c>
      <c r="N191" s="57">
        <f t="shared" si="7"/>
        <v>525073.41999999993</v>
      </c>
      <c r="O191" s="7">
        <f t="shared" si="8"/>
        <v>0.41723879920334578</v>
      </c>
    </row>
    <row r="192" spans="1:15" x14ac:dyDescent="0.2">
      <c r="A192" s="10">
        <v>42119</v>
      </c>
      <c r="B192" s="6" t="s">
        <v>198</v>
      </c>
      <c r="C192" s="57">
        <v>242779.11</v>
      </c>
      <c r="D192" s="57">
        <v>814984.76</v>
      </c>
      <c r="E192" s="57">
        <v>0</v>
      </c>
      <c r="F192" s="57"/>
      <c r="G192" s="57">
        <v>523277</v>
      </c>
      <c r="H192" s="57">
        <v>365223.42</v>
      </c>
      <c r="I192" s="57">
        <v>0</v>
      </c>
      <c r="J192" s="57"/>
      <c r="K192" s="57">
        <f t="shared" si="6"/>
        <v>766056.11</v>
      </c>
      <c r="L192" s="57">
        <f t="shared" si="6"/>
        <v>1180208.18</v>
      </c>
      <c r="M192" s="57">
        <f t="shared" si="6"/>
        <v>0</v>
      </c>
      <c r="N192" s="57">
        <f t="shared" si="7"/>
        <v>1180208.18</v>
      </c>
      <c r="O192" s="7">
        <f t="shared" si="8"/>
        <v>1.5406288972749007</v>
      </c>
    </row>
    <row r="193" spans="1:15" x14ac:dyDescent="0.2">
      <c r="A193" s="10">
        <v>42121</v>
      </c>
      <c r="B193" s="6" t="s">
        <v>199</v>
      </c>
      <c r="C193" s="57">
        <v>553789.59</v>
      </c>
      <c r="D193" s="57">
        <v>693163.45</v>
      </c>
      <c r="E193" s="57">
        <v>0</v>
      </c>
      <c r="F193" s="57"/>
      <c r="G193" s="57">
        <v>765741.11</v>
      </c>
      <c r="H193" s="57">
        <v>0</v>
      </c>
      <c r="I193" s="57">
        <v>0</v>
      </c>
      <c r="J193" s="57"/>
      <c r="K193" s="57">
        <f t="shared" si="6"/>
        <v>1319530.7</v>
      </c>
      <c r="L193" s="57">
        <f t="shared" si="6"/>
        <v>693163.45</v>
      </c>
      <c r="M193" s="57">
        <f t="shared" si="6"/>
        <v>0</v>
      </c>
      <c r="N193" s="57">
        <f t="shared" si="7"/>
        <v>693163.45</v>
      </c>
      <c r="O193" s="7">
        <f t="shared" si="8"/>
        <v>0.52531058959067789</v>
      </c>
    </row>
    <row r="194" spans="1:15" x14ac:dyDescent="0.2">
      <c r="A194" s="10">
        <v>42124</v>
      </c>
      <c r="B194" s="6" t="s">
        <v>200</v>
      </c>
      <c r="C194" s="57">
        <v>7267585.1500000004</v>
      </c>
      <c r="D194" s="57">
        <v>3487473.62</v>
      </c>
      <c r="E194" s="57">
        <v>20741.37</v>
      </c>
      <c r="F194" s="57"/>
      <c r="G194" s="57">
        <v>10474224.83</v>
      </c>
      <c r="H194" s="57">
        <v>0</v>
      </c>
      <c r="I194" s="57">
        <v>0</v>
      </c>
      <c r="J194" s="57"/>
      <c r="K194" s="57">
        <f t="shared" si="6"/>
        <v>17741809.98</v>
      </c>
      <c r="L194" s="57">
        <f t="shared" si="6"/>
        <v>3487473.62</v>
      </c>
      <c r="M194" s="57">
        <f t="shared" si="6"/>
        <v>20741.37</v>
      </c>
      <c r="N194" s="57">
        <f t="shared" si="7"/>
        <v>3466732.25</v>
      </c>
      <c r="O194" s="7">
        <f t="shared" si="8"/>
        <v>0.1953990181333235</v>
      </c>
    </row>
    <row r="195" spans="1:15" x14ac:dyDescent="0.2">
      <c r="A195" s="10">
        <v>43001</v>
      </c>
      <c r="B195" s="6" t="s">
        <v>201</v>
      </c>
      <c r="C195" s="57">
        <v>3003477.97</v>
      </c>
      <c r="D195" s="57">
        <v>3186404.19</v>
      </c>
      <c r="E195" s="57">
        <v>2253.3000000000002</v>
      </c>
      <c r="F195" s="57"/>
      <c r="G195" s="57">
        <v>3764307.13</v>
      </c>
      <c r="H195" s="57">
        <v>0</v>
      </c>
      <c r="I195" s="57">
        <v>0</v>
      </c>
      <c r="J195" s="57"/>
      <c r="K195" s="57">
        <f t="shared" ref="K195:M258" si="9">C195+G195</f>
        <v>6767785.0999999996</v>
      </c>
      <c r="L195" s="57">
        <f t="shared" si="9"/>
        <v>3186404.19</v>
      </c>
      <c r="M195" s="57">
        <f t="shared" si="9"/>
        <v>2253.3000000000002</v>
      </c>
      <c r="N195" s="57">
        <f t="shared" si="7"/>
        <v>3184150.89</v>
      </c>
      <c r="O195" s="7">
        <f t="shared" si="8"/>
        <v>0.47048640625424121</v>
      </c>
    </row>
    <row r="196" spans="1:15" x14ac:dyDescent="0.2">
      <c r="A196" s="10">
        <v>43002</v>
      </c>
      <c r="B196" s="6" t="s">
        <v>202</v>
      </c>
      <c r="C196" s="57">
        <v>1307775.1499999999</v>
      </c>
      <c r="D196" s="57">
        <v>1656233.64</v>
      </c>
      <c r="E196" s="57">
        <v>27032.32</v>
      </c>
      <c r="F196" s="57"/>
      <c r="G196" s="57">
        <v>1997885.65</v>
      </c>
      <c r="H196" s="57">
        <v>0</v>
      </c>
      <c r="I196" s="57">
        <v>0</v>
      </c>
      <c r="J196" s="57"/>
      <c r="K196" s="57">
        <f t="shared" si="9"/>
        <v>3305660.8</v>
      </c>
      <c r="L196" s="57">
        <f t="shared" si="9"/>
        <v>1656233.64</v>
      </c>
      <c r="M196" s="57">
        <f t="shared" si="9"/>
        <v>27032.32</v>
      </c>
      <c r="N196" s="57">
        <f t="shared" ref="N196:N259" si="10">L196-M196</f>
        <v>1629201.3199999998</v>
      </c>
      <c r="O196" s="7">
        <f t="shared" ref="O196:O259" si="11">N196/K196</f>
        <v>0.49285193447555176</v>
      </c>
    </row>
    <row r="197" spans="1:15" x14ac:dyDescent="0.2">
      <c r="A197" s="10">
        <v>43003</v>
      </c>
      <c r="B197" s="6" t="s">
        <v>203</v>
      </c>
      <c r="C197" s="57">
        <v>1239374.1399999999</v>
      </c>
      <c r="D197" s="57">
        <v>1174930.22</v>
      </c>
      <c r="E197" s="57">
        <v>350.34</v>
      </c>
      <c r="F197" s="57"/>
      <c r="G197" s="57">
        <v>1976869.94</v>
      </c>
      <c r="H197" s="57">
        <v>0</v>
      </c>
      <c r="I197" s="57">
        <v>0</v>
      </c>
      <c r="J197" s="57"/>
      <c r="K197" s="57">
        <f t="shared" si="9"/>
        <v>3216244.08</v>
      </c>
      <c r="L197" s="57">
        <f t="shared" si="9"/>
        <v>1174930.22</v>
      </c>
      <c r="M197" s="57">
        <f t="shared" si="9"/>
        <v>350.34</v>
      </c>
      <c r="N197" s="57">
        <f t="shared" si="10"/>
        <v>1174579.8799999999</v>
      </c>
      <c r="O197" s="7">
        <f t="shared" si="11"/>
        <v>0.3652023449663061</v>
      </c>
    </row>
    <row r="198" spans="1:15" x14ac:dyDescent="0.2">
      <c r="A198" s="10">
        <v>43004</v>
      </c>
      <c r="B198" s="6" t="s">
        <v>204</v>
      </c>
      <c r="C198" s="57">
        <v>1485510.35</v>
      </c>
      <c r="D198" s="57">
        <v>900114.86</v>
      </c>
      <c r="E198" s="57">
        <v>0</v>
      </c>
      <c r="F198" s="57"/>
      <c r="G198" s="57">
        <v>1726898.57</v>
      </c>
      <c r="H198" s="57">
        <v>0</v>
      </c>
      <c r="I198" s="57">
        <v>0</v>
      </c>
      <c r="J198" s="57"/>
      <c r="K198" s="57">
        <f t="shared" si="9"/>
        <v>3212408.92</v>
      </c>
      <c r="L198" s="57">
        <f t="shared" si="9"/>
        <v>900114.86</v>
      </c>
      <c r="M198" s="57">
        <f t="shared" si="9"/>
        <v>0</v>
      </c>
      <c r="N198" s="57">
        <f t="shared" si="10"/>
        <v>900114.86</v>
      </c>
      <c r="O198" s="7">
        <f t="shared" si="11"/>
        <v>0.28019934025086696</v>
      </c>
    </row>
    <row r="199" spans="1:15" x14ac:dyDescent="0.2">
      <c r="A199" s="10">
        <v>44078</v>
      </c>
      <c r="B199" s="6" t="s">
        <v>205</v>
      </c>
      <c r="C199" s="57">
        <v>764363.48</v>
      </c>
      <c r="D199" s="57">
        <v>1211465.8799999999</v>
      </c>
      <c r="E199" s="57">
        <v>0</v>
      </c>
      <c r="F199" s="57"/>
      <c r="G199" s="57">
        <v>906480.49</v>
      </c>
      <c r="H199" s="57">
        <v>2824329</v>
      </c>
      <c r="I199" s="57">
        <v>0</v>
      </c>
      <c r="J199" s="57"/>
      <c r="K199" s="57">
        <f t="shared" si="9"/>
        <v>1670843.97</v>
      </c>
      <c r="L199" s="57">
        <f t="shared" si="9"/>
        <v>4035794.88</v>
      </c>
      <c r="M199" s="57">
        <f t="shared" si="9"/>
        <v>0</v>
      </c>
      <c r="N199" s="57">
        <f t="shared" si="10"/>
        <v>4035794.88</v>
      </c>
      <c r="O199" s="7">
        <f t="shared" si="11"/>
        <v>2.4154229553822431</v>
      </c>
    </row>
    <row r="200" spans="1:15" x14ac:dyDescent="0.2">
      <c r="A200" s="10">
        <v>44083</v>
      </c>
      <c r="B200" s="6" t="s">
        <v>206</v>
      </c>
      <c r="C200" s="57">
        <v>1292296.3600000001</v>
      </c>
      <c r="D200" s="57">
        <v>2943521.23</v>
      </c>
      <c r="E200" s="57">
        <v>0</v>
      </c>
      <c r="F200" s="57"/>
      <c r="G200" s="57">
        <v>1780614.13</v>
      </c>
      <c r="H200" s="57">
        <v>0</v>
      </c>
      <c r="I200" s="57">
        <v>0</v>
      </c>
      <c r="J200" s="57"/>
      <c r="K200" s="57">
        <f t="shared" si="9"/>
        <v>3072910.49</v>
      </c>
      <c r="L200" s="57">
        <f t="shared" si="9"/>
        <v>2943521.23</v>
      </c>
      <c r="M200" s="57">
        <f t="shared" si="9"/>
        <v>0</v>
      </c>
      <c r="N200" s="57">
        <f t="shared" si="10"/>
        <v>2943521.23</v>
      </c>
      <c r="O200" s="7">
        <f t="shared" si="11"/>
        <v>0.95789357990704105</v>
      </c>
    </row>
    <row r="201" spans="1:15" x14ac:dyDescent="0.2">
      <c r="A201" s="10">
        <v>44084</v>
      </c>
      <c r="B201" s="6" t="s">
        <v>207</v>
      </c>
      <c r="C201" s="57">
        <v>1379078.55</v>
      </c>
      <c r="D201" s="57">
        <v>2116650.2599999998</v>
      </c>
      <c r="E201" s="57">
        <v>0</v>
      </c>
      <c r="F201" s="57"/>
      <c r="G201" s="57">
        <v>2064833.31</v>
      </c>
      <c r="H201" s="57">
        <v>0</v>
      </c>
      <c r="I201" s="57">
        <v>0</v>
      </c>
      <c r="J201" s="57"/>
      <c r="K201" s="57">
        <f t="shared" si="9"/>
        <v>3443911.8600000003</v>
      </c>
      <c r="L201" s="57">
        <f t="shared" si="9"/>
        <v>2116650.2599999998</v>
      </c>
      <c r="M201" s="57">
        <f t="shared" si="9"/>
        <v>0</v>
      </c>
      <c r="N201" s="57">
        <f t="shared" si="10"/>
        <v>2116650.2599999998</v>
      </c>
      <c r="O201" s="7">
        <f t="shared" si="11"/>
        <v>0.61460639704060238</v>
      </c>
    </row>
    <row r="202" spans="1:15" x14ac:dyDescent="0.2">
      <c r="A202" s="10">
        <v>45076</v>
      </c>
      <c r="B202" s="6" t="s">
        <v>208</v>
      </c>
      <c r="C202" s="57">
        <v>1563615.5</v>
      </c>
      <c r="D202" s="57">
        <v>1706415.53</v>
      </c>
      <c r="E202" s="57">
        <v>278564.45</v>
      </c>
      <c r="F202" s="57"/>
      <c r="G202" s="57">
        <v>2533873.9</v>
      </c>
      <c r="H202" s="57">
        <v>100</v>
      </c>
      <c r="I202" s="57">
        <v>0</v>
      </c>
      <c r="J202" s="57"/>
      <c r="K202" s="57">
        <f t="shared" si="9"/>
        <v>4097489.4</v>
      </c>
      <c r="L202" s="57">
        <f t="shared" si="9"/>
        <v>1706515.53</v>
      </c>
      <c r="M202" s="57">
        <f t="shared" si="9"/>
        <v>278564.45</v>
      </c>
      <c r="N202" s="57">
        <f t="shared" si="10"/>
        <v>1427951.08</v>
      </c>
      <c r="O202" s="7">
        <f t="shared" si="11"/>
        <v>0.34849414863647971</v>
      </c>
    </row>
    <row r="203" spans="1:15" x14ac:dyDescent="0.2">
      <c r="A203" s="10">
        <v>45077</v>
      </c>
      <c r="B203" s="6" t="s">
        <v>209</v>
      </c>
      <c r="C203" s="57">
        <v>2128752.5099999998</v>
      </c>
      <c r="D203" s="57">
        <v>669252.19999999995</v>
      </c>
      <c r="E203" s="57">
        <v>6322.46</v>
      </c>
      <c r="F203" s="57"/>
      <c r="G203" s="57">
        <v>3707585.99</v>
      </c>
      <c r="H203" s="57">
        <v>0</v>
      </c>
      <c r="I203" s="57">
        <v>0</v>
      </c>
      <c r="J203" s="57"/>
      <c r="K203" s="57">
        <f t="shared" si="9"/>
        <v>5836338.5</v>
      </c>
      <c r="L203" s="57">
        <f t="shared" si="9"/>
        <v>669252.19999999995</v>
      </c>
      <c r="M203" s="57">
        <f t="shared" si="9"/>
        <v>6322.46</v>
      </c>
      <c r="N203" s="57">
        <f t="shared" si="10"/>
        <v>662929.74</v>
      </c>
      <c r="O203" s="7">
        <f t="shared" si="11"/>
        <v>0.11358658172414092</v>
      </c>
    </row>
    <row r="204" spans="1:15" x14ac:dyDescent="0.2">
      <c r="A204" s="10">
        <v>45078</v>
      </c>
      <c r="B204" s="6" t="s">
        <v>210</v>
      </c>
      <c r="C204" s="57">
        <v>1428358.98</v>
      </c>
      <c r="D204" s="57">
        <v>1070350.25</v>
      </c>
      <c r="E204" s="57">
        <v>0</v>
      </c>
      <c r="F204" s="57"/>
      <c r="G204" s="57">
        <v>1947027.77</v>
      </c>
      <c r="H204" s="57">
        <v>0</v>
      </c>
      <c r="I204" s="57">
        <v>0</v>
      </c>
      <c r="J204" s="57"/>
      <c r="K204" s="57">
        <f t="shared" si="9"/>
        <v>3375386.75</v>
      </c>
      <c r="L204" s="57">
        <f t="shared" si="9"/>
        <v>1070350.25</v>
      </c>
      <c r="M204" s="57">
        <f t="shared" si="9"/>
        <v>0</v>
      </c>
      <c r="N204" s="57">
        <f t="shared" si="10"/>
        <v>1070350.25</v>
      </c>
      <c r="O204" s="7">
        <f t="shared" si="11"/>
        <v>0.31710447699067373</v>
      </c>
    </row>
    <row r="205" spans="1:15" x14ac:dyDescent="0.2">
      <c r="A205" s="10">
        <v>46128</v>
      </c>
      <c r="B205" s="6" t="s">
        <v>211</v>
      </c>
      <c r="C205" s="57">
        <v>902351.48</v>
      </c>
      <c r="D205" s="57">
        <v>1560811.66</v>
      </c>
      <c r="E205" s="57">
        <v>0</v>
      </c>
      <c r="F205" s="57"/>
      <c r="G205" s="57">
        <v>1961861.87</v>
      </c>
      <c r="H205" s="57">
        <v>0</v>
      </c>
      <c r="I205" s="57">
        <v>0</v>
      </c>
      <c r="J205" s="57"/>
      <c r="K205" s="57">
        <f t="shared" si="9"/>
        <v>2864213.35</v>
      </c>
      <c r="L205" s="57">
        <f t="shared" si="9"/>
        <v>1560811.66</v>
      </c>
      <c r="M205" s="57">
        <f t="shared" si="9"/>
        <v>0</v>
      </c>
      <c r="N205" s="57">
        <f t="shared" si="10"/>
        <v>1560811.66</v>
      </c>
      <c r="O205" s="7">
        <f t="shared" si="11"/>
        <v>0.54493554399500299</v>
      </c>
    </row>
    <row r="206" spans="1:15" x14ac:dyDescent="0.2">
      <c r="A206" s="10">
        <v>46130</v>
      </c>
      <c r="B206" s="6" t="s">
        <v>212</v>
      </c>
      <c r="C206" s="57">
        <v>4384647.67</v>
      </c>
      <c r="D206" s="57">
        <v>3133294.81</v>
      </c>
      <c r="E206" s="57">
        <v>0</v>
      </c>
      <c r="F206" s="57"/>
      <c r="G206" s="57">
        <v>6026198.9400000004</v>
      </c>
      <c r="H206" s="57">
        <v>0</v>
      </c>
      <c r="I206" s="57">
        <v>0</v>
      </c>
      <c r="J206" s="57"/>
      <c r="K206" s="57">
        <f t="shared" si="9"/>
        <v>10410846.609999999</v>
      </c>
      <c r="L206" s="57">
        <f t="shared" si="9"/>
        <v>3133294.81</v>
      </c>
      <c r="M206" s="57">
        <f t="shared" si="9"/>
        <v>0</v>
      </c>
      <c r="N206" s="57">
        <f t="shared" si="10"/>
        <v>3133294.81</v>
      </c>
      <c r="O206" s="7">
        <f t="shared" si="11"/>
        <v>0.30096445825936535</v>
      </c>
    </row>
    <row r="207" spans="1:15" x14ac:dyDescent="0.2">
      <c r="A207" s="10">
        <v>46131</v>
      </c>
      <c r="B207" s="6" t="s">
        <v>213</v>
      </c>
      <c r="C207" s="57">
        <v>4481020.05</v>
      </c>
      <c r="D207" s="57">
        <v>2193162.09</v>
      </c>
      <c r="E207" s="57">
        <v>34479.800000000003</v>
      </c>
      <c r="F207" s="57"/>
      <c r="G207" s="57">
        <v>7805334.2199999997</v>
      </c>
      <c r="H207" s="57">
        <v>240704.56</v>
      </c>
      <c r="I207" s="57">
        <v>0</v>
      </c>
      <c r="J207" s="57"/>
      <c r="K207" s="57">
        <f t="shared" si="9"/>
        <v>12286354.27</v>
      </c>
      <c r="L207" s="57">
        <f t="shared" si="9"/>
        <v>2433866.65</v>
      </c>
      <c r="M207" s="57">
        <f t="shared" si="9"/>
        <v>34479.800000000003</v>
      </c>
      <c r="N207" s="57">
        <f t="shared" si="10"/>
        <v>2399386.85</v>
      </c>
      <c r="O207" s="7">
        <f t="shared" si="11"/>
        <v>0.19528875671920537</v>
      </c>
    </row>
    <row r="208" spans="1:15" x14ac:dyDescent="0.2">
      <c r="A208" s="10">
        <v>46132</v>
      </c>
      <c r="B208" s="6" t="s">
        <v>214</v>
      </c>
      <c r="C208" s="57">
        <v>1454859.93</v>
      </c>
      <c r="D208" s="57">
        <v>2924393.55</v>
      </c>
      <c r="E208" s="57">
        <v>0</v>
      </c>
      <c r="F208" s="57"/>
      <c r="G208" s="57">
        <v>2862542.35</v>
      </c>
      <c r="H208" s="57">
        <v>0</v>
      </c>
      <c r="I208" s="57">
        <v>0</v>
      </c>
      <c r="J208" s="57"/>
      <c r="K208" s="57">
        <f t="shared" si="9"/>
        <v>4317402.28</v>
      </c>
      <c r="L208" s="57">
        <f t="shared" si="9"/>
        <v>2924393.55</v>
      </c>
      <c r="M208" s="57">
        <f t="shared" si="9"/>
        <v>0</v>
      </c>
      <c r="N208" s="57">
        <f t="shared" si="10"/>
        <v>2924393.55</v>
      </c>
      <c r="O208" s="7">
        <f t="shared" si="11"/>
        <v>0.6773502584058485</v>
      </c>
    </row>
    <row r="209" spans="1:15" x14ac:dyDescent="0.2">
      <c r="A209" s="10">
        <v>46134</v>
      </c>
      <c r="B209" s="6" t="s">
        <v>215</v>
      </c>
      <c r="C209" s="57">
        <v>10619992.82</v>
      </c>
      <c r="D209" s="57">
        <v>6095072.5300000003</v>
      </c>
      <c r="E209" s="57">
        <v>0</v>
      </c>
      <c r="F209" s="57"/>
      <c r="G209" s="57">
        <v>15173581.16</v>
      </c>
      <c r="H209" s="57">
        <v>0</v>
      </c>
      <c r="I209" s="57">
        <v>0</v>
      </c>
      <c r="J209" s="57"/>
      <c r="K209" s="57">
        <f t="shared" si="9"/>
        <v>25793573.98</v>
      </c>
      <c r="L209" s="57">
        <f t="shared" si="9"/>
        <v>6095072.5300000003</v>
      </c>
      <c r="M209" s="57">
        <f t="shared" si="9"/>
        <v>0</v>
      </c>
      <c r="N209" s="57">
        <f t="shared" si="10"/>
        <v>6095072.5300000003</v>
      </c>
      <c r="O209" s="7">
        <f t="shared" si="11"/>
        <v>0.23630197717951143</v>
      </c>
    </row>
    <row r="210" spans="1:15" x14ac:dyDescent="0.2">
      <c r="A210" s="10">
        <v>46135</v>
      </c>
      <c r="B210" s="6" t="s">
        <v>216</v>
      </c>
      <c r="C210" s="57">
        <v>1691524.16</v>
      </c>
      <c r="D210" s="57">
        <v>490151.33</v>
      </c>
      <c r="E210" s="57">
        <v>0</v>
      </c>
      <c r="F210" s="57"/>
      <c r="G210" s="57">
        <v>1492630.86</v>
      </c>
      <c r="H210" s="57">
        <v>0</v>
      </c>
      <c r="I210" s="57">
        <v>0</v>
      </c>
      <c r="J210" s="57"/>
      <c r="K210" s="57">
        <f t="shared" si="9"/>
        <v>3184155.02</v>
      </c>
      <c r="L210" s="57">
        <f t="shared" si="9"/>
        <v>490151.33</v>
      </c>
      <c r="M210" s="57">
        <f t="shared" si="9"/>
        <v>0</v>
      </c>
      <c r="N210" s="57">
        <f t="shared" si="10"/>
        <v>490151.33</v>
      </c>
      <c r="O210" s="7">
        <f t="shared" si="11"/>
        <v>0.15393450599022657</v>
      </c>
    </row>
    <row r="211" spans="1:15" x14ac:dyDescent="0.2">
      <c r="A211" s="10">
        <v>46137</v>
      </c>
      <c r="B211" s="6" t="s">
        <v>217</v>
      </c>
      <c r="C211" s="57">
        <v>1335030.31</v>
      </c>
      <c r="D211" s="57">
        <v>988373.91</v>
      </c>
      <c r="E211" s="57">
        <v>0</v>
      </c>
      <c r="F211" s="57"/>
      <c r="G211" s="57">
        <v>1486718.85</v>
      </c>
      <c r="H211" s="57">
        <v>0</v>
      </c>
      <c r="I211" s="57">
        <v>0</v>
      </c>
      <c r="J211" s="57"/>
      <c r="K211" s="57">
        <f t="shared" si="9"/>
        <v>2821749.16</v>
      </c>
      <c r="L211" s="57">
        <f t="shared" si="9"/>
        <v>988373.91</v>
      </c>
      <c r="M211" s="57">
        <f t="shared" si="9"/>
        <v>0</v>
      </c>
      <c r="N211" s="57">
        <f t="shared" si="10"/>
        <v>988373.91</v>
      </c>
      <c r="O211" s="7">
        <f t="shared" si="11"/>
        <v>0.35026994036564185</v>
      </c>
    </row>
    <row r="212" spans="1:15" x14ac:dyDescent="0.2">
      <c r="A212" s="10">
        <v>46140</v>
      </c>
      <c r="B212" s="6" t="s">
        <v>218</v>
      </c>
      <c r="C212" s="57">
        <v>1409924.2</v>
      </c>
      <c r="D212" s="57">
        <v>1726982.34</v>
      </c>
      <c r="E212" s="57">
        <v>0</v>
      </c>
      <c r="F212" s="57"/>
      <c r="G212" s="57">
        <v>4216051.21</v>
      </c>
      <c r="H212" s="57">
        <v>0</v>
      </c>
      <c r="I212" s="57">
        <v>0</v>
      </c>
      <c r="J212" s="57"/>
      <c r="K212" s="57">
        <f t="shared" si="9"/>
        <v>5625975.4100000001</v>
      </c>
      <c r="L212" s="57">
        <f t="shared" si="9"/>
        <v>1726982.34</v>
      </c>
      <c r="M212" s="57">
        <f t="shared" si="9"/>
        <v>0</v>
      </c>
      <c r="N212" s="57">
        <f t="shared" si="10"/>
        <v>1726982.34</v>
      </c>
      <c r="O212" s="7">
        <f t="shared" si="11"/>
        <v>0.3069658528777679</v>
      </c>
    </row>
    <row r="213" spans="1:15" x14ac:dyDescent="0.2">
      <c r="A213" s="10">
        <v>47060</v>
      </c>
      <c r="B213" s="6" t="s">
        <v>219</v>
      </c>
      <c r="C213" s="57">
        <v>1558356.64</v>
      </c>
      <c r="D213" s="57">
        <v>1646353.62</v>
      </c>
      <c r="E213" s="57">
        <v>480653.47</v>
      </c>
      <c r="F213" s="57"/>
      <c r="G213" s="57">
        <v>1630871.28</v>
      </c>
      <c r="H213" s="57">
        <v>0</v>
      </c>
      <c r="I213" s="57">
        <v>0</v>
      </c>
      <c r="J213" s="57"/>
      <c r="K213" s="57">
        <f t="shared" si="9"/>
        <v>3189227.92</v>
      </c>
      <c r="L213" s="57">
        <f t="shared" si="9"/>
        <v>1646353.62</v>
      </c>
      <c r="M213" s="57">
        <f t="shared" si="9"/>
        <v>480653.47</v>
      </c>
      <c r="N213" s="57">
        <f t="shared" si="10"/>
        <v>1165700.1500000001</v>
      </c>
      <c r="O213" s="7">
        <f t="shared" si="11"/>
        <v>0.36551170980592701</v>
      </c>
    </row>
    <row r="214" spans="1:15" x14ac:dyDescent="0.2">
      <c r="A214" s="10">
        <v>47062</v>
      </c>
      <c r="B214" s="6" t="s">
        <v>220</v>
      </c>
      <c r="C214" s="57">
        <v>4270227.47</v>
      </c>
      <c r="D214" s="57">
        <v>4590433.55</v>
      </c>
      <c r="E214" s="57">
        <v>1504.03</v>
      </c>
      <c r="F214" s="57"/>
      <c r="G214" s="57">
        <v>6667050.7199999997</v>
      </c>
      <c r="H214" s="57">
        <v>0</v>
      </c>
      <c r="I214" s="57">
        <v>0</v>
      </c>
      <c r="J214" s="57"/>
      <c r="K214" s="57">
        <f t="shared" si="9"/>
        <v>10937278.189999999</v>
      </c>
      <c r="L214" s="57">
        <f t="shared" si="9"/>
        <v>4590433.55</v>
      </c>
      <c r="M214" s="57">
        <f t="shared" si="9"/>
        <v>1504.03</v>
      </c>
      <c r="N214" s="57">
        <f t="shared" si="10"/>
        <v>4588929.5199999996</v>
      </c>
      <c r="O214" s="7">
        <f t="shared" si="11"/>
        <v>0.41956777913865972</v>
      </c>
    </row>
    <row r="215" spans="1:15" x14ac:dyDescent="0.2">
      <c r="A215" s="10">
        <v>47064</v>
      </c>
      <c r="B215" s="6" t="s">
        <v>221</v>
      </c>
      <c r="C215" s="57">
        <v>648700.32999999996</v>
      </c>
      <c r="D215" s="57">
        <v>916974.32</v>
      </c>
      <c r="E215" s="57">
        <v>0</v>
      </c>
      <c r="F215" s="57"/>
      <c r="G215" s="57">
        <v>1061974.1200000001</v>
      </c>
      <c r="H215" s="57">
        <v>0</v>
      </c>
      <c r="I215" s="57">
        <v>0</v>
      </c>
      <c r="J215" s="57"/>
      <c r="K215" s="57">
        <f t="shared" si="9"/>
        <v>1710674.4500000002</v>
      </c>
      <c r="L215" s="57">
        <f t="shared" si="9"/>
        <v>916974.32</v>
      </c>
      <c r="M215" s="57">
        <f t="shared" si="9"/>
        <v>0</v>
      </c>
      <c r="N215" s="57">
        <f t="shared" si="10"/>
        <v>916974.32</v>
      </c>
      <c r="O215" s="7">
        <f t="shared" si="11"/>
        <v>0.53603087367090785</v>
      </c>
    </row>
    <row r="216" spans="1:15" x14ac:dyDescent="0.2">
      <c r="A216" s="10">
        <v>47065</v>
      </c>
      <c r="B216" s="6" t="s">
        <v>222</v>
      </c>
      <c r="C216" s="57">
        <v>1973081.5</v>
      </c>
      <c r="D216" s="57">
        <v>964545.09</v>
      </c>
      <c r="E216" s="57">
        <v>18544.05</v>
      </c>
      <c r="F216" s="57"/>
      <c r="G216" s="57">
        <v>2763479.81</v>
      </c>
      <c r="H216" s="57">
        <v>0</v>
      </c>
      <c r="I216" s="57">
        <v>0</v>
      </c>
      <c r="J216" s="57"/>
      <c r="K216" s="57">
        <f t="shared" si="9"/>
        <v>4736561.3100000005</v>
      </c>
      <c r="L216" s="57">
        <f t="shared" si="9"/>
        <v>964545.09</v>
      </c>
      <c r="M216" s="57">
        <f t="shared" si="9"/>
        <v>18544.05</v>
      </c>
      <c r="N216" s="57">
        <f t="shared" si="10"/>
        <v>946001.03999999992</v>
      </c>
      <c r="O216" s="7">
        <f t="shared" si="11"/>
        <v>0.19972317005646439</v>
      </c>
    </row>
    <row r="217" spans="1:15" x14ac:dyDescent="0.2">
      <c r="A217" s="10">
        <v>48066</v>
      </c>
      <c r="B217" s="6" t="s">
        <v>223</v>
      </c>
      <c r="C217" s="57">
        <v>22800720.289999999</v>
      </c>
      <c r="D217" s="57">
        <v>11554033.859999999</v>
      </c>
      <c r="E217" s="57">
        <v>424689.35</v>
      </c>
      <c r="F217" s="57"/>
      <c r="G217" s="57">
        <v>32694106.280000001</v>
      </c>
      <c r="H217" s="57">
        <v>0</v>
      </c>
      <c r="I217" s="57">
        <v>0</v>
      </c>
      <c r="J217" s="57"/>
      <c r="K217" s="57">
        <f t="shared" si="9"/>
        <v>55494826.57</v>
      </c>
      <c r="L217" s="57">
        <f t="shared" si="9"/>
        <v>11554033.859999999</v>
      </c>
      <c r="M217" s="57">
        <f t="shared" si="9"/>
        <v>424689.35</v>
      </c>
      <c r="N217" s="57">
        <f t="shared" si="10"/>
        <v>11129344.51</v>
      </c>
      <c r="O217" s="7">
        <f t="shared" si="11"/>
        <v>0.20054742392899777</v>
      </c>
    </row>
    <row r="218" spans="1:15" x14ac:dyDescent="0.2">
      <c r="A218" s="10">
        <v>48068</v>
      </c>
      <c r="B218" s="6" t="s">
        <v>224</v>
      </c>
      <c r="C218" s="57">
        <v>59047065.950000003</v>
      </c>
      <c r="D218" s="57">
        <v>31237714.170000002</v>
      </c>
      <c r="E218" s="57">
        <v>825000</v>
      </c>
      <c r="F218" s="57"/>
      <c r="G218" s="57">
        <v>91501036.590000004</v>
      </c>
      <c r="H218" s="57">
        <v>0</v>
      </c>
      <c r="I218" s="57">
        <v>0</v>
      </c>
      <c r="J218" s="57"/>
      <c r="K218" s="57">
        <f t="shared" si="9"/>
        <v>150548102.54000002</v>
      </c>
      <c r="L218" s="57">
        <f t="shared" si="9"/>
        <v>31237714.170000002</v>
      </c>
      <c r="M218" s="57">
        <f t="shared" si="9"/>
        <v>825000</v>
      </c>
      <c r="N218" s="57">
        <f t="shared" si="10"/>
        <v>30412714.170000002</v>
      </c>
      <c r="O218" s="7">
        <f t="shared" si="11"/>
        <v>0.20201326789834145</v>
      </c>
    </row>
    <row r="219" spans="1:15" x14ac:dyDescent="0.2">
      <c r="A219" s="10">
        <v>48069</v>
      </c>
      <c r="B219" s="6" t="s">
        <v>225</v>
      </c>
      <c r="C219" s="57">
        <v>15673586.189999999</v>
      </c>
      <c r="D219" s="57">
        <v>11718476.01</v>
      </c>
      <c r="E219" s="57">
        <v>112122.51</v>
      </c>
      <c r="F219" s="57"/>
      <c r="G219" s="57">
        <v>27487270.59</v>
      </c>
      <c r="H219" s="57">
        <v>0</v>
      </c>
      <c r="I219" s="57">
        <v>0</v>
      </c>
      <c r="J219" s="57"/>
      <c r="K219" s="57">
        <f t="shared" si="9"/>
        <v>43160856.780000001</v>
      </c>
      <c r="L219" s="57">
        <f t="shared" si="9"/>
        <v>11718476.01</v>
      </c>
      <c r="M219" s="57">
        <f t="shared" si="9"/>
        <v>112122.51</v>
      </c>
      <c r="N219" s="57">
        <f t="shared" si="10"/>
        <v>11606353.5</v>
      </c>
      <c r="O219" s="7">
        <f t="shared" si="11"/>
        <v>0.26890924707913083</v>
      </c>
    </row>
    <row r="220" spans="1:15" x14ac:dyDescent="0.2">
      <c r="A220" s="10">
        <v>48070</v>
      </c>
      <c r="B220" s="6" t="s">
        <v>226</v>
      </c>
      <c r="C220" s="57">
        <v>6859340.5999999996</v>
      </c>
      <c r="D220" s="57">
        <v>3684986.4</v>
      </c>
      <c r="E220" s="57">
        <v>2369.84</v>
      </c>
      <c r="F220" s="57"/>
      <c r="G220" s="57">
        <v>11873261.01</v>
      </c>
      <c r="H220" s="57">
        <v>0</v>
      </c>
      <c r="I220" s="57">
        <v>0</v>
      </c>
      <c r="J220" s="57"/>
      <c r="K220" s="57">
        <f t="shared" si="9"/>
        <v>18732601.609999999</v>
      </c>
      <c r="L220" s="57">
        <f t="shared" si="9"/>
        <v>3684986.4</v>
      </c>
      <c r="M220" s="57">
        <f t="shared" si="9"/>
        <v>2369.84</v>
      </c>
      <c r="N220" s="57">
        <f t="shared" si="10"/>
        <v>3682616.56</v>
      </c>
      <c r="O220" s="7">
        <f t="shared" si="11"/>
        <v>0.19658863390518666</v>
      </c>
    </row>
    <row r="221" spans="1:15" x14ac:dyDescent="0.2">
      <c r="A221" s="10">
        <v>48071</v>
      </c>
      <c r="B221" s="6" t="s">
        <v>227</v>
      </c>
      <c r="C221" s="57">
        <v>88202161.879999995</v>
      </c>
      <c r="D221" s="57">
        <v>66441635.969999999</v>
      </c>
      <c r="E221" s="57">
        <v>2778940.9</v>
      </c>
      <c r="F221" s="57"/>
      <c r="G221" s="57">
        <v>123981661.23999999</v>
      </c>
      <c r="H221" s="57">
        <v>0</v>
      </c>
      <c r="I221" s="57">
        <v>0</v>
      </c>
      <c r="J221" s="57"/>
      <c r="K221" s="57">
        <f t="shared" si="9"/>
        <v>212183823.12</v>
      </c>
      <c r="L221" s="57">
        <f t="shared" si="9"/>
        <v>66441635.969999999</v>
      </c>
      <c r="M221" s="57">
        <f t="shared" si="9"/>
        <v>2778940.9</v>
      </c>
      <c r="N221" s="57">
        <f t="shared" si="10"/>
        <v>63662695.07</v>
      </c>
      <c r="O221" s="7">
        <f t="shared" si="11"/>
        <v>0.30003557356017535</v>
      </c>
    </row>
    <row r="222" spans="1:15" x14ac:dyDescent="0.2">
      <c r="A222" s="10">
        <v>48072</v>
      </c>
      <c r="B222" s="6" t="s">
        <v>228</v>
      </c>
      <c r="C222" s="57">
        <v>36383924.759999998</v>
      </c>
      <c r="D222" s="57">
        <v>6552460.4500000002</v>
      </c>
      <c r="E222" s="57">
        <v>67737.27</v>
      </c>
      <c r="F222" s="57"/>
      <c r="G222" s="57">
        <v>42200349.219999999</v>
      </c>
      <c r="H222" s="57">
        <v>0</v>
      </c>
      <c r="I222" s="57">
        <v>0</v>
      </c>
      <c r="J222" s="57"/>
      <c r="K222" s="57">
        <f t="shared" si="9"/>
        <v>78584273.979999989</v>
      </c>
      <c r="L222" s="57">
        <f t="shared" si="9"/>
        <v>6552460.4500000002</v>
      </c>
      <c r="M222" s="57">
        <f t="shared" si="9"/>
        <v>67737.27</v>
      </c>
      <c r="N222" s="57">
        <f t="shared" si="10"/>
        <v>6484723.1800000006</v>
      </c>
      <c r="O222" s="7">
        <f t="shared" si="11"/>
        <v>8.2519349630313932E-2</v>
      </c>
    </row>
    <row r="223" spans="1:15" x14ac:dyDescent="0.2">
      <c r="A223" s="10">
        <v>48073</v>
      </c>
      <c r="B223" s="6" t="s">
        <v>229</v>
      </c>
      <c r="C223" s="57">
        <v>47177465.770000003</v>
      </c>
      <c r="D223" s="57">
        <v>23402802.940000001</v>
      </c>
      <c r="E223" s="57">
        <v>180000</v>
      </c>
      <c r="F223" s="57"/>
      <c r="G223" s="57">
        <v>62229880.560000002</v>
      </c>
      <c r="H223" s="57">
        <v>420000</v>
      </c>
      <c r="I223" s="57">
        <v>420000</v>
      </c>
      <c r="J223" s="57"/>
      <c r="K223" s="57">
        <f t="shared" si="9"/>
        <v>109407346.33000001</v>
      </c>
      <c r="L223" s="57">
        <f t="shared" si="9"/>
        <v>23822802.940000001</v>
      </c>
      <c r="M223" s="57">
        <f t="shared" si="9"/>
        <v>600000</v>
      </c>
      <c r="N223" s="57">
        <f t="shared" si="10"/>
        <v>23222802.940000001</v>
      </c>
      <c r="O223" s="7">
        <f t="shared" si="11"/>
        <v>0.21225999641700657</v>
      </c>
    </row>
    <row r="224" spans="1:15" x14ac:dyDescent="0.2">
      <c r="A224" s="10">
        <v>48074</v>
      </c>
      <c r="B224" s="6" t="s">
        <v>230</v>
      </c>
      <c r="C224" s="57">
        <v>21453586.07</v>
      </c>
      <c r="D224" s="57">
        <v>10113420.6</v>
      </c>
      <c r="E224" s="57">
        <v>42913.64</v>
      </c>
      <c r="F224" s="57"/>
      <c r="G224" s="57">
        <v>31266851.530000001</v>
      </c>
      <c r="H224" s="57">
        <v>0</v>
      </c>
      <c r="I224" s="57">
        <v>0</v>
      </c>
      <c r="J224" s="57"/>
      <c r="K224" s="57">
        <f t="shared" si="9"/>
        <v>52720437.600000001</v>
      </c>
      <c r="L224" s="57">
        <f t="shared" si="9"/>
        <v>10113420.6</v>
      </c>
      <c r="M224" s="57">
        <f t="shared" si="9"/>
        <v>42913.64</v>
      </c>
      <c r="N224" s="57">
        <f t="shared" si="10"/>
        <v>10070506.959999999</v>
      </c>
      <c r="O224" s="7">
        <f t="shared" si="11"/>
        <v>0.19101713525989394</v>
      </c>
    </row>
    <row r="225" spans="1:15" x14ac:dyDescent="0.2">
      <c r="A225" s="10">
        <v>48075</v>
      </c>
      <c r="B225" s="6" t="s">
        <v>231</v>
      </c>
      <c r="C225" s="57">
        <v>2756733.09</v>
      </c>
      <c r="D225" s="57">
        <v>1421079.11</v>
      </c>
      <c r="E225" s="57">
        <v>16520.29</v>
      </c>
      <c r="F225" s="57"/>
      <c r="G225" s="57">
        <v>3966591.12</v>
      </c>
      <c r="H225" s="57">
        <v>0</v>
      </c>
      <c r="I225" s="57">
        <v>0</v>
      </c>
      <c r="J225" s="57"/>
      <c r="K225" s="57">
        <f t="shared" si="9"/>
        <v>6723324.21</v>
      </c>
      <c r="L225" s="57">
        <f t="shared" si="9"/>
        <v>1421079.11</v>
      </c>
      <c r="M225" s="57">
        <f t="shared" si="9"/>
        <v>16520.29</v>
      </c>
      <c r="N225" s="57">
        <f t="shared" si="10"/>
        <v>1404558.82</v>
      </c>
      <c r="O225" s="7">
        <f t="shared" si="11"/>
        <v>0.20890838759655769</v>
      </c>
    </row>
    <row r="226" spans="1:15" x14ac:dyDescent="0.2">
      <c r="A226" s="10">
        <v>48077</v>
      </c>
      <c r="B226" s="6" t="s">
        <v>232</v>
      </c>
      <c r="C226" s="57">
        <v>76498679.579999998</v>
      </c>
      <c r="D226" s="57">
        <v>30283628.039999999</v>
      </c>
      <c r="E226" s="57">
        <v>2270020.2000000002</v>
      </c>
      <c r="F226" s="57"/>
      <c r="G226" s="57">
        <v>89433226.25</v>
      </c>
      <c r="H226" s="57">
        <v>450939.29</v>
      </c>
      <c r="I226" s="57">
        <v>1019.88</v>
      </c>
      <c r="J226" s="57"/>
      <c r="K226" s="57">
        <f t="shared" si="9"/>
        <v>165931905.82999998</v>
      </c>
      <c r="L226" s="57">
        <f t="shared" si="9"/>
        <v>30734567.329999998</v>
      </c>
      <c r="M226" s="57">
        <f t="shared" si="9"/>
        <v>2271040.08</v>
      </c>
      <c r="N226" s="57">
        <f t="shared" si="10"/>
        <v>28463527.25</v>
      </c>
      <c r="O226" s="7">
        <f t="shared" si="11"/>
        <v>0.17153739726922296</v>
      </c>
    </row>
    <row r="227" spans="1:15" x14ac:dyDescent="0.2">
      <c r="A227" s="10">
        <v>48078</v>
      </c>
      <c r="B227" s="6" t="s">
        <v>233</v>
      </c>
      <c r="C227" s="57">
        <v>132433256.14</v>
      </c>
      <c r="D227" s="57">
        <v>66042382.350000001</v>
      </c>
      <c r="E227" s="57">
        <v>280000</v>
      </c>
      <c r="F227" s="57"/>
      <c r="G227" s="57">
        <v>95136160.609999999</v>
      </c>
      <c r="H227" s="57">
        <v>0</v>
      </c>
      <c r="I227" s="57">
        <v>0</v>
      </c>
      <c r="J227" s="57"/>
      <c r="K227" s="57">
        <f t="shared" si="9"/>
        <v>227569416.75</v>
      </c>
      <c r="L227" s="57">
        <f t="shared" si="9"/>
        <v>66042382.350000001</v>
      </c>
      <c r="M227" s="57">
        <f t="shared" si="9"/>
        <v>280000</v>
      </c>
      <c r="N227" s="57">
        <f t="shared" si="10"/>
        <v>65762382.350000001</v>
      </c>
      <c r="O227" s="7">
        <f t="shared" si="11"/>
        <v>0.28897724171013855</v>
      </c>
    </row>
    <row r="228" spans="1:15" x14ac:dyDescent="0.2">
      <c r="A228" s="10">
        <v>48080</v>
      </c>
      <c r="B228" s="6" t="s">
        <v>234</v>
      </c>
      <c r="C228" s="57">
        <v>18945877.620000001</v>
      </c>
      <c r="D228" s="57">
        <v>6690575.1799999997</v>
      </c>
      <c r="E228" s="57">
        <v>0</v>
      </c>
      <c r="F228" s="57"/>
      <c r="G228" s="57">
        <v>19887779.789999999</v>
      </c>
      <c r="H228" s="57">
        <v>0</v>
      </c>
      <c r="I228" s="57">
        <v>0</v>
      </c>
      <c r="J228" s="57"/>
      <c r="K228" s="57">
        <f t="shared" si="9"/>
        <v>38833657.409999996</v>
      </c>
      <c r="L228" s="57">
        <f t="shared" si="9"/>
        <v>6690575.1799999997</v>
      </c>
      <c r="M228" s="57">
        <f t="shared" si="9"/>
        <v>0</v>
      </c>
      <c r="N228" s="57">
        <f t="shared" si="10"/>
        <v>6690575.1799999997</v>
      </c>
      <c r="O228" s="7">
        <f t="shared" si="11"/>
        <v>0.17228805181448401</v>
      </c>
    </row>
    <row r="229" spans="1:15" x14ac:dyDescent="0.2">
      <c r="A229" s="10">
        <v>48200</v>
      </c>
      <c r="B229" s="6" t="s">
        <v>555</v>
      </c>
      <c r="C229" s="57">
        <v>1793858.91</v>
      </c>
      <c r="D229" s="57">
        <v>244678.99</v>
      </c>
      <c r="E229" s="57">
        <v>0</v>
      </c>
      <c r="F229" s="57"/>
      <c r="G229" s="57">
        <v>1135611.96</v>
      </c>
      <c r="H229" s="57">
        <v>0</v>
      </c>
      <c r="I229" s="57">
        <v>0</v>
      </c>
      <c r="J229" s="57"/>
      <c r="K229" s="57">
        <f t="shared" si="9"/>
        <v>2929470.87</v>
      </c>
      <c r="L229" s="57">
        <f t="shared" si="9"/>
        <v>244678.99</v>
      </c>
      <c r="M229" s="57">
        <f t="shared" si="9"/>
        <v>0</v>
      </c>
      <c r="N229" s="57">
        <f t="shared" si="10"/>
        <v>244678.99</v>
      </c>
      <c r="O229" s="7">
        <f t="shared" si="11"/>
        <v>8.352327121791793E-2</v>
      </c>
    </row>
    <row r="230" spans="1:15" x14ac:dyDescent="0.2">
      <c r="A230" s="10">
        <v>48901</v>
      </c>
      <c r="B230" s="6" t="s">
        <v>235</v>
      </c>
      <c r="C230" s="57">
        <v>6797175.4699999997</v>
      </c>
      <c r="D230" s="57">
        <v>2764088.35</v>
      </c>
      <c r="E230" s="57">
        <v>0</v>
      </c>
      <c r="F230" s="57"/>
      <c r="G230" s="57">
        <v>6898035.4500000002</v>
      </c>
      <c r="H230" s="57">
        <v>195593.44</v>
      </c>
      <c r="I230" s="57">
        <v>0</v>
      </c>
      <c r="J230" s="57"/>
      <c r="K230" s="57">
        <f t="shared" si="9"/>
        <v>13695210.92</v>
      </c>
      <c r="L230" s="57">
        <f t="shared" si="9"/>
        <v>2959681.79</v>
      </c>
      <c r="M230" s="57">
        <f t="shared" si="9"/>
        <v>0</v>
      </c>
      <c r="N230" s="57">
        <f t="shared" si="10"/>
        <v>2959681.79</v>
      </c>
      <c r="O230" s="7">
        <f t="shared" si="11"/>
        <v>0.21611071251759881</v>
      </c>
    </row>
    <row r="231" spans="1:15" x14ac:dyDescent="0.2">
      <c r="A231" s="10">
        <v>48902</v>
      </c>
      <c r="B231" s="6" t="s">
        <v>556</v>
      </c>
      <c r="C231" s="57">
        <v>10746830.880000001</v>
      </c>
      <c r="D231" s="57">
        <v>2697964.57</v>
      </c>
      <c r="E231" s="57">
        <v>0</v>
      </c>
      <c r="F231" s="57"/>
      <c r="G231" s="57">
        <v>6425400.2599999998</v>
      </c>
      <c r="H231" s="57">
        <v>0</v>
      </c>
      <c r="I231" s="57">
        <v>0</v>
      </c>
      <c r="J231" s="57"/>
      <c r="K231" s="57">
        <f t="shared" si="9"/>
        <v>17172231.140000001</v>
      </c>
      <c r="L231" s="57">
        <f t="shared" si="9"/>
        <v>2697964.57</v>
      </c>
      <c r="M231" s="57">
        <f t="shared" si="9"/>
        <v>0</v>
      </c>
      <c r="N231" s="57">
        <f t="shared" si="10"/>
        <v>2697964.57</v>
      </c>
      <c r="O231" s="7">
        <f t="shared" si="11"/>
        <v>0.15711205771715461</v>
      </c>
    </row>
    <row r="232" spans="1:15" x14ac:dyDescent="0.2">
      <c r="A232" s="10">
        <v>48904</v>
      </c>
      <c r="B232" s="6" t="s">
        <v>236</v>
      </c>
      <c r="C232" s="57">
        <v>7086262.4400000004</v>
      </c>
      <c r="D232" s="57">
        <v>1551694.26</v>
      </c>
      <c r="E232" s="57">
        <v>0</v>
      </c>
      <c r="F232" s="57"/>
      <c r="G232" s="57">
        <v>6350008</v>
      </c>
      <c r="H232" s="57">
        <v>0</v>
      </c>
      <c r="I232" s="57">
        <v>0</v>
      </c>
      <c r="J232" s="57"/>
      <c r="K232" s="57">
        <f t="shared" si="9"/>
        <v>13436270.440000001</v>
      </c>
      <c r="L232" s="57">
        <f t="shared" si="9"/>
        <v>1551694.26</v>
      </c>
      <c r="M232" s="57">
        <f t="shared" si="9"/>
        <v>0</v>
      </c>
      <c r="N232" s="57">
        <f t="shared" si="10"/>
        <v>1551694.26</v>
      </c>
      <c r="O232" s="7">
        <f t="shared" si="11"/>
        <v>0.11548548884373303</v>
      </c>
    </row>
    <row r="233" spans="1:15" x14ac:dyDescent="0.2">
      <c r="A233" s="10">
        <v>48905</v>
      </c>
      <c r="B233" s="6" t="s">
        <v>557</v>
      </c>
      <c r="C233" s="57">
        <v>3161487.25</v>
      </c>
      <c r="D233" s="57">
        <v>2634168.98</v>
      </c>
      <c r="E233" s="57">
        <v>0</v>
      </c>
      <c r="F233" s="57"/>
      <c r="G233" s="57">
        <v>1548881.78</v>
      </c>
      <c r="H233" s="57">
        <v>0</v>
      </c>
      <c r="I233" s="57">
        <v>0</v>
      </c>
      <c r="J233" s="57"/>
      <c r="K233" s="57">
        <f t="shared" si="9"/>
        <v>4710369.03</v>
      </c>
      <c r="L233" s="57">
        <f t="shared" si="9"/>
        <v>2634168.98</v>
      </c>
      <c r="M233" s="57">
        <f t="shared" si="9"/>
        <v>0</v>
      </c>
      <c r="N233" s="57">
        <f t="shared" si="10"/>
        <v>2634168.98</v>
      </c>
      <c r="O233" s="7">
        <f t="shared" si="11"/>
        <v>0.55922772997681669</v>
      </c>
    </row>
    <row r="234" spans="1:15" x14ac:dyDescent="0.2">
      <c r="A234" s="10">
        <v>48909</v>
      </c>
      <c r="B234" s="6" t="s">
        <v>237</v>
      </c>
      <c r="C234" s="57">
        <v>3956972.87</v>
      </c>
      <c r="D234" s="57">
        <v>2694352.03</v>
      </c>
      <c r="E234" s="57">
        <v>0</v>
      </c>
      <c r="F234" s="57"/>
      <c r="G234" s="57">
        <v>3295730.06</v>
      </c>
      <c r="H234" s="57">
        <v>0.54</v>
      </c>
      <c r="I234" s="57">
        <v>0</v>
      </c>
      <c r="J234" s="57"/>
      <c r="K234" s="57">
        <f t="shared" si="9"/>
        <v>7252702.9299999997</v>
      </c>
      <c r="L234" s="57">
        <f t="shared" si="9"/>
        <v>2694352.57</v>
      </c>
      <c r="M234" s="57">
        <f t="shared" si="9"/>
        <v>0</v>
      </c>
      <c r="N234" s="57">
        <f t="shared" si="10"/>
        <v>2694352.57</v>
      </c>
      <c r="O234" s="7">
        <f t="shared" si="11"/>
        <v>0.37149633674572685</v>
      </c>
    </row>
    <row r="235" spans="1:15" x14ac:dyDescent="0.2">
      <c r="A235" s="10">
        <v>48910</v>
      </c>
      <c r="B235" s="6" t="s">
        <v>238</v>
      </c>
      <c r="C235" s="57">
        <v>2893860.22</v>
      </c>
      <c r="D235" s="57">
        <v>247673.94</v>
      </c>
      <c r="E235" s="57">
        <v>0</v>
      </c>
      <c r="F235" s="57"/>
      <c r="G235" s="57">
        <v>3331627.78</v>
      </c>
      <c r="H235" s="57">
        <v>3799834.23</v>
      </c>
      <c r="I235" s="57">
        <v>0</v>
      </c>
      <c r="J235" s="57"/>
      <c r="K235" s="57">
        <f t="shared" si="9"/>
        <v>6225488</v>
      </c>
      <c r="L235" s="57">
        <f t="shared" si="9"/>
        <v>4047508.17</v>
      </c>
      <c r="M235" s="57">
        <f t="shared" si="9"/>
        <v>0</v>
      </c>
      <c r="N235" s="57">
        <f t="shared" si="10"/>
        <v>4047508.17</v>
      </c>
      <c r="O235" s="7">
        <f t="shared" si="11"/>
        <v>0.65015114799032625</v>
      </c>
    </row>
    <row r="236" spans="1:15" x14ac:dyDescent="0.2">
      <c r="A236" s="10">
        <v>48911</v>
      </c>
      <c r="B236" s="6" t="s">
        <v>558</v>
      </c>
      <c r="C236" s="57">
        <v>2884059.01</v>
      </c>
      <c r="D236" s="57">
        <v>338669.85</v>
      </c>
      <c r="E236" s="57">
        <v>0</v>
      </c>
      <c r="F236" s="57"/>
      <c r="G236" s="57">
        <v>1586420.05</v>
      </c>
      <c r="H236" s="57">
        <v>5083</v>
      </c>
      <c r="I236" s="57">
        <v>0</v>
      </c>
      <c r="J236" s="57"/>
      <c r="K236" s="57">
        <f t="shared" si="9"/>
        <v>4470479.0599999996</v>
      </c>
      <c r="L236" s="57">
        <f t="shared" si="9"/>
        <v>343752.85</v>
      </c>
      <c r="M236" s="57">
        <f t="shared" si="9"/>
        <v>0</v>
      </c>
      <c r="N236" s="57">
        <f t="shared" si="10"/>
        <v>343752.85</v>
      </c>
      <c r="O236" s="7">
        <f t="shared" si="11"/>
        <v>7.6893962679695449E-2</v>
      </c>
    </row>
    <row r="237" spans="1:15" x14ac:dyDescent="0.2">
      <c r="A237" s="10">
        <v>48912</v>
      </c>
      <c r="B237" s="6" t="s">
        <v>559</v>
      </c>
      <c r="C237" s="57">
        <v>4626157.6399999997</v>
      </c>
      <c r="D237" s="57">
        <v>2476332.61</v>
      </c>
      <c r="E237" s="57">
        <v>0</v>
      </c>
      <c r="F237" s="57"/>
      <c r="G237" s="57">
        <v>3977012.07</v>
      </c>
      <c r="H237" s="57">
        <v>0</v>
      </c>
      <c r="I237" s="57">
        <v>0</v>
      </c>
      <c r="J237" s="57"/>
      <c r="K237" s="57">
        <f t="shared" si="9"/>
        <v>8603169.709999999</v>
      </c>
      <c r="L237" s="57">
        <f t="shared" si="9"/>
        <v>2476332.61</v>
      </c>
      <c r="M237" s="57">
        <f t="shared" si="9"/>
        <v>0</v>
      </c>
      <c r="N237" s="57">
        <f t="shared" si="10"/>
        <v>2476332.61</v>
      </c>
      <c r="O237" s="7">
        <f t="shared" si="11"/>
        <v>0.28783956303007768</v>
      </c>
    </row>
    <row r="238" spans="1:15" x14ac:dyDescent="0.2">
      <c r="A238" s="10">
        <v>48913</v>
      </c>
      <c r="B238" s="6" t="s">
        <v>239</v>
      </c>
      <c r="C238" s="57">
        <v>1680251.96</v>
      </c>
      <c r="D238" s="57">
        <v>633793.59</v>
      </c>
      <c r="E238" s="57">
        <v>0</v>
      </c>
      <c r="F238" s="57"/>
      <c r="G238" s="57">
        <v>1486229.23</v>
      </c>
      <c r="H238" s="57">
        <v>0.38</v>
      </c>
      <c r="I238" s="57">
        <v>0</v>
      </c>
      <c r="J238" s="57"/>
      <c r="K238" s="57">
        <f t="shared" si="9"/>
        <v>3166481.19</v>
      </c>
      <c r="L238" s="57">
        <f t="shared" si="9"/>
        <v>633793.97</v>
      </c>
      <c r="M238" s="57">
        <f t="shared" si="9"/>
        <v>0</v>
      </c>
      <c r="N238" s="57">
        <f t="shared" si="10"/>
        <v>633793.97</v>
      </c>
      <c r="O238" s="7">
        <f t="shared" si="11"/>
        <v>0.2001571877330495</v>
      </c>
    </row>
    <row r="239" spans="1:15" x14ac:dyDescent="0.2">
      <c r="A239" s="10">
        <v>48914</v>
      </c>
      <c r="B239" s="6" t="s">
        <v>240</v>
      </c>
      <c r="C239" s="57">
        <v>5147928.8099999996</v>
      </c>
      <c r="D239" s="57">
        <v>2947694.72</v>
      </c>
      <c r="E239" s="57">
        <v>0</v>
      </c>
      <c r="F239" s="57"/>
      <c r="G239" s="57">
        <v>5415678.6699999999</v>
      </c>
      <c r="H239" s="57">
        <v>0</v>
      </c>
      <c r="I239" s="57">
        <v>0</v>
      </c>
      <c r="J239" s="57"/>
      <c r="K239" s="57">
        <f t="shared" si="9"/>
        <v>10563607.48</v>
      </c>
      <c r="L239" s="57">
        <f t="shared" si="9"/>
        <v>2947694.72</v>
      </c>
      <c r="M239" s="57">
        <f t="shared" si="9"/>
        <v>0</v>
      </c>
      <c r="N239" s="57">
        <f t="shared" si="10"/>
        <v>2947694.72</v>
      </c>
      <c r="O239" s="7">
        <f t="shared" si="11"/>
        <v>0.27904243181894528</v>
      </c>
    </row>
    <row r="240" spans="1:15" x14ac:dyDescent="0.2">
      <c r="A240" s="10">
        <v>48915</v>
      </c>
      <c r="B240" s="6" t="s">
        <v>241</v>
      </c>
      <c r="C240" s="57">
        <v>1394269.33</v>
      </c>
      <c r="D240" s="57">
        <v>1386610.8</v>
      </c>
      <c r="E240" s="57">
        <v>0</v>
      </c>
      <c r="F240" s="57"/>
      <c r="G240" s="57">
        <v>1926465.94</v>
      </c>
      <c r="H240" s="57">
        <v>0</v>
      </c>
      <c r="I240" s="57">
        <v>0</v>
      </c>
      <c r="J240" s="57"/>
      <c r="K240" s="57">
        <f t="shared" si="9"/>
        <v>3320735.27</v>
      </c>
      <c r="L240" s="57">
        <f t="shared" si="9"/>
        <v>1386610.8</v>
      </c>
      <c r="M240" s="57">
        <f t="shared" si="9"/>
        <v>0</v>
      </c>
      <c r="N240" s="57">
        <f t="shared" si="10"/>
        <v>1386610.8</v>
      </c>
      <c r="O240" s="7">
        <f t="shared" si="11"/>
        <v>0.41756137941101218</v>
      </c>
    </row>
    <row r="241" spans="1:15" x14ac:dyDescent="0.2">
      <c r="A241" s="10">
        <v>48916</v>
      </c>
      <c r="B241" s="6" t="s">
        <v>560</v>
      </c>
      <c r="C241" s="57">
        <v>3926066.42</v>
      </c>
      <c r="D241" s="57">
        <v>3229772.49</v>
      </c>
      <c r="E241" s="57">
        <v>0</v>
      </c>
      <c r="F241" s="57"/>
      <c r="G241" s="57">
        <v>4133472.14</v>
      </c>
      <c r="H241" s="57">
        <v>0</v>
      </c>
      <c r="I241" s="57">
        <v>0</v>
      </c>
      <c r="J241" s="57"/>
      <c r="K241" s="57">
        <f t="shared" si="9"/>
        <v>8059538.5600000005</v>
      </c>
      <c r="L241" s="57">
        <f t="shared" si="9"/>
        <v>3229772.49</v>
      </c>
      <c r="M241" s="57">
        <f t="shared" si="9"/>
        <v>0</v>
      </c>
      <c r="N241" s="57">
        <f t="shared" si="10"/>
        <v>3229772.49</v>
      </c>
      <c r="O241" s="7">
        <f t="shared" si="11"/>
        <v>0.40073913239022957</v>
      </c>
    </row>
    <row r="242" spans="1:15" x14ac:dyDescent="0.2">
      <c r="A242" s="10">
        <v>48918</v>
      </c>
      <c r="B242" s="6" t="s">
        <v>242</v>
      </c>
      <c r="C242" s="57">
        <v>3439744.98</v>
      </c>
      <c r="D242" s="57">
        <v>914202.07</v>
      </c>
      <c r="E242" s="57">
        <v>0</v>
      </c>
      <c r="F242" s="57"/>
      <c r="G242" s="57">
        <v>3447498.99</v>
      </c>
      <c r="H242" s="57">
        <v>0.01</v>
      </c>
      <c r="I242" s="57">
        <v>0</v>
      </c>
      <c r="J242" s="57"/>
      <c r="K242" s="57">
        <f t="shared" si="9"/>
        <v>6887243.9700000007</v>
      </c>
      <c r="L242" s="57">
        <f t="shared" si="9"/>
        <v>914202.08</v>
      </c>
      <c r="M242" s="57">
        <f t="shared" si="9"/>
        <v>0</v>
      </c>
      <c r="N242" s="57">
        <f t="shared" si="10"/>
        <v>914202.08</v>
      </c>
      <c r="O242" s="7">
        <f t="shared" si="11"/>
        <v>0.13273844864246909</v>
      </c>
    </row>
    <row r="243" spans="1:15" x14ac:dyDescent="0.2">
      <c r="A243" s="10">
        <v>48921</v>
      </c>
      <c r="B243" s="6" t="s">
        <v>243</v>
      </c>
      <c r="C243" s="57">
        <v>2630010.9900000002</v>
      </c>
      <c r="D243" s="57">
        <v>1191548.55</v>
      </c>
      <c r="E243" s="57">
        <v>0</v>
      </c>
      <c r="F243" s="57"/>
      <c r="G243" s="57">
        <v>1624555.33</v>
      </c>
      <c r="H243" s="57">
        <v>0</v>
      </c>
      <c r="I243" s="57">
        <v>0</v>
      </c>
      <c r="J243" s="57"/>
      <c r="K243" s="57">
        <f t="shared" si="9"/>
        <v>4254566.32</v>
      </c>
      <c r="L243" s="57">
        <f t="shared" si="9"/>
        <v>1191548.55</v>
      </c>
      <c r="M243" s="57">
        <f t="shared" si="9"/>
        <v>0</v>
      </c>
      <c r="N243" s="57">
        <f t="shared" si="10"/>
        <v>1191548.55</v>
      </c>
      <c r="O243" s="7">
        <f t="shared" si="11"/>
        <v>0.28006345662041532</v>
      </c>
    </row>
    <row r="244" spans="1:15" x14ac:dyDescent="0.2">
      <c r="A244" s="10">
        <v>48922</v>
      </c>
      <c r="B244" s="6" t="s">
        <v>561</v>
      </c>
      <c r="C244" s="57">
        <v>9741563.5700000003</v>
      </c>
      <c r="D244" s="57">
        <v>7166709.1299999999</v>
      </c>
      <c r="E244" s="57">
        <v>0</v>
      </c>
      <c r="F244" s="57"/>
      <c r="G244" s="57">
        <v>10387796.92</v>
      </c>
      <c r="H244" s="57">
        <v>0</v>
      </c>
      <c r="I244" s="57">
        <v>0</v>
      </c>
      <c r="J244" s="57"/>
      <c r="K244" s="57">
        <f t="shared" si="9"/>
        <v>20129360.490000002</v>
      </c>
      <c r="L244" s="57">
        <f t="shared" si="9"/>
        <v>7166709.1299999999</v>
      </c>
      <c r="M244" s="57">
        <f t="shared" si="9"/>
        <v>0</v>
      </c>
      <c r="N244" s="57">
        <f t="shared" si="10"/>
        <v>7166709.1299999999</v>
      </c>
      <c r="O244" s="7">
        <f t="shared" si="11"/>
        <v>0.3560326287345455</v>
      </c>
    </row>
    <row r="245" spans="1:15" x14ac:dyDescent="0.2">
      <c r="A245" s="10">
        <v>48923</v>
      </c>
      <c r="B245" s="6" t="s">
        <v>244</v>
      </c>
      <c r="C245" s="57">
        <v>2575453.7799999998</v>
      </c>
      <c r="D245" s="57">
        <v>-56239.82</v>
      </c>
      <c r="E245" s="57">
        <v>0</v>
      </c>
      <c r="F245" s="57"/>
      <c r="G245" s="57">
        <v>656613.09</v>
      </c>
      <c r="H245" s="57">
        <v>0</v>
      </c>
      <c r="I245" s="57">
        <v>0</v>
      </c>
      <c r="J245" s="57"/>
      <c r="K245" s="57">
        <f t="shared" si="9"/>
        <v>3232066.8699999996</v>
      </c>
      <c r="L245" s="57">
        <f t="shared" si="9"/>
        <v>-56239.82</v>
      </c>
      <c r="M245" s="57">
        <f t="shared" si="9"/>
        <v>0</v>
      </c>
      <c r="N245" s="57">
        <f t="shared" si="10"/>
        <v>-56239.82</v>
      </c>
      <c r="O245" s="7">
        <f t="shared" si="11"/>
        <v>-1.7400574388487206E-2</v>
      </c>
    </row>
    <row r="246" spans="1:15" x14ac:dyDescent="0.2">
      <c r="A246" s="10">
        <v>48924</v>
      </c>
      <c r="B246" s="6" t="s">
        <v>245</v>
      </c>
      <c r="C246" s="57">
        <v>10633883.67</v>
      </c>
      <c r="D246" s="57">
        <v>4085156.7</v>
      </c>
      <c r="E246" s="57">
        <v>0</v>
      </c>
      <c r="F246" s="57"/>
      <c r="G246" s="57">
        <v>4375765.88</v>
      </c>
      <c r="H246" s="57">
        <v>0</v>
      </c>
      <c r="I246" s="57">
        <v>0</v>
      </c>
      <c r="J246" s="57"/>
      <c r="K246" s="57">
        <f t="shared" si="9"/>
        <v>15009649.550000001</v>
      </c>
      <c r="L246" s="57">
        <f t="shared" si="9"/>
        <v>4085156.7</v>
      </c>
      <c r="M246" s="57">
        <f t="shared" si="9"/>
        <v>0</v>
      </c>
      <c r="N246" s="57">
        <f t="shared" si="10"/>
        <v>4085156.7</v>
      </c>
      <c r="O246" s="7">
        <f t="shared" si="11"/>
        <v>0.27216869297258178</v>
      </c>
    </row>
    <row r="247" spans="1:15" x14ac:dyDescent="0.2">
      <c r="A247" s="10">
        <v>48925</v>
      </c>
      <c r="B247" s="6" t="s">
        <v>246</v>
      </c>
      <c r="C247" s="57">
        <v>783062.49</v>
      </c>
      <c r="D247" s="57">
        <v>501342.59</v>
      </c>
      <c r="E247" s="57">
        <v>0</v>
      </c>
      <c r="F247" s="57"/>
      <c r="G247" s="57">
        <v>842326.7</v>
      </c>
      <c r="H247" s="57">
        <v>0</v>
      </c>
      <c r="I247" s="57">
        <v>0</v>
      </c>
      <c r="J247" s="57"/>
      <c r="K247" s="57">
        <f t="shared" si="9"/>
        <v>1625389.19</v>
      </c>
      <c r="L247" s="57">
        <f t="shared" si="9"/>
        <v>501342.59</v>
      </c>
      <c r="M247" s="57">
        <f t="shared" si="9"/>
        <v>0</v>
      </c>
      <c r="N247" s="57">
        <f t="shared" si="10"/>
        <v>501342.59</v>
      </c>
      <c r="O247" s="7">
        <f t="shared" si="11"/>
        <v>0.30844464395631921</v>
      </c>
    </row>
    <row r="248" spans="1:15" x14ac:dyDescent="0.2">
      <c r="A248" s="10">
        <v>48926</v>
      </c>
      <c r="B248" s="6" t="s">
        <v>562</v>
      </c>
      <c r="C248" s="57">
        <v>5150995.0199999996</v>
      </c>
      <c r="D248" s="57">
        <v>887547.66</v>
      </c>
      <c r="E248" s="57">
        <v>0</v>
      </c>
      <c r="F248" s="57"/>
      <c r="G248" s="57">
        <v>4601860.0599999996</v>
      </c>
      <c r="H248" s="57">
        <v>0.39</v>
      </c>
      <c r="I248" s="57">
        <v>0</v>
      </c>
      <c r="J248" s="57"/>
      <c r="K248" s="57">
        <f t="shared" si="9"/>
        <v>9752855.0799999982</v>
      </c>
      <c r="L248" s="57">
        <f t="shared" si="9"/>
        <v>887548.05</v>
      </c>
      <c r="M248" s="57">
        <f t="shared" si="9"/>
        <v>0</v>
      </c>
      <c r="N248" s="57">
        <f t="shared" si="10"/>
        <v>887548.05</v>
      </c>
      <c r="O248" s="7">
        <f t="shared" si="11"/>
        <v>9.100392066935134E-2</v>
      </c>
    </row>
    <row r="249" spans="1:15" x14ac:dyDescent="0.2">
      <c r="A249" s="10">
        <v>48927</v>
      </c>
      <c r="B249" s="6" t="s">
        <v>543</v>
      </c>
      <c r="C249" s="57">
        <v>1651595.17</v>
      </c>
      <c r="D249" s="57">
        <v>205510.39</v>
      </c>
      <c r="E249" s="57">
        <v>0</v>
      </c>
      <c r="F249" s="57"/>
      <c r="G249" s="57">
        <v>1021024.53</v>
      </c>
      <c r="H249" s="57">
        <v>0</v>
      </c>
      <c r="I249" s="57">
        <v>0</v>
      </c>
      <c r="J249" s="57"/>
      <c r="K249" s="57">
        <f t="shared" si="9"/>
        <v>2672619.7000000002</v>
      </c>
      <c r="L249" s="57">
        <f t="shared" si="9"/>
        <v>205510.39</v>
      </c>
      <c r="M249" s="57">
        <f t="shared" si="9"/>
        <v>0</v>
      </c>
      <c r="N249" s="57">
        <f t="shared" si="10"/>
        <v>205510.39</v>
      </c>
      <c r="O249" s="7">
        <f t="shared" si="11"/>
        <v>7.6894737399413771E-2</v>
      </c>
    </row>
    <row r="250" spans="1:15" x14ac:dyDescent="0.2">
      <c r="A250" s="10">
        <v>48928</v>
      </c>
      <c r="B250" s="6" t="s">
        <v>563</v>
      </c>
      <c r="C250" s="57">
        <v>1546812.26</v>
      </c>
      <c r="D250" s="57">
        <v>150717.22</v>
      </c>
      <c r="E250" s="57">
        <v>0</v>
      </c>
      <c r="F250" s="57"/>
      <c r="G250" s="57">
        <v>1124535.06</v>
      </c>
      <c r="H250" s="57">
        <v>25546.22</v>
      </c>
      <c r="I250" s="57">
        <v>0</v>
      </c>
      <c r="J250" s="57"/>
      <c r="K250" s="57">
        <f t="shared" si="9"/>
        <v>2671347.3200000003</v>
      </c>
      <c r="L250" s="57">
        <f t="shared" si="9"/>
        <v>176263.44</v>
      </c>
      <c r="M250" s="57">
        <f t="shared" si="9"/>
        <v>0</v>
      </c>
      <c r="N250" s="57">
        <f t="shared" si="10"/>
        <v>176263.44</v>
      </c>
      <c r="O250" s="7">
        <f t="shared" si="11"/>
        <v>6.5982973715301083E-2</v>
      </c>
    </row>
    <row r="251" spans="1:15" x14ac:dyDescent="0.2">
      <c r="A251" s="10">
        <v>49132</v>
      </c>
      <c r="B251" s="6" t="s">
        <v>247</v>
      </c>
      <c r="C251" s="57">
        <v>9600532.9399999995</v>
      </c>
      <c r="D251" s="57">
        <v>2573845.65</v>
      </c>
      <c r="E251" s="57">
        <v>24213.4</v>
      </c>
      <c r="F251" s="57"/>
      <c r="G251" s="57">
        <v>18182248.129999999</v>
      </c>
      <c r="H251" s="57">
        <v>0</v>
      </c>
      <c r="I251" s="57">
        <v>0</v>
      </c>
      <c r="J251" s="57"/>
      <c r="K251" s="57">
        <f t="shared" si="9"/>
        <v>27782781.07</v>
      </c>
      <c r="L251" s="57">
        <f t="shared" si="9"/>
        <v>2573845.65</v>
      </c>
      <c r="M251" s="57">
        <f t="shared" si="9"/>
        <v>24213.4</v>
      </c>
      <c r="N251" s="57">
        <f t="shared" si="10"/>
        <v>2549632.25</v>
      </c>
      <c r="O251" s="7">
        <f t="shared" si="11"/>
        <v>9.1770231481725459E-2</v>
      </c>
    </row>
    <row r="252" spans="1:15" x14ac:dyDescent="0.2">
      <c r="A252" s="10">
        <v>49135</v>
      </c>
      <c r="B252" s="6" t="s">
        <v>248</v>
      </c>
      <c r="C252" s="57">
        <v>709779.28</v>
      </c>
      <c r="D252" s="57">
        <v>832354.4</v>
      </c>
      <c r="E252" s="57">
        <v>0</v>
      </c>
      <c r="F252" s="57"/>
      <c r="G252" s="57">
        <v>1371057.63</v>
      </c>
      <c r="H252" s="57">
        <v>0</v>
      </c>
      <c r="I252" s="57">
        <v>0</v>
      </c>
      <c r="J252" s="57"/>
      <c r="K252" s="57">
        <f t="shared" si="9"/>
        <v>2080836.91</v>
      </c>
      <c r="L252" s="57">
        <f t="shared" si="9"/>
        <v>832354.4</v>
      </c>
      <c r="M252" s="57">
        <f t="shared" si="9"/>
        <v>0</v>
      </c>
      <c r="N252" s="57">
        <f t="shared" si="10"/>
        <v>832354.4</v>
      </c>
      <c r="O252" s="7">
        <f t="shared" si="11"/>
        <v>0.40000943658770455</v>
      </c>
    </row>
    <row r="253" spans="1:15" x14ac:dyDescent="0.2">
      <c r="A253" s="10">
        <v>49137</v>
      </c>
      <c r="B253" s="6" t="s">
        <v>249</v>
      </c>
      <c r="C253" s="57">
        <v>1695964.37</v>
      </c>
      <c r="D253" s="57">
        <v>1257096.77</v>
      </c>
      <c r="E253" s="57">
        <v>0</v>
      </c>
      <c r="F253" s="57"/>
      <c r="G253" s="57">
        <v>2480198.8199999998</v>
      </c>
      <c r="H253" s="57">
        <v>0</v>
      </c>
      <c r="I253" s="57">
        <v>0</v>
      </c>
      <c r="J253" s="57"/>
      <c r="K253" s="57">
        <f t="shared" si="9"/>
        <v>4176163.19</v>
      </c>
      <c r="L253" s="57">
        <f t="shared" si="9"/>
        <v>1257096.77</v>
      </c>
      <c r="M253" s="57">
        <f t="shared" si="9"/>
        <v>0</v>
      </c>
      <c r="N253" s="57">
        <f t="shared" si="10"/>
        <v>1257096.77</v>
      </c>
      <c r="O253" s="7">
        <f t="shared" si="11"/>
        <v>0.3010171568510952</v>
      </c>
    </row>
    <row r="254" spans="1:15" x14ac:dyDescent="0.2">
      <c r="A254" s="10">
        <v>49140</v>
      </c>
      <c r="B254" s="6" t="s">
        <v>250</v>
      </c>
      <c r="C254" s="57">
        <v>3795816.36</v>
      </c>
      <c r="D254" s="57">
        <v>1010311.39</v>
      </c>
      <c r="E254" s="57">
        <v>0</v>
      </c>
      <c r="F254" s="57"/>
      <c r="G254" s="57">
        <v>4265992.62</v>
      </c>
      <c r="H254" s="57">
        <v>0</v>
      </c>
      <c r="I254" s="57">
        <v>0</v>
      </c>
      <c r="J254" s="57"/>
      <c r="K254" s="57">
        <f t="shared" si="9"/>
        <v>8061808.9800000004</v>
      </c>
      <c r="L254" s="57">
        <f t="shared" si="9"/>
        <v>1010311.39</v>
      </c>
      <c r="M254" s="57">
        <f t="shared" si="9"/>
        <v>0</v>
      </c>
      <c r="N254" s="57">
        <f t="shared" si="10"/>
        <v>1010311.39</v>
      </c>
      <c r="O254" s="7">
        <f t="shared" si="11"/>
        <v>0.12532068081821507</v>
      </c>
    </row>
    <row r="255" spans="1:15" x14ac:dyDescent="0.2">
      <c r="A255" s="10">
        <v>49142</v>
      </c>
      <c r="B255" s="6" t="s">
        <v>251</v>
      </c>
      <c r="C255" s="57">
        <v>20369476.440000001</v>
      </c>
      <c r="D255" s="57">
        <v>12466051.57</v>
      </c>
      <c r="E255" s="57">
        <v>31869.56</v>
      </c>
      <c r="F255" s="57"/>
      <c r="G255" s="57">
        <v>26296907.59</v>
      </c>
      <c r="H255" s="57">
        <v>0</v>
      </c>
      <c r="I255" s="57">
        <v>0</v>
      </c>
      <c r="J255" s="57"/>
      <c r="K255" s="57">
        <f t="shared" si="9"/>
        <v>46666384.030000001</v>
      </c>
      <c r="L255" s="57">
        <f t="shared" si="9"/>
        <v>12466051.57</v>
      </c>
      <c r="M255" s="57">
        <f t="shared" si="9"/>
        <v>31869.56</v>
      </c>
      <c r="N255" s="57">
        <f t="shared" si="10"/>
        <v>12434182.01</v>
      </c>
      <c r="O255" s="7">
        <f t="shared" si="11"/>
        <v>0.26644837110170244</v>
      </c>
    </row>
    <row r="256" spans="1:15" x14ac:dyDescent="0.2">
      <c r="A256" s="10">
        <v>49144</v>
      </c>
      <c r="B256" s="6" t="s">
        <v>252</v>
      </c>
      <c r="C256" s="57">
        <v>14689283.460000001</v>
      </c>
      <c r="D256" s="57">
        <v>6483171.9100000001</v>
      </c>
      <c r="E256" s="57">
        <v>0</v>
      </c>
      <c r="F256" s="57"/>
      <c r="G256" s="57">
        <v>22623332.260000002</v>
      </c>
      <c r="H256" s="57">
        <v>0</v>
      </c>
      <c r="I256" s="57">
        <v>0</v>
      </c>
      <c r="J256" s="57"/>
      <c r="K256" s="57">
        <f t="shared" si="9"/>
        <v>37312615.719999999</v>
      </c>
      <c r="L256" s="57">
        <f t="shared" si="9"/>
        <v>6483171.9100000001</v>
      </c>
      <c r="M256" s="57">
        <f t="shared" si="9"/>
        <v>0</v>
      </c>
      <c r="N256" s="57">
        <f t="shared" si="10"/>
        <v>6483171.9100000001</v>
      </c>
      <c r="O256" s="7">
        <f t="shared" si="11"/>
        <v>0.17375281214940244</v>
      </c>
    </row>
    <row r="257" spans="1:15" x14ac:dyDescent="0.2">
      <c r="A257" s="10">
        <v>49148</v>
      </c>
      <c r="B257" s="6" t="s">
        <v>253</v>
      </c>
      <c r="C257" s="57">
        <v>26557920.809999999</v>
      </c>
      <c r="D257" s="57">
        <v>21431518.350000001</v>
      </c>
      <c r="E257" s="57">
        <v>738813.05</v>
      </c>
      <c r="F257" s="57"/>
      <c r="G257" s="57">
        <v>39005120.509999998</v>
      </c>
      <c r="H257" s="57">
        <v>0</v>
      </c>
      <c r="I257" s="57">
        <v>0</v>
      </c>
      <c r="J257" s="57"/>
      <c r="K257" s="57">
        <f t="shared" si="9"/>
        <v>65563041.319999993</v>
      </c>
      <c r="L257" s="57">
        <f t="shared" si="9"/>
        <v>21431518.350000001</v>
      </c>
      <c r="M257" s="57">
        <f t="shared" si="9"/>
        <v>738813.05</v>
      </c>
      <c r="N257" s="57">
        <f t="shared" si="10"/>
        <v>20692705.300000001</v>
      </c>
      <c r="O257" s="7">
        <f t="shared" si="11"/>
        <v>0.3156153967751904</v>
      </c>
    </row>
    <row r="258" spans="1:15" x14ac:dyDescent="0.2">
      <c r="A258" s="10">
        <v>50001</v>
      </c>
      <c r="B258" s="6" t="s">
        <v>254</v>
      </c>
      <c r="C258" s="57">
        <v>26302210.27</v>
      </c>
      <c r="D258" s="57">
        <v>15997008.18</v>
      </c>
      <c r="E258" s="57">
        <v>0</v>
      </c>
      <c r="F258" s="57"/>
      <c r="G258" s="57">
        <v>37518606.850000001</v>
      </c>
      <c r="H258" s="57">
        <v>0</v>
      </c>
      <c r="I258" s="57">
        <v>0</v>
      </c>
      <c r="J258" s="57"/>
      <c r="K258" s="57">
        <f t="shared" si="9"/>
        <v>63820817.120000005</v>
      </c>
      <c r="L258" s="57">
        <f t="shared" si="9"/>
        <v>15997008.18</v>
      </c>
      <c r="M258" s="57">
        <f t="shared" si="9"/>
        <v>0</v>
      </c>
      <c r="N258" s="57">
        <f t="shared" si="10"/>
        <v>15997008.18</v>
      </c>
      <c r="O258" s="7">
        <f t="shared" si="11"/>
        <v>0.25065501981777194</v>
      </c>
    </row>
    <row r="259" spans="1:15" x14ac:dyDescent="0.2">
      <c r="A259" s="10">
        <v>50002</v>
      </c>
      <c r="B259" s="6" t="s">
        <v>255</v>
      </c>
      <c r="C259" s="57">
        <v>3708027.63</v>
      </c>
      <c r="D259" s="57">
        <v>1363481.69</v>
      </c>
      <c r="E259" s="57">
        <v>7153.07</v>
      </c>
      <c r="F259" s="57"/>
      <c r="G259" s="57">
        <v>4201186.72</v>
      </c>
      <c r="H259" s="57">
        <v>0</v>
      </c>
      <c r="I259" s="57">
        <v>0</v>
      </c>
      <c r="J259" s="57"/>
      <c r="K259" s="57">
        <f t="shared" ref="K259:M322" si="12">C259+G259</f>
        <v>7909214.3499999996</v>
      </c>
      <c r="L259" s="57">
        <f t="shared" si="12"/>
        <v>1363481.69</v>
      </c>
      <c r="M259" s="57">
        <f t="shared" si="12"/>
        <v>7153.07</v>
      </c>
      <c r="N259" s="57">
        <f t="shared" si="10"/>
        <v>1356328.6199999999</v>
      </c>
      <c r="O259" s="7">
        <f t="shared" si="11"/>
        <v>0.17148714903649057</v>
      </c>
    </row>
    <row r="260" spans="1:15" x14ac:dyDescent="0.2">
      <c r="A260" s="10">
        <v>50003</v>
      </c>
      <c r="B260" s="6" t="s">
        <v>256</v>
      </c>
      <c r="C260" s="57">
        <v>13180944.42</v>
      </c>
      <c r="D260" s="57">
        <v>6144018.3600000003</v>
      </c>
      <c r="E260" s="57">
        <v>104143.99</v>
      </c>
      <c r="F260" s="57"/>
      <c r="G260" s="57">
        <v>20158200.210000001</v>
      </c>
      <c r="H260" s="57">
        <v>0</v>
      </c>
      <c r="I260" s="57">
        <v>0</v>
      </c>
      <c r="J260" s="57"/>
      <c r="K260" s="57">
        <f t="shared" si="12"/>
        <v>33339144.630000003</v>
      </c>
      <c r="L260" s="57">
        <f t="shared" si="12"/>
        <v>6144018.3600000003</v>
      </c>
      <c r="M260" s="57">
        <f t="shared" si="12"/>
        <v>104143.99</v>
      </c>
      <c r="N260" s="57">
        <f t="shared" ref="N260:N323" si="13">L260-M260</f>
        <v>6039874.3700000001</v>
      </c>
      <c r="O260" s="7">
        <f t="shared" ref="O260:O323" si="14">N260/K260</f>
        <v>0.18116464705471358</v>
      </c>
    </row>
    <row r="261" spans="1:15" x14ac:dyDescent="0.2">
      <c r="A261" s="10">
        <v>50005</v>
      </c>
      <c r="B261" s="6" t="s">
        <v>257</v>
      </c>
      <c r="C261" s="57">
        <v>7146115.2599999998</v>
      </c>
      <c r="D261" s="57">
        <v>4325518.62</v>
      </c>
      <c r="E261" s="57">
        <v>138899.67000000001</v>
      </c>
      <c r="F261" s="57"/>
      <c r="G261" s="57">
        <v>11232031.65</v>
      </c>
      <c r="H261" s="57">
        <v>0</v>
      </c>
      <c r="I261" s="57">
        <v>0</v>
      </c>
      <c r="J261" s="57"/>
      <c r="K261" s="57">
        <f t="shared" si="12"/>
        <v>18378146.91</v>
      </c>
      <c r="L261" s="57">
        <f t="shared" si="12"/>
        <v>4325518.62</v>
      </c>
      <c r="M261" s="57">
        <f t="shared" si="12"/>
        <v>138899.67000000001</v>
      </c>
      <c r="N261" s="57">
        <f t="shared" si="13"/>
        <v>4186618.95</v>
      </c>
      <c r="O261" s="7">
        <f t="shared" si="14"/>
        <v>0.22780419432396409</v>
      </c>
    </row>
    <row r="262" spans="1:15" x14ac:dyDescent="0.2">
      <c r="A262" s="10">
        <v>50006</v>
      </c>
      <c r="B262" s="6" t="s">
        <v>258</v>
      </c>
      <c r="C262" s="57">
        <v>9435613.3100000005</v>
      </c>
      <c r="D262" s="57">
        <v>9457717.3599999994</v>
      </c>
      <c r="E262" s="57">
        <v>1196925.6299999999</v>
      </c>
      <c r="F262" s="57"/>
      <c r="G262" s="57">
        <v>17692629.530000001</v>
      </c>
      <c r="H262" s="57">
        <v>0</v>
      </c>
      <c r="I262" s="57">
        <v>0</v>
      </c>
      <c r="J262" s="57"/>
      <c r="K262" s="57">
        <f t="shared" si="12"/>
        <v>27128242.840000004</v>
      </c>
      <c r="L262" s="57">
        <f t="shared" si="12"/>
        <v>9457717.3599999994</v>
      </c>
      <c r="M262" s="57">
        <f t="shared" si="12"/>
        <v>1196925.6299999999</v>
      </c>
      <c r="N262" s="57">
        <f t="shared" si="13"/>
        <v>8260791.7299999995</v>
      </c>
      <c r="O262" s="7">
        <f t="shared" si="14"/>
        <v>0.30450891267530389</v>
      </c>
    </row>
    <row r="263" spans="1:15" x14ac:dyDescent="0.2">
      <c r="A263" s="10">
        <v>50007</v>
      </c>
      <c r="B263" s="6" t="s">
        <v>259</v>
      </c>
      <c r="C263" s="57">
        <v>4892414</v>
      </c>
      <c r="D263" s="57">
        <v>3104791.14</v>
      </c>
      <c r="E263" s="57">
        <v>0</v>
      </c>
      <c r="F263" s="57"/>
      <c r="G263" s="57">
        <v>6161451.6299999999</v>
      </c>
      <c r="H263" s="57">
        <v>0</v>
      </c>
      <c r="I263" s="57">
        <v>0</v>
      </c>
      <c r="J263" s="57"/>
      <c r="K263" s="57">
        <f t="shared" si="12"/>
        <v>11053865.629999999</v>
      </c>
      <c r="L263" s="57">
        <f t="shared" si="12"/>
        <v>3104791.14</v>
      </c>
      <c r="M263" s="57">
        <f t="shared" si="12"/>
        <v>0</v>
      </c>
      <c r="N263" s="57">
        <f t="shared" si="13"/>
        <v>3104791.14</v>
      </c>
      <c r="O263" s="7">
        <f t="shared" si="14"/>
        <v>0.2808783138790516</v>
      </c>
    </row>
    <row r="264" spans="1:15" x14ac:dyDescent="0.2">
      <c r="A264" s="10">
        <v>50009</v>
      </c>
      <c r="B264" s="6" t="s">
        <v>260</v>
      </c>
      <c r="C264" s="57">
        <v>1579396.5</v>
      </c>
      <c r="D264" s="57">
        <v>810135.3</v>
      </c>
      <c r="E264" s="57">
        <v>1860.69</v>
      </c>
      <c r="F264" s="57"/>
      <c r="G264" s="57">
        <v>2373943.06</v>
      </c>
      <c r="H264" s="57">
        <v>0</v>
      </c>
      <c r="I264" s="57">
        <v>0</v>
      </c>
      <c r="J264" s="57"/>
      <c r="K264" s="57">
        <f t="shared" si="12"/>
        <v>3953339.56</v>
      </c>
      <c r="L264" s="57">
        <f t="shared" si="12"/>
        <v>810135.3</v>
      </c>
      <c r="M264" s="57">
        <f t="shared" si="12"/>
        <v>1860.69</v>
      </c>
      <c r="N264" s="57">
        <f t="shared" si="13"/>
        <v>808274.6100000001</v>
      </c>
      <c r="O264" s="7">
        <f t="shared" si="14"/>
        <v>0.20445362654352922</v>
      </c>
    </row>
    <row r="265" spans="1:15" x14ac:dyDescent="0.2">
      <c r="A265" s="10">
        <v>50010</v>
      </c>
      <c r="B265" s="6" t="s">
        <v>261</v>
      </c>
      <c r="C265" s="57">
        <v>11280589.76</v>
      </c>
      <c r="D265" s="57">
        <v>6100599.3300000001</v>
      </c>
      <c r="E265" s="57">
        <v>118087.61</v>
      </c>
      <c r="F265" s="57"/>
      <c r="G265" s="57">
        <v>17679810.690000001</v>
      </c>
      <c r="H265" s="57">
        <v>0</v>
      </c>
      <c r="I265" s="57">
        <v>0</v>
      </c>
      <c r="J265" s="57"/>
      <c r="K265" s="57">
        <f t="shared" si="12"/>
        <v>28960400.450000003</v>
      </c>
      <c r="L265" s="57">
        <f t="shared" si="12"/>
        <v>6100599.3300000001</v>
      </c>
      <c r="M265" s="57">
        <f t="shared" si="12"/>
        <v>118087.61</v>
      </c>
      <c r="N265" s="57">
        <f t="shared" si="13"/>
        <v>5982511.7199999997</v>
      </c>
      <c r="O265" s="7">
        <f t="shared" si="14"/>
        <v>0.20657558690629221</v>
      </c>
    </row>
    <row r="266" spans="1:15" x14ac:dyDescent="0.2">
      <c r="A266" s="10">
        <v>50012</v>
      </c>
      <c r="B266" s="6" t="s">
        <v>262</v>
      </c>
      <c r="C266" s="57">
        <v>39666439.329999998</v>
      </c>
      <c r="D266" s="57">
        <v>15600000</v>
      </c>
      <c r="E266" s="57">
        <v>0</v>
      </c>
      <c r="F266" s="57"/>
      <c r="G266" s="57">
        <v>76928391.069999993</v>
      </c>
      <c r="H266" s="57">
        <v>0</v>
      </c>
      <c r="I266" s="57">
        <v>0</v>
      </c>
      <c r="J266" s="57"/>
      <c r="K266" s="57">
        <f t="shared" si="12"/>
        <v>116594830.39999999</v>
      </c>
      <c r="L266" s="57">
        <f t="shared" si="12"/>
        <v>15600000</v>
      </c>
      <c r="M266" s="57">
        <f t="shared" si="12"/>
        <v>0</v>
      </c>
      <c r="N266" s="57">
        <f t="shared" si="13"/>
        <v>15600000</v>
      </c>
      <c r="O266" s="7">
        <f t="shared" si="14"/>
        <v>0.13379666959916947</v>
      </c>
    </row>
    <row r="267" spans="1:15" x14ac:dyDescent="0.2">
      <c r="A267" s="10">
        <v>50013</v>
      </c>
      <c r="B267" s="6" t="s">
        <v>263</v>
      </c>
      <c r="C267" s="57">
        <v>2670363.48</v>
      </c>
      <c r="D267" s="57">
        <v>4283277.17</v>
      </c>
      <c r="E267" s="57">
        <v>3360112.88</v>
      </c>
      <c r="F267" s="57"/>
      <c r="G267" s="57">
        <v>3686641.86</v>
      </c>
      <c r="H267" s="57">
        <v>0</v>
      </c>
      <c r="I267" s="57">
        <v>0</v>
      </c>
      <c r="J267" s="57"/>
      <c r="K267" s="57">
        <f t="shared" si="12"/>
        <v>6357005.3399999999</v>
      </c>
      <c r="L267" s="57">
        <f t="shared" si="12"/>
        <v>4283277.17</v>
      </c>
      <c r="M267" s="57">
        <f t="shared" si="12"/>
        <v>3360112.88</v>
      </c>
      <c r="N267" s="57">
        <f t="shared" si="13"/>
        <v>923164.29</v>
      </c>
      <c r="O267" s="7">
        <f t="shared" si="14"/>
        <v>0.1452199959926414</v>
      </c>
    </row>
    <row r="268" spans="1:15" x14ac:dyDescent="0.2">
      <c r="A268" s="10">
        <v>50014</v>
      </c>
      <c r="B268" s="6" t="s">
        <v>264</v>
      </c>
      <c r="C268" s="57">
        <v>11468835.609999999</v>
      </c>
      <c r="D268" s="57">
        <v>9046558.9900000002</v>
      </c>
      <c r="E268" s="57">
        <v>2163491.38</v>
      </c>
      <c r="F268" s="57"/>
      <c r="G268" s="57">
        <v>16534746.710000001</v>
      </c>
      <c r="H268" s="57">
        <v>0</v>
      </c>
      <c r="I268" s="57">
        <v>0</v>
      </c>
      <c r="J268" s="57"/>
      <c r="K268" s="57">
        <f t="shared" si="12"/>
        <v>28003582.32</v>
      </c>
      <c r="L268" s="57">
        <f t="shared" si="12"/>
        <v>9046558.9900000002</v>
      </c>
      <c r="M268" s="57">
        <f t="shared" si="12"/>
        <v>2163491.38</v>
      </c>
      <c r="N268" s="57">
        <f t="shared" si="13"/>
        <v>6883067.6100000003</v>
      </c>
      <c r="O268" s="7">
        <f t="shared" si="14"/>
        <v>0.24579239653507304</v>
      </c>
    </row>
    <row r="269" spans="1:15" x14ac:dyDescent="0.2">
      <c r="A269" s="10">
        <v>51150</v>
      </c>
      <c r="B269" s="6" t="s">
        <v>265</v>
      </c>
      <c r="C269" s="57">
        <v>1122077.26</v>
      </c>
      <c r="D269" s="57">
        <v>1358724.41</v>
      </c>
      <c r="E269" s="57">
        <v>0</v>
      </c>
      <c r="F269" s="57"/>
      <c r="G269" s="57">
        <v>1683402.4</v>
      </c>
      <c r="H269" s="57">
        <v>0</v>
      </c>
      <c r="I269" s="57">
        <v>0</v>
      </c>
      <c r="J269" s="57"/>
      <c r="K269" s="57">
        <f t="shared" si="12"/>
        <v>2805479.66</v>
      </c>
      <c r="L269" s="57">
        <f t="shared" si="12"/>
        <v>1358724.41</v>
      </c>
      <c r="M269" s="57">
        <f t="shared" si="12"/>
        <v>0</v>
      </c>
      <c r="N269" s="57">
        <f t="shared" si="13"/>
        <v>1358724.41</v>
      </c>
      <c r="O269" s="7">
        <f t="shared" si="14"/>
        <v>0.48431091102617363</v>
      </c>
    </row>
    <row r="270" spans="1:15" x14ac:dyDescent="0.2">
      <c r="A270" s="10">
        <v>51152</v>
      </c>
      <c r="B270" s="6" t="s">
        <v>266</v>
      </c>
      <c r="C270" s="57">
        <v>5265880.75</v>
      </c>
      <c r="D270" s="57">
        <v>2253323.52</v>
      </c>
      <c r="E270" s="57">
        <v>0</v>
      </c>
      <c r="F270" s="57"/>
      <c r="G270" s="57">
        <v>7237679.6100000003</v>
      </c>
      <c r="H270" s="57">
        <v>0</v>
      </c>
      <c r="I270" s="57">
        <v>0</v>
      </c>
      <c r="J270" s="57"/>
      <c r="K270" s="57">
        <f t="shared" si="12"/>
        <v>12503560.359999999</v>
      </c>
      <c r="L270" s="57">
        <f t="shared" si="12"/>
        <v>2253323.52</v>
      </c>
      <c r="M270" s="57">
        <f t="shared" si="12"/>
        <v>0</v>
      </c>
      <c r="N270" s="57">
        <f t="shared" si="13"/>
        <v>2253323.52</v>
      </c>
      <c r="O270" s="7">
        <f t="shared" si="14"/>
        <v>0.18021455130560909</v>
      </c>
    </row>
    <row r="271" spans="1:15" x14ac:dyDescent="0.2">
      <c r="A271" s="10">
        <v>51153</v>
      </c>
      <c r="B271" s="6" t="s">
        <v>267</v>
      </c>
      <c r="C271" s="57">
        <v>779055.09</v>
      </c>
      <c r="D271" s="57">
        <v>913059.49</v>
      </c>
      <c r="E271" s="57">
        <v>0</v>
      </c>
      <c r="F271" s="57"/>
      <c r="G271" s="57">
        <v>1102777.54</v>
      </c>
      <c r="H271" s="57">
        <v>0</v>
      </c>
      <c r="I271" s="57">
        <v>0</v>
      </c>
      <c r="J271" s="57"/>
      <c r="K271" s="57">
        <f t="shared" si="12"/>
        <v>1881832.63</v>
      </c>
      <c r="L271" s="57">
        <f t="shared" si="12"/>
        <v>913059.49</v>
      </c>
      <c r="M271" s="57">
        <f t="shared" si="12"/>
        <v>0</v>
      </c>
      <c r="N271" s="57">
        <f t="shared" si="13"/>
        <v>913059.49</v>
      </c>
      <c r="O271" s="7">
        <f t="shared" si="14"/>
        <v>0.48519696993456857</v>
      </c>
    </row>
    <row r="272" spans="1:15" x14ac:dyDescent="0.2">
      <c r="A272" s="10">
        <v>51154</v>
      </c>
      <c r="B272" s="6" t="s">
        <v>268</v>
      </c>
      <c r="C272" s="57">
        <v>2454021.5299999998</v>
      </c>
      <c r="D272" s="57">
        <v>2162098.37</v>
      </c>
      <c r="E272" s="57">
        <v>0</v>
      </c>
      <c r="F272" s="57"/>
      <c r="G272" s="57">
        <v>3180134.99</v>
      </c>
      <c r="H272" s="57">
        <v>0</v>
      </c>
      <c r="I272" s="57">
        <v>0</v>
      </c>
      <c r="J272" s="57"/>
      <c r="K272" s="57">
        <f t="shared" si="12"/>
        <v>5634156.5199999996</v>
      </c>
      <c r="L272" s="57">
        <f t="shared" si="12"/>
        <v>2162098.37</v>
      </c>
      <c r="M272" s="57">
        <f t="shared" si="12"/>
        <v>0</v>
      </c>
      <c r="N272" s="57">
        <f t="shared" si="13"/>
        <v>2162098.37</v>
      </c>
      <c r="O272" s="7">
        <f t="shared" si="14"/>
        <v>0.38374836806983137</v>
      </c>
    </row>
    <row r="273" spans="1:15" x14ac:dyDescent="0.2">
      <c r="A273" s="10">
        <v>51155</v>
      </c>
      <c r="B273" s="6" t="s">
        <v>269</v>
      </c>
      <c r="C273" s="57">
        <v>6528109.4800000004</v>
      </c>
      <c r="D273" s="57">
        <v>5755795.29</v>
      </c>
      <c r="E273" s="57">
        <v>24945.7</v>
      </c>
      <c r="F273" s="57"/>
      <c r="G273" s="57">
        <v>9880632.8599999994</v>
      </c>
      <c r="H273" s="57">
        <v>0</v>
      </c>
      <c r="I273" s="57">
        <v>0</v>
      </c>
      <c r="J273" s="57"/>
      <c r="K273" s="57">
        <f t="shared" si="12"/>
        <v>16408742.34</v>
      </c>
      <c r="L273" s="57">
        <f t="shared" si="12"/>
        <v>5755795.29</v>
      </c>
      <c r="M273" s="57">
        <f t="shared" si="12"/>
        <v>24945.7</v>
      </c>
      <c r="N273" s="57">
        <f t="shared" si="13"/>
        <v>5730849.5899999999</v>
      </c>
      <c r="O273" s="7">
        <f t="shared" si="14"/>
        <v>0.34925587051420542</v>
      </c>
    </row>
    <row r="274" spans="1:15" x14ac:dyDescent="0.2">
      <c r="A274" s="10">
        <v>51156</v>
      </c>
      <c r="B274" s="6" t="s">
        <v>270</v>
      </c>
      <c r="C274" s="57">
        <v>1637379.96</v>
      </c>
      <c r="D274" s="57">
        <v>589042.69999999995</v>
      </c>
      <c r="E274" s="57">
        <v>0</v>
      </c>
      <c r="F274" s="57"/>
      <c r="G274" s="57">
        <v>2039770.03</v>
      </c>
      <c r="H274" s="57">
        <v>0</v>
      </c>
      <c r="I274" s="57">
        <v>0</v>
      </c>
      <c r="J274" s="57"/>
      <c r="K274" s="57">
        <f t="shared" si="12"/>
        <v>3677149.99</v>
      </c>
      <c r="L274" s="57">
        <f t="shared" si="12"/>
        <v>589042.69999999995</v>
      </c>
      <c r="M274" s="57">
        <f t="shared" si="12"/>
        <v>0</v>
      </c>
      <c r="N274" s="57">
        <f t="shared" si="13"/>
        <v>589042.69999999995</v>
      </c>
      <c r="O274" s="7">
        <f t="shared" si="14"/>
        <v>0.16019001172155067</v>
      </c>
    </row>
    <row r="275" spans="1:15" x14ac:dyDescent="0.2">
      <c r="A275" s="10">
        <v>51159</v>
      </c>
      <c r="B275" s="6" t="s">
        <v>271</v>
      </c>
      <c r="C275" s="57">
        <v>15401805.59</v>
      </c>
      <c r="D275" s="57">
        <v>4848820.4000000004</v>
      </c>
      <c r="E275" s="57">
        <v>0</v>
      </c>
      <c r="F275" s="57"/>
      <c r="G275" s="57">
        <v>20569663.75</v>
      </c>
      <c r="H275" s="57">
        <v>0</v>
      </c>
      <c r="I275" s="57">
        <v>0</v>
      </c>
      <c r="J275" s="57"/>
      <c r="K275" s="57">
        <f t="shared" si="12"/>
        <v>35971469.340000004</v>
      </c>
      <c r="L275" s="57">
        <f t="shared" si="12"/>
        <v>4848820.4000000004</v>
      </c>
      <c r="M275" s="57">
        <f t="shared" si="12"/>
        <v>0</v>
      </c>
      <c r="N275" s="57">
        <f t="shared" si="13"/>
        <v>4848820.4000000004</v>
      </c>
      <c r="O275" s="7">
        <f t="shared" si="14"/>
        <v>0.13479628408195571</v>
      </c>
    </row>
    <row r="276" spans="1:15" x14ac:dyDescent="0.2">
      <c r="A276" s="10">
        <v>52096</v>
      </c>
      <c r="B276" s="6" t="s">
        <v>272</v>
      </c>
      <c r="C276" s="57">
        <v>2292518.41</v>
      </c>
      <c r="D276" s="57">
        <v>1673402.01</v>
      </c>
      <c r="E276" s="57">
        <v>0</v>
      </c>
      <c r="F276" s="57"/>
      <c r="G276" s="57">
        <v>3118760.73</v>
      </c>
      <c r="H276" s="57">
        <v>0</v>
      </c>
      <c r="I276" s="57">
        <v>0</v>
      </c>
      <c r="J276" s="57"/>
      <c r="K276" s="57">
        <f t="shared" si="12"/>
        <v>5411279.1400000006</v>
      </c>
      <c r="L276" s="57">
        <f t="shared" si="12"/>
        <v>1673402.01</v>
      </c>
      <c r="M276" s="57">
        <f t="shared" si="12"/>
        <v>0</v>
      </c>
      <c r="N276" s="57">
        <f t="shared" si="13"/>
        <v>1673402.01</v>
      </c>
      <c r="O276" s="7">
        <f t="shared" si="14"/>
        <v>0.30924333539370874</v>
      </c>
    </row>
    <row r="277" spans="1:15" x14ac:dyDescent="0.2">
      <c r="A277" s="10">
        <v>53111</v>
      </c>
      <c r="B277" s="6" t="s">
        <v>273</v>
      </c>
      <c r="C277" s="57">
        <v>2719689.44</v>
      </c>
      <c r="D277" s="57">
        <v>1526213.15</v>
      </c>
      <c r="E277" s="57">
        <v>0</v>
      </c>
      <c r="F277" s="57"/>
      <c r="G277" s="57">
        <v>4207282.2300000004</v>
      </c>
      <c r="H277" s="57">
        <v>0</v>
      </c>
      <c r="I277" s="57">
        <v>0</v>
      </c>
      <c r="J277" s="57"/>
      <c r="K277" s="57">
        <f t="shared" si="12"/>
        <v>6926971.6699999999</v>
      </c>
      <c r="L277" s="57">
        <f t="shared" si="12"/>
        <v>1526213.15</v>
      </c>
      <c r="M277" s="57">
        <f t="shared" si="12"/>
        <v>0</v>
      </c>
      <c r="N277" s="57">
        <f t="shared" si="13"/>
        <v>1526213.15</v>
      </c>
      <c r="O277" s="7">
        <f t="shared" si="14"/>
        <v>0.22032905903309402</v>
      </c>
    </row>
    <row r="278" spans="1:15" x14ac:dyDescent="0.2">
      <c r="A278" s="10">
        <v>53112</v>
      </c>
      <c r="B278" s="6" t="s">
        <v>274</v>
      </c>
      <c r="C278" s="57">
        <v>414315.18</v>
      </c>
      <c r="D278" s="57">
        <v>450689.55</v>
      </c>
      <c r="E278" s="57">
        <v>0</v>
      </c>
      <c r="F278" s="57"/>
      <c r="G278" s="57">
        <v>700376.82</v>
      </c>
      <c r="H278" s="57">
        <v>0</v>
      </c>
      <c r="I278" s="57">
        <v>0</v>
      </c>
      <c r="J278" s="57"/>
      <c r="K278" s="57">
        <f t="shared" si="12"/>
        <v>1114692</v>
      </c>
      <c r="L278" s="57">
        <f t="shared" si="12"/>
        <v>450689.55</v>
      </c>
      <c r="M278" s="57">
        <f t="shared" si="12"/>
        <v>0</v>
      </c>
      <c r="N278" s="57">
        <f t="shared" si="13"/>
        <v>450689.55</v>
      </c>
      <c r="O278" s="7">
        <f t="shared" si="14"/>
        <v>0.404317560366451</v>
      </c>
    </row>
    <row r="279" spans="1:15" x14ac:dyDescent="0.2">
      <c r="A279" s="10">
        <v>53113</v>
      </c>
      <c r="B279" s="6" t="s">
        <v>275</v>
      </c>
      <c r="C279" s="57">
        <v>19589014.41</v>
      </c>
      <c r="D279" s="57">
        <v>5534894.8200000003</v>
      </c>
      <c r="E279" s="57">
        <v>0</v>
      </c>
      <c r="F279" s="57"/>
      <c r="G279" s="57">
        <v>22987099.579999998</v>
      </c>
      <c r="H279" s="57">
        <v>0</v>
      </c>
      <c r="I279" s="57">
        <v>0</v>
      </c>
      <c r="J279" s="57"/>
      <c r="K279" s="57">
        <f t="shared" si="12"/>
        <v>42576113.989999995</v>
      </c>
      <c r="L279" s="57">
        <f t="shared" si="12"/>
        <v>5534894.8200000003</v>
      </c>
      <c r="M279" s="57">
        <f t="shared" si="12"/>
        <v>0</v>
      </c>
      <c r="N279" s="57">
        <f t="shared" si="13"/>
        <v>5534894.8200000003</v>
      </c>
      <c r="O279" s="7">
        <f t="shared" si="14"/>
        <v>0.13000000003053358</v>
      </c>
    </row>
    <row r="280" spans="1:15" x14ac:dyDescent="0.2">
      <c r="A280" s="10">
        <v>53114</v>
      </c>
      <c r="B280" s="6" t="s">
        <v>276</v>
      </c>
      <c r="C280" s="57">
        <v>1663990.19</v>
      </c>
      <c r="D280" s="57">
        <v>1590176.6</v>
      </c>
      <c r="E280" s="57">
        <v>3104.67</v>
      </c>
      <c r="F280" s="57"/>
      <c r="G280" s="57">
        <v>3571104.2</v>
      </c>
      <c r="H280" s="57">
        <v>0</v>
      </c>
      <c r="I280" s="57">
        <v>0</v>
      </c>
      <c r="J280" s="57"/>
      <c r="K280" s="57">
        <f t="shared" si="12"/>
        <v>5235094.3900000006</v>
      </c>
      <c r="L280" s="57">
        <f t="shared" si="12"/>
        <v>1590176.6</v>
      </c>
      <c r="M280" s="57">
        <f t="shared" si="12"/>
        <v>3104.67</v>
      </c>
      <c r="N280" s="57">
        <f t="shared" si="13"/>
        <v>1587071.9300000002</v>
      </c>
      <c r="O280" s="7">
        <f t="shared" si="14"/>
        <v>0.30316013652621077</v>
      </c>
    </row>
    <row r="281" spans="1:15" x14ac:dyDescent="0.2">
      <c r="A281" s="10">
        <v>54037</v>
      </c>
      <c r="B281" s="6" t="s">
        <v>277</v>
      </c>
      <c r="C281" s="57">
        <v>1771088.58</v>
      </c>
      <c r="D281" s="57">
        <v>3239284.25</v>
      </c>
      <c r="E281" s="57">
        <v>0</v>
      </c>
      <c r="F281" s="57"/>
      <c r="G281" s="57">
        <v>2912542.89</v>
      </c>
      <c r="H281" s="57">
        <v>28650.23</v>
      </c>
      <c r="I281" s="57">
        <v>0</v>
      </c>
      <c r="J281" s="57"/>
      <c r="K281" s="57">
        <f t="shared" si="12"/>
        <v>4683631.4700000007</v>
      </c>
      <c r="L281" s="57">
        <f t="shared" si="12"/>
        <v>3267934.48</v>
      </c>
      <c r="M281" s="57">
        <f t="shared" si="12"/>
        <v>0</v>
      </c>
      <c r="N281" s="57">
        <f t="shared" si="13"/>
        <v>3267934.48</v>
      </c>
      <c r="O281" s="7">
        <f t="shared" si="14"/>
        <v>0.69773518709404336</v>
      </c>
    </row>
    <row r="282" spans="1:15" x14ac:dyDescent="0.2">
      <c r="A282" s="10">
        <v>54039</v>
      </c>
      <c r="B282" s="6" t="s">
        <v>278</v>
      </c>
      <c r="C282" s="57">
        <v>4327552.8099999996</v>
      </c>
      <c r="D282" s="57">
        <v>3276865.89</v>
      </c>
      <c r="E282" s="57">
        <v>0</v>
      </c>
      <c r="F282" s="57"/>
      <c r="G282" s="57">
        <v>6252381.2800000003</v>
      </c>
      <c r="H282" s="57">
        <v>0</v>
      </c>
      <c r="I282" s="57">
        <v>0</v>
      </c>
      <c r="J282" s="57"/>
      <c r="K282" s="57">
        <f t="shared" si="12"/>
        <v>10579934.09</v>
      </c>
      <c r="L282" s="57">
        <f t="shared" si="12"/>
        <v>3276865.89</v>
      </c>
      <c r="M282" s="57">
        <f t="shared" si="12"/>
        <v>0</v>
      </c>
      <c r="N282" s="57">
        <f t="shared" si="13"/>
        <v>3276865.89</v>
      </c>
      <c r="O282" s="7">
        <f t="shared" si="14"/>
        <v>0.30972460339778923</v>
      </c>
    </row>
    <row r="283" spans="1:15" x14ac:dyDescent="0.2">
      <c r="A283" s="10">
        <v>54041</v>
      </c>
      <c r="B283" s="6" t="s">
        <v>279</v>
      </c>
      <c r="C283" s="57">
        <v>7911635.9400000004</v>
      </c>
      <c r="D283" s="57">
        <v>8334029.0700000003</v>
      </c>
      <c r="E283" s="57">
        <v>31738.02</v>
      </c>
      <c r="F283" s="57"/>
      <c r="G283" s="57">
        <v>12042670.970000001</v>
      </c>
      <c r="H283" s="57">
        <v>0</v>
      </c>
      <c r="I283" s="57">
        <v>0</v>
      </c>
      <c r="J283" s="57"/>
      <c r="K283" s="57">
        <f t="shared" si="12"/>
        <v>19954306.91</v>
      </c>
      <c r="L283" s="57">
        <f t="shared" si="12"/>
        <v>8334029.0700000003</v>
      </c>
      <c r="M283" s="57">
        <f t="shared" si="12"/>
        <v>31738.02</v>
      </c>
      <c r="N283" s="57">
        <f t="shared" si="13"/>
        <v>8302291.0500000007</v>
      </c>
      <c r="O283" s="7">
        <f t="shared" si="14"/>
        <v>0.41606511754308789</v>
      </c>
    </row>
    <row r="284" spans="1:15" x14ac:dyDescent="0.2">
      <c r="A284" s="10">
        <v>54042</v>
      </c>
      <c r="B284" s="6" t="s">
        <v>280</v>
      </c>
      <c r="C284" s="57">
        <v>1480921.05</v>
      </c>
      <c r="D284" s="57">
        <v>2148764.87</v>
      </c>
      <c r="E284" s="57">
        <v>0</v>
      </c>
      <c r="F284" s="57"/>
      <c r="G284" s="57">
        <v>2752844.18</v>
      </c>
      <c r="H284" s="57">
        <v>0</v>
      </c>
      <c r="I284" s="57">
        <v>0</v>
      </c>
      <c r="J284" s="57"/>
      <c r="K284" s="57">
        <f t="shared" si="12"/>
        <v>4233765.2300000004</v>
      </c>
      <c r="L284" s="57">
        <f t="shared" si="12"/>
        <v>2148764.87</v>
      </c>
      <c r="M284" s="57">
        <f t="shared" si="12"/>
        <v>0</v>
      </c>
      <c r="N284" s="57">
        <f t="shared" si="13"/>
        <v>2148764.87</v>
      </c>
      <c r="O284" s="7">
        <f t="shared" si="14"/>
        <v>0.50753047305837506</v>
      </c>
    </row>
    <row r="285" spans="1:15" x14ac:dyDescent="0.2">
      <c r="A285" s="10">
        <v>54043</v>
      </c>
      <c r="B285" s="6" t="s">
        <v>281</v>
      </c>
      <c r="C285" s="57">
        <v>1720488.29</v>
      </c>
      <c r="D285" s="57">
        <v>1819071.49</v>
      </c>
      <c r="E285" s="57">
        <v>0</v>
      </c>
      <c r="F285" s="57"/>
      <c r="G285" s="57">
        <v>2768376.43</v>
      </c>
      <c r="H285" s="57">
        <v>0</v>
      </c>
      <c r="I285" s="57">
        <v>0</v>
      </c>
      <c r="J285" s="57"/>
      <c r="K285" s="57">
        <f t="shared" si="12"/>
        <v>4488864.7200000007</v>
      </c>
      <c r="L285" s="57">
        <f t="shared" si="12"/>
        <v>1819071.49</v>
      </c>
      <c r="M285" s="57">
        <f t="shared" si="12"/>
        <v>0</v>
      </c>
      <c r="N285" s="57">
        <f t="shared" si="13"/>
        <v>1819071.49</v>
      </c>
      <c r="O285" s="7">
        <f t="shared" si="14"/>
        <v>0.40524088014842197</v>
      </c>
    </row>
    <row r="286" spans="1:15" x14ac:dyDescent="0.2">
      <c r="A286" s="10">
        <v>54045</v>
      </c>
      <c r="B286" s="6" t="s">
        <v>282</v>
      </c>
      <c r="C286" s="57">
        <v>4898288.42</v>
      </c>
      <c r="D286" s="57">
        <v>2717190.74</v>
      </c>
      <c r="E286" s="57">
        <v>0</v>
      </c>
      <c r="F286" s="57"/>
      <c r="G286" s="57">
        <v>6777825.75</v>
      </c>
      <c r="H286" s="57">
        <v>0</v>
      </c>
      <c r="I286" s="57">
        <v>0</v>
      </c>
      <c r="J286" s="57"/>
      <c r="K286" s="57">
        <f t="shared" si="12"/>
        <v>11676114.17</v>
      </c>
      <c r="L286" s="57">
        <f t="shared" si="12"/>
        <v>2717190.74</v>
      </c>
      <c r="M286" s="57">
        <f t="shared" si="12"/>
        <v>0</v>
      </c>
      <c r="N286" s="57">
        <f t="shared" si="13"/>
        <v>2717190.74</v>
      </c>
      <c r="O286" s="7">
        <f t="shared" si="14"/>
        <v>0.23271361520097231</v>
      </c>
    </row>
    <row r="287" spans="1:15" x14ac:dyDescent="0.2">
      <c r="A287" s="10">
        <v>55104</v>
      </c>
      <c r="B287" s="6" t="s">
        <v>283</v>
      </c>
      <c r="C287" s="57">
        <v>2672671.7200000002</v>
      </c>
      <c r="D287" s="57">
        <v>1588527.7</v>
      </c>
      <c r="E287" s="57">
        <v>0</v>
      </c>
      <c r="F287" s="57"/>
      <c r="G287" s="57">
        <v>2650850.7200000002</v>
      </c>
      <c r="H287" s="57">
        <v>0</v>
      </c>
      <c r="I287" s="57">
        <v>0</v>
      </c>
      <c r="J287" s="57"/>
      <c r="K287" s="57">
        <f t="shared" si="12"/>
        <v>5323522.4400000004</v>
      </c>
      <c r="L287" s="57">
        <f t="shared" si="12"/>
        <v>1588527.7</v>
      </c>
      <c r="M287" s="57">
        <f t="shared" si="12"/>
        <v>0</v>
      </c>
      <c r="N287" s="57">
        <f t="shared" si="13"/>
        <v>1588527.7</v>
      </c>
      <c r="O287" s="7">
        <f t="shared" si="14"/>
        <v>0.29839785929408047</v>
      </c>
    </row>
    <row r="288" spans="1:15" x14ac:dyDescent="0.2">
      <c r="A288" s="10">
        <v>55105</v>
      </c>
      <c r="B288" s="6" t="s">
        <v>284</v>
      </c>
      <c r="C288" s="57">
        <v>2705370.17</v>
      </c>
      <c r="D288" s="57">
        <v>1123371.3500000001</v>
      </c>
      <c r="E288" s="57">
        <v>0</v>
      </c>
      <c r="F288" s="57"/>
      <c r="G288" s="57">
        <v>3735722.76</v>
      </c>
      <c r="H288" s="57">
        <v>0</v>
      </c>
      <c r="I288" s="57">
        <v>0</v>
      </c>
      <c r="J288" s="57"/>
      <c r="K288" s="57">
        <f t="shared" si="12"/>
        <v>6441092.9299999997</v>
      </c>
      <c r="L288" s="57">
        <f t="shared" si="12"/>
        <v>1123371.3500000001</v>
      </c>
      <c r="M288" s="57">
        <f t="shared" si="12"/>
        <v>0</v>
      </c>
      <c r="N288" s="57">
        <f t="shared" si="13"/>
        <v>1123371.3500000001</v>
      </c>
      <c r="O288" s="7">
        <f t="shared" si="14"/>
        <v>0.17440694649316293</v>
      </c>
    </row>
    <row r="289" spans="1:15" x14ac:dyDescent="0.2">
      <c r="A289" s="10">
        <v>55106</v>
      </c>
      <c r="B289" s="6" t="s">
        <v>285</v>
      </c>
      <c r="C289" s="57">
        <v>2524650.73</v>
      </c>
      <c r="D289" s="57">
        <v>1289373.1200000001</v>
      </c>
      <c r="E289" s="57">
        <v>10541.48</v>
      </c>
      <c r="F289" s="57"/>
      <c r="G289" s="57">
        <v>3691258.31</v>
      </c>
      <c r="H289" s="57">
        <v>0</v>
      </c>
      <c r="I289" s="57">
        <v>0</v>
      </c>
      <c r="J289" s="57"/>
      <c r="K289" s="57">
        <f t="shared" si="12"/>
        <v>6215909.04</v>
      </c>
      <c r="L289" s="57">
        <f t="shared" si="12"/>
        <v>1289373.1200000001</v>
      </c>
      <c r="M289" s="57">
        <f t="shared" si="12"/>
        <v>10541.48</v>
      </c>
      <c r="N289" s="57">
        <f t="shared" si="13"/>
        <v>1278831.6400000001</v>
      </c>
      <c r="O289" s="7">
        <f t="shared" si="14"/>
        <v>0.20573525638335277</v>
      </c>
    </row>
    <row r="290" spans="1:15" x14ac:dyDescent="0.2">
      <c r="A290" s="10">
        <v>55108</v>
      </c>
      <c r="B290" s="6" t="s">
        <v>286</v>
      </c>
      <c r="C290" s="57">
        <v>4859363.2699999996</v>
      </c>
      <c r="D290" s="57">
        <v>2473006.8199999998</v>
      </c>
      <c r="E290" s="57">
        <v>12771.21</v>
      </c>
      <c r="F290" s="57"/>
      <c r="G290" s="57">
        <v>8122137.8799999999</v>
      </c>
      <c r="H290" s="57">
        <v>0</v>
      </c>
      <c r="I290" s="57">
        <v>0</v>
      </c>
      <c r="J290" s="57"/>
      <c r="K290" s="57">
        <f t="shared" si="12"/>
        <v>12981501.149999999</v>
      </c>
      <c r="L290" s="57">
        <f t="shared" si="12"/>
        <v>2473006.8199999998</v>
      </c>
      <c r="M290" s="57">
        <f t="shared" si="12"/>
        <v>12771.21</v>
      </c>
      <c r="N290" s="57">
        <f t="shared" si="13"/>
        <v>2460235.61</v>
      </c>
      <c r="O290" s="7">
        <f t="shared" si="14"/>
        <v>0.18951857582356724</v>
      </c>
    </row>
    <row r="291" spans="1:15" x14ac:dyDescent="0.2">
      <c r="A291" s="10">
        <v>55110</v>
      </c>
      <c r="B291" s="6" t="s">
        <v>287</v>
      </c>
      <c r="C291" s="57">
        <v>7350156.6399999997</v>
      </c>
      <c r="D291" s="57">
        <v>5350824.37</v>
      </c>
      <c r="E291" s="57">
        <v>147541.71</v>
      </c>
      <c r="F291" s="57"/>
      <c r="G291" s="57">
        <v>10559254.609999999</v>
      </c>
      <c r="H291" s="57">
        <v>0</v>
      </c>
      <c r="I291" s="57">
        <v>0</v>
      </c>
      <c r="J291" s="57"/>
      <c r="K291" s="57">
        <f t="shared" si="12"/>
        <v>17909411.25</v>
      </c>
      <c r="L291" s="57">
        <f t="shared" si="12"/>
        <v>5350824.37</v>
      </c>
      <c r="M291" s="57">
        <f t="shared" si="12"/>
        <v>147541.71</v>
      </c>
      <c r="N291" s="57">
        <f t="shared" si="13"/>
        <v>5203282.66</v>
      </c>
      <c r="O291" s="7">
        <f t="shared" si="14"/>
        <v>0.2905334288976138</v>
      </c>
    </row>
    <row r="292" spans="1:15" x14ac:dyDescent="0.2">
      <c r="A292" s="10">
        <v>55111</v>
      </c>
      <c r="B292" s="6" t="s">
        <v>288</v>
      </c>
      <c r="C292" s="57">
        <v>1694308.59</v>
      </c>
      <c r="D292" s="57">
        <v>1769307.48</v>
      </c>
      <c r="E292" s="57">
        <v>0</v>
      </c>
      <c r="F292" s="57"/>
      <c r="G292" s="57">
        <v>2591194.7799999998</v>
      </c>
      <c r="H292" s="57">
        <v>0</v>
      </c>
      <c r="I292" s="57">
        <v>0</v>
      </c>
      <c r="J292" s="57"/>
      <c r="K292" s="57">
        <f t="shared" si="12"/>
        <v>4285503.37</v>
      </c>
      <c r="L292" s="57">
        <f t="shared" si="12"/>
        <v>1769307.48</v>
      </c>
      <c r="M292" s="57">
        <f t="shared" si="12"/>
        <v>0</v>
      </c>
      <c r="N292" s="57">
        <f t="shared" si="13"/>
        <v>1769307.48</v>
      </c>
      <c r="O292" s="7">
        <f t="shared" si="14"/>
        <v>0.41285873029193298</v>
      </c>
    </row>
    <row r="293" spans="1:15" x14ac:dyDescent="0.2">
      <c r="A293" s="10">
        <v>56015</v>
      </c>
      <c r="B293" s="6" t="s">
        <v>289</v>
      </c>
      <c r="C293" s="57">
        <v>2658718.44</v>
      </c>
      <c r="D293" s="57">
        <v>970636.03</v>
      </c>
      <c r="E293" s="57">
        <v>73670.960000000006</v>
      </c>
      <c r="F293" s="57"/>
      <c r="G293" s="57">
        <v>2856789.57</v>
      </c>
      <c r="H293" s="57">
        <v>0</v>
      </c>
      <c r="I293" s="57">
        <v>0</v>
      </c>
      <c r="J293" s="57"/>
      <c r="K293" s="57">
        <f t="shared" si="12"/>
        <v>5515508.0099999998</v>
      </c>
      <c r="L293" s="57">
        <f t="shared" si="12"/>
        <v>970636.03</v>
      </c>
      <c r="M293" s="57">
        <f t="shared" si="12"/>
        <v>73670.960000000006</v>
      </c>
      <c r="N293" s="57">
        <f t="shared" si="13"/>
        <v>896965.07000000007</v>
      </c>
      <c r="O293" s="7">
        <f t="shared" si="14"/>
        <v>0.16262601166995677</v>
      </c>
    </row>
    <row r="294" spans="1:15" x14ac:dyDescent="0.2">
      <c r="A294" s="10">
        <v>56017</v>
      </c>
      <c r="B294" s="6" t="s">
        <v>290</v>
      </c>
      <c r="C294" s="57">
        <v>3814454.13</v>
      </c>
      <c r="D294" s="57">
        <v>3104003.52</v>
      </c>
      <c r="E294" s="57">
        <v>42397.96</v>
      </c>
      <c r="F294" s="57"/>
      <c r="G294" s="57">
        <v>5072830.96</v>
      </c>
      <c r="H294" s="57">
        <v>0</v>
      </c>
      <c r="I294" s="57">
        <v>0</v>
      </c>
      <c r="J294" s="57"/>
      <c r="K294" s="57">
        <f t="shared" si="12"/>
        <v>8887285.0899999999</v>
      </c>
      <c r="L294" s="57">
        <f t="shared" si="12"/>
        <v>3104003.52</v>
      </c>
      <c r="M294" s="57">
        <f t="shared" si="12"/>
        <v>42397.96</v>
      </c>
      <c r="N294" s="57">
        <f t="shared" si="13"/>
        <v>3061605.56</v>
      </c>
      <c r="O294" s="7">
        <f t="shared" si="14"/>
        <v>0.34449278142825956</v>
      </c>
    </row>
    <row r="295" spans="1:15" x14ac:dyDescent="0.2">
      <c r="A295" s="10">
        <v>57001</v>
      </c>
      <c r="B295" s="6" t="s">
        <v>291</v>
      </c>
      <c r="C295" s="57">
        <v>1605182.73</v>
      </c>
      <c r="D295" s="57">
        <v>1430012.2</v>
      </c>
      <c r="E295" s="57">
        <v>258180.27</v>
      </c>
      <c r="F295" s="57"/>
      <c r="G295" s="57">
        <v>2307588.27</v>
      </c>
      <c r="H295" s="57">
        <v>0</v>
      </c>
      <c r="I295" s="57">
        <v>0</v>
      </c>
      <c r="J295" s="57"/>
      <c r="K295" s="57">
        <f t="shared" si="12"/>
        <v>3912771</v>
      </c>
      <c r="L295" s="57">
        <f t="shared" si="12"/>
        <v>1430012.2</v>
      </c>
      <c r="M295" s="57">
        <f t="shared" si="12"/>
        <v>258180.27</v>
      </c>
      <c r="N295" s="57">
        <f t="shared" si="13"/>
        <v>1171831.93</v>
      </c>
      <c r="O295" s="7">
        <f t="shared" si="14"/>
        <v>0.29948901430725178</v>
      </c>
    </row>
    <row r="296" spans="1:15" x14ac:dyDescent="0.2">
      <c r="A296" s="10">
        <v>57002</v>
      </c>
      <c r="B296" s="6" t="s">
        <v>292</v>
      </c>
      <c r="C296" s="57">
        <v>3711459.15</v>
      </c>
      <c r="D296" s="57">
        <v>495600.62</v>
      </c>
      <c r="E296" s="57">
        <v>197583.05</v>
      </c>
      <c r="F296" s="57"/>
      <c r="G296" s="57">
        <v>4669380.9000000004</v>
      </c>
      <c r="H296" s="57">
        <v>0.1</v>
      </c>
      <c r="I296" s="57">
        <v>0</v>
      </c>
      <c r="J296" s="57"/>
      <c r="K296" s="57">
        <f t="shared" si="12"/>
        <v>8380840.0500000007</v>
      </c>
      <c r="L296" s="57">
        <f t="shared" si="12"/>
        <v>495600.72</v>
      </c>
      <c r="M296" s="57">
        <f t="shared" si="12"/>
        <v>197583.05</v>
      </c>
      <c r="N296" s="57">
        <f t="shared" si="13"/>
        <v>298017.67</v>
      </c>
      <c r="O296" s="7">
        <f t="shared" si="14"/>
        <v>3.5559403141216132E-2</v>
      </c>
    </row>
    <row r="297" spans="1:15" x14ac:dyDescent="0.2">
      <c r="A297" s="10">
        <v>57003</v>
      </c>
      <c r="B297" s="6" t="s">
        <v>293</v>
      </c>
      <c r="C297" s="57">
        <v>26626992.600000001</v>
      </c>
      <c r="D297" s="57">
        <v>15858855.41</v>
      </c>
      <c r="E297" s="57">
        <v>59091.22</v>
      </c>
      <c r="F297" s="57"/>
      <c r="G297" s="57">
        <v>35402735.539999999</v>
      </c>
      <c r="H297" s="57">
        <v>1541162.31</v>
      </c>
      <c r="I297" s="57">
        <v>0</v>
      </c>
      <c r="J297" s="57"/>
      <c r="K297" s="57">
        <f t="shared" si="12"/>
        <v>62029728.140000001</v>
      </c>
      <c r="L297" s="57">
        <f t="shared" si="12"/>
        <v>17400017.719999999</v>
      </c>
      <c r="M297" s="57">
        <f t="shared" si="12"/>
        <v>59091.22</v>
      </c>
      <c r="N297" s="57">
        <f t="shared" si="13"/>
        <v>17340926.5</v>
      </c>
      <c r="O297" s="7">
        <f t="shared" si="14"/>
        <v>0.27955831856721725</v>
      </c>
    </row>
    <row r="298" spans="1:15" x14ac:dyDescent="0.2">
      <c r="A298" s="10">
        <v>57004</v>
      </c>
      <c r="B298" s="6" t="s">
        <v>294</v>
      </c>
      <c r="C298" s="57">
        <v>6131560.0099999998</v>
      </c>
      <c r="D298" s="57">
        <v>4141499.68</v>
      </c>
      <c r="E298" s="57">
        <v>0</v>
      </c>
      <c r="F298" s="57"/>
      <c r="G298" s="57">
        <v>8495269.9399999995</v>
      </c>
      <c r="H298" s="57">
        <v>733907.06</v>
      </c>
      <c r="I298" s="57">
        <v>0</v>
      </c>
      <c r="J298" s="57"/>
      <c r="K298" s="57">
        <f t="shared" si="12"/>
        <v>14626829.949999999</v>
      </c>
      <c r="L298" s="57">
        <f t="shared" si="12"/>
        <v>4875406.74</v>
      </c>
      <c r="M298" s="57">
        <f t="shared" si="12"/>
        <v>0</v>
      </c>
      <c r="N298" s="57">
        <f t="shared" si="13"/>
        <v>4875406.74</v>
      </c>
      <c r="O298" s="7">
        <f t="shared" si="14"/>
        <v>0.3333194380919155</v>
      </c>
    </row>
    <row r="299" spans="1:15" x14ac:dyDescent="0.2">
      <c r="A299" s="10">
        <v>58106</v>
      </c>
      <c r="B299" s="6" t="s">
        <v>295</v>
      </c>
      <c r="C299" s="57">
        <v>1052795.8700000001</v>
      </c>
      <c r="D299" s="57">
        <v>842635.16</v>
      </c>
      <c r="E299" s="57">
        <v>0</v>
      </c>
      <c r="F299" s="57"/>
      <c r="G299" s="57">
        <v>1617111.01</v>
      </c>
      <c r="H299" s="57">
        <v>0</v>
      </c>
      <c r="I299" s="57">
        <v>0</v>
      </c>
      <c r="J299" s="57"/>
      <c r="K299" s="57">
        <f t="shared" si="12"/>
        <v>2669906.88</v>
      </c>
      <c r="L299" s="57">
        <f t="shared" si="12"/>
        <v>842635.16</v>
      </c>
      <c r="M299" s="57">
        <f t="shared" si="12"/>
        <v>0</v>
      </c>
      <c r="N299" s="57">
        <f t="shared" si="13"/>
        <v>842635.16</v>
      </c>
      <c r="O299" s="7">
        <f t="shared" si="14"/>
        <v>0.3156047000410741</v>
      </c>
    </row>
    <row r="300" spans="1:15" x14ac:dyDescent="0.2">
      <c r="A300" s="10">
        <v>58107</v>
      </c>
      <c r="B300" s="6" t="s">
        <v>296</v>
      </c>
      <c r="C300" s="57">
        <v>880748.39</v>
      </c>
      <c r="D300" s="57">
        <v>747722.62</v>
      </c>
      <c r="E300" s="57">
        <v>19503.740000000002</v>
      </c>
      <c r="F300" s="57"/>
      <c r="G300" s="57">
        <v>1208527.71</v>
      </c>
      <c r="H300" s="57">
        <v>0</v>
      </c>
      <c r="I300" s="57">
        <v>0</v>
      </c>
      <c r="J300" s="57"/>
      <c r="K300" s="57">
        <f t="shared" si="12"/>
        <v>2089276.1</v>
      </c>
      <c r="L300" s="57">
        <f t="shared" si="12"/>
        <v>747722.62</v>
      </c>
      <c r="M300" s="57">
        <f t="shared" si="12"/>
        <v>19503.740000000002</v>
      </c>
      <c r="N300" s="57">
        <f t="shared" si="13"/>
        <v>728218.88</v>
      </c>
      <c r="O300" s="7">
        <f t="shared" si="14"/>
        <v>0.34855081145091354</v>
      </c>
    </row>
    <row r="301" spans="1:15" x14ac:dyDescent="0.2">
      <c r="A301" s="10">
        <v>58108</v>
      </c>
      <c r="B301" s="6" t="s">
        <v>297</v>
      </c>
      <c r="C301" s="57">
        <v>974075.18</v>
      </c>
      <c r="D301" s="57">
        <v>1768039.34</v>
      </c>
      <c r="E301" s="57">
        <v>1359.36</v>
      </c>
      <c r="F301" s="57"/>
      <c r="G301" s="57">
        <v>1284593.67</v>
      </c>
      <c r="H301" s="57">
        <v>0</v>
      </c>
      <c r="I301" s="57">
        <v>0</v>
      </c>
      <c r="J301" s="57"/>
      <c r="K301" s="57">
        <f t="shared" si="12"/>
        <v>2258668.85</v>
      </c>
      <c r="L301" s="57">
        <f t="shared" si="12"/>
        <v>1768039.34</v>
      </c>
      <c r="M301" s="57">
        <f t="shared" si="12"/>
        <v>1359.36</v>
      </c>
      <c r="N301" s="57">
        <f t="shared" si="13"/>
        <v>1766679.98</v>
      </c>
      <c r="O301" s="7">
        <f t="shared" si="14"/>
        <v>0.78217751132486724</v>
      </c>
    </row>
    <row r="302" spans="1:15" x14ac:dyDescent="0.2">
      <c r="A302" s="10">
        <v>58109</v>
      </c>
      <c r="B302" s="6" t="s">
        <v>298</v>
      </c>
      <c r="C302" s="57">
        <v>2438458.14</v>
      </c>
      <c r="D302" s="57">
        <v>1554227.12</v>
      </c>
      <c r="E302" s="57">
        <v>102645.39</v>
      </c>
      <c r="F302" s="57"/>
      <c r="G302" s="57">
        <v>3883129.53</v>
      </c>
      <c r="H302" s="57">
        <v>0</v>
      </c>
      <c r="I302" s="57">
        <v>0</v>
      </c>
      <c r="J302" s="57"/>
      <c r="K302" s="57">
        <f t="shared" si="12"/>
        <v>6321587.6699999999</v>
      </c>
      <c r="L302" s="57">
        <f t="shared" si="12"/>
        <v>1554227.12</v>
      </c>
      <c r="M302" s="57">
        <f t="shared" si="12"/>
        <v>102645.39</v>
      </c>
      <c r="N302" s="57">
        <f t="shared" si="13"/>
        <v>1451581.7300000002</v>
      </c>
      <c r="O302" s="7">
        <f t="shared" si="14"/>
        <v>0.22962296906656682</v>
      </c>
    </row>
    <row r="303" spans="1:15" x14ac:dyDescent="0.2">
      <c r="A303" s="10">
        <v>58112</v>
      </c>
      <c r="B303" s="6" t="s">
        <v>299</v>
      </c>
      <c r="C303" s="57">
        <v>3722650.98</v>
      </c>
      <c r="D303" s="57">
        <v>2746730.31</v>
      </c>
      <c r="E303" s="57">
        <v>44013.36</v>
      </c>
      <c r="F303" s="57"/>
      <c r="G303" s="57">
        <v>5735172.7999999998</v>
      </c>
      <c r="H303" s="57">
        <v>0</v>
      </c>
      <c r="I303" s="57">
        <v>0</v>
      </c>
      <c r="J303" s="57"/>
      <c r="K303" s="57">
        <f t="shared" si="12"/>
        <v>9457823.7799999993</v>
      </c>
      <c r="L303" s="57">
        <f t="shared" si="12"/>
        <v>2746730.31</v>
      </c>
      <c r="M303" s="57">
        <f t="shared" si="12"/>
        <v>44013.36</v>
      </c>
      <c r="N303" s="57">
        <f t="shared" si="13"/>
        <v>2702716.95</v>
      </c>
      <c r="O303" s="7">
        <f t="shared" si="14"/>
        <v>0.28576520485772894</v>
      </c>
    </row>
    <row r="304" spans="1:15" x14ac:dyDescent="0.2">
      <c r="A304" s="10">
        <v>59113</v>
      </c>
      <c r="B304" s="6" t="s">
        <v>300</v>
      </c>
      <c r="C304" s="57">
        <v>922531.33</v>
      </c>
      <c r="D304" s="57">
        <v>640104.85</v>
      </c>
      <c r="E304" s="57">
        <v>0</v>
      </c>
      <c r="F304" s="57"/>
      <c r="G304" s="57">
        <v>1147589.22</v>
      </c>
      <c r="H304" s="57">
        <v>0</v>
      </c>
      <c r="I304" s="57">
        <v>0</v>
      </c>
      <c r="J304" s="57"/>
      <c r="K304" s="57">
        <f t="shared" si="12"/>
        <v>2070120.5499999998</v>
      </c>
      <c r="L304" s="57">
        <f t="shared" si="12"/>
        <v>640104.85</v>
      </c>
      <c r="M304" s="57">
        <f t="shared" si="12"/>
        <v>0</v>
      </c>
      <c r="N304" s="57">
        <f t="shared" si="13"/>
        <v>640104.85</v>
      </c>
      <c r="O304" s="7">
        <f t="shared" si="14"/>
        <v>0.30921138867975589</v>
      </c>
    </row>
    <row r="305" spans="1:15" x14ac:dyDescent="0.2">
      <c r="A305" s="10">
        <v>59114</v>
      </c>
      <c r="B305" s="6" t="s">
        <v>301</v>
      </c>
      <c r="C305" s="57">
        <v>573529.84</v>
      </c>
      <c r="D305" s="57">
        <v>654359.5</v>
      </c>
      <c r="E305" s="57">
        <v>0</v>
      </c>
      <c r="F305" s="57"/>
      <c r="G305" s="57">
        <v>516009.2</v>
      </c>
      <c r="H305" s="57">
        <v>0</v>
      </c>
      <c r="I305" s="57">
        <v>0</v>
      </c>
      <c r="J305" s="57"/>
      <c r="K305" s="57">
        <f t="shared" si="12"/>
        <v>1089539.04</v>
      </c>
      <c r="L305" s="57">
        <f t="shared" si="12"/>
        <v>654359.5</v>
      </c>
      <c r="M305" s="57">
        <f t="shared" si="12"/>
        <v>0</v>
      </c>
      <c r="N305" s="57">
        <f t="shared" si="13"/>
        <v>654359.5</v>
      </c>
      <c r="O305" s="7">
        <f t="shared" si="14"/>
        <v>0.60058380285299362</v>
      </c>
    </row>
    <row r="306" spans="1:15" x14ac:dyDescent="0.2">
      <c r="A306" s="10">
        <v>59117</v>
      </c>
      <c r="B306" s="6" t="s">
        <v>302</v>
      </c>
      <c r="C306" s="57">
        <v>7598042.7699999996</v>
      </c>
      <c r="D306" s="57">
        <v>3822639.75</v>
      </c>
      <c r="E306" s="57">
        <v>16359.31</v>
      </c>
      <c r="F306" s="57"/>
      <c r="G306" s="57">
        <v>11765337.18</v>
      </c>
      <c r="H306" s="57">
        <v>0</v>
      </c>
      <c r="I306" s="57">
        <v>0</v>
      </c>
      <c r="J306" s="57"/>
      <c r="K306" s="57">
        <f t="shared" si="12"/>
        <v>19363379.949999999</v>
      </c>
      <c r="L306" s="57">
        <f t="shared" si="12"/>
        <v>3822639.75</v>
      </c>
      <c r="M306" s="57">
        <f t="shared" si="12"/>
        <v>16359.31</v>
      </c>
      <c r="N306" s="57">
        <f t="shared" si="13"/>
        <v>3806280.44</v>
      </c>
      <c r="O306" s="7">
        <f t="shared" si="14"/>
        <v>0.19657107642511554</v>
      </c>
    </row>
    <row r="307" spans="1:15" x14ac:dyDescent="0.2">
      <c r="A307" s="10">
        <v>60077</v>
      </c>
      <c r="B307" s="6" t="s">
        <v>303</v>
      </c>
      <c r="C307" s="57">
        <v>15525347.789999999</v>
      </c>
      <c r="D307" s="57">
        <v>13637207.779999999</v>
      </c>
      <c r="E307" s="57">
        <v>23542.32</v>
      </c>
      <c r="F307" s="57"/>
      <c r="G307" s="57">
        <v>19016780.66</v>
      </c>
      <c r="H307" s="57">
        <v>0</v>
      </c>
      <c r="I307" s="57">
        <v>0</v>
      </c>
      <c r="J307" s="57"/>
      <c r="K307" s="57">
        <f t="shared" si="12"/>
        <v>34542128.450000003</v>
      </c>
      <c r="L307" s="57">
        <f t="shared" si="12"/>
        <v>13637207.779999999</v>
      </c>
      <c r="M307" s="57">
        <f t="shared" si="12"/>
        <v>23542.32</v>
      </c>
      <c r="N307" s="57">
        <f t="shared" si="13"/>
        <v>13613665.459999999</v>
      </c>
      <c r="O307" s="7">
        <f t="shared" si="14"/>
        <v>0.39411773596134603</v>
      </c>
    </row>
    <row r="308" spans="1:15" x14ac:dyDescent="0.2">
      <c r="A308" s="10">
        <v>61150</v>
      </c>
      <c r="B308" s="6" t="s">
        <v>304</v>
      </c>
      <c r="C308" s="57">
        <v>789649.42</v>
      </c>
      <c r="D308" s="57">
        <v>772220.94</v>
      </c>
      <c r="E308" s="57">
        <v>19179.740000000002</v>
      </c>
      <c r="F308" s="57"/>
      <c r="G308" s="57">
        <v>1441373.73</v>
      </c>
      <c r="H308" s="57">
        <v>0</v>
      </c>
      <c r="I308" s="57">
        <v>0</v>
      </c>
      <c r="J308" s="57"/>
      <c r="K308" s="57">
        <f t="shared" si="12"/>
        <v>2231023.15</v>
      </c>
      <c r="L308" s="57">
        <f t="shared" si="12"/>
        <v>772220.94</v>
      </c>
      <c r="M308" s="57">
        <f t="shared" si="12"/>
        <v>19179.740000000002</v>
      </c>
      <c r="N308" s="57">
        <f t="shared" si="13"/>
        <v>753041.2</v>
      </c>
      <c r="O308" s="7">
        <f t="shared" si="14"/>
        <v>0.33753177325838146</v>
      </c>
    </row>
    <row r="309" spans="1:15" x14ac:dyDescent="0.2">
      <c r="A309" s="10">
        <v>61151</v>
      </c>
      <c r="B309" s="6" t="s">
        <v>305</v>
      </c>
      <c r="C309" s="57">
        <v>662731.69999999995</v>
      </c>
      <c r="D309" s="57">
        <v>1351080.81</v>
      </c>
      <c r="E309" s="57">
        <v>2396.6799999999998</v>
      </c>
      <c r="F309" s="57"/>
      <c r="G309" s="57">
        <v>1401906.97</v>
      </c>
      <c r="H309" s="57">
        <v>0</v>
      </c>
      <c r="I309" s="57">
        <v>0</v>
      </c>
      <c r="J309" s="57"/>
      <c r="K309" s="57">
        <f t="shared" si="12"/>
        <v>2064638.67</v>
      </c>
      <c r="L309" s="57">
        <f t="shared" si="12"/>
        <v>1351080.81</v>
      </c>
      <c r="M309" s="57">
        <f t="shared" si="12"/>
        <v>2396.6799999999998</v>
      </c>
      <c r="N309" s="57">
        <f t="shared" si="13"/>
        <v>1348684.1300000001</v>
      </c>
      <c r="O309" s="7">
        <f t="shared" si="14"/>
        <v>0.65323010248568103</v>
      </c>
    </row>
    <row r="310" spans="1:15" x14ac:dyDescent="0.2">
      <c r="A310" s="10">
        <v>61154</v>
      </c>
      <c r="B310" s="6" t="s">
        <v>306</v>
      </c>
      <c r="C310" s="57">
        <v>1666809.29</v>
      </c>
      <c r="D310" s="57">
        <v>2582281.61</v>
      </c>
      <c r="E310" s="57">
        <v>85290.02</v>
      </c>
      <c r="F310" s="57"/>
      <c r="G310" s="57">
        <v>2290131.06</v>
      </c>
      <c r="H310" s="57">
        <v>0</v>
      </c>
      <c r="I310" s="57">
        <v>0</v>
      </c>
      <c r="J310" s="57"/>
      <c r="K310" s="57">
        <f t="shared" si="12"/>
        <v>3956940.35</v>
      </c>
      <c r="L310" s="57">
        <f t="shared" si="12"/>
        <v>2582281.61</v>
      </c>
      <c r="M310" s="57">
        <f t="shared" si="12"/>
        <v>85290.02</v>
      </c>
      <c r="N310" s="57">
        <f t="shared" si="13"/>
        <v>2496991.59</v>
      </c>
      <c r="O310" s="7">
        <f t="shared" si="14"/>
        <v>0.63104099863420982</v>
      </c>
    </row>
    <row r="311" spans="1:15" x14ac:dyDescent="0.2">
      <c r="A311" s="10">
        <v>61156</v>
      </c>
      <c r="B311" s="6" t="s">
        <v>307</v>
      </c>
      <c r="C311" s="57">
        <v>4798968.3600000003</v>
      </c>
      <c r="D311" s="57">
        <v>4847575.68</v>
      </c>
      <c r="E311" s="57">
        <v>0</v>
      </c>
      <c r="F311" s="57"/>
      <c r="G311" s="57">
        <v>8000767.2800000003</v>
      </c>
      <c r="H311" s="57">
        <v>0</v>
      </c>
      <c r="I311" s="57">
        <v>0</v>
      </c>
      <c r="J311" s="57"/>
      <c r="K311" s="57">
        <f t="shared" si="12"/>
        <v>12799735.640000001</v>
      </c>
      <c r="L311" s="57">
        <f t="shared" si="12"/>
        <v>4847575.68</v>
      </c>
      <c r="M311" s="57">
        <f t="shared" si="12"/>
        <v>0</v>
      </c>
      <c r="N311" s="57">
        <f t="shared" si="13"/>
        <v>4847575.68</v>
      </c>
      <c r="O311" s="7">
        <f t="shared" si="14"/>
        <v>0.37872467184798819</v>
      </c>
    </row>
    <row r="312" spans="1:15" x14ac:dyDescent="0.2">
      <c r="A312" s="10">
        <v>61157</v>
      </c>
      <c r="B312" s="6" t="s">
        <v>308</v>
      </c>
      <c r="C312" s="57">
        <v>294243.49</v>
      </c>
      <c r="D312" s="57">
        <v>540856.81000000006</v>
      </c>
      <c r="E312" s="57">
        <v>1370.18</v>
      </c>
      <c r="F312" s="57"/>
      <c r="G312" s="57">
        <v>654074.32999999996</v>
      </c>
      <c r="H312" s="57">
        <v>112668.49</v>
      </c>
      <c r="I312" s="57">
        <v>0</v>
      </c>
      <c r="J312" s="57"/>
      <c r="K312" s="57">
        <f t="shared" si="12"/>
        <v>948317.82</v>
      </c>
      <c r="L312" s="57">
        <f t="shared" si="12"/>
        <v>653525.30000000005</v>
      </c>
      <c r="M312" s="57">
        <f t="shared" si="12"/>
        <v>1370.18</v>
      </c>
      <c r="N312" s="57">
        <f t="shared" si="13"/>
        <v>652155.12</v>
      </c>
      <c r="O312" s="7">
        <f t="shared" si="14"/>
        <v>0.68769678924730115</v>
      </c>
    </row>
    <row r="313" spans="1:15" x14ac:dyDescent="0.2">
      <c r="A313" s="10">
        <v>61158</v>
      </c>
      <c r="B313" s="6" t="s">
        <v>309</v>
      </c>
      <c r="C313" s="57">
        <v>675332.58</v>
      </c>
      <c r="D313" s="57">
        <v>803689.31</v>
      </c>
      <c r="E313" s="57">
        <v>0</v>
      </c>
      <c r="F313" s="57"/>
      <c r="G313" s="57">
        <v>1037328.42</v>
      </c>
      <c r="H313" s="57">
        <v>0</v>
      </c>
      <c r="I313" s="57">
        <v>0</v>
      </c>
      <c r="J313" s="57"/>
      <c r="K313" s="57">
        <f t="shared" si="12"/>
        <v>1712661</v>
      </c>
      <c r="L313" s="57">
        <f t="shared" si="12"/>
        <v>803689.31</v>
      </c>
      <c r="M313" s="57">
        <f t="shared" si="12"/>
        <v>0</v>
      </c>
      <c r="N313" s="57">
        <f t="shared" si="13"/>
        <v>803689.31</v>
      </c>
      <c r="O313" s="7">
        <f t="shared" si="14"/>
        <v>0.46926350865699634</v>
      </c>
    </row>
    <row r="314" spans="1:15" x14ac:dyDescent="0.2">
      <c r="A314" s="10">
        <v>62070</v>
      </c>
      <c r="B314" s="6" t="s">
        <v>310</v>
      </c>
      <c r="C314" s="57">
        <v>733380.35</v>
      </c>
      <c r="D314" s="57">
        <v>379789.99</v>
      </c>
      <c r="E314" s="57">
        <v>295.76</v>
      </c>
      <c r="F314" s="57"/>
      <c r="G314" s="57">
        <v>1032841.73</v>
      </c>
      <c r="H314" s="57">
        <v>9026.42</v>
      </c>
      <c r="I314" s="57">
        <v>0</v>
      </c>
      <c r="J314" s="57"/>
      <c r="K314" s="57">
        <f t="shared" si="12"/>
        <v>1766222.08</v>
      </c>
      <c r="L314" s="57">
        <f t="shared" si="12"/>
        <v>388816.41</v>
      </c>
      <c r="M314" s="57">
        <f t="shared" si="12"/>
        <v>295.76</v>
      </c>
      <c r="N314" s="57">
        <f t="shared" si="13"/>
        <v>388520.64999999997</v>
      </c>
      <c r="O314" s="7">
        <f t="shared" si="14"/>
        <v>0.21997270581058523</v>
      </c>
    </row>
    <row r="315" spans="1:15" x14ac:dyDescent="0.2">
      <c r="A315" s="10">
        <v>62072</v>
      </c>
      <c r="B315" s="6" t="s">
        <v>311</v>
      </c>
      <c r="C315" s="57">
        <v>7678500.1699999999</v>
      </c>
      <c r="D315" s="57">
        <v>3689733.16</v>
      </c>
      <c r="E315" s="57">
        <v>0</v>
      </c>
      <c r="F315" s="57"/>
      <c r="G315" s="57">
        <v>10350370</v>
      </c>
      <c r="H315" s="57">
        <v>0</v>
      </c>
      <c r="I315" s="57">
        <v>0</v>
      </c>
      <c r="J315" s="57"/>
      <c r="K315" s="57">
        <f t="shared" si="12"/>
        <v>18028870.170000002</v>
      </c>
      <c r="L315" s="57">
        <f t="shared" si="12"/>
        <v>3689733.16</v>
      </c>
      <c r="M315" s="57">
        <f t="shared" si="12"/>
        <v>0</v>
      </c>
      <c r="N315" s="57">
        <f t="shared" si="13"/>
        <v>3689733.16</v>
      </c>
      <c r="O315" s="7">
        <f t="shared" si="14"/>
        <v>0.20465692665199328</v>
      </c>
    </row>
    <row r="316" spans="1:15" x14ac:dyDescent="0.2">
      <c r="A316" s="10">
        <v>63066</v>
      </c>
      <c r="B316" s="6" t="s">
        <v>312</v>
      </c>
      <c r="C316" s="57">
        <v>1879437.93</v>
      </c>
      <c r="D316" s="57">
        <v>1017339.31</v>
      </c>
      <c r="E316" s="57">
        <v>0</v>
      </c>
      <c r="F316" s="57"/>
      <c r="G316" s="57">
        <v>2734959.9</v>
      </c>
      <c r="H316" s="57">
        <v>0</v>
      </c>
      <c r="I316" s="57">
        <v>0</v>
      </c>
      <c r="J316" s="57"/>
      <c r="K316" s="57">
        <f t="shared" si="12"/>
        <v>4614397.83</v>
      </c>
      <c r="L316" s="57">
        <f t="shared" si="12"/>
        <v>1017339.31</v>
      </c>
      <c r="M316" s="57">
        <f t="shared" si="12"/>
        <v>0</v>
      </c>
      <c r="N316" s="57">
        <f t="shared" si="13"/>
        <v>1017339.31</v>
      </c>
      <c r="O316" s="7">
        <f t="shared" si="14"/>
        <v>0.22047065456425979</v>
      </c>
    </row>
    <row r="317" spans="1:15" x14ac:dyDescent="0.2">
      <c r="A317" s="10">
        <v>63067</v>
      </c>
      <c r="B317" s="6" t="s">
        <v>313</v>
      </c>
      <c r="C317" s="57">
        <v>3201064.85</v>
      </c>
      <c r="D317" s="57">
        <v>1181664.94</v>
      </c>
      <c r="E317" s="57">
        <v>0</v>
      </c>
      <c r="F317" s="57"/>
      <c r="G317" s="57">
        <v>4143472</v>
      </c>
      <c r="H317" s="57">
        <v>0</v>
      </c>
      <c r="I317" s="57">
        <v>0</v>
      </c>
      <c r="J317" s="57"/>
      <c r="K317" s="57">
        <f t="shared" si="12"/>
        <v>7344536.8499999996</v>
      </c>
      <c r="L317" s="57">
        <f t="shared" si="12"/>
        <v>1181664.94</v>
      </c>
      <c r="M317" s="57">
        <f t="shared" si="12"/>
        <v>0</v>
      </c>
      <c r="N317" s="57">
        <f t="shared" si="13"/>
        <v>1181664.94</v>
      </c>
      <c r="O317" s="7">
        <f t="shared" si="14"/>
        <v>0.16089032761813973</v>
      </c>
    </row>
    <row r="318" spans="1:15" x14ac:dyDescent="0.2">
      <c r="A318" s="10">
        <v>64072</v>
      </c>
      <c r="B318" s="6" t="s">
        <v>314</v>
      </c>
      <c r="C318" s="57">
        <v>857263.07</v>
      </c>
      <c r="D318" s="57">
        <v>685428.89</v>
      </c>
      <c r="E318" s="57">
        <v>39512.879999999997</v>
      </c>
      <c r="F318" s="57"/>
      <c r="G318" s="57">
        <v>1490494.35</v>
      </c>
      <c r="H318" s="57">
        <v>0</v>
      </c>
      <c r="I318" s="57">
        <v>0</v>
      </c>
      <c r="J318" s="57"/>
      <c r="K318" s="57">
        <f t="shared" si="12"/>
        <v>2347757.42</v>
      </c>
      <c r="L318" s="57">
        <f t="shared" si="12"/>
        <v>685428.89</v>
      </c>
      <c r="M318" s="57">
        <f t="shared" si="12"/>
        <v>39512.879999999997</v>
      </c>
      <c r="N318" s="57">
        <f t="shared" si="13"/>
        <v>645916.01</v>
      </c>
      <c r="O318" s="7">
        <f t="shared" si="14"/>
        <v>0.27512042108677481</v>
      </c>
    </row>
    <row r="319" spans="1:15" x14ac:dyDescent="0.2">
      <c r="A319" s="10">
        <v>64074</v>
      </c>
      <c r="B319" s="6" t="s">
        <v>315</v>
      </c>
      <c r="C319" s="57">
        <v>4228881.32</v>
      </c>
      <c r="D319" s="57">
        <v>3947949.39</v>
      </c>
      <c r="E319" s="57">
        <v>605529.68000000005</v>
      </c>
      <c r="F319" s="57"/>
      <c r="G319" s="57">
        <v>6533923.7400000002</v>
      </c>
      <c r="H319" s="57">
        <v>0</v>
      </c>
      <c r="I319" s="57">
        <v>0</v>
      </c>
      <c r="J319" s="57"/>
      <c r="K319" s="57">
        <f t="shared" si="12"/>
        <v>10762805.060000001</v>
      </c>
      <c r="L319" s="57">
        <f t="shared" si="12"/>
        <v>3947949.39</v>
      </c>
      <c r="M319" s="57">
        <f t="shared" si="12"/>
        <v>605529.68000000005</v>
      </c>
      <c r="N319" s="57">
        <f t="shared" si="13"/>
        <v>3342419.71</v>
      </c>
      <c r="O319" s="7">
        <f t="shared" si="14"/>
        <v>0.31055284299648922</v>
      </c>
    </row>
    <row r="320" spans="1:15" x14ac:dyDescent="0.2">
      <c r="A320" s="10">
        <v>64075</v>
      </c>
      <c r="B320" s="6" t="s">
        <v>316</v>
      </c>
      <c r="C320" s="57">
        <v>12585111.07</v>
      </c>
      <c r="D320" s="57">
        <v>8409197.8900000006</v>
      </c>
      <c r="E320" s="57">
        <v>304308.84000000003</v>
      </c>
      <c r="F320" s="57"/>
      <c r="G320" s="57">
        <v>21255852.16</v>
      </c>
      <c r="H320" s="57">
        <v>0</v>
      </c>
      <c r="I320" s="57">
        <v>0</v>
      </c>
      <c r="J320" s="57"/>
      <c r="K320" s="57">
        <f t="shared" si="12"/>
        <v>33840963.230000004</v>
      </c>
      <c r="L320" s="57">
        <f t="shared" si="12"/>
        <v>8409197.8900000006</v>
      </c>
      <c r="M320" s="57">
        <f t="shared" si="12"/>
        <v>304308.84000000003</v>
      </c>
      <c r="N320" s="57">
        <f t="shared" si="13"/>
        <v>8104889.0500000007</v>
      </c>
      <c r="O320" s="7">
        <f t="shared" si="14"/>
        <v>0.23949936043235964</v>
      </c>
    </row>
    <row r="321" spans="1:15" x14ac:dyDescent="0.2">
      <c r="A321" s="10">
        <v>65096</v>
      </c>
      <c r="B321" s="6" t="s">
        <v>317</v>
      </c>
      <c r="C321" s="57">
        <v>1339957.97</v>
      </c>
      <c r="D321" s="57">
        <v>1579905.34</v>
      </c>
      <c r="E321" s="57">
        <v>100000</v>
      </c>
      <c r="F321" s="57"/>
      <c r="G321" s="57">
        <v>1487405.78</v>
      </c>
      <c r="H321" s="57">
        <v>0</v>
      </c>
      <c r="I321" s="57">
        <v>0</v>
      </c>
      <c r="J321" s="57"/>
      <c r="K321" s="57">
        <f t="shared" si="12"/>
        <v>2827363.75</v>
      </c>
      <c r="L321" s="57">
        <f t="shared" si="12"/>
        <v>1579905.34</v>
      </c>
      <c r="M321" s="57">
        <f t="shared" si="12"/>
        <v>100000</v>
      </c>
      <c r="N321" s="57">
        <f t="shared" si="13"/>
        <v>1479905.34</v>
      </c>
      <c r="O321" s="7">
        <f t="shared" si="14"/>
        <v>0.52342233644326808</v>
      </c>
    </row>
    <row r="322" spans="1:15" x14ac:dyDescent="0.2">
      <c r="A322" s="10">
        <v>65098</v>
      </c>
      <c r="B322" s="6" t="s">
        <v>318</v>
      </c>
      <c r="C322" s="57">
        <v>1802290.8</v>
      </c>
      <c r="D322" s="57">
        <v>1992210.81</v>
      </c>
      <c r="E322" s="57">
        <v>323280.93</v>
      </c>
      <c r="F322" s="57"/>
      <c r="G322" s="57">
        <v>2384512.52</v>
      </c>
      <c r="H322" s="57">
        <v>6977.39</v>
      </c>
      <c r="I322" s="57">
        <v>0</v>
      </c>
      <c r="J322" s="57"/>
      <c r="K322" s="57">
        <f t="shared" si="12"/>
        <v>4186803.3200000003</v>
      </c>
      <c r="L322" s="57">
        <f t="shared" si="12"/>
        <v>1999188.2</v>
      </c>
      <c r="M322" s="57">
        <f t="shared" si="12"/>
        <v>323280.93</v>
      </c>
      <c r="N322" s="57">
        <f t="shared" si="13"/>
        <v>1675907.27</v>
      </c>
      <c r="O322" s="7">
        <f t="shared" si="14"/>
        <v>0.40028325715572421</v>
      </c>
    </row>
    <row r="323" spans="1:15" x14ac:dyDescent="0.2">
      <c r="A323" s="10">
        <v>66102</v>
      </c>
      <c r="B323" s="6" t="s">
        <v>319</v>
      </c>
      <c r="C323" s="57">
        <v>8354058.96</v>
      </c>
      <c r="D323" s="57">
        <v>5656352.3799999999</v>
      </c>
      <c r="E323" s="57">
        <v>12019.29</v>
      </c>
      <c r="F323" s="57"/>
      <c r="G323" s="57">
        <v>9879524.0700000003</v>
      </c>
      <c r="H323" s="57">
        <v>0</v>
      </c>
      <c r="I323" s="57">
        <v>0</v>
      </c>
      <c r="J323" s="57"/>
      <c r="K323" s="57">
        <f t="shared" ref="K323:M386" si="15">C323+G323</f>
        <v>18233583.030000001</v>
      </c>
      <c r="L323" s="57">
        <f t="shared" si="15"/>
        <v>5656352.3799999999</v>
      </c>
      <c r="M323" s="57">
        <f t="shared" si="15"/>
        <v>12019.29</v>
      </c>
      <c r="N323" s="57">
        <f t="shared" si="13"/>
        <v>5644333.0899999999</v>
      </c>
      <c r="O323" s="7">
        <f t="shared" si="14"/>
        <v>0.30955699056588548</v>
      </c>
    </row>
    <row r="324" spans="1:15" x14ac:dyDescent="0.2">
      <c r="A324" s="10">
        <v>66103</v>
      </c>
      <c r="B324" s="6" t="s">
        <v>320</v>
      </c>
      <c r="C324" s="57">
        <v>1077444.8400000001</v>
      </c>
      <c r="D324" s="57">
        <v>1159271.5</v>
      </c>
      <c r="E324" s="57">
        <v>0</v>
      </c>
      <c r="F324" s="57"/>
      <c r="G324" s="57">
        <v>1437995.58</v>
      </c>
      <c r="H324" s="57">
        <v>0</v>
      </c>
      <c r="I324" s="57">
        <v>0</v>
      </c>
      <c r="J324" s="57"/>
      <c r="K324" s="57">
        <f t="shared" si="15"/>
        <v>2515440.42</v>
      </c>
      <c r="L324" s="57">
        <f t="shared" si="15"/>
        <v>1159271.5</v>
      </c>
      <c r="M324" s="57">
        <f t="shared" si="15"/>
        <v>0</v>
      </c>
      <c r="N324" s="57">
        <f t="shared" ref="N324:N387" si="16">L324-M324</f>
        <v>1159271.5</v>
      </c>
      <c r="O324" s="7">
        <f t="shared" ref="O324:O387" si="17">N324/K324</f>
        <v>0.4608622373969804</v>
      </c>
    </row>
    <row r="325" spans="1:15" x14ac:dyDescent="0.2">
      <c r="A325" s="10">
        <v>66104</v>
      </c>
      <c r="B325" s="6" t="s">
        <v>321</v>
      </c>
      <c r="C325" s="57">
        <v>1138471.81</v>
      </c>
      <c r="D325" s="57">
        <v>932982.39</v>
      </c>
      <c r="E325" s="57">
        <v>0</v>
      </c>
      <c r="F325" s="57"/>
      <c r="G325" s="57">
        <v>1366602.71</v>
      </c>
      <c r="H325" s="57">
        <v>0</v>
      </c>
      <c r="I325" s="57">
        <v>0</v>
      </c>
      <c r="J325" s="57"/>
      <c r="K325" s="57">
        <f t="shared" si="15"/>
        <v>2505074.52</v>
      </c>
      <c r="L325" s="57">
        <f t="shared" si="15"/>
        <v>932982.39</v>
      </c>
      <c r="M325" s="57">
        <f t="shared" si="15"/>
        <v>0</v>
      </c>
      <c r="N325" s="57">
        <f t="shared" si="16"/>
        <v>932982.39</v>
      </c>
      <c r="O325" s="7">
        <f t="shared" si="17"/>
        <v>0.37243698043761192</v>
      </c>
    </row>
    <row r="326" spans="1:15" x14ac:dyDescent="0.2">
      <c r="A326" s="10">
        <v>66105</v>
      </c>
      <c r="B326" s="6" t="s">
        <v>322</v>
      </c>
      <c r="C326" s="57">
        <v>7262846.7999999998</v>
      </c>
      <c r="D326" s="57">
        <v>8351989.1799999997</v>
      </c>
      <c r="E326" s="57">
        <v>0</v>
      </c>
      <c r="F326" s="57"/>
      <c r="G326" s="57">
        <v>12838548.460000001</v>
      </c>
      <c r="H326" s="57">
        <v>0</v>
      </c>
      <c r="I326" s="57">
        <v>0</v>
      </c>
      <c r="J326" s="57"/>
      <c r="K326" s="57">
        <f t="shared" si="15"/>
        <v>20101395.260000002</v>
      </c>
      <c r="L326" s="57">
        <f t="shared" si="15"/>
        <v>8351989.1799999997</v>
      </c>
      <c r="M326" s="57">
        <f t="shared" si="15"/>
        <v>0</v>
      </c>
      <c r="N326" s="57">
        <f t="shared" si="16"/>
        <v>8351989.1799999997</v>
      </c>
      <c r="O326" s="7">
        <f t="shared" si="17"/>
        <v>0.41549300792167992</v>
      </c>
    </row>
    <row r="327" spans="1:15" x14ac:dyDescent="0.2">
      <c r="A327" s="10">
        <v>66107</v>
      </c>
      <c r="B327" s="6" t="s">
        <v>323</v>
      </c>
      <c r="C327" s="57">
        <v>2586129.4700000002</v>
      </c>
      <c r="D327" s="57">
        <v>2307407.77</v>
      </c>
      <c r="E327" s="57">
        <v>5719.44</v>
      </c>
      <c r="F327" s="57"/>
      <c r="G327" s="57">
        <v>3928336.34</v>
      </c>
      <c r="H327" s="57">
        <v>0</v>
      </c>
      <c r="I327" s="57">
        <v>0</v>
      </c>
      <c r="J327" s="57"/>
      <c r="K327" s="57">
        <f t="shared" si="15"/>
        <v>6514465.8100000005</v>
      </c>
      <c r="L327" s="57">
        <f t="shared" si="15"/>
        <v>2307407.77</v>
      </c>
      <c r="M327" s="57">
        <f t="shared" si="15"/>
        <v>5719.44</v>
      </c>
      <c r="N327" s="57">
        <f t="shared" si="16"/>
        <v>2301688.33</v>
      </c>
      <c r="O327" s="7">
        <f t="shared" si="17"/>
        <v>0.35331958093429611</v>
      </c>
    </row>
    <row r="328" spans="1:15" x14ac:dyDescent="0.2">
      <c r="A328" s="10">
        <v>67055</v>
      </c>
      <c r="B328" s="6" t="s">
        <v>324</v>
      </c>
      <c r="C328" s="57">
        <v>4457165.33</v>
      </c>
      <c r="D328" s="57">
        <v>1767185.56</v>
      </c>
      <c r="E328" s="57">
        <v>0</v>
      </c>
      <c r="F328" s="57"/>
      <c r="G328" s="57">
        <v>5787524.4500000002</v>
      </c>
      <c r="H328" s="57">
        <v>0</v>
      </c>
      <c r="I328" s="57">
        <v>0</v>
      </c>
      <c r="J328" s="57"/>
      <c r="K328" s="57">
        <f t="shared" si="15"/>
        <v>10244689.780000001</v>
      </c>
      <c r="L328" s="57">
        <f t="shared" si="15"/>
        <v>1767185.56</v>
      </c>
      <c r="M328" s="57">
        <f t="shared" si="15"/>
        <v>0</v>
      </c>
      <c r="N328" s="57">
        <f t="shared" si="16"/>
        <v>1767185.56</v>
      </c>
      <c r="O328" s="7">
        <f t="shared" si="17"/>
        <v>0.1724977132494489</v>
      </c>
    </row>
    <row r="329" spans="1:15" x14ac:dyDescent="0.2">
      <c r="A329" s="10">
        <v>67061</v>
      </c>
      <c r="B329" s="6" t="s">
        <v>325</v>
      </c>
      <c r="C329" s="57">
        <v>4298790.32</v>
      </c>
      <c r="D329" s="57">
        <v>2582563.64</v>
      </c>
      <c r="E329" s="57">
        <v>0</v>
      </c>
      <c r="F329" s="57"/>
      <c r="G329" s="57">
        <v>5194044.1900000004</v>
      </c>
      <c r="H329" s="57">
        <v>0</v>
      </c>
      <c r="I329" s="57">
        <v>0</v>
      </c>
      <c r="J329" s="57"/>
      <c r="K329" s="57">
        <f t="shared" si="15"/>
        <v>9492834.5100000016</v>
      </c>
      <c r="L329" s="57">
        <f t="shared" si="15"/>
        <v>2582563.64</v>
      </c>
      <c r="M329" s="57">
        <f t="shared" si="15"/>
        <v>0</v>
      </c>
      <c r="N329" s="57">
        <f t="shared" si="16"/>
        <v>2582563.64</v>
      </c>
      <c r="O329" s="7">
        <f t="shared" si="17"/>
        <v>0.272054004236507</v>
      </c>
    </row>
    <row r="330" spans="1:15" x14ac:dyDescent="0.2">
      <c r="A330" s="10">
        <v>68070</v>
      </c>
      <c r="B330" s="6" t="s">
        <v>326</v>
      </c>
      <c r="C330" s="57">
        <v>4851141.8099999996</v>
      </c>
      <c r="D330" s="57">
        <v>5910769.3300000001</v>
      </c>
      <c r="E330" s="57">
        <v>0</v>
      </c>
      <c r="F330" s="57"/>
      <c r="G330" s="57">
        <v>7235242.8099999996</v>
      </c>
      <c r="H330" s="57">
        <v>0</v>
      </c>
      <c r="I330" s="57">
        <v>0</v>
      </c>
      <c r="J330" s="57"/>
      <c r="K330" s="57">
        <f t="shared" si="15"/>
        <v>12086384.619999999</v>
      </c>
      <c r="L330" s="57">
        <f t="shared" si="15"/>
        <v>5910769.3300000001</v>
      </c>
      <c r="M330" s="57">
        <f t="shared" si="15"/>
        <v>0</v>
      </c>
      <c r="N330" s="57">
        <f t="shared" si="16"/>
        <v>5910769.3300000001</v>
      </c>
      <c r="O330" s="7">
        <f t="shared" si="17"/>
        <v>0.48904362353479369</v>
      </c>
    </row>
    <row r="331" spans="1:15" x14ac:dyDescent="0.2">
      <c r="A331" s="10">
        <v>68071</v>
      </c>
      <c r="B331" s="6" t="s">
        <v>327</v>
      </c>
      <c r="C331" s="57">
        <v>455910.89</v>
      </c>
      <c r="D331" s="57">
        <v>647124.89</v>
      </c>
      <c r="E331" s="57">
        <v>0</v>
      </c>
      <c r="F331" s="57"/>
      <c r="G331" s="57">
        <v>741199.78</v>
      </c>
      <c r="H331" s="57">
        <v>0</v>
      </c>
      <c r="I331" s="57">
        <v>0</v>
      </c>
      <c r="J331" s="57"/>
      <c r="K331" s="57">
        <f t="shared" si="15"/>
        <v>1197110.67</v>
      </c>
      <c r="L331" s="57">
        <f t="shared" si="15"/>
        <v>647124.89</v>
      </c>
      <c r="M331" s="57">
        <f t="shared" si="15"/>
        <v>0</v>
      </c>
      <c r="N331" s="57">
        <f t="shared" si="16"/>
        <v>647124.89</v>
      </c>
      <c r="O331" s="7">
        <f t="shared" si="17"/>
        <v>0.54057231818007279</v>
      </c>
    </row>
    <row r="332" spans="1:15" x14ac:dyDescent="0.2">
      <c r="A332" s="10">
        <v>68072</v>
      </c>
      <c r="B332" s="6" t="s">
        <v>328</v>
      </c>
      <c r="C332" s="57">
        <v>521114.46</v>
      </c>
      <c r="D332" s="57">
        <v>408220.31</v>
      </c>
      <c r="E332" s="57">
        <v>0</v>
      </c>
      <c r="F332" s="57"/>
      <c r="G332" s="57">
        <v>429379.64</v>
      </c>
      <c r="H332" s="57">
        <v>0.03</v>
      </c>
      <c r="I332" s="57">
        <v>0</v>
      </c>
      <c r="J332" s="57"/>
      <c r="K332" s="57">
        <f t="shared" si="15"/>
        <v>950494.10000000009</v>
      </c>
      <c r="L332" s="57">
        <f t="shared" si="15"/>
        <v>408220.34</v>
      </c>
      <c r="M332" s="57">
        <f t="shared" si="15"/>
        <v>0</v>
      </c>
      <c r="N332" s="57">
        <f t="shared" si="16"/>
        <v>408220.34</v>
      </c>
      <c r="O332" s="7">
        <f t="shared" si="17"/>
        <v>0.42948224507653437</v>
      </c>
    </row>
    <row r="333" spans="1:15" x14ac:dyDescent="0.2">
      <c r="A333" s="10">
        <v>68073</v>
      </c>
      <c r="B333" s="6" t="s">
        <v>329</v>
      </c>
      <c r="C333" s="57">
        <v>2364192.98</v>
      </c>
      <c r="D333" s="57">
        <v>1924745.14</v>
      </c>
      <c r="E333" s="57">
        <v>0</v>
      </c>
      <c r="F333" s="57"/>
      <c r="G333" s="57">
        <v>3296159.64</v>
      </c>
      <c r="H333" s="57">
        <v>0</v>
      </c>
      <c r="I333" s="57">
        <v>0</v>
      </c>
      <c r="J333" s="57"/>
      <c r="K333" s="57">
        <f t="shared" si="15"/>
        <v>5660352.6200000001</v>
      </c>
      <c r="L333" s="57">
        <f t="shared" si="15"/>
        <v>1924745.14</v>
      </c>
      <c r="M333" s="57">
        <f t="shared" si="15"/>
        <v>0</v>
      </c>
      <c r="N333" s="57">
        <f t="shared" si="16"/>
        <v>1924745.14</v>
      </c>
      <c r="O333" s="7">
        <f t="shared" si="17"/>
        <v>0.34003979419925251</v>
      </c>
    </row>
    <row r="334" spans="1:15" x14ac:dyDescent="0.2">
      <c r="A334" s="10">
        <v>68074</v>
      </c>
      <c r="B334" s="6" t="s">
        <v>330</v>
      </c>
      <c r="C334" s="57">
        <v>1048971.26</v>
      </c>
      <c r="D334" s="57">
        <v>449717.39</v>
      </c>
      <c r="E334" s="57">
        <v>0</v>
      </c>
      <c r="F334" s="57"/>
      <c r="G334" s="57">
        <v>1360598.37</v>
      </c>
      <c r="H334" s="57">
        <v>0</v>
      </c>
      <c r="I334" s="57">
        <v>0</v>
      </c>
      <c r="J334" s="57"/>
      <c r="K334" s="57">
        <f t="shared" si="15"/>
        <v>2409569.63</v>
      </c>
      <c r="L334" s="57">
        <f t="shared" si="15"/>
        <v>449717.39</v>
      </c>
      <c r="M334" s="57">
        <f t="shared" si="15"/>
        <v>0</v>
      </c>
      <c r="N334" s="57">
        <f t="shared" si="16"/>
        <v>449717.39</v>
      </c>
      <c r="O334" s="7">
        <f t="shared" si="17"/>
        <v>0.18663805536094843</v>
      </c>
    </row>
    <row r="335" spans="1:15" x14ac:dyDescent="0.2">
      <c r="A335" s="10">
        <v>68075</v>
      </c>
      <c r="B335" s="6" t="s">
        <v>331</v>
      </c>
      <c r="C335" s="57">
        <v>332133.12</v>
      </c>
      <c r="D335" s="57">
        <v>925599.55</v>
      </c>
      <c r="E335" s="57">
        <v>3295.13</v>
      </c>
      <c r="F335" s="57"/>
      <c r="G335" s="57">
        <v>790659.95</v>
      </c>
      <c r="H335" s="57">
        <v>0</v>
      </c>
      <c r="I335" s="57">
        <v>0</v>
      </c>
      <c r="J335" s="57"/>
      <c r="K335" s="57">
        <f t="shared" si="15"/>
        <v>1122793.0699999998</v>
      </c>
      <c r="L335" s="57">
        <f t="shared" si="15"/>
        <v>925599.55</v>
      </c>
      <c r="M335" s="57">
        <f t="shared" si="15"/>
        <v>3295.13</v>
      </c>
      <c r="N335" s="57">
        <f t="shared" si="16"/>
        <v>922304.42</v>
      </c>
      <c r="O335" s="7">
        <f t="shared" si="17"/>
        <v>0.82143757798576378</v>
      </c>
    </row>
    <row r="336" spans="1:15" x14ac:dyDescent="0.2">
      <c r="A336" s="10">
        <v>69104</v>
      </c>
      <c r="B336" s="6" t="s">
        <v>332</v>
      </c>
      <c r="C336" s="57">
        <v>295973.08</v>
      </c>
      <c r="D336" s="57">
        <v>233102.56</v>
      </c>
      <c r="E336" s="57">
        <v>0</v>
      </c>
      <c r="F336" s="57"/>
      <c r="G336" s="57">
        <v>497185.83</v>
      </c>
      <c r="H336" s="57">
        <v>0</v>
      </c>
      <c r="I336" s="57">
        <v>0</v>
      </c>
      <c r="J336" s="57"/>
      <c r="K336" s="57">
        <f t="shared" si="15"/>
        <v>793158.91</v>
      </c>
      <c r="L336" s="57">
        <f t="shared" si="15"/>
        <v>233102.56</v>
      </c>
      <c r="M336" s="57">
        <f t="shared" si="15"/>
        <v>0</v>
      </c>
      <c r="N336" s="57">
        <f t="shared" si="16"/>
        <v>233102.56</v>
      </c>
      <c r="O336" s="7">
        <f t="shared" si="17"/>
        <v>0.29389137165464102</v>
      </c>
    </row>
    <row r="337" spans="1:15" x14ac:dyDescent="0.2">
      <c r="A337" s="10">
        <v>69106</v>
      </c>
      <c r="B337" s="6" t="s">
        <v>333</v>
      </c>
      <c r="C337" s="57">
        <v>2947729.49</v>
      </c>
      <c r="D337" s="57">
        <v>1183241.6399999999</v>
      </c>
      <c r="E337" s="57">
        <v>15229.86</v>
      </c>
      <c r="F337" s="57"/>
      <c r="G337" s="57">
        <v>4580115.24</v>
      </c>
      <c r="H337" s="57">
        <v>263715.44</v>
      </c>
      <c r="I337" s="57">
        <v>0</v>
      </c>
      <c r="J337" s="57"/>
      <c r="K337" s="57">
        <f t="shared" si="15"/>
        <v>7527844.7300000004</v>
      </c>
      <c r="L337" s="57">
        <f t="shared" si="15"/>
        <v>1446957.0799999998</v>
      </c>
      <c r="M337" s="57">
        <f t="shared" si="15"/>
        <v>15229.86</v>
      </c>
      <c r="N337" s="57">
        <f t="shared" si="16"/>
        <v>1431727.2199999997</v>
      </c>
      <c r="O337" s="7">
        <f t="shared" si="17"/>
        <v>0.19019085426858953</v>
      </c>
    </row>
    <row r="338" spans="1:15" x14ac:dyDescent="0.2">
      <c r="A338" s="10">
        <v>69107</v>
      </c>
      <c r="B338" s="6" t="s">
        <v>334</v>
      </c>
      <c r="C338" s="57">
        <v>278667.12</v>
      </c>
      <c r="D338" s="57">
        <v>464648.26</v>
      </c>
      <c r="E338" s="57">
        <v>269.68</v>
      </c>
      <c r="F338" s="57"/>
      <c r="G338" s="57">
        <v>594534.78</v>
      </c>
      <c r="H338" s="57">
        <v>0</v>
      </c>
      <c r="I338" s="57">
        <v>0</v>
      </c>
      <c r="J338" s="57"/>
      <c r="K338" s="57">
        <f t="shared" si="15"/>
        <v>873201.9</v>
      </c>
      <c r="L338" s="57">
        <f t="shared" si="15"/>
        <v>464648.26</v>
      </c>
      <c r="M338" s="57">
        <f t="shared" si="15"/>
        <v>269.68</v>
      </c>
      <c r="N338" s="57">
        <f t="shared" si="16"/>
        <v>464378.58</v>
      </c>
      <c r="O338" s="7">
        <f t="shared" si="17"/>
        <v>0.53181123403419073</v>
      </c>
    </row>
    <row r="339" spans="1:15" x14ac:dyDescent="0.2">
      <c r="A339" s="10">
        <v>69108</v>
      </c>
      <c r="B339" s="6" t="s">
        <v>335</v>
      </c>
      <c r="C339" s="57">
        <v>955840.01</v>
      </c>
      <c r="D339" s="57">
        <v>1256959.1100000001</v>
      </c>
      <c r="E339" s="57">
        <v>1200</v>
      </c>
      <c r="F339" s="57"/>
      <c r="G339" s="57">
        <v>1205299.96</v>
      </c>
      <c r="H339" s="57">
        <v>0</v>
      </c>
      <c r="I339" s="57">
        <v>0</v>
      </c>
      <c r="J339" s="57"/>
      <c r="K339" s="57">
        <f t="shared" si="15"/>
        <v>2161139.9699999997</v>
      </c>
      <c r="L339" s="57">
        <f t="shared" si="15"/>
        <v>1256959.1100000001</v>
      </c>
      <c r="M339" s="57">
        <f t="shared" si="15"/>
        <v>1200</v>
      </c>
      <c r="N339" s="57">
        <f t="shared" si="16"/>
        <v>1255759.1100000001</v>
      </c>
      <c r="O339" s="7">
        <f t="shared" si="17"/>
        <v>0.5810632941095436</v>
      </c>
    </row>
    <row r="340" spans="1:15" x14ac:dyDescent="0.2">
      <c r="A340" s="10">
        <v>69109</v>
      </c>
      <c r="B340" s="6" t="s">
        <v>336</v>
      </c>
      <c r="C340" s="57">
        <v>1999448.99</v>
      </c>
      <c r="D340" s="57">
        <v>3122482.46</v>
      </c>
      <c r="E340" s="57">
        <v>2214.4299999999998</v>
      </c>
      <c r="F340" s="57"/>
      <c r="G340" s="57">
        <v>2612603.4900000002</v>
      </c>
      <c r="H340" s="57">
        <v>0</v>
      </c>
      <c r="I340" s="57">
        <v>0</v>
      </c>
      <c r="J340" s="57"/>
      <c r="K340" s="57">
        <f t="shared" si="15"/>
        <v>4612052.4800000004</v>
      </c>
      <c r="L340" s="57">
        <f t="shared" si="15"/>
        <v>3122482.46</v>
      </c>
      <c r="M340" s="57">
        <f t="shared" si="15"/>
        <v>2214.4299999999998</v>
      </c>
      <c r="N340" s="57">
        <f t="shared" si="16"/>
        <v>3120268.03</v>
      </c>
      <c r="O340" s="7">
        <f t="shared" si="17"/>
        <v>0.67654651449239356</v>
      </c>
    </row>
    <row r="341" spans="1:15" x14ac:dyDescent="0.2">
      <c r="A341" s="10">
        <v>70092</v>
      </c>
      <c r="B341" s="6" t="s">
        <v>337</v>
      </c>
      <c r="C341" s="57">
        <v>1729403.04</v>
      </c>
      <c r="D341" s="57">
        <v>1881642.1</v>
      </c>
      <c r="E341" s="57">
        <v>327925</v>
      </c>
      <c r="F341" s="57"/>
      <c r="G341" s="57">
        <v>2243097.7999999998</v>
      </c>
      <c r="H341" s="57">
        <v>0</v>
      </c>
      <c r="I341" s="57">
        <v>0</v>
      </c>
      <c r="J341" s="57"/>
      <c r="K341" s="57">
        <f t="shared" si="15"/>
        <v>3972500.84</v>
      </c>
      <c r="L341" s="57">
        <f t="shared" si="15"/>
        <v>1881642.1</v>
      </c>
      <c r="M341" s="57">
        <f t="shared" si="15"/>
        <v>327925</v>
      </c>
      <c r="N341" s="57">
        <f t="shared" si="16"/>
        <v>1553717.1</v>
      </c>
      <c r="O341" s="7">
        <f t="shared" si="17"/>
        <v>0.39111813000900464</v>
      </c>
    </row>
    <row r="342" spans="1:15" x14ac:dyDescent="0.2">
      <c r="A342" s="10">
        <v>70093</v>
      </c>
      <c r="B342" s="6" t="s">
        <v>338</v>
      </c>
      <c r="C342" s="57">
        <v>5839091.04</v>
      </c>
      <c r="D342" s="57">
        <v>2668343.7799999998</v>
      </c>
      <c r="E342" s="57">
        <v>117629.55</v>
      </c>
      <c r="F342" s="57"/>
      <c r="G342" s="57">
        <v>6403639.9400000004</v>
      </c>
      <c r="H342" s="57">
        <v>5.47</v>
      </c>
      <c r="I342" s="57">
        <v>0</v>
      </c>
      <c r="J342" s="57"/>
      <c r="K342" s="57">
        <f t="shared" si="15"/>
        <v>12242730.98</v>
      </c>
      <c r="L342" s="57">
        <f t="shared" si="15"/>
        <v>2668349.25</v>
      </c>
      <c r="M342" s="57">
        <f t="shared" si="15"/>
        <v>117629.55</v>
      </c>
      <c r="N342" s="57">
        <f t="shared" si="16"/>
        <v>2550719.7000000002</v>
      </c>
      <c r="O342" s="7">
        <f t="shared" si="17"/>
        <v>0.20834564642210246</v>
      </c>
    </row>
    <row r="343" spans="1:15" x14ac:dyDescent="0.2">
      <c r="A343" s="10">
        <v>71091</v>
      </c>
      <c r="B343" s="6" t="s">
        <v>339</v>
      </c>
      <c r="C343" s="57">
        <v>2472440.42</v>
      </c>
      <c r="D343" s="57">
        <v>2617604.5499999998</v>
      </c>
      <c r="E343" s="57">
        <v>0</v>
      </c>
      <c r="F343" s="57"/>
      <c r="G343" s="57">
        <v>4109832.02</v>
      </c>
      <c r="H343" s="57">
        <v>0</v>
      </c>
      <c r="I343" s="57">
        <v>0</v>
      </c>
      <c r="J343" s="57"/>
      <c r="K343" s="57">
        <f t="shared" si="15"/>
        <v>6582272.4399999995</v>
      </c>
      <c r="L343" s="57">
        <f t="shared" si="15"/>
        <v>2617604.5499999998</v>
      </c>
      <c r="M343" s="57">
        <f t="shared" si="15"/>
        <v>0</v>
      </c>
      <c r="N343" s="57">
        <f t="shared" si="16"/>
        <v>2617604.5499999998</v>
      </c>
      <c r="O343" s="7">
        <f t="shared" si="17"/>
        <v>0.39767490237763542</v>
      </c>
    </row>
    <row r="344" spans="1:15" x14ac:dyDescent="0.2">
      <c r="A344" s="10">
        <v>71092</v>
      </c>
      <c r="B344" s="6" t="s">
        <v>340</v>
      </c>
      <c r="C344" s="57">
        <v>5729777.0300000003</v>
      </c>
      <c r="D344" s="57">
        <v>5988412.3200000003</v>
      </c>
      <c r="E344" s="57">
        <v>861041.84</v>
      </c>
      <c r="F344" s="57"/>
      <c r="G344" s="57">
        <v>8105374.6299999999</v>
      </c>
      <c r="H344" s="57">
        <v>0</v>
      </c>
      <c r="I344" s="57">
        <v>0</v>
      </c>
      <c r="J344" s="57"/>
      <c r="K344" s="57">
        <f t="shared" si="15"/>
        <v>13835151.66</v>
      </c>
      <c r="L344" s="57">
        <f t="shared" si="15"/>
        <v>5988412.3200000003</v>
      </c>
      <c r="M344" s="57">
        <f t="shared" si="15"/>
        <v>861041.84</v>
      </c>
      <c r="N344" s="57">
        <f t="shared" si="16"/>
        <v>5127370.4800000004</v>
      </c>
      <c r="O344" s="7">
        <f t="shared" si="17"/>
        <v>0.3706045734810543</v>
      </c>
    </row>
    <row r="345" spans="1:15" x14ac:dyDescent="0.2">
      <c r="A345" s="10">
        <v>72066</v>
      </c>
      <c r="B345" s="6" t="s">
        <v>341</v>
      </c>
      <c r="C345" s="57">
        <v>910777.61</v>
      </c>
      <c r="D345" s="57">
        <v>1601386.77</v>
      </c>
      <c r="E345" s="57">
        <v>0</v>
      </c>
      <c r="F345" s="57"/>
      <c r="G345" s="57">
        <v>1273314.4099999999</v>
      </c>
      <c r="H345" s="57">
        <v>17358.45</v>
      </c>
      <c r="I345" s="57">
        <v>0</v>
      </c>
      <c r="J345" s="57"/>
      <c r="K345" s="57">
        <f t="shared" si="15"/>
        <v>2184092.02</v>
      </c>
      <c r="L345" s="57">
        <f t="shared" si="15"/>
        <v>1618745.22</v>
      </c>
      <c r="M345" s="57">
        <f t="shared" si="15"/>
        <v>0</v>
      </c>
      <c r="N345" s="57">
        <f t="shared" si="16"/>
        <v>1618745.22</v>
      </c>
      <c r="O345" s="7">
        <f t="shared" si="17"/>
        <v>0.74115248129517908</v>
      </c>
    </row>
    <row r="346" spans="1:15" x14ac:dyDescent="0.2">
      <c r="A346" s="10">
        <v>72068</v>
      </c>
      <c r="B346" s="6" t="s">
        <v>342</v>
      </c>
      <c r="C346" s="57">
        <v>2320871.02</v>
      </c>
      <c r="D346" s="57">
        <v>1810651.89</v>
      </c>
      <c r="E346" s="57">
        <v>10805.9</v>
      </c>
      <c r="F346" s="57"/>
      <c r="G346" s="57">
        <v>4182734.17</v>
      </c>
      <c r="H346" s="57">
        <v>2996.95</v>
      </c>
      <c r="I346" s="57">
        <v>0</v>
      </c>
      <c r="J346" s="57"/>
      <c r="K346" s="57">
        <f t="shared" si="15"/>
        <v>6503605.1899999995</v>
      </c>
      <c r="L346" s="57">
        <f t="shared" si="15"/>
        <v>1813648.8399999999</v>
      </c>
      <c r="M346" s="57">
        <f t="shared" si="15"/>
        <v>10805.9</v>
      </c>
      <c r="N346" s="57">
        <f t="shared" si="16"/>
        <v>1802842.94</v>
      </c>
      <c r="O346" s="7">
        <f t="shared" si="17"/>
        <v>0.2772067011035767</v>
      </c>
    </row>
    <row r="347" spans="1:15" x14ac:dyDescent="0.2">
      <c r="A347" s="10">
        <v>72073</v>
      </c>
      <c r="B347" s="6" t="s">
        <v>343</v>
      </c>
      <c r="C347" s="57">
        <v>1258065.53</v>
      </c>
      <c r="D347" s="57">
        <v>2372496.56</v>
      </c>
      <c r="E347" s="57">
        <v>39078.629999999997</v>
      </c>
      <c r="F347" s="57"/>
      <c r="G347" s="57">
        <v>1657520.15</v>
      </c>
      <c r="H347" s="57">
        <v>0</v>
      </c>
      <c r="I347" s="57">
        <v>0</v>
      </c>
      <c r="J347" s="57"/>
      <c r="K347" s="57">
        <f t="shared" si="15"/>
        <v>2915585.6799999997</v>
      </c>
      <c r="L347" s="57">
        <f t="shared" si="15"/>
        <v>2372496.56</v>
      </c>
      <c r="M347" s="57">
        <f t="shared" si="15"/>
        <v>39078.629999999997</v>
      </c>
      <c r="N347" s="57">
        <f t="shared" si="16"/>
        <v>2333417.9300000002</v>
      </c>
      <c r="O347" s="7">
        <f t="shared" si="17"/>
        <v>0.80032562445566702</v>
      </c>
    </row>
    <row r="348" spans="1:15" x14ac:dyDescent="0.2">
      <c r="A348" s="10">
        <v>72074</v>
      </c>
      <c r="B348" s="6" t="s">
        <v>344</v>
      </c>
      <c r="C348" s="57">
        <v>7245913.5599999996</v>
      </c>
      <c r="D348" s="57">
        <v>6432411.6600000001</v>
      </c>
      <c r="E348" s="57">
        <v>0</v>
      </c>
      <c r="F348" s="57"/>
      <c r="G348" s="57">
        <v>9286588.9199999999</v>
      </c>
      <c r="H348" s="57">
        <v>0</v>
      </c>
      <c r="I348" s="57">
        <v>0</v>
      </c>
      <c r="J348" s="57"/>
      <c r="K348" s="57">
        <f t="shared" si="15"/>
        <v>16532502.48</v>
      </c>
      <c r="L348" s="57">
        <f t="shared" si="15"/>
        <v>6432411.6600000001</v>
      </c>
      <c r="M348" s="57">
        <f t="shared" si="15"/>
        <v>0</v>
      </c>
      <c r="N348" s="57">
        <f t="shared" si="16"/>
        <v>6432411.6600000001</v>
      </c>
      <c r="O348" s="7">
        <f t="shared" si="17"/>
        <v>0.38907670921456289</v>
      </c>
    </row>
    <row r="349" spans="1:15" x14ac:dyDescent="0.2">
      <c r="A349" s="10">
        <v>73099</v>
      </c>
      <c r="B349" s="6" t="s">
        <v>345</v>
      </c>
      <c r="C349" s="57">
        <v>5065106.26</v>
      </c>
      <c r="D349" s="57">
        <v>1367641.03</v>
      </c>
      <c r="E349" s="57">
        <v>68736.929999999993</v>
      </c>
      <c r="F349" s="57"/>
      <c r="G349" s="57">
        <v>7860341.6900000004</v>
      </c>
      <c r="H349" s="57">
        <v>0</v>
      </c>
      <c r="I349" s="57">
        <v>0</v>
      </c>
      <c r="J349" s="57"/>
      <c r="K349" s="57">
        <f t="shared" si="15"/>
        <v>12925447.949999999</v>
      </c>
      <c r="L349" s="57">
        <f t="shared" si="15"/>
        <v>1367641.03</v>
      </c>
      <c r="M349" s="57">
        <f t="shared" si="15"/>
        <v>68736.929999999993</v>
      </c>
      <c r="N349" s="57">
        <f t="shared" si="16"/>
        <v>1298904.1000000001</v>
      </c>
      <c r="O349" s="7">
        <f t="shared" si="17"/>
        <v>0.1004919988092173</v>
      </c>
    </row>
    <row r="350" spans="1:15" x14ac:dyDescent="0.2">
      <c r="A350" s="10">
        <v>73102</v>
      </c>
      <c r="B350" s="6" t="s">
        <v>346</v>
      </c>
      <c r="C350" s="57">
        <v>3183346.43</v>
      </c>
      <c r="D350" s="57">
        <v>3034220.77</v>
      </c>
      <c r="E350" s="57">
        <v>177603.4</v>
      </c>
      <c r="F350" s="57"/>
      <c r="G350" s="57">
        <v>4369008.1399999997</v>
      </c>
      <c r="H350" s="57">
        <v>0</v>
      </c>
      <c r="I350" s="57">
        <v>0</v>
      </c>
      <c r="J350" s="57"/>
      <c r="K350" s="57">
        <f t="shared" si="15"/>
        <v>7552354.5700000003</v>
      </c>
      <c r="L350" s="57">
        <f t="shared" si="15"/>
        <v>3034220.77</v>
      </c>
      <c r="M350" s="57">
        <f t="shared" si="15"/>
        <v>177603.4</v>
      </c>
      <c r="N350" s="57">
        <f t="shared" si="16"/>
        <v>2856617.37</v>
      </c>
      <c r="O350" s="7">
        <f t="shared" si="17"/>
        <v>0.37824195666703186</v>
      </c>
    </row>
    <row r="351" spans="1:15" x14ac:dyDescent="0.2">
      <c r="A351" s="10">
        <v>73105</v>
      </c>
      <c r="B351" s="6" t="s">
        <v>347</v>
      </c>
      <c r="C351" s="57">
        <v>558525.18999999994</v>
      </c>
      <c r="D351" s="57">
        <v>431385.37</v>
      </c>
      <c r="E351" s="57">
        <v>0</v>
      </c>
      <c r="F351" s="57"/>
      <c r="G351" s="57">
        <v>1102249.22</v>
      </c>
      <c r="H351" s="57">
        <v>0</v>
      </c>
      <c r="I351" s="57">
        <v>0</v>
      </c>
      <c r="J351" s="57"/>
      <c r="K351" s="57">
        <f t="shared" si="15"/>
        <v>1660774.41</v>
      </c>
      <c r="L351" s="57">
        <f t="shared" si="15"/>
        <v>431385.37</v>
      </c>
      <c r="M351" s="57">
        <f t="shared" si="15"/>
        <v>0</v>
      </c>
      <c r="N351" s="57">
        <f t="shared" si="16"/>
        <v>431385.37</v>
      </c>
      <c r="O351" s="7">
        <f t="shared" si="17"/>
        <v>0.25974952853470329</v>
      </c>
    </row>
    <row r="352" spans="1:15" x14ac:dyDescent="0.2">
      <c r="A352" s="10">
        <v>73106</v>
      </c>
      <c r="B352" s="6" t="s">
        <v>348</v>
      </c>
      <c r="C352" s="57">
        <v>6063385.1299999999</v>
      </c>
      <c r="D352" s="57">
        <v>2217887.13</v>
      </c>
      <c r="E352" s="57">
        <v>8045.6</v>
      </c>
      <c r="F352" s="57"/>
      <c r="G352" s="57">
        <v>7697981.96</v>
      </c>
      <c r="H352" s="57">
        <v>0</v>
      </c>
      <c r="I352" s="57">
        <v>0</v>
      </c>
      <c r="J352" s="57"/>
      <c r="K352" s="57">
        <f t="shared" si="15"/>
        <v>13761367.09</v>
      </c>
      <c r="L352" s="57">
        <f t="shared" si="15"/>
        <v>2217887.13</v>
      </c>
      <c r="M352" s="57">
        <f t="shared" si="15"/>
        <v>8045.6</v>
      </c>
      <c r="N352" s="57">
        <f t="shared" si="16"/>
        <v>2209841.5299999998</v>
      </c>
      <c r="O352" s="7">
        <f t="shared" si="17"/>
        <v>0.16058299408391116</v>
      </c>
    </row>
    <row r="353" spans="1:15" x14ac:dyDescent="0.2">
      <c r="A353" s="10">
        <v>73108</v>
      </c>
      <c r="B353" s="6" t="s">
        <v>564</v>
      </c>
      <c r="C353" s="57">
        <v>17925315.539999999</v>
      </c>
      <c r="D353" s="57">
        <v>7563066.2999999998</v>
      </c>
      <c r="E353" s="57">
        <v>19626.400000000001</v>
      </c>
      <c r="F353" s="57"/>
      <c r="G353" s="57">
        <v>22594650.09</v>
      </c>
      <c r="H353" s="57">
        <v>0</v>
      </c>
      <c r="I353" s="57">
        <v>0</v>
      </c>
      <c r="J353" s="57"/>
      <c r="K353" s="57">
        <f t="shared" si="15"/>
        <v>40519965.629999995</v>
      </c>
      <c r="L353" s="57">
        <f t="shared" si="15"/>
        <v>7563066.2999999998</v>
      </c>
      <c r="M353" s="57">
        <f t="shared" si="15"/>
        <v>19626.400000000001</v>
      </c>
      <c r="N353" s="57">
        <f t="shared" si="16"/>
        <v>7543439.8999999994</v>
      </c>
      <c r="O353" s="7">
        <f t="shared" si="17"/>
        <v>0.18616599947002474</v>
      </c>
    </row>
    <row r="354" spans="1:15" x14ac:dyDescent="0.2">
      <c r="A354" s="10">
        <v>74187</v>
      </c>
      <c r="B354" s="6" t="s">
        <v>349</v>
      </c>
      <c r="C354" s="57">
        <v>1216405.25</v>
      </c>
      <c r="D354" s="57">
        <v>965725.7</v>
      </c>
      <c r="E354" s="57">
        <v>0</v>
      </c>
      <c r="F354" s="57"/>
      <c r="G354" s="57">
        <v>1484010.86</v>
      </c>
      <c r="H354" s="57">
        <v>0</v>
      </c>
      <c r="I354" s="57">
        <v>0</v>
      </c>
      <c r="J354" s="57"/>
      <c r="K354" s="57">
        <f t="shared" si="15"/>
        <v>2700416.1100000003</v>
      </c>
      <c r="L354" s="57">
        <f t="shared" si="15"/>
        <v>965725.7</v>
      </c>
      <c r="M354" s="57">
        <f t="shared" si="15"/>
        <v>0</v>
      </c>
      <c r="N354" s="57">
        <f t="shared" si="16"/>
        <v>965725.7</v>
      </c>
      <c r="O354" s="7">
        <f t="shared" si="17"/>
        <v>0.3576210704801342</v>
      </c>
    </row>
    <row r="355" spans="1:15" x14ac:dyDescent="0.2">
      <c r="A355" s="10">
        <v>74190</v>
      </c>
      <c r="B355" s="6" t="s">
        <v>350</v>
      </c>
      <c r="C355" s="57">
        <v>1276143.18</v>
      </c>
      <c r="D355" s="57">
        <v>1937533.16</v>
      </c>
      <c r="E355" s="57">
        <v>0</v>
      </c>
      <c r="F355" s="57"/>
      <c r="G355" s="57">
        <v>1850518.37</v>
      </c>
      <c r="H355" s="57">
        <v>0</v>
      </c>
      <c r="I355" s="57">
        <v>0</v>
      </c>
      <c r="J355" s="57"/>
      <c r="K355" s="57">
        <f t="shared" si="15"/>
        <v>3126661.55</v>
      </c>
      <c r="L355" s="57">
        <f t="shared" si="15"/>
        <v>1937533.16</v>
      </c>
      <c r="M355" s="57">
        <f t="shared" si="15"/>
        <v>0</v>
      </c>
      <c r="N355" s="57">
        <f t="shared" si="16"/>
        <v>1937533.16</v>
      </c>
      <c r="O355" s="7">
        <f t="shared" si="17"/>
        <v>0.619681129222317</v>
      </c>
    </row>
    <row r="356" spans="1:15" x14ac:dyDescent="0.2">
      <c r="A356" s="10">
        <v>74194</v>
      </c>
      <c r="B356" s="6" t="s">
        <v>351</v>
      </c>
      <c r="C356" s="57">
        <v>1149466.8</v>
      </c>
      <c r="D356" s="57">
        <v>1960371.72</v>
      </c>
      <c r="E356" s="57">
        <v>0</v>
      </c>
      <c r="F356" s="57"/>
      <c r="G356" s="57">
        <v>1588674.46</v>
      </c>
      <c r="H356" s="57">
        <v>49.78</v>
      </c>
      <c r="I356" s="57">
        <v>49.78</v>
      </c>
      <c r="J356" s="57"/>
      <c r="K356" s="57">
        <f t="shared" si="15"/>
        <v>2738141.26</v>
      </c>
      <c r="L356" s="57">
        <f t="shared" si="15"/>
        <v>1960421.5</v>
      </c>
      <c r="M356" s="57">
        <f t="shared" si="15"/>
        <v>49.78</v>
      </c>
      <c r="N356" s="57">
        <f t="shared" si="16"/>
        <v>1960371.72</v>
      </c>
      <c r="O356" s="7">
        <f t="shared" si="17"/>
        <v>0.71594981188077933</v>
      </c>
    </row>
    <row r="357" spans="1:15" x14ac:dyDescent="0.2">
      <c r="A357" s="10">
        <v>74195</v>
      </c>
      <c r="B357" s="6" t="s">
        <v>352</v>
      </c>
      <c r="C357" s="57">
        <v>779244.93</v>
      </c>
      <c r="D357" s="57">
        <v>918112.48</v>
      </c>
      <c r="E357" s="57">
        <v>0</v>
      </c>
      <c r="F357" s="57"/>
      <c r="G357" s="57">
        <v>1372855.19</v>
      </c>
      <c r="H357" s="57">
        <v>0</v>
      </c>
      <c r="I357" s="57">
        <v>0</v>
      </c>
      <c r="J357" s="57"/>
      <c r="K357" s="57">
        <f t="shared" si="15"/>
        <v>2152100.12</v>
      </c>
      <c r="L357" s="57">
        <f t="shared" si="15"/>
        <v>918112.48</v>
      </c>
      <c r="M357" s="57">
        <f t="shared" si="15"/>
        <v>0</v>
      </c>
      <c r="N357" s="57">
        <f t="shared" si="16"/>
        <v>918112.48</v>
      </c>
      <c r="O357" s="7">
        <f t="shared" si="17"/>
        <v>0.42661234552600646</v>
      </c>
    </row>
    <row r="358" spans="1:15" x14ac:dyDescent="0.2">
      <c r="A358" s="10">
        <v>74197</v>
      </c>
      <c r="B358" s="6" t="s">
        <v>353</v>
      </c>
      <c r="C358" s="57">
        <v>1147535.8899999999</v>
      </c>
      <c r="D358" s="57">
        <v>1334856.6399999999</v>
      </c>
      <c r="E358" s="57">
        <v>0</v>
      </c>
      <c r="F358" s="57"/>
      <c r="G358" s="57">
        <v>1680378.76</v>
      </c>
      <c r="H358" s="57">
        <v>0</v>
      </c>
      <c r="I358" s="57">
        <v>0</v>
      </c>
      <c r="J358" s="57"/>
      <c r="K358" s="57">
        <f t="shared" si="15"/>
        <v>2827914.65</v>
      </c>
      <c r="L358" s="57">
        <f t="shared" si="15"/>
        <v>1334856.6399999999</v>
      </c>
      <c r="M358" s="57">
        <f t="shared" si="15"/>
        <v>0</v>
      </c>
      <c r="N358" s="57">
        <f t="shared" si="16"/>
        <v>1334856.6399999999</v>
      </c>
      <c r="O358" s="7">
        <f t="shared" si="17"/>
        <v>0.47202861656379902</v>
      </c>
    </row>
    <row r="359" spans="1:15" x14ac:dyDescent="0.2">
      <c r="A359" s="10">
        <v>74201</v>
      </c>
      <c r="B359" s="6" t="s">
        <v>354</v>
      </c>
      <c r="C359" s="57">
        <v>6462966.5999999996</v>
      </c>
      <c r="D359" s="57">
        <v>4902669.18</v>
      </c>
      <c r="E359" s="57">
        <v>0</v>
      </c>
      <c r="F359" s="57"/>
      <c r="G359" s="57">
        <v>10188606.810000001</v>
      </c>
      <c r="H359" s="57">
        <v>0</v>
      </c>
      <c r="I359" s="57">
        <v>0</v>
      </c>
      <c r="J359" s="57"/>
      <c r="K359" s="57">
        <f t="shared" si="15"/>
        <v>16651573.41</v>
      </c>
      <c r="L359" s="57">
        <f t="shared" si="15"/>
        <v>4902669.18</v>
      </c>
      <c r="M359" s="57">
        <f t="shared" si="15"/>
        <v>0</v>
      </c>
      <c r="N359" s="57">
        <f t="shared" si="16"/>
        <v>4902669.18</v>
      </c>
      <c r="O359" s="7">
        <f t="shared" si="17"/>
        <v>0.29442678233972364</v>
      </c>
    </row>
    <row r="360" spans="1:15" x14ac:dyDescent="0.2">
      <c r="A360" s="10">
        <v>74202</v>
      </c>
      <c r="B360" s="6" t="s">
        <v>355</v>
      </c>
      <c r="C360" s="57">
        <v>1095419.56</v>
      </c>
      <c r="D360" s="57">
        <v>1118074.9099999999</v>
      </c>
      <c r="E360" s="57">
        <v>0</v>
      </c>
      <c r="F360" s="57"/>
      <c r="G360" s="57">
        <v>1484256.59</v>
      </c>
      <c r="H360" s="57">
        <v>0</v>
      </c>
      <c r="I360" s="57">
        <v>0</v>
      </c>
      <c r="J360" s="57"/>
      <c r="K360" s="57">
        <f t="shared" si="15"/>
        <v>2579676.1500000004</v>
      </c>
      <c r="L360" s="57">
        <f t="shared" si="15"/>
        <v>1118074.9099999999</v>
      </c>
      <c r="M360" s="57">
        <f t="shared" si="15"/>
        <v>0</v>
      </c>
      <c r="N360" s="57">
        <f t="shared" si="16"/>
        <v>1118074.9099999999</v>
      </c>
      <c r="O360" s="7">
        <f t="shared" si="17"/>
        <v>0.43341677210141272</v>
      </c>
    </row>
    <row r="361" spans="1:15" x14ac:dyDescent="0.2">
      <c r="A361" s="10">
        <v>75084</v>
      </c>
      <c r="B361" s="6" t="s">
        <v>356</v>
      </c>
      <c r="C361" s="57">
        <v>1134706.81</v>
      </c>
      <c r="D361" s="57">
        <v>690162.1</v>
      </c>
      <c r="E361" s="57">
        <v>0</v>
      </c>
      <c r="F361" s="57"/>
      <c r="G361" s="57">
        <v>1204961.54</v>
      </c>
      <c r="H361" s="57">
        <v>0</v>
      </c>
      <c r="I361" s="57">
        <v>0</v>
      </c>
      <c r="J361" s="57"/>
      <c r="K361" s="57">
        <f t="shared" si="15"/>
        <v>2339668.35</v>
      </c>
      <c r="L361" s="57">
        <f t="shared" si="15"/>
        <v>690162.1</v>
      </c>
      <c r="M361" s="57">
        <f t="shared" si="15"/>
        <v>0</v>
      </c>
      <c r="N361" s="57">
        <f t="shared" si="16"/>
        <v>690162.1</v>
      </c>
      <c r="O361" s="7">
        <f t="shared" si="17"/>
        <v>0.29498287652606831</v>
      </c>
    </row>
    <row r="362" spans="1:15" x14ac:dyDescent="0.2">
      <c r="A362" s="10">
        <v>75085</v>
      </c>
      <c r="B362" s="6" t="s">
        <v>357</v>
      </c>
      <c r="C362" s="57">
        <v>2540379.88</v>
      </c>
      <c r="D362" s="57">
        <v>1815438.76</v>
      </c>
      <c r="E362" s="57">
        <v>0</v>
      </c>
      <c r="F362" s="57"/>
      <c r="G362" s="57">
        <v>3962270.71</v>
      </c>
      <c r="H362" s="57">
        <v>0</v>
      </c>
      <c r="I362" s="57">
        <v>0</v>
      </c>
      <c r="J362" s="57"/>
      <c r="K362" s="57">
        <f t="shared" si="15"/>
        <v>6502650.5899999999</v>
      </c>
      <c r="L362" s="57">
        <f t="shared" si="15"/>
        <v>1815438.76</v>
      </c>
      <c r="M362" s="57">
        <f t="shared" si="15"/>
        <v>0</v>
      </c>
      <c r="N362" s="57">
        <f t="shared" si="16"/>
        <v>1815438.76</v>
      </c>
      <c r="O362" s="7">
        <f t="shared" si="17"/>
        <v>0.27918442408574812</v>
      </c>
    </row>
    <row r="363" spans="1:15" x14ac:dyDescent="0.2">
      <c r="A363" s="10">
        <v>75086</v>
      </c>
      <c r="B363" s="6" t="s">
        <v>358</v>
      </c>
      <c r="C363" s="57">
        <v>1029461.03</v>
      </c>
      <c r="D363" s="57">
        <v>409567.15</v>
      </c>
      <c r="E363" s="57">
        <v>45723.98</v>
      </c>
      <c r="F363" s="57"/>
      <c r="G363" s="57">
        <v>1526920.72</v>
      </c>
      <c r="H363" s="57">
        <v>59600.02</v>
      </c>
      <c r="I363" s="57">
        <v>0</v>
      </c>
      <c r="J363" s="57"/>
      <c r="K363" s="57">
        <f t="shared" si="15"/>
        <v>2556381.75</v>
      </c>
      <c r="L363" s="57">
        <f t="shared" si="15"/>
        <v>469167.17000000004</v>
      </c>
      <c r="M363" s="57">
        <f t="shared" si="15"/>
        <v>45723.98</v>
      </c>
      <c r="N363" s="57">
        <f t="shared" si="16"/>
        <v>423443.19000000006</v>
      </c>
      <c r="O363" s="7">
        <f t="shared" si="17"/>
        <v>0.1656416104519601</v>
      </c>
    </row>
    <row r="364" spans="1:15" x14ac:dyDescent="0.2">
      <c r="A364" s="10">
        <v>75087</v>
      </c>
      <c r="B364" s="6" t="s">
        <v>359</v>
      </c>
      <c r="C364" s="57">
        <v>2444869.5099999998</v>
      </c>
      <c r="D364" s="57">
        <v>1730511.28</v>
      </c>
      <c r="E364" s="57">
        <v>0</v>
      </c>
      <c r="F364" s="57"/>
      <c r="G364" s="57">
        <v>4082883.24</v>
      </c>
      <c r="H364" s="57">
        <v>0</v>
      </c>
      <c r="I364" s="57">
        <v>0</v>
      </c>
      <c r="J364" s="57"/>
      <c r="K364" s="57">
        <f t="shared" si="15"/>
        <v>6527752.75</v>
      </c>
      <c r="L364" s="57">
        <f t="shared" si="15"/>
        <v>1730511.28</v>
      </c>
      <c r="M364" s="57">
        <f t="shared" si="15"/>
        <v>0</v>
      </c>
      <c r="N364" s="57">
        <f t="shared" si="16"/>
        <v>1730511.28</v>
      </c>
      <c r="O364" s="7">
        <f t="shared" si="17"/>
        <v>0.26510061674747104</v>
      </c>
    </row>
    <row r="365" spans="1:15" x14ac:dyDescent="0.2">
      <c r="A365" s="10">
        <v>76081</v>
      </c>
      <c r="B365" s="6" t="s">
        <v>360</v>
      </c>
      <c r="C365" s="57">
        <v>954216.29</v>
      </c>
      <c r="D365" s="57">
        <v>890155.26</v>
      </c>
      <c r="E365" s="57">
        <v>0</v>
      </c>
      <c r="F365" s="57"/>
      <c r="G365" s="57">
        <v>1501936.2</v>
      </c>
      <c r="H365" s="57">
        <v>0</v>
      </c>
      <c r="I365" s="57">
        <v>0</v>
      </c>
      <c r="J365" s="57"/>
      <c r="K365" s="57">
        <f t="shared" si="15"/>
        <v>2456152.4900000002</v>
      </c>
      <c r="L365" s="57">
        <f t="shared" si="15"/>
        <v>890155.26</v>
      </c>
      <c r="M365" s="57">
        <f t="shared" si="15"/>
        <v>0</v>
      </c>
      <c r="N365" s="57">
        <f t="shared" si="16"/>
        <v>890155.26</v>
      </c>
      <c r="O365" s="7">
        <f t="shared" si="17"/>
        <v>0.36241856465516109</v>
      </c>
    </row>
    <row r="366" spans="1:15" x14ac:dyDescent="0.2">
      <c r="A366" s="10">
        <v>76082</v>
      </c>
      <c r="B366" s="6" t="s">
        <v>361</v>
      </c>
      <c r="C366" s="57">
        <v>2477558.41</v>
      </c>
      <c r="D366" s="57">
        <v>2686471.78</v>
      </c>
      <c r="E366" s="57">
        <v>0</v>
      </c>
      <c r="F366" s="57"/>
      <c r="G366" s="57">
        <v>3149653.54</v>
      </c>
      <c r="H366" s="57">
        <v>0</v>
      </c>
      <c r="I366" s="57">
        <v>0</v>
      </c>
      <c r="J366" s="57"/>
      <c r="K366" s="57">
        <f t="shared" si="15"/>
        <v>5627211.9500000002</v>
      </c>
      <c r="L366" s="57">
        <f t="shared" si="15"/>
        <v>2686471.78</v>
      </c>
      <c r="M366" s="57">
        <f t="shared" si="15"/>
        <v>0</v>
      </c>
      <c r="N366" s="57">
        <f t="shared" si="16"/>
        <v>2686471.78</v>
      </c>
      <c r="O366" s="7">
        <f t="shared" si="17"/>
        <v>0.47740724960608594</v>
      </c>
    </row>
    <row r="367" spans="1:15" x14ac:dyDescent="0.2">
      <c r="A367" s="10">
        <v>76083</v>
      </c>
      <c r="B367" s="6" t="s">
        <v>362</v>
      </c>
      <c r="C367" s="57">
        <v>3472025.78</v>
      </c>
      <c r="D367" s="57">
        <v>3201972.13</v>
      </c>
      <c r="E367" s="57">
        <v>5645.01</v>
      </c>
      <c r="F367" s="57"/>
      <c r="G367" s="57">
        <v>4374910.63</v>
      </c>
      <c r="H367" s="57">
        <v>0</v>
      </c>
      <c r="I367" s="57">
        <v>0</v>
      </c>
      <c r="J367" s="57"/>
      <c r="K367" s="57">
        <f t="shared" si="15"/>
        <v>7846936.4100000001</v>
      </c>
      <c r="L367" s="57">
        <f t="shared" si="15"/>
        <v>3201972.13</v>
      </c>
      <c r="M367" s="57">
        <f t="shared" si="15"/>
        <v>5645.01</v>
      </c>
      <c r="N367" s="57">
        <f t="shared" si="16"/>
        <v>3196327.12</v>
      </c>
      <c r="O367" s="7">
        <f t="shared" si="17"/>
        <v>0.40733439816418748</v>
      </c>
    </row>
    <row r="368" spans="1:15" x14ac:dyDescent="0.2">
      <c r="A368" s="10">
        <v>77100</v>
      </c>
      <c r="B368" s="6" t="s">
        <v>363</v>
      </c>
      <c r="C368" s="57">
        <v>307023.40999999997</v>
      </c>
      <c r="D368" s="57">
        <v>576194.27</v>
      </c>
      <c r="E368" s="57">
        <v>596.12</v>
      </c>
      <c r="F368" s="57"/>
      <c r="G368" s="57">
        <v>518597.41</v>
      </c>
      <c r="H368" s="57">
        <v>915.36</v>
      </c>
      <c r="I368" s="57">
        <v>0</v>
      </c>
      <c r="J368" s="57"/>
      <c r="K368" s="57">
        <f t="shared" si="15"/>
        <v>825620.82</v>
      </c>
      <c r="L368" s="57">
        <f t="shared" si="15"/>
        <v>577109.63</v>
      </c>
      <c r="M368" s="57">
        <f t="shared" si="15"/>
        <v>596.12</v>
      </c>
      <c r="N368" s="57">
        <f t="shared" si="16"/>
        <v>576513.51</v>
      </c>
      <c r="O368" s="7">
        <f t="shared" si="17"/>
        <v>0.69827879340542798</v>
      </c>
    </row>
    <row r="369" spans="1:15" x14ac:dyDescent="0.2">
      <c r="A369" s="10">
        <v>77101</v>
      </c>
      <c r="B369" s="6" t="s">
        <v>364</v>
      </c>
      <c r="C369" s="57">
        <v>1596332.35</v>
      </c>
      <c r="D369" s="57">
        <v>903449.41</v>
      </c>
      <c r="E369" s="57">
        <v>0</v>
      </c>
      <c r="F369" s="57"/>
      <c r="G369" s="57">
        <v>2114922.5499999998</v>
      </c>
      <c r="H369" s="57">
        <v>0</v>
      </c>
      <c r="I369" s="57">
        <v>0</v>
      </c>
      <c r="J369" s="57"/>
      <c r="K369" s="57">
        <f t="shared" si="15"/>
        <v>3711254.9</v>
      </c>
      <c r="L369" s="57">
        <f t="shared" si="15"/>
        <v>903449.41</v>
      </c>
      <c r="M369" s="57">
        <f t="shared" si="15"/>
        <v>0</v>
      </c>
      <c r="N369" s="57">
        <f t="shared" si="16"/>
        <v>903449.41</v>
      </c>
      <c r="O369" s="7">
        <f t="shared" si="17"/>
        <v>0.24343501978266166</v>
      </c>
    </row>
    <row r="370" spans="1:15" x14ac:dyDescent="0.2">
      <c r="A370" s="10">
        <v>77102</v>
      </c>
      <c r="B370" s="6" t="s">
        <v>365</v>
      </c>
      <c r="C370" s="57">
        <v>2923425.91</v>
      </c>
      <c r="D370" s="57">
        <v>1389552.89</v>
      </c>
      <c r="E370" s="57">
        <v>6157.68</v>
      </c>
      <c r="F370" s="57"/>
      <c r="G370" s="57">
        <v>3324090.73</v>
      </c>
      <c r="H370" s="57">
        <v>0</v>
      </c>
      <c r="I370" s="57">
        <v>0</v>
      </c>
      <c r="J370" s="57"/>
      <c r="K370" s="57">
        <f t="shared" si="15"/>
        <v>6247516.6400000006</v>
      </c>
      <c r="L370" s="57">
        <f t="shared" si="15"/>
        <v>1389552.89</v>
      </c>
      <c r="M370" s="57">
        <f t="shared" si="15"/>
        <v>6157.68</v>
      </c>
      <c r="N370" s="57">
        <f t="shared" si="16"/>
        <v>1383395.21</v>
      </c>
      <c r="O370" s="7">
        <f t="shared" si="17"/>
        <v>0.22143121654814829</v>
      </c>
    </row>
    <row r="371" spans="1:15" x14ac:dyDescent="0.2">
      <c r="A371" s="10">
        <v>77103</v>
      </c>
      <c r="B371" s="6" t="s">
        <v>366</v>
      </c>
      <c r="C371" s="57">
        <v>1575404.58</v>
      </c>
      <c r="D371" s="57">
        <v>1925474.02</v>
      </c>
      <c r="E371" s="57">
        <v>642.53</v>
      </c>
      <c r="F371" s="57"/>
      <c r="G371" s="57">
        <v>1656488.77</v>
      </c>
      <c r="H371" s="57">
        <v>168363.22</v>
      </c>
      <c r="I371" s="57">
        <v>0</v>
      </c>
      <c r="J371" s="57"/>
      <c r="K371" s="57">
        <f t="shared" si="15"/>
        <v>3231893.35</v>
      </c>
      <c r="L371" s="57">
        <f t="shared" si="15"/>
        <v>2093837.24</v>
      </c>
      <c r="M371" s="57">
        <f t="shared" si="15"/>
        <v>642.53</v>
      </c>
      <c r="N371" s="57">
        <f t="shared" si="16"/>
        <v>2093194.71</v>
      </c>
      <c r="O371" s="7">
        <f t="shared" si="17"/>
        <v>0.64766824994395311</v>
      </c>
    </row>
    <row r="372" spans="1:15" x14ac:dyDescent="0.2">
      <c r="A372" s="10">
        <v>77104</v>
      </c>
      <c r="B372" s="6" t="s">
        <v>367</v>
      </c>
      <c r="C372" s="57">
        <v>855399.63</v>
      </c>
      <c r="D372" s="57">
        <v>411883.95</v>
      </c>
      <c r="E372" s="57">
        <v>20249.02</v>
      </c>
      <c r="F372" s="57"/>
      <c r="G372" s="57">
        <v>1298274.77</v>
      </c>
      <c r="H372" s="57">
        <v>0</v>
      </c>
      <c r="I372" s="57">
        <v>0</v>
      </c>
      <c r="J372" s="57"/>
      <c r="K372" s="57">
        <f t="shared" si="15"/>
        <v>2153674.4</v>
      </c>
      <c r="L372" s="57">
        <f t="shared" si="15"/>
        <v>411883.95</v>
      </c>
      <c r="M372" s="57">
        <f t="shared" si="15"/>
        <v>20249.02</v>
      </c>
      <c r="N372" s="57">
        <f t="shared" si="16"/>
        <v>391634.93</v>
      </c>
      <c r="O372" s="7">
        <f t="shared" si="17"/>
        <v>0.18184500405446619</v>
      </c>
    </row>
    <row r="373" spans="1:15" x14ac:dyDescent="0.2">
      <c r="A373" s="10">
        <v>78001</v>
      </c>
      <c r="B373" s="6" t="s">
        <v>368</v>
      </c>
      <c r="C373" s="57">
        <v>1555693.18</v>
      </c>
      <c r="D373" s="57">
        <v>1186541.47</v>
      </c>
      <c r="E373" s="57">
        <v>0</v>
      </c>
      <c r="F373" s="57"/>
      <c r="G373" s="57">
        <v>1586811.34</v>
      </c>
      <c r="H373" s="57">
        <v>321513.84999999998</v>
      </c>
      <c r="I373" s="57">
        <v>0</v>
      </c>
      <c r="J373" s="57"/>
      <c r="K373" s="57">
        <f t="shared" si="15"/>
        <v>3142504.52</v>
      </c>
      <c r="L373" s="57">
        <f t="shared" si="15"/>
        <v>1508055.3199999998</v>
      </c>
      <c r="M373" s="57">
        <f t="shared" si="15"/>
        <v>0</v>
      </c>
      <c r="N373" s="57">
        <f t="shared" si="16"/>
        <v>1508055.3199999998</v>
      </c>
      <c r="O373" s="7">
        <f t="shared" si="17"/>
        <v>0.47988962637991683</v>
      </c>
    </row>
    <row r="374" spans="1:15" x14ac:dyDescent="0.2">
      <c r="A374" s="10">
        <v>78002</v>
      </c>
      <c r="B374" s="6" t="s">
        <v>369</v>
      </c>
      <c r="C374" s="57">
        <v>2510130.71</v>
      </c>
      <c r="D374" s="57">
        <v>3011641.23</v>
      </c>
      <c r="E374" s="57">
        <v>0</v>
      </c>
      <c r="F374" s="57"/>
      <c r="G374" s="57">
        <v>4263732.96</v>
      </c>
      <c r="H374" s="57">
        <v>0</v>
      </c>
      <c r="I374" s="57">
        <v>0</v>
      </c>
      <c r="J374" s="57"/>
      <c r="K374" s="57">
        <f t="shared" si="15"/>
        <v>6773863.6699999999</v>
      </c>
      <c r="L374" s="57">
        <f t="shared" si="15"/>
        <v>3011641.23</v>
      </c>
      <c r="M374" s="57">
        <f t="shared" si="15"/>
        <v>0</v>
      </c>
      <c r="N374" s="57">
        <f t="shared" si="16"/>
        <v>3011641.23</v>
      </c>
      <c r="O374" s="7">
        <f t="shared" si="17"/>
        <v>0.44459726039924863</v>
      </c>
    </row>
    <row r="375" spans="1:15" x14ac:dyDescent="0.2">
      <c r="A375" s="10">
        <v>78003</v>
      </c>
      <c r="B375" s="6" t="s">
        <v>370</v>
      </c>
      <c r="C375" s="57">
        <v>718869.9</v>
      </c>
      <c r="D375" s="57">
        <v>418745.77</v>
      </c>
      <c r="E375" s="57">
        <v>0</v>
      </c>
      <c r="F375" s="57"/>
      <c r="G375" s="57">
        <v>1259279.51</v>
      </c>
      <c r="H375" s="57">
        <v>2554.42</v>
      </c>
      <c r="I375" s="57">
        <v>0</v>
      </c>
      <c r="J375" s="57"/>
      <c r="K375" s="57">
        <f t="shared" si="15"/>
        <v>1978149.4100000001</v>
      </c>
      <c r="L375" s="57">
        <f t="shared" si="15"/>
        <v>421300.19</v>
      </c>
      <c r="M375" s="57">
        <f t="shared" si="15"/>
        <v>0</v>
      </c>
      <c r="N375" s="57">
        <f t="shared" si="16"/>
        <v>421300.19</v>
      </c>
      <c r="O375" s="7">
        <f t="shared" si="17"/>
        <v>0.21297693079715346</v>
      </c>
    </row>
    <row r="376" spans="1:15" x14ac:dyDescent="0.2">
      <c r="A376" s="10">
        <v>78004</v>
      </c>
      <c r="B376" s="6" t="s">
        <v>371</v>
      </c>
      <c r="C376" s="57">
        <v>1238220.43</v>
      </c>
      <c r="D376" s="57">
        <v>632845.52</v>
      </c>
      <c r="E376" s="57">
        <v>0</v>
      </c>
      <c r="F376" s="57"/>
      <c r="G376" s="57">
        <v>1333430.3700000001</v>
      </c>
      <c r="H376" s="57">
        <v>0</v>
      </c>
      <c r="I376" s="57">
        <v>0</v>
      </c>
      <c r="J376" s="57"/>
      <c r="K376" s="57">
        <f t="shared" si="15"/>
        <v>2571650.7999999998</v>
      </c>
      <c r="L376" s="57">
        <f t="shared" si="15"/>
        <v>632845.52</v>
      </c>
      <c r="M376" s="57">
        <f t="shared" si="15"/>
        <v>0</v>
      </c>
      <c r="N376" s="57">
        <f t="shared" si="16"/>
        <v>632845.52</v>
      </c>
      <c r="O376" s="7">
        <f t="shared" si="17"/>
        <v>0.24608532387056598</v>
      </c>
    </row>
    <row r="377" spans="1:15" x14ac:dyDescent="0.2">
      <c r="A377" s="10">
        <v>78005</v>
      </c>
      <c r="B377" s="6" t="s">
        <v>372</v>
      </c>
      <c r="C377" s="57">
        <v>2505102.83</v>
      </c>
      <c r="D377" s="57">
        <v>1808928.77</v>
      </c>
      <c r="E377" s="57">
        <v>0</v>
      </c>
      <c r="F377" s="57"/>
      <c r="G377" s="57">
        <v>3613966.19</v>
      </c>
      <c r="H377" s="57">
        <v>0</v>
      </c>
      <c r="I377" s="57">
        <v>0</v>
      </c>
      <c r="J377" s="57"/>
      <c r="K377" s="57">
        <f t="shared" si="15"/>
        <v>6119069.0199999996</v>
      </c>
      <c r="L377" s="57">
        <f t="shared" si="15"/>
        <v>1808928.77</v>
      </c>
      <c r="M377" s="57">
        <f t="shared" si="15"/>
        <v>0</v>
      </c>
      <c r="N377" s="57">
        <f t="shared" si="16"/>
        <v>1808928.77</v>
      </c>
      <c r="O377" s="7">
        <f t="shared" si="17"/>
        <v>0.29562156662844769</v>
      </c>
    </row>
    <row r="378" spans="1:15" x14ac:dyDescent="0.2">
      <c r="A378" s="10">
        <v>78009</v>
      </c>
      <c r="B378" s="6" t="s">
        <v>373</v>
      </c>
      <c r="C378" s="57">
        <v>820799.89</v>
      </c>
      <c r="D378" s="57">
        <v>651548.30000000005</v>
      </c>
      <c r="E378" s="57">
        <v>0</v>
      </c>
      <c r="F378" s="57"/>
      <c r="G378" s="57">
        <v>1477741.98</v>
      </c>
      <c r="H378" s="57">
        <v>0</v>
      </c>
      <c r="I378" s="57">
        <v>0</v>
      </c>
      <c r="J378" s="57"/>
      <c r="K378" s="57">
        <f t="shared" si="15"/>
        <v>2298541.87</v>
      </c>
      <c r="L378" s="57">
        <f t="shared" si="15"/>
        <v>651548.30000000005</v>
      </c>
      <c r="M378" s="57">
        <f t="shared" si="15"/>
        <v>0</v>
      </c>
      <c r="N378" s="57">
        <f t="shared" si="16"/>
        <v>651548.30000000005</v>
      </c>
      <c r="O378" s="7">
        <f t="shared" si="17"/>
        <v>0.28346157557704182</v>
      </c>
    </row>
    <row r="379" spans="1:15" x14ac:dyDescent="0.2">
      <c r="A379" s="10">
        <v>78012</v>
      </c>
      <c r="B379" s="6" t="s">
        <v>374</v>
      </c>
      <c r="C379" s="57">
        <v>4069278.84</v>
      </c>
      <c r="D379" s="57">
        <v>1046412.36</v>
      </c>
      <c r="E379" s="57">
        <v>3794.28</v>
      </c>
      <c r="F379" s="57"/>
      <c r="G379" s="57">
        <v>5935332.2400000002</v>
      </c>
      <c r="H379" s="57">
        <v>0</v>
      </c>
      <c r="I379" s="57">
        <v>0</v>
      </c>
      <c r="J379" s="57"/>
      <c r="K379" s="57">
        <f t="shared" si="15"/>
        <v>10004611.08</v>
      </c>
      <c r="L379" s="57">
        <f t="shared" si="15"/>
        <v>1046412.36</v>
      </c>
      <c r="M379" s="57">
        <f t="shared" si="15"/>
        <v>3794.28</v>
      </c>
      <c r="N379" s="57">
        <f t="shared" si="16"/>
        <v>1042618.08</v>
      </c>
      <c r="O379" s="7">
        <f t="shared" si="17"/>
        <v>0.10421375420422639</v>
      </c>
    </row>
    <row r="380" spans="1:15" x14ac:dyDescent="0.2">
      <c r="A380" s="10">
        <v>78013</v>
      </c>
      <c r="B380" s="6" t="s">
        <v>375</v>
      </c>
      <c r="C380" s="57">
        <v>1836983.62</v>
      </c>
      <c r="D380" s="57">
        <v>928093.5</v>
      </c>
      <c r="E380" s="57">
        <v>0</v>
      </c>
      <c r="F380" s="57"/>
      <c r="G380" s="57">
        <v>2851824.91</v>
      </c>
      <c r="H380" s="57">
        <v>0</v>
      </c>
      <c r="I380" s="57">
        <v>0</v>
      </c>
      <c r="J380" s="57"/>
      <c r="K380" s="57">
        <f t="shared" si="15"/>
        <v>4688808.53</v>
      </c>
      <c r="L380" s="57">
        <f t="shared" si="15"/>
        <v>928093.5</v>
      </c>
      <c r="M380" s="57">
        <f t="shared" si="15"/>
        <v>0</v>
      </c>
      <c r="N380" s="57">
        <f t="shared" si="16"/>
        <v>928093.5</v>
      </c>
      <c r="O380" s="7">
        <f t="shared" si="17"/>
        <v>0.19793802499331317</v>
      </c>
    </row>
    <row r="381" spans="1:15" x14ac:dyDescent="0.2">
      <c r="A381" s="10">
        <v>79077</v>
      </c>
      <c r="B381" s="6" t="s">
        <v>376</v>
      </c>
      <c r="C381" s="57">
        <v>8491036.4800000004</v>
      </c>
      <c r="D381" s="57">
        <v>6919701.6200000001</v>
      </c>
      <c r="E381" s="57">
        <v>42767.6</v>
      </c>
      <c r="F381" s="57"/>
      <c r="G381" s="57">
        <v>13936530.66</v>
      </c>
      <c r="H381" s="57">
        <v>0</v>
      </c>
      <c r="I381" s="57">
        <v>0</v>
      </c>
      <c r="J381" s="57"/>
      <c r="K381" s="57">
        <f t="shared" si="15"/>
        <v>22427567.140000001</v>
      </c>
      <c r="L381" s="57">
        <f t="shared" si="15"/>
        <v>6919701.6200000001</v>
      </c>
      <c r="M381" s="57">
        <f t="shared" si="15"/>
        <v>42767.6</v>
      </c>
      <c r="N381" s="57">
        <f t="shared" si="16"/>
        <v>6876934.0200000005</v>
      </c>
      <c r="O381" s="7">
        <f t="shared" si="17"/>
        <v>0.30662862258184281</v>
      </c>
    </row>
    <row r="382" spans="1:15" x14ac:dyDescent="0.2">
      <c r="A382" s="10">
        <v>79078</v>
      </c>
      <c r="B382" s="6" t="s">
        <v>377</v>
      </c>
      <c r="C382" s="57">
        <v>445723.53</v>
      </c>
      <c r="D382" s="57">
        <v>179242.45</v>
      </c>
      <c r="E382" s="57">
        <v>0</v>
      </c>
      <c r="F382" s="57"/>
      <c r="G382" s="57">
        <v>857804.65</v>
      </c>
      <c r="H382" s="57">
        <v>289374.71000000002</v>
      </c>
      <c r="I382" s="57">
        <v>0</v>
      </c>
      <c r="J382" s="57"/>
      <c r="K382" s="57">
        <f t="shared" si="15"/>
        <v>1303528.1800000002</v>
      </c>
      <c r="L382" s="57">
        <f t="shared" si="15"/>
        <v>468617.16000000003</v>
      </c>
      <c r="M382" s="57">
        <f t="shared" si="15"/>
        <v>0</v>
      </c>
      <c r="N382" s="57">
        <f t="shared" si="16"/>
        <v>468617.16000000003</v>
      </c>
      <c r="O382" s="7">
        <f t="shared" si="17"/>
        <v>0.35949906353386235</v>
      </c>
    </row>
    <row r="383" spans="1:15" x14ac:dyDescent="0.2">
      <c r="A383" s="10">
        <v>80116</v>
      </c>
      <c r="B383" s="6" t="s">
        <v>378</v>
      </c>
      <c r="C383" s="57">
        <v>1546654.25</v>
      </c>
      <c r="D383" s="57">
        <v>960344.44</v>
      </c>
      <c r="E383" s="57">
        <v>0</v>
      </c>
      <c r="F383" s="57"/>
      <c r="G383" s="57">
        <v>2026935.27</v>
      </c>
      <c r="H383" s="57">
        <v>226640.03</v>
      </c>
      <c r="I383" s="57">
        <v>0</v>
      </c>
      <c r="J383" s="57"/>
      <c r="K383" s="57">
        <f t="shared" si="15"/>
        <v>3573589.52</v>
      </c>
      <c r="L383" s="57">
        <f t="shared" si="15"/>
        <v>1186984.47</v>
      </c>
      <c r="M383" s="57">
        <f t="shared" si="15"/>
        <v>0</v>
      </c>
      <c r="N383" s="57">
        <f t="shared" si="16"/>
        <v>1186984.47</v>
      </c>
      <c r="O383" s="7">
        <f t="shared" si="17"/>
        <v>0.33215467623153316</v>
      </c>
    </row>
    <row r="384" spans="1:15" x14ac:dyDescent="0.2">
      <c r="A384" s="10">
        <v>80118</v>
      </c>
      <c r="B384" s="6" t="s">
        <v>379</v>
      </c>
      <c r="C384" s="57">
        <v>1287608.54</v>
      </c>
      <c r="D384" s="57">
        <v>965646.99</v>
      </c>
      <c r="E384" s="57">
        <v>3760.07</v>
      </c>
      <c r="F384" s="57"/>
      <c r="G384" s="57">
        <v>2214223.31</v>
      </c>
      <c r="H384" s="57">
        <v>0</v>
      </c>
      <c r="I384" s="57">
        <v>0</v>
      </c>
      <c r="J384" s="57"/>
      <c r="K384" s="57">
        <f t="shared" si="15"/>
        <v>3501831.85</v>
      </c>
      <c r="L384" s="57">
        <f t="shared" si="15"/>
        <v>965646.99</v>
      </c>
      <c r="M384" s="57">
        <f t="shared" si="15"/>
        <v>3760.07</v>
      </c>
      <c r="N384" s="57">
        <f t="shared" si="16"/>
        <v>961886.92</v>
      </c>
      <c r="O384" s="7">
        <f t="shared" si="17"/>
        <v>0.27468107013761955</v>
      </c>
    </row>
    <row r="385" spans="1:15" x14ac:dyDescent="0.2">
      <c r="A385" s="10">
        <v>80119</v>
      </c>
      <c r="B385" s="6" t="s">
        <v>380</v>
      </c>
      <c r="C385" s="57">
        <v>2051247.51</v>
      </c>
      <c r="D385" s="57">
        <v>1711436.14</v>
      </c>
      <c r="E385" s="57">
        <v>0</v>
      </c>
      <c r="F385" s="57"/>
      <c r="G385" s="57">
        <v>3092018.2</v>
      </c>
      <c r="H385" s="57">
        <v>0</v>
      </c>
      <c r="I385" s="57">
        <v>0</v>
      </c>
      <c r="J385" s="57"/>
      <c r="K385" s="57">
        <f t="shared" si="15"/>
        <v>5143265.71</v>
      </c>
      <c r="L385" s="57">
        <f t="shared" si="15"/>
        <v>1711436.14</v>
      </c>
      <c r="M385" s="57">
        <f t="shared" si="15"/>
        <v>0</v>
      </c>
      <c r="N385" s="57">
        <f t="shared" si="16"/>
        <v>1711436.14</v>
      </c>
      <c r="O385" s="7">
        <f t="shared" si="17"/>
        <v>0.33275281435926435</v>
      </c>
    </row>
    <row r="386" spans="1:15" x14ac:dyDescent="0.2">
      <c r="A386" s="10">
        <v>80121</v>
      </c>
      <c r="B386" s="6" t="s">
        <v>381</v>
      </c>
      <c r="C386" s="57">
        <v>1548128.35</v>
      </c>
      <c r="D386" s="57">
        <v>1571730.71</v>
      </c>
      <c r="E386" s="57">
        <v>0</v>
      </c>
      <c r="F386" s="57"/>
      <c r="G386" s="57">
        <v>2024784.62</v>
      </c>
      <c r="H386" s="57">
        <v>0</v>
      </c>
      <c r="I386" s="57">
        <v>0</v>
      </c>
      <c r="J386" s="57"/>
      <c r="K386" s="57">
        <f t="shared" si="15"/>
        <v>3572912.97</v>
      </c>
      <c r="L386" s="57">
        <f t="shared" si="15"/>
        <v>1571730.71</v>
      </c>
      <c r="M386" s="57">
        <f t="shared" si="15"/>
        <v>0</v>
      </c>
      <c r="N386" s="57">
        <f t="shared" si="16"/>
        <v>1571730.71</v>
      </c>
      <c r="O386" s="7">
        <f t="shared" si="17"/>
        <v>0.43990176172693057</v>
      </c>
    </row>
    <row r="387" spans="1:15" x14ac:dyDescent="0.2">
      <c r="A387" s="10">
        <v>80122</v>
      </c>
      <c r="B387" s="6" t="s">
        <v>382</v>
      </c>
      <c r="C387" s="57">
        <v>717124.18</v>
      </c>
      <c r="D387" s="57">
        <v>1977562.36</v>
      </c>
      <c r="E387" s="57">
        <v>0</v>
      </c>
      <c r="F387" s="57"/>
      <c r="G387" s="57">
        <v>1816383.69</v>
      </c>
      <c r="H387" s="57">
        <v>84805.6</v>
      </c>
      <c r="I387" s="57">
        <v>0</v>
      </c>
      <c r="J387" s="57"/>
      <c r="K387" s="57">
        <f t="shared" ref="K387:M450" si="18">C387+G387</f>
        <v>2533507.87</v>
      </c>
      <c r="L387" s="57">
        <f t="shared" si="18"/>
        <v>2062367.9600000002</v>
      </c>
      <c r="M387" s="57">
        <f t="shared" si="18"/>
        <v>0</v>
      </c>
      <c r="N387" s="57">
        <f t="shared" si="16"/>
        <v>2062367.9600000002</v>
      </c>
      <c r="O387" s="7">
        <f t="shared" si="17"/>
        <v>0.81403653188572889</v>
      </c>
    </row>
    <row r="388" spans="1:15" x14ac:dyDescent="0.2">
      <c r="A388" s="10">
        <v>80125</v>
      </c>
      <c r="B388" s="6" t="s">
        <v>383</v>
      </c>
      <c r="C388" s="57">
        <v>16684426.119999999</v>
      </c>
      <c r="D388" s="57">
        <v>26887486.280000001</v>
      </c>
      <c r="E388" s="57">
        <v>7952.45</v>
      </c>
      <c r="F388" s="57"/>
      <c r="G388" s="57">
        <v>28825016.620000001</v>
      </c>
      <c r="H388" s="57">
        <v>0</v>
      </c>
      <c r="I388" s="57">
        <v>0</v>
      </c>
      <c r="J388" s="57"/>
      <c r="K388" s="57">
        <f t="shared" si="18"/>
        <v>45509442.740000002</v>
      </c>
      <c r="L388" s="57">
        <f t="shared" si="18"/>
        <v>26887486.280000001</v>
      </c>
      <c r="M388" s="57">
        <f t="shared" si="18"/>
        <v>7952.45</v>
      </c>
      <c r="N388" s="57">
        <f t="shared" ref="N388:N451" si="19">L388-M388</f>
        <v>26879533.830000002</v>
      </c>
      <c r="O388" s="7">
        <f t="shared" ref="O388:O451" si="20">N388/K388</f>
        <v>0.59063640887816327</v>
      </c>
    </row>
    <row r="389" spans="1:15" x14ac:dyDescent="0.2">
      <c r="A389" s="10">
        <v>81094</v>
      </c>
      <c r="B389" s="6" t="s">
        <v>384</v>
      </c>
      <c r="C389" s="57">
        <v>6564658.6799999997</v>
      </c>
      <c r="D389" s="57">
        <v>5506398.1100000003</v>
      </c>
      <c r="E389" s="57">
        <v>0</v>
      </c>
      <c r="F389" s="57"/>
      <c r="G389" s="57">
        <v>12644623.33</v>
      </c>
      <c r="H389" s="57">
        <v>0</v>
      </c>
      <c r="I389" s="57">
        <v>0</v>
      </c>
      <c r="J389" s="57"/>
      <c r="K389" s="57">
        <f t="shared" si="18"/>
        <v>19209282.009999998</v>
      </c>
      <c r="L389" s="57">
        <f t="shared" si="18"/>
        <v>5506398.1100000003</v>
      </c>
      <c r="M389" s="57">
        <f t="shared" si="18"/>
        <v>0</v>
      </c>
      <c r="N389" s="57">
        <f t="shared" si="19"/>
        <v>5506398.1100000003</v>
      </c>
      <c r="O389" s="7">
        <f t="shared" si="20"/>
        <v>0.28665298927536548</v>
      </c>
    </row>
    <row r="390" spans="1:15" x14ac:dyDescent="0.2">
      <c r="A390" s="10">
        <v>81095</v>
      </c>
      <c r="B390" s="6" t="s">
        <v>385</v>
      </c>
      <c r="C390" s="57">
        <v>1578018.16</v>
      </c>
      <c r="D390" s="57">
        <v>1112480.8899999999</v>
      </c>
      <c r="E390" s="57">
        <v>0</v>
      </c>
      <c r="F390" s="57"/>
      <c r="G390" s="57">
        <v>2507453.25</v>
      </c>
      <c r="H390" s="57">
        <v>0</v>
      </c>
      <c r="I390" s="57">
        <v>0</v>
      </c>
      <c r="J390" s="57"/>
      <c r="K390" s="57">
        <f t="shared" si="18"/>
        <v>4085471.41</v>
      </c>
      <c r="L390" s="57">
        <f t="shared" si="18"/>
        <v>1112480.8899999999</v>
      </c>
      <c r="M390" s="57">
        <f t="shared" si="18"/>
        <v>0</v>
      </c>
      <c r="N390" s="57">
        <f t="shared" si="19"/>
        <v>1112480.8899999999</v>
      </c>
      <c r="O390" s="7">
        <f t="shared" si="20"/>
        <v>0.27230171952176258</v>
      </c>
    </row>
    <row r="391" spans="1:15" x14ac:dyDescent="0.2">
      <c r="A391" s="10">
        <v>81096</v>
      </c>
      <c r="B391" s="6" t="s">
        <v>386</v>
      </c>
      <c r="C391" s="57">
        <v>13438463.57</v>
      </c>
      <c r="D391" s="57">
        <v>13355258.1</v>
      </c>
      <c r="E391" s="57">
        <v>5687.86</v>
      </c>
      <c r="F391" s="57"/>
      <c r="G391" s="57">
        <v>27222386.420000002</v>
      </c>
      <c r="H391" s="57">
        <v>0</v>
      </c>
      <c r="I391" s="57">
        <v>0</v>
      </c>
      <c r="J391" s="57"/>
      <c r="K391" s="57">
        <f t="shared" si="18"/>
        <v>40660849.990000002</v>
      </c>
      <c r="L391" s="57">
        <f t="shared" si="18"/>
        <v>13355258.1</v>
      </c>
      <c r="M391" s="57">
        <f t="shared" si="18"/>
        <v>5687.86</v>
      </c>
      <c r="N391" s="57">
        <f t="shared" si="19"/>
        <v>13349570.24</v>
      </c>
      <c r="O391" s="7">
        <f t="shared" si="20"/>
        <v>0.32831508055741948</v>
      </c>
    </row>
    <row r="392" spans="1:15" x14ac:dyDescent="0.2">
      <c r="A392" s="10">
        <v>81097</v>
      </c>
      <c r="B392" s="6" t="s">
        <v>387</v>
      </c>
      <c r="C392" s="57">
        <v>1580063.07</v>
      </c>
      <c r="D392" s="57">
        <v>880974.21</v>
      </c>
      <c r="E392" s="57">
        <v>4945.03</v>
      </c>
      <c r="F392" s="57"/>
      <c r="G392" s="57">
        <v>1069093.54</v>
      </c>
      <c r="H392" s="57">
        <v>237802.26</v>
      </c>
      <c r="I392" s="57">
        <v>0</v>
      </c>
      <c r="J392" s="57"/>
      <c r="K392" s="57">
        <f t="shared" si="18"/>
        <v>2649156.6100000003</v>
      </c>
      <c r="L392" s="57">
        <f t="shared" si="18"/>
        <v>1118776.47</v>
      </c>
      <c r="M392" s="57">
        <f t="shared" si="18"/>
        <v>4945.03</v>
      </c>
      <c r="N392" s="57">
        <f t="shared" si="19"/>
        <v>1113831.44</v>
      </c>
      <c r="O392" s="7">
        <f t="shared" si="20"/>
        <v>0.4204475627433743</v>
      </c>
    </row>
    <row r="393" spans="1:15" x14ac:dyDescent="0.2">
      <c r="A393" s="10">
        <v>82100</v>
      </c>
      <c r="B393" s="6" t="s">
        <v>388</v>
      </c>
      <c r="C393" s="57">
        <v>4421847.54</v>
      </c>
      <c r="D393" s="57">
        <v>3243406.52</v>
      </c>
      <c r="E393" s="57">
        <v>0</v>
      </c>
      <c r="F393" s="57"/>
      <c r="G393" s="57">
        <v>8224998.1799999997</v>
      </c>
      <c r="H393" s="57">
        <v>0</v>
      </c>
      <c r="I393" s="57">
        <v>0</v>
      </c>
      <c r="J393" s="57"/>
      <c r="K393" s="57">
        <f t="shared" si="18"/>
        <v>12646845.719999999</v>
      </c>
      <c r="L393" s="57">
        <f t="shared" si="18"/>
        <v>3243406.52</v>
      </c>
      <c r="M393" s="57">
        <f t="shared" si="18"/>
        <v>0</v>
      </c>
      <c r="N393" s="57">
        <f t="shared" si="19"/>
        <v>3243406.52</v>
      </c>
      <c r="O393" s="7">
        <f t="shared" si="20"/>
        <v>0.25645972061403466</v>
      </c>
    </row>
    <row r="394" spans="1:15" x14ac:dyDescent="0.2">
      <c r="A394" s="10">
        <v>82101</v>
      </c>
      <c r="B394" s="6" t="s">
        <v>389</v>
      </c>
      <c r="C394" s="57">
        <v>2895525.13</v>
      </c>
      <c r="D394" s="57">
        <v>1850943.97</v>
      </c>
      <c r="E394" s="57">
        <v>2534.4</v>
      </c>
      <c r="F394" s="57"/>
      <c r="G394" s="57">
        <v>3692107.19</v>
      </c>
      <c r="H394" s="57">
        <v>0</v>
      </c>
      <c r="I394" s="57">
        <v>0</v>
      </c>
      <c r="J394" s="57"/>
      <c r="K394" s="57">
        <f t="shared" si="18"/>
        <v>6587632.3200000003</v>
      </c>
      <c r="L394" s="57">
        <f t="shared" si="18"/>
        <v>1850943.97</v>
      </c>
      <c r="M394" s="57">
        <f t="shared" si="18"/>
        <v>2534.4</v>
      </c>
      <c r="N394" s="57">
        <f t="shared" si="19"/>
        <v>1848409.57</v>
      </c>
      <c r="O394" s="7">
        <f t="shared" si="20"/>
        <v>0.28058784707644402</v>
      </c>
    </row>
    <row r="395" spans="1:15" x14ac:dyDescent="0.2">
      <c r="A395" s="10">
        <v>82105</v>
      </c>
      <c r="B395" s="6" t="s">
        <v>390</v>
      </c>
      <c r="C395" s="57">
        <v>374917.25</v>
      </c>
      <c r="D395" s="57">
        <v>332864.90999999997</v>
      </c>
      <c r="E395" s="57">
        <v>0</v>
      </c>
      <c r="F395" s="57"/>
      <c r="G395" s="57">
        <v>585251.68000000005</v>
      </c>
      <c r="H395" s="57">
        <v>0</v>
      </c>
      <c r="I395" s="57">
        <v>0</v>
      </c>
      <c r="J395" s="57"/>
      <c r="K395" s="57">
        <f t="shared" si="18"/>
        <v>960168.93</v>
      </c>
      <c r="L395" s="57">
        <f t="shared" si="18"/>
        <v>332864.90999999997</v>
      </c>
      <c r="M395" s="57">
        <f t="shared" si="18"/>
        <v>0</v>
      </c>
      <c r="N395" s="57">
        <f t="shared" si="19"/>
        <v>332864.90999999997</v>
      </c>
      <c r="O395" s="7">
        <f t="shared" si="20"/>
        <v>0.34667327758668465</v>
      </c>
    </row>
    <row r="396" spans="1:15" x14ac:dyDescent="0.2">
      <c r="A396" s="10">
        <v>82108</v>
      </c>
      <c r="B396" s="6" t="s">
        <v>391</v>
      </c>
      <c r="C396" s="57">
        <v>2776672.49</v>
      </c>
      <c r="D396" s="57">
        <v>2236870.4900000002</v>
      </c>
      <c r="E396" s="57">
        <v>69100.75</v>
      </c>
      <c r="F396" s="57"/>
      <c r="G396" s="57">
        <v>4511367.04</v>
      </c>
      <c r="H396" s="57">
        <v>0</v>
      </c>
      <c r="I396" s="57">
        <v>0</v>
      </c>
      <c r="J396" s="57"/>
      <c r="K396" s="57">
        <f t="shared" si="18"/>
        <v>7288039.5300000003</v>
      </c>
      <c r="L396" s="57">
        <f t="shared" si="18"/>
        <v>2236870.4900000002</v>
      </c>
      <c r="M396" s="57">
        <f t="shared" si="18"/>
        <v>69100.75</v>
      </c>
      <c r="N396" s="57">
        <f t="shared" si="19"/>
        <v>2167769.7400000002</v>
      </c>
      <c r="O396" s="7">
        <f t="shared" si="20"/>
        <v>0.29744209414297734</v>
      </c>
    </row>
    <row r="397" spans="1:15" x14ac:dyDescent="0.2">
      <c r="A397" s="10">
        <v>83001</v>
      </c>
      <c r="B397" s="6" t="s">
        <v>392</v>
      </c>
      <c r="C397" s="57">
        <v>2676330.2400000002</v>
      </c>
      <c r="D397" s="57">
        <v>2140191.31</v>
      </c>
      <c r="E397" s="57">
        <v>0</v>
      </c>
      <c r="F397" s="57"/>
      <c r="G397" s="57">
        <v>4030958.72</v>
      </c>
      <c r="H397" s="57">
        <v>0</v>
      </c>
      <c r="I397" s="57">
        <v>0</v>
      </c>
      <c r="J397" s="57"/>
      <c r="K397" s="57">
        <f t="shared" si="18"/>
        <v>6707288.9600000009</v>
      </c>
      <c r="L397" s="57">
        <f t="shared" si="18"/>
        <v>2140191.31</v>
      </c>
      <c r="M397" s="57">
        <f t="shared" si="18"/>
        <v>0</v>
      </c>
      <c r="N397" s="57">
        <f t="shared" si="19"/>
        <v>2140191.31</v>
      </c>
      <c r="O397" s="7">
        <f t="shared" si="20"/>
        <v>0.31908440545254213</v>
      </c>
    </row>
    <row r="398" spans="1:15" x14ac:dyDescent="0.2">
      <c r="A398" s="10">
        <v>83002</v>
      </c>
      <c r="B398" s="6" t="s">
        <v>393</v>
      </c>
      <c r="C398" s="57">
        <v>3744805.2</v>
      </c>
      <c r="D398" s="57">
        <v>11711131.539999999</v>
      </c>
      <c r="E398" s="57">
        <v>0</v>
      </c>
      <c r="F398" s="57"/>
      <c r="G398" s="57">
        <v>6004432.4699999997</v>
      </c>
      <c r="H398" s="57">
        <v>0</v>
      </c>
      <c r="I398" s="57">
        <v>0</v>
      </c>
      <c r="J398" s="57"/>
      <c r="K398" s="57">
        <f t="shared" si="18"/>
        <v>9749237.6699999999</v>
      </c>
      <c r="L398" s="57">
        <f t="shared" si="18"/>
        <v>11711131.539999999</v>
      </c>
      <c r="M398" s="57">
        <f t="shared" si="18"/>
        <v>0</v>
      </c>
      <c r="N398" s="57">
        <f t="shared" si="19"/>
        <v>11711131.539999999</v>
      </c>
      <c r="O398" s="7">
        <f t="shared" si="20"/>
        <v>1.2012356182511652</v>
      </c>
    </row>
    <row r="399" spans="1:15" x14ac:dyDescent="0.2">
      <c r="A399" s="10">
        <v>83003</v>
      </c>
      <c r="B399" s="6" t="s">
        <v>394</v>
      </c>
      <c r="C399" s="57">
        <v>16561555.779999999</v>
      </c>
      <c r="D399" s="57">
        <v>6634693.1399999997</v>
      </c>
      <c r="E399" s="57">
        <v>0</v>
      </c>
      <c r="F399" s="57"/>
      <c r="G399" s="57">
        <v>27105211.859999999</v>
      </c>
      <c r="H399" s="57">
        <v>0</v>
      </c>
      <c r="I399" s="57">
        <v>0</v>
      </c>
      <c r="J399" s="57"/>
      <c r="K399" s="57">
        <f t="shared" si="18"/>
        <v>43666767.640000001</v>
      </c>
      <c r="L399" s="57">
        <f t="shared" si="18"/>
        <v>6634693.1399999997</v>
      </c>
      <c r="M399" s="57">
        <f t="shared" si="18"/>
        <v>0</v>
      </c>
      <c r="N399" s="57">
        <f t="shared" si="19"/>
        <v>6634693.1399999997</v>
      </c>
      <c r="O399" s="7">
        <f t="shared" si="20"/>
        <v>0.15193918621818098</v>
      </c>
    </row>
    <row r="400" spans="1:15" x14ac:dyDescent="0.2">
      <c r="A400" s="10">
        <v>83005</v>
      </c>
      <c r="B400" s="6" t="s">
        <v>395</v>
      </c>
      <c r="C400" s="57">
        <v>64680104.18</v>
      </c>
      <c r="D400" s="57">
        <v>31682250.920000002</v>
      </c>
      <c r="E400" s="57">
        <v>0</v>
      </c>
      <c r="F400" s="57"/>
      <c r="G400" s="57">
        <v>80019374.340000004</v>
      </c>
      <c r="H400" s="57">
        <v>0</v>
      </c>
      <c r="I400" s="57">
        <v>0</v>
      </c>
      <c r="J400" s="57"/>
      <c r="K400" s="57">
        <f t="shared" si="18"/>
        <v>144699478.52000001</v>
      </c>
      <c r="L400" s="57">
        <f t="shared" si="18"/>
        <v>31682250.920000002</v>
      </c>
      <c r="M400" s="57">
        <f t="shared" si="18"/>
        <v>0</v>
      </c>
      <c r="N400" s="57">
        <f t="shared" si="19"/>
        <v>31682250.920000002</v>
      </c>
      <c r="O400" s="7">
        <f t="shared" si="20"/>
        <v>0.21895207394006577</v>
      </c>
    </row>
    <row r="401" spans="1:15" x14ac:dyDescent="0.2">
      <c r="A401" s="10">
        <v>84001</v>
      </c>
      <c r="B401" s="6" t="s">
        <v>396</v>
      </c>
      <c r="C401" s="57">
        <v>10199817.890000001</v>
      </c>
      <c r="D401" s="57">
        <v>5879529.29</v>
      </c>
      <c r="E401" s="57">
        <v>0</v>
      </c>
      <c r="F401" s="57"/>
      <c r="G401" s="57">
        <v>15070475.220000001</v>
      </c>
      <c r="H401" s="57">
        <v>0</v>
      </c>
      <c r="I401" s="57">
        <v>0</v>
      </c>
      <c r="J401" s="57"/>
      <c r="K401" s="57">
        <f t="shared" si="18"/>
        <v>25270293.109999999</v>
      </c>
      <c r="L401" s="57">
        <f t="shared" si="18"/>
        <v>5879529.29</v>
      </c>
      <c r="M401" s="57">
        <f t="shared" si="18"/>
        <v>0</v>
      </c>
      <c r="N401" s="57">
        <f t="shared" si="19"/>
        <v>5879529.29</v>
      </c>
      <c r="O401" s="7">
        <f t="shared" si="20"/>
        <v>0.23266565466442268</v>
      </c>
    </row>
    <row r="402" spans="1:15" x14ac:dyDescent="0.2">
      <c r="A402" s="10">
        <v>84002</v>
      </c>
      <c r="B402" s="6" t="s">
        <v>397</v>
      </c>
      <c r="C402" s="57">
        <v>3239516.14</v>
      </c>
      <c r="D402" s="57">
        <v>1376097.74</v>
      </c>
      <c r="E402" s="57">
        <v>51702.5</v>
      </c>
      <c r="F402" s="57"/>
      <c r="G402" s="57">
        <v>3780602.58</v>
      </c>
      <c r="H402" s="57">
        <v>0</v>
      </c>
      <c r="I402" s="57">
        <v>0</v>
      </c>
      <c r="J402" s="57"/>
      <c r="K402" s="57">
        <f t="shared" si="18"/>
        <v>7020118.7200000007</v>
      </c>
      <c r="L402" s="57">
        <f t="shared" si="18"/>
        <v>1376097.74</v>
      </c>
      <c r="M402" s="57">
        <f t="shared" si="18"/>
        <v>51702.5</v>
      </c>
      <c r="N402" s="57">
        <f t="shared" si="19"/>
        <v>1324395.24</v>
      </c>
      <c r="O402" s="7">
        <f t="shared" si="20"/>
        <v>0.18865710008961215</v>
      </c>
    </row>
    <row r="403" spans="1:15" x14ac:dyDescent="0.2">
      <c r="A403" s="10">
        <v>84003</v>
      </c>
      <c r="B403" s="6" t="s">
        <v>398</v>
      </c>
      <c r="C403" s="57">
        <v>1369153.68</v>
      </c>
      <c r="D403" s="57">
        <v>346501.9</v>
      </c>
      <c r="E403" s="57">
        <v>503.48</v>
      </c>
      <c r="F403" s="57"/>
      <c r="G403" s="57">
        <v>1563029.35</v>
      </c>
      <c r="H403" s="57">
        <v>0</v>
      </c>
      <c r="I403" s="57">
        <v>0</v>
      </c>
      <c r="J403" s="57"/>
      <c r="K403" s="57">
        <f t="shared" si="18"/>
        <v>2932183.0300000003</v>
      </c>
      <c r="L403" s="57">
        <f t="shared" si="18"/>
        <v>346501.9</v>
      </c>
      <c r="M403" s="57">
        <f t="shared" si="18"/>
        <v>503.48</v>
      </c>
      <c r="N403" s="57">
        <f t="shared" si="19"/>
        <v>345998.42000000004</v>
      </c>
      <c r="O403" s="7">
        <f t="shared" si="20"/>
        <v>0.11800028049408635</v>
      </c>
    </row>
    <row r="404" spans="1:15" x14ac:dyDescent="0.2">
      <c r="A404" s="10">
        <v>84004</v>
      </c>
      <c r="B404" s="6" t="s">
        <v>399</v>
      </c>
      <c r="C404" s="57">
        <v>1480206.07</v>
      </c>
      <c r="D404" s="57">
        <v>997337.87</v>
      </c>
      <c r="E404" s="57">
        <v>0</v>
      </c>
      <c r="F404" s="57"/>
      <c r="G404" s="57">
        <v>2315170.23</v>
      </c>
      <c r="H404" s="57">
        <v>0</v>
      </c>
      <c r="I404" s="57">
        <v>0</v>
      </c>
      <c r="J404" s="57"/>
      <c r="K404" s="57">
        <f t="shared" si="18"/>
        <v>3795376.3</v>
      </c>
      <c r="L404" s="57">
        <f t="shared" si="18"/>
        <v>997337.87</v>
      </c>
      <c r="M404" s="57">
        <f t="shared" si="18"/>
        <v>0</v>
      </c>
      <c r="N404" s="57">
        <f t="shared" si="19"/>
        <v>997337.87</v>
      </c>
      <c r="O404" s="7">
        <f t="shared" si="20"/>
        <v>0.26277707167007391</v>
      </c>
    </row>
    <row r="405" spans="1:15" x14ac:dyDescent="0.2">
      <c r="A405" s="10">
        <v>84005</v>
      </c>
      <c r="B405" s="6" t="s">
        <v>400</v>
      </c>
      <c r="C405" s="57">
        <v>1816041.04</v>
      </c>
      <c r="D405" s="57">
        <v>996300.18</v>
      </c>
      <c r="E405" s="57">
        <v>21732.39</v>
      </c>
      <c r="F405" s="57"/>
      <c r="G405" s="57">
        <v>3167158.8</v>
      </c>
      <c r="H405" s="57">
        <v>0</v>
      </c>
      <c r="I405" s="57">
        <v>0</v>
      </c>
      <c r="J405" s="57"/>
      <c r="K405" s="57">
        <f t="shared" si="18"/>
        <v>4983199.84</v>
      </c>
      <c r="L405" s="57">
        <f t="shared" si="18"/>
        <v>996300.18</v>
      </c>
      <c r="M405" s="57">
        <f t="shared" si="18"/>
        <v>21732.39</v>
      </c>
      <c r="N405" s="57">
        <f t="shared" si="19"/>
        <v>974567.79</v>
      </c>
      <c r="O405" s="7">
        <f t="shared" si="20"/>
        <v>0.19557068174893827</v>
      </c>
    </row>
    <row r="406" spans="1:15" x14ac:dyDescent="0.2">
      <c r="A406" s="10">
        <v>84006</v>
      </c>
      <c r="B406" s="6" t="s">
        <v>401</v>
      </c>
      <c r="C406" s="57">
        <v>3064984.41</v>
      </c>
      <c r="D406" s="57">
        <v>2515824.7999999998</v>
      </c>
      <c r="E406" s="57">
        <v>0</v>
      </c>
      <c r="F406" s="57"/>
      <c r="G406" s="57">
        <v>4551219.51</v>
      </c>
      <c r="H406" s="57">
        <v>0</v>
      </c>
      <c r="I406" s="57">
        <v>0</v>
      </c>
      <c r="J406" s="57"/>
      <c r="K406" s="57">
        <f t="shared" si="18"/>
        <v>7616203.9199999999</v>
      </c>
      <c r="L406" s="57">
        <f t="shared" si="18"/>
        <v>2515824.7999999998</v>
      </c>
      <c r="M406" s="57">
        <f t="shared" si="18"/>
        <v>0</v>
      </c>
      <c r="N406" s="57">
        <f t="shared" si="19"/>
        <v>2515824.7999999998</v>
      </c>
      <c r="O406" s="7">
        <f t="shared" si="20"/>
        <v>0.33032529412631584</v>
      </c>
    </row>
    <row r="407" spans="1:15" x14ac:dyDescent="0.2">
      <c r="A407" s="10">
        <v>85043</v>
      </c>
      <c r="B407" s="6" t="s">
        <v>402</v>
      </c>
      <c r="C407" s="57">
        <v>364030.49</v>
      </c>
      <c r="D407" s="57">
        <v>648333.31999999995</v>
      </c>
      <c r="E407" s="57">
        <v>2668.44</v>
      </c>
      <c r="F407" s="57"/>
      <c r="G407" s="57">
        <v>465220.68</v>
      </c>
      <c r="H407" s="57">
        <v>0</v>
      </c>
      <c r="I407" s="57">
        <v>0</v>
      </c>
      <c r="J407" s="57"/>
      <c r="K407" s="57">
        <f t="shared" si="18"/>
        <v>829251.16999999993</v>
      </c>
      <c r="L407" s="57">
        <f t="shared" si="18"/>
        <v>648333.31999999995</v>
      </c>
      <c r="M407" s="57">
        <f t="shared" si="18"/>
        <v>2668.44</v>
      </c>
      <c r="N407" s="57">
        <f t="shared" si="19"/>
        <v>645664.88</v>
      </c>
      <c r="O407" s="7">
        <f t="shared" si="20"/>
        <v>0.77861196143986156</v>
      </c>
    </row>
    <row r="408" spans="1:15" x14ac:dyDescent="0.2">
      <c r="A408" s="10">
        <v>85044</v>
      </c>
      <c r="B408" s="6" t="s">
        <v>403</v>
      </c>
      <c r="C408" s="57">
        <v>2237348.46</v>
      </c>
      <c r="D408" s="57">
        <v>1440309.78</v>
      </c>
      <c r="E408" s="57">
        <v>0</v>
      </c>
      <c r="F408" s="57"/>
      <c r="G408" s="57">
        <v>3186613.35</v>
      </c>
      <c r="H408" s="57">
        <v>6156.53</v>
      </c>
      <c r="I408" s="57">
        <v>0</v>
      </c>
      <c r="J408" s="57"/>
      <c r="K408" s="57">
        <f t="shared" si="18"/>
        <v>5423961.8100000005</v>
      </c>
      <c r="L408" s="57">
        <f t="shared" si="18"/>
        <v>1446466.31</v>
      </c>
      <c r="M408" s="57">
        <f t="shared" si="18"/>
        <v>0</v>
      </c>
      <c r="N408" s="57">
        <f t="shared" si="19"/>
        <v>1446466.31</v>
      </c>
      <c r="O408" s="7">
        <f t="shared" si="20"/>
        <v>0.26668076964207088</v>
      </c>
    </row>
    <row r="409" spans="1:15" x14ac:dyDescent="0.2">
      <c r="A409" s="10">
        <v>85045</v>
      </c>
      <c r="B409" s="6" t="s">
        <v>404</v>
      </c>
      <c r="C409" s="57">
        <v>3172623.9</v>
      </c>
      <c r="D409" s="57">
        <v>651659.07999999996</v>
      </c>
      <c r="E409" s="57">
        <v>0</v>
      </c>
      <c r="F409" s="57"/>
      <c r="G409" s="57">
        <v>3684266.73</v>
      </c>
      <c r="H409" s="57">
        <v>0</v>
      </c>
      <c r="I409" s="57">
        <v>0</v>
      </c>
      <c r="J409" s="57"/>
      <c r="K409" s="57">
        <f t="shared" si="18"/>
        <v>6856890.6299999999</v>
      </c>
      <c r="L409" s="57">
        <f t="shared" si="18"/>
        <v>651659.07999999996</v>
      </c>
      <c r="M409" s="57">
        <f t="shared" si="18"/>
        <v>0</v>
      </c>
      <c r="N409" s="57">
        <f t="shared" si="19"/>
        <v>651659.07999999996</v>
      </c>
      <c r="O409" s="7">
        <f t="shared" si="20"/>
        <v>9.5037111595288784E-2</v>
      </c>
    </row>
    <row r="410" spans="1:15" x14ac:dyDescent="0.2">
      <c r="A410" s="10">
        <v>85046</v>
      </c>
      <c r="B410" s="6" t="s">
        <v>405</v>
      </c>
      <c r="C410" s="57">
        <v>27418545.629999999</v>
      </c>
      <c r="D410" s="57">
        <v>16200533.939999999</v>
      </c>
      <c r="E410" s="57">
        <v>0</v>
      </c>
      <c r="F410" s="57"/>
      <c r="G410" s="57">
        <v>37218698.130000003</v>
      </c>
      <c r="H410" s="57">
        <v>0</v>
      </c>
      <c r="I410" s="57">
        <v>0</v>
      </c>
      <c r="J410" s="57"/>
      <c r="K410" s="57">
        <f t="shared" si="18"/>
        <v>64637243.760000005</v>
      </c>
      <c r="L410" s="57">
        <f t="shared" si="18"/>
        <v>16200533.939999999</v>
      </c>
      <c r="M410" s="57">
        <f t="shared" si="18"/>
        <v>0</v>
      </c>
      <c r="N410" s="57">
        <f t="shared" si="19"/>
        <v>16200533.939999999</v>
      </c>
      <c r="O410" s="7">
        <f t="shared" si="20"/>
        <v>0.25063775924841503</v>
      </c>
    </row>
    <row r="411" spans="1:15" x14ac:dyDescent="0.2">
      <c r="A411" s="10">
        <v>85048</v>
      </c>
      <c r="B411" s="6" t="s">
        <v>406</v>
      </c>
      <c r="C411" s="57">
        <v>3427260.83</v>
      </c>
      <c r="D411" s="57">
        <v>2728336.36</v>
      </c>
      <c r="E411" s="57">
        <v>14858.19</v>
      </c>
      <c r="F411" s="57"/>
      <c r="G411" s="57">
        <v>5459006.7599999998</v>
      </c>
      <c r="H411" s="57">
        <v>0</v>
      </c>
      <c r="I411" s="57">
        <v>0</v>
      </c>
      <c r="J411" s="57"/>
      <c r="K411" s="57">
        <f t="shared" si="18"/>
        <v>8886267.5899999999</v>
      </c>
      <c r="L411" s="57">
        <f t="shared" si="18"/>
        <v>2728336.36</v>
      </c>
      <c r="M411" s="57">
        <f t="shared" si="18"/>
        <v>14858.19</v>
      </c>
      <c r="N411" s="57">
        <f t="shared" si="19"/>
        <v>2713478.17</v>
      </c>
      <c r="O411" s="7">
        <f t="shared" si="20"/>
        <v>0.30535634252715543</v>
      </c>
    </row>
    <row r="412" spans="1:15" x14ac:dyDescent="0.2">
      <c r="A412" s="10">
        <v>85049</v>
      </c>
      <c r="B412" s="6" t="s">
        <v>407</v>
      </c>
      <c r="C412" s="57">
        <v>2419894.88</v>
      </c>
      <c r="D412" s="57">
        <v>669804.86</v>
      </c>
      <c r="E412" s="57">
        <v>1247.32</v>
      </c>
      <c r="F412" s="57"/>
      <c r="G412" s="57">
        <v>2917532.7</v>
      </c>
      <c r="H412" s="57">
        <v>0</v>
      </c>
      <c r="I412" s="57">
        <v>0</v>
      </c>
      <c r="J412" s="57"/>
      <c r="K412" s="57">
        <f t="shared" si="18"/>
        <v>5337427.58</v>
      </c>
      <c r="L412" s="57">
        <f t="shared" si="18"/>
        <v>669804.86</v>
      </c>
      <c r="M412" s="57">
        <f t="shared" si="18"/>
        <v>1247.32</v>
      </c>
      <c r="N412" s="57">
        <f t="shared" si="19"/>
        <v>668557.54</v>
      </c>
      <c r="O412" s="7">
        <f t="shared" si="20"/>
        <v>0.12525838149170729</v>
      </c>
    </row>
    <row r="413" spans="1:15" x14ac:dyDescent="0.2">
      <c r="A413" s="10">
        <v>86100</v>
      </c>
      <c r="B413" s="6" t="s">
        <v>408</v>
      </c>
      <c r="C413" s="57">
        <v>3291973.3</v>
      </c>
      <c r="D413" s="57">
        <v>1522978.73</v>
      </c>
      <c r="E413" s="57">
        <v>334609.40999999997</v>
      </c>
      <c r="F413" s="57"/>
      <c r="G413" s="57">
        <v>4003956.53</v>
      </c>
      <c r="H413" s="57">
        <v>0</v>
      </c>
      <c r="I413" s="57">
        <v>0</v>
      </c>
      <c r="J413" s="57"/>
      <c r="K413" s="57">
        <f t="shared" si="18"/>
        <v>7295929.8300000001</v>
      </c>
      <c r="L413" s="57">
        <f t="shared" si="18"/>
        <v>1522978.73</v>
      </c>
      <c r="M413" s="57">
        <f t="shared" si="18"/>
        <v>334609.40999999997</v>
      </c>
      <c r="N413" s="57">
        <f t="shared" si="19"/>
        <v>1188369.32</v>
      </c>
      <c r="O413" s="7">
        <f t="shared" si="20"/>
        <v>0.16288113341133931</v>
      </c>
    </row>
    <row r="414" spans="1:15" x14ac:dyDescent="0.2">
      <c r="A414" s="10">
        <v>87083</v>
      </c>
      <c r="B414" s="6" t="s">
        <v>409</v>
      </c>
      <c r="C414" s="57">
        <v>2409045.84</v>
      </c>
      <c r="D414" s="57">
        <v>3574924.58</v>
      </c>
      <c r="E414" s="57">
        <v>2113.1</v>
      </c>
      <c r="F414" s="57"/>
      <c r="G414" s="57">
        <v>4055531.72</v>
      </c>
      <c r="H414" s="57">
        <v>0</v>
      </c>
      <c r="I414" s="57">
        <v>0</v>
      </c>
      <c r="J414" s="57"/>
      <c r="K414" s="57">
        <f t="shared" si="18"/>
        <v>6464577.5600000005</v>
      </c>
      <c r="L414" s="57">
        <f t="shared" si="18"/>
        <v>3574924.58</v>
      </c>
      <c r="M414" s="57">
        <f t="shared" si="18"/>
        <v>2113.1</v>
      </c>
      <c r="N414" s="57">
        <f t="shared" si="19"/>
        <v>3572811.48</v>
      </c>
      <c r="O414" s="7">
        <f t="shared" si="20"/>
        <v>0.55267516660438976</v>
      </c>
    </row>
    <row r="415" spans="1:15" x14ac:dyDescent="0.2">
      <c r="A415" s="10">
        <v>88072</v>
      </c>
      <c r="B415" s="6" t="s">
        <v>410</v>
      </c>
      <c r="C415" s="57">
        <v>1390678.27</v>
      </c>
      <c r="D415" s="57">
        <v>1999111.84</v>
      </c>
      <c r="E415" s="57">
        <v>285</v>
      </c>
      <c r="F415" s="57"/>
      <c r="G415" s="57">
        <v>2651199.83</v>
      </c>
      <c r="H415" s="57">
        <v>0</v>
      </c>
      <c r="I415" s="57">
        <v>0</v>
      </c>
      <c r="J415" s="57"/>
      <c r="K415" s="57">
        <f t="shared" si="18"/>
        <v>4041878.1</v>
      </c>
      <c r="L415" s="57">
        <f t="shared" si="18"/>
        <v>1999111.84</v>
      </c>
      <c r="M415" s="57">
        <f t="shared" si="18"/>
        <v>285</v>
      </c>
      <c r="N415" s="57">
        <f t="shared" si="19"/>
        <v>1998826.84</v>
      </c>
      <c r="O415" s="7">
        <f t="shared" si="20"/>
        <v>0.4945292239268671</v>
      </c>
    </row>
    <row r="416" spans="1:15" x14ac:dyDescent="0.2">
      <c r="A416" s="10">
        <v>88073</v>
      </c>
      <c r="B416" s="6" t="s">
        <v>411</v>
      </c>
      <c r="C416" s="57">
        <v>954593.14</v>
      </c>
      <c r="D416" s="57">
        <v>1608166.3</v>
      </c>
      <c r="E416" s="57">
        <v>628.99</v>
      </c>
      <c r="F416" s="57"/>
      <c r="G416" s="57">
        <v>954172.95</v>
      </c>
      <c r="H416" s="57">
        <v>95371.7</v>
      </c>
      <c r="I416" s="57">
        <v>0</v>
      </c>
      <c r="J416" s="57"/>
      <c r="K416" s="57">
        <f t="shared" si="18"/>
        <v>1908766.0899999999</v>
      </c>
      <c r="L416" s="57">
        <f t="shared" si="18"/>
        <v>1703538</v>
      </c>
      <c r="M416" s="57">
        <f t="shared" si="18"/>
        <v>628.99</v>
      </c>
      <c r="N416" s="57">
        <f t="shared" si="19"/>
        <v>1702909.01</v>
      </c>
      <c r="O416" s="7">
        <f t="shared" si="20"/>
        <v>0.89215175129185165</v>
      </c>
    </row>
    <row r="417" spans="1:15" x14ac:dyDescent="0.2">
      <c r="A417" s="10">
        <v>88075</v>
      </c>
      <c r="B417" s="6" t="s">
        <v>412</v>
      </c>
      <c r="C417" s="57">
        <v>1073762.48</v>
      </c>
      <c r="D417" s="57">
        <v>1545726.41</v>
      </c>
      <c r="E417" s="57">
        <v>46546.74</v>
      </c>
      <c r="F417" s="57"/>
      <c r="G417" s="57">
        <v>1291243.1100000001</v>
      </c>
      <c r="H417" s="57">
        <v>0</v>
      </c>
      <c r="I417" s="57">
        <v>0</v>
      </c>
      <c r="J417" s="57"/>
      <c r="K417" s="57">
        <f t="shared" si="18"/>
        <v>2365005.59</v>
      </c>
      <c r="L417" s="57">
        <f t="shared" si="18"/>
        <v>1545726.41</v>
      </c>
      <c r="M417" s="57">
        <f t="shared" si="18"/>
        <v>46546.74</v>
      </c>
      <c r="N417" s="57">
        <f t="shared" si="19"/>
        <v>1499179.67</v>
      </c>
      <c r="O417" s="7">
        <f t="shared" si="20"/>
        <v>0.63390111056777676</v>
      </c>
    </row>
    <row r="418" spans="1:15" x14ac:dyDescent="0.2">
      <c r="A418" s="10">
        <v>88080</v>
      </c>
      <c r="B418" s="6" t="s">
        <v>413</v>
      </c>
      <c r="C418" s="57">
        <v>3232502.07</v>
      </c>
      <c r="D418" s="57">
        <v>4404349.25</v>
      </c>
      <c r="E418" s="57">
        <v>0</v>
      </c>
      <c r="F418" s="57"/>
      <c r="G418" s="57">
        <v>5577958.5199999996</v>
      </c>
      <c r="H418" s="57">
        <v>494788.03</v>
      </c>
      <c r="I418" s="57">
        <v>0</v>
      </c>
      <c r="J418" s="57"/>
      <c r="K418" s="57">
        <f t="shared" si="18"/>
        <v>8810460.5899999999</v>
      </c>
      <c r="L418" s="57">
        <f t="shared" si="18"/>
        <v>4899137.28</v>
      </c>
      <c r="M418" s="57">
        <f t="shared" si="18"/>
        <v>0</v>
      </c>
      <c r="N418" s="57">
        <f t="shared" si="19"/>
        <v>4899137.28</v>
      </c>
      <c r="O418" s="7">
        <f t="shared" si="20"/>
        <v>0.55605915604010436</v>
      </c>
    </row>
    <row r="419" spans="1:15" x14ac:dyDescent="0.2">
      <c r="A419" s="10">
        <v>88081</v>
      </c>
      <c r="B419" s="6" t="s">
        <v>414</v>
      </c>
      <c r="C419" s="57">
        <v>9359214.3000000007</v>
      </c>
      <c r="D419" s="57">
        <v>9152597.8900000006</v>
      </c>
      <c r="E419" s="57">
        <v>20917.419999999998</v>
      </c>
      <c r="F419" s="57"/>
      <c r="G419" s="57">
        <v>14076215.720000001</v>
      </c>
      <c r="H419" s="57">
        <v>0</v>
      </c>
      <c r="I419" s="57">
        <v>0</v>
      </c>
      <c r="J419" s="57"/>
      <c r="K419" s="57">
        <f t="shared" si="18"/>
        <v>23435430.020000003</v>
      </c>
      <c r="L419" s="57">
        <f t="shared" si="18"/>
        <v>9152597.8900000006</v>
      </c>
      <c r="M419" s="57">
        <f t="shared" si="18"/>
        <v>20917.419999999998</v>
      </c>
      <c r="N419" s="57">
        <f t="shared" si="19"/>
        <v>9131680.4700000007</v>
      </c>
      <c r="O419" s="7">
        <f t="shared" si="20"/>
        <v>0.38965278052107188</v>
      </c>
    </row>
    <row r="420" spans="1:15" x14ac:dyDescent="0.2">
      <c r="A420" s="10">
        <v>89080</v>
      </c>
      <c r="B420" s="6" t="s">
        <v>415</v>
      </c>
      <c r="C420" s="57">
        <v>3778615.8</v>
      </c>
      <c r="D420" s="57">
        <v>4339116.8899999997</v>
      </c>
      <c r="E420" s="57">
        <v>0</v>
      </c>
      <c r="F420" s="57"/>
      <c r="G420" s="57">
        <v>6522250.3700000001</v>
      </c>
      <c r="H420" s="57">
        <v>0</v>
      </c>
      <c r="I420" s="57">
        <v>0</v>
      </c>
      <c r="J420" s="57"/>
      <c r="K420" s="57">
        <f t="shared" si="18"/>
        <v>10300866.17</v>
      </c>
      <c r="L420" s="57">
        <f t="shared" si="18"/>
        <v>4339116.8899999997</v>
      </c>
      <c r="M420" s="57">
        <f t="shared" si="18"/>
        <v>0</v>
      </c>
      <c r="N420" s="57">
        <f t="shared" si="19"/>
        <v>4339116.8899999997</v>
      </c>
      <c r="O420" s="7">
        <f t="shared" si="20"/>
        <v>0.42123806079892012</v>
      </c>
    </row>
    <row r="421" spans="1:15" x14ac:dyDescent="0.2">
      <c r="A421" s="10">
        <v>89087</v>
      </c>
      <c r="B421" s="6" t="s">
        <v>416</v>
      </c>
      <c r="C421" s="57">
        <v>1529459.25</v>
      </c>
      <c r="D421" s="57">
        <v>2073182.44</v>
      </c>
      <c r="E421" s="57">
        <v>0</v>
      </c>
      <c r="F421" s="57"/>
      <c r="G421" s="57">
        <v>2280515.04</v>
      </c>
      <c r="H421" s="57">
        <v>1618.42</v>
      </c>
      <c r="I421" s="57">
        <v>0</v>
      </c>
      <c r="J421" s="57"/>
      <c r="K421" s="57">
        <f t="shared" si="18"/>
        <v>3809974.29</v>
      </c>
      <c r="L421" s="57">
        <f t="shared" si="18"/>
        <v>2074800.8599999999</v>
      </c>
      <c r="M421" s="57">
        <f t="shared" si="18"/>
        <v>0</v>
      </c>
      <c r="N421" s="57">
        <f t="shared" si="19"/>
        <v>2074800.8599999999</v>
      </c>
      <c r="O421" s="7">
        <f t="shared" si="20"/>
        <v>0.54457082963675318</v>
      </c>
    </row>
    <row r="422" spans="1:15" x14ac:dyDescent="0.2">
      <c r="A422" s="10">
        <v>89088</v>
      </c>
      <c r="B422" s="6" t="s">
        <v>417</v>
      </c>
      <c r="C422" s="57">
        <v>1152613.01</v>
      </c>
      <c r="D422" s="57">
        <v>2203532.69</v>
      </c>
      <c r="E422" s="57">
        <v>30000</v>
      </c>
      <c r="F422" s="57"/>
      <c r="G422" s="57">
        <v>1753256.82</v>
      </c>
      <c r="H422" s="57">
        <v>0</v>
      </c>
      <c r="I422" s="57">
        <v>0</v>
      </c>
      <c r="J422" s="57"/>
      <c r="K422" s="57">
        <f t="shared" si="18"/>
        <v>2905869.83</v>
      </c>
      <c r="L422" s="57">
        <f t="shared" si="18"/>
        <v>2203532.69</v>
      </c>
      <c r="M422" s="57">
        <f t="shared" si="18"/>
        <v>30000</v>
      </c>
      <c r="N422" s="57">
        <f t="shared" si="19"/>
        <v>2173532.69</v>
      </c>
      <c r="O422" s="7">
        <f t="shared" si="20"/>
        <v>0.7479800600703439</v>
      </c>
    </row>
    <row r="423" spans="1:15" x14ac:dyDescent="0.2">
      <c r="A423" s="10">
        <v>89089</v>
      </c>
      <c r="B423" s="6" t="s">
        <v>418</v>
      </c>
      <c r="C423" s="57">
        <v>5470219.5</v>
      </c>
      <c r="D423" s="57">
        <v>3814666.1</v>
      </c>
      <c r="E423" s="57">
        <v>0</v>
      </c>
      <c r="F423" s="57"/>
      <c r="G423" s="57">
        <v>8377345.04</v>
      </c>
      <c r="H423" s="57">
        <v>0</v>
      </c>
      <c r="I423" s="57">
        <v>0</v>
      </c>
      <c r="J423" s="57"/>
      <c r="K423" s="57">
        <f t="shared" si="18"/>
        <v>13847564.539999999</v>
      </c>
      <c r="L423" s="57">
        <f t="shared" si="18"/>
        <v>3814666.1</v>
      </c>
      <c r="M423" s="57">
        <f t="shared" si="18"/>
        <v>0</v>
      </c>
      <c r="N423" s="57">
        <f t="shared" si="19"/>
        <v>3814666.1</v>
      </c>
      <c r="O423" s="7">
        <f t="shared" si="20"/>
        <v>0.27547559637515873</v>
      </c>
    </row>
    <row r="424" spans="1:15" x14ac:dyDescent="0.2">
      <c r="A424" s="10">
        <v>90075</v>
      </c>
      <c r="B424" s="6" t="s">
        <v>419</v>
      </c>
      <c r="C424" s="57">
        <v>415690.9</v>
      </c>
      <c r="D424" s="57">
        <v>215751.15</v>
      </c>
      <c r="E424" s="57">
        <v>0</v>
      </c>
      <c r="F424" s="57"/>
      <c r="G424" s="57">
        <v>599635.68000000005</v>
      </c>
      <c r="H424" s="57">
        <v>0</v>
      </c>
      <c r="I424" s="57">
        <v>0</v>
      </c>
      <c r="J424" s="57"/>
      <c r="K424" s="57">
        <f t="shared" si="18"/>
        <v>1015326.5800000001</v>
      </c>
      <c r="L424" s="57">
        <f t="shared" si="18"/>
        <v>215751.15</v>
      </c>
      <c r="M424" s="57">
        <f t="shared" si="18"/>
        <v>0</v>
      </c>
      <c r="N424" s="57">
        <f t="shared" si="19"/>
        <v>215751.15</v>
      </c>
      <c r="O424" s="7">
        <f t="shared" si="20"/>
        <v>0.21249433852110911</v>
      </c>
    </row>
    <row r="425" spans="1:15" x14ac:dyDescent="0.2">
      <c r="A425" s="10">
        <v>90076</v>
      </c>
      <c r="B425" s="6" t="s">
        <v>420</v>
      </c>
      <c r="C425" s="57">
        <v>2043381.17</v>
      </c>
      <c r="D425" s="57">
        <v>549848.47</v>
      </c>
      <c r="E425" s="57">
        <v>66124.89</v>
      </c>
      <c r="F425" s="57"/>
      <c r="G425" s="57">
        <v>2545720.56</v>
      </c>
      <c r="H425" s="57">
        <v>0</v>
      </c>
      <c r="I425" s="57">
        <v>0</v>
      </c>
      <c r="J425" s="57"/>
      <c r="K425" s="57">
        <f t="shared" si="18"/>
        <v>4589101.7300000004</v>
      </c>
      <c r="L425" s="57">
        <f t="shared" si="18"/>
        <v>549848.47</v>
      </c>
      <c r="M425" s="57">
        <f t="shared" si="18"/>
        <v>66124.89</v>
      </c>
      <c r="N425" s="57">
        <f t="shared" si="19"/>
        <v>483723.57999999996</v>
      </c>
      <c r="O425" s="7">
        <f t="shared" si="20"/>
        <v>0.10540702918782319</v>
      </c>
    </row>
    <row r="426" spans="1:15" x14ac:dyDescent="0.2">
      <c r="A426" s="10">
        <v>90077</v>
      </c>
      <c r="B426" s="6" t="s">
        <v>421</v>
      </c>
      <c r="C426" s="57">
        <v>1170586.26</v>
      </c>
      <c r="D426" s="57">
        <v>2063131.28</v>
      </c>
      <c r="E426" s="57">
        <v>0</v>
      </c>
      <c r="F426" s="57"/>
      <c r="G426" s="57">
        <v>1292452.68</v>
      </c>
      <c r="H426" s="57">
        <v>0</v>
      </c>
      <c r="I426" s="57">
        <v>0</v>
      </c>
      <c r="J426" s="57"/>
      <c r="K426" s="57">
        <f t="shared" si="18"/>
        <v>2463038.94</v>
      </c>
      <c r="L426" s="57">
        <f t="shared" si="18"/>
        <v>2063131.28</v>
      </c>
      <c r="M426" s="57">
        <f t="shared" si="18"/>
        <v>0</v>
      </c>
      <c r="N426" s="57">
        <f t="shared" si="19"/>
        <v>2063131.28</v>
      </c>
      <c r="O426" s="7">
        <f t="shared" si="20"/>
        <v>0.83763648495139098</v>
      </c>
    </row>
    <row r="427" spans="1:15" x14ac:dyDescent="0.2">
      <c r="A427" s="10">
        <v>90078</v>
      </c>
      <c r="B427" s="6" t="s">
        <v>422</v>
      </c>
      <c r="C427" s="57">
        <v>2235981.59</v>
      </c>
      <c r="D427" s="57">
        <v>2514651.35</v>
      </c>
      <c r="E427" s="57">
        <v>0</v>
      </c>
      <c r="F427" s="57"/>
      <c r="G427" s="57">
        <v>2975913.99</v>
      </c>
      <c r="H427" s="57">
        <v>0</v>
      </c>
      <c r="I427" s="57">
        <v>0</v>
      </c>
      <c r="J427" s="57"/>
      <c r="K427" s="57">
        <f t="shared" si="18"/>
        <v>5211895.58</v>
      </c>
      <c r="L427" s="57">
        <f t="shared" si="18"/>
        <v>2514651.35</v>
      </c>
      <c r="M427" s="57">
        <f t="shared" si="18"/>
        <v>0</v>
      </c>
      <c r="N427" s="57">
        <f t="shared" si="19"/>
        <v>2514651.35</v>
      </c>
      <c r="O427" s="7">
        <f t="shared" si="20"/>
        <v>0.48248306425202786</v>
      </c>
    </row>
    <row r="428" spans="1:15" x14ac:dyDescent="0.2">
      <c r="A428" s="10">
        <v>91091</v>
      </c>
      <c r="B428" s="6" t="s">
        <v>423</v>
      </c>
      <c r="C428" s="57">
        <v>1196253.1499999999</v>
      </c>
      <c r="D428" s="57">
        <v>1686153.49</v>
      </c>
      <c r="E428" s="57">
        <v>1709.24</v>
      </c>
      <c r="F428" s="57"/>
      <c r="G428" s="57">
        <v>2039058.86</v>
      </c>
      <c r="H428" s="57">
        <v>0</v>
      </c>
      <c r="I428" s="57">
        <v>0</v>
      </c>
      <c r="J428" s="57"/>
      <c r="K428" s="57">
        <f t="shared" si="18"/>
        <v>3235312.01</v>
      </c>
      <c r="L428" s="57">
        <f t="shared" si="18"/>
        <v>1686153.49</v>
      </c>
      <c r="M428" s="57">
        <f t="shared" si="18"/>
        <v>1709.24</v>
      </c>
      <c r="N428" s="57">
        <f t="shared" si="19"/>
        <v>1684444.25</v>
      </c>
      <c r="O428" s="7">
        <f t="shared" si="20"/>
        <v>0.52064352519743529</v>
      </c>
    </row>
    <row r="429" spans="1:15" x14ac:dyDescent="0.2">
      <c r="A429" s="10">
        <v>91092</v>
      </c>
      <c r="B429" s="6" t="s">
        <v>424</v>
      </c>
      <c r="C429" s="57">
        <v>5362803.7300000004</v>
      </c>
      <c r="D429" s="57">
        <v>2726344.48</v>
      </c>
      <c r="E429" s="57">
        <v>47027.31</v>
      </c>
      <c r="F429" s="57"/>
      <c r="G429" s="57">
        <v>8368348.7599999998</v>
      </c>
      <c r="H429" s="57">
        <v>0</v>
      </c>
      <c r="I429" s="57">
        <v>0</v>
      </c>
      <c r="J429" s="57"/>
      <c r="K429" s="57">
        <f t="shared" si="18"/>
        <v>13731152.49</v>
      </c>
      <c r="L429" s="57">
        <f t="shared" si="18"/>
        <v>2726344.48</v>
      </c>
      <c r="M429" s="57">
        <f t="shared" si="18"/>
        <v>47027.31</v>
      </c>
      <c r="N429" s="57">
        <f t="shared" si="19"/>
        <v>2679317.17</v>
      </c>
      <c r="O429" s="7">
        <f t="shared" si="20"/>
        <v>0.19512689644596612</v>
      </c>
    </row>
    <row r="430" spans="1:15" x14ac:dyDescent="0.2">
      <c r="A430" s="10">
        <v>91093</v>
      </c>
      <c r="B430" s="6" t="s">
        <v>425</v>
      </c>
      <c r="C430" s="57">
        <v>838190.56</v>
      </c>
      <c r="D430" s="57">
        <v>807455.25</v>
      </c>
      <c r="E430" s="57">
        <v>1491.59</v>
      </c>
      <c r="F430" s="57"/>
      <c r="G430" s="57">
        <v>1103985.71</v>
      </c>
      <c r="H430" s="57">
        <v>0</v>
      </c>
      <c r="I430" s="57">
        <v>0</v>
      </c>
      <c r="J430" s="57"/>
      <c r="K430" s="57">
        <f t="shared" si="18"/>
        <v>1942176.27</v>
      </c>
      <c r="L430" s="57">
        <f t="shared" si="18"/>
        <v>807455.25</v>
      </c>
      <c r="M430" s="57">
        <f t="shared" si="18"/>
        <v>1491.59</v>
      </c>
      <c r="N430" s="57">
        <f t="shared" si="19"/>
        <v>805963.66</v>
      </c>
      <c r="O430" s="7">
        <f t="shared" si="20"/>
        <v>0.41497966608355275</v>
      </c>
    </row>
    <row r="431" spans="1:15" x14ac:dyDescent="0.2">
      <c r="A431" s="10">
        <v>91095</v>
      </c>
      <c r="B431" s="6" t="s">
        <v>426</v>
      </c>
      <c r="C431" s="57">
        <v>483706.39</v>
      </c>
      <c r="D431" s="57">
        <v>317532.02</v>
      </c>
      <c r="E431" s="57">
        <v>1590.74</v>
      </c>
      <c r="F431" s="57"/>
      <c r="G431" s="57">
        <v>863455.24</v>
      </c>
      <c r="H431" s="57">
        <v>0</v>
      </c>
      <c r="I431" s="57">
        <v>0</v>
      </c>
      <c r="J431" s="57"/>
      <c r="K431" s="57">
        <f t="shared" si="18"/>
        <v>1347161.63</v>
      </c>
      <c r="L431" s="57">
        <f t="shared" si="18"/>
        <v>317532.02</v>
      </c>
      <c r="M431" s="57">
        <f t="shared" si="18"/>
        <v>1590.74</v>
      </c>
      <c r="N431" s="57">
        <f t="shared" si="19"/>
        <v>315941.28000000003</v>
      </c>
      <c r="O431" s="7">
        <f t="shared" si="20"/>
        <v>0.23452366291044086</v>
      </c>
    </row>
    <row r="432" spans="1:15" x14ac:dyDescent="0.2">
      <c r="A432" s="10">
        <v>92087</v>
      </c>
      <c r="B432" s="6" t="s">
        <v>427</v>
      </c>
      <c r="C432" s="57">
        <v>71018910.280000001</v>
      </c>
      <c r="D432" s="57">
        <v>31576222.460000001</v>
      </c>
      <c r="E432" s="57">
        <v>308194.34000000003</v>
      </c>
      <c r="F432" s="57"/>
      <c r="G432" s="57">
        <v>149999675.5</v>
      </c>
      <c r="H432" s="57">
        <v>0</v>
      </c>
      <c r="I432" s="57">
        <v>0</v>
      </c>
      <c r="J432" s="57"/>
      <c r="K432" s="57">
        <f t="shared" si="18"/>
        <v>221018585.78</v>
      </c>
      <c r="L432" s="57">
        <f t="shared" si="18"/>
        <v>31576222.460000001</v>
      </c>
      <c r="M432" s="57">
        <f t="shared" si="18"/>
        <v>308194.34000000003</v>
      </c>
      <c r="N432" s="57">
        <f t="shared" si="19"/>
        <v>31268028.120000001</v>
      </c>
      <c r="O432" s="7">
        <f t="shared" si="20"/>
        <v>0.14147239251238322</v>
      </c>
    </row>
    <row r="433" spans="1:15" x14ac:dyDescent="0.2">
      <c r="A433" s="10">
        <v>92088</v>
      </c>
      <c r="B433" s="6" t="s">
        <v>428</v>
      </c>
      <c r="C433" s="57">
        <v>80622413.400000006</v>
      </c>
      <c r="D433" s="57">
        <v>53659658.25</v>
      </c>
      <c r="E433" s="57">
        <v>5658099.2599999998</v>
      </c>
      <c r="F433" s="57"/>
      <c r="G433" s="57">
        <v>122799651.23</v>
      </c>
      <c r="H433" s="57">
        <v>35586.300000000003</v>
      </c>
      <c r="I433" s="57">
        <v>0</v>
      </c>
      <c r="J433" s="57"/>
      <c r="K433" s="57">
        <f t="shared" si="18"/>
        <v>203422064.63</v>
      </c>
      <c r="L433" s="57">
        <f t="shared" si="18"/>
        <v>53695244.549999997</v>
      </c>
      <c r="M433" s="57">
        <f t="shared" si="18"/>
        <v>5658099.2599999998</v>
      </c>
      <c r="N433" s="57">
        <f t="shared" si="19"/>
        <v>48037145.289999999</v>
      </c>
      <c r="O433" s="7">
        <f t="shared" si="20"/>
        <v>0.23614520567065195</v>
      </c>
    </row>
    <row r="434" spans="1:15" x14ac:dyDescent="0.2">
      <c r="A434" s="10">
        <v>92089</v>
      </c>
      <c r="B434" s="6" t="s">
        <v>429</v>
      </c>
      <c r="C434" s="57">
        <v>70285396.450000003</v>
      </c>
      <c r="D434" s="57">
        <v>55355173.880000003</v>
      </c>
      <c r="E434" s="57">
        <v>133313.32999999999</v>
      </c>
      <c r="F434" s="57"/>
      <c r="G434" s="57">
        <v>103803388.84999999</v>
      </c>
      <c r="H434" s="57">
        <v>2366836.77</v>
      </c>
      <c r="I434" s="57">
        <v>0</v>
      </c>
      <c r="J434" s="57"/>
      <c r="K434" s="57">
        <f t="shared" si="18"/>
        <v>174088785.30000001</v>
      </c>
      <c r="L434" s="57">
        <f t="shared" si="18"/>
        <v>57722010.650000006</v>
      </c>
      <c r="M434" s="57">
        <f t="shared" si="18"/>
        <v>133313.32999999999</v>
      </c>
      <c r="N434" s="57">
        <f t="shared" si="19"/>
        <v>57588697.320000008</v>
      </c>
      <c r="O434" s="7">
        <f t="shared" si="20"/>
        <v>0.33080073033285734</v>
      </c>
    </row>
    <row r="435" spans="1:15" x14ac:dyDescent="0.2">
      <c r="A435" s="10">
        <v>92090</v>
      </c>
      <c r="B435" s="6" t="s">
        <v>430</v>
      </c>
      <c r="C435" s="57">
        <v>28673860.59</v>
      </c>
      <c r="D435" s="57">
        <v>23096201.859999999</v>
      </c>
      <c r="E435" s="57">
        <v>1248363.02</v>
      </c>
      <c r="F435" s="57"/>
      <c r="G435" s="57">
        <v>45183144.640000001</v>
      </c>
      <c r="H435" s="57">
        <v>0</v>
      </c>
      <c r="I435" s="57">
        <v>0</v>
      </c>
      <c r="J435" s="57"/>
      <c r="K435" s="57">
        <f t="shared" si="18"/>
        <v>73857005.230000004</v>
      </c>
      <c r="L435" s="57">
        <f t="shared" si="18"/>
        <v>23096201.859999999</v>
      </c>
      <c r="M435" s="57">
        <f t="shared" si="18"/>
        <v>1248363.02</v>
      </c>
      <c r="N435" s="57">
        <f t="shared" si="19"/>
        <v>21847838.84</v>
      </c>
      <c r="O435" s="7">
        <f t="shared" si="20"/>
        <v>0.29581268252027121</v>
      </c>
    </row>
    <row r="436" spans="1:15" x14ac:dyDescent="0.2">
      <c r="A436" s="10">
        <v>92091</v>
      </c>
      <c r="B436" s="6" t="s">
        <v>431</v>
      </c>
      <c r="C436" s="57">
        <v>11077593.869999999</v>
      </c>
      <c r="D436" s="57">
        <v>9429262.8200000003</v>
      </c>
      <c r="E436" s="57">
        <v>0</v>
      </c>
      <c r="F436" s="57"/>
      <c r="G436" s="57">
        <v>14997856.73</v>
      </c>
      <c r="H436" s="57">
        <v>0</v>
      </c>
      <c r="I436" s="57">
        <v>0</v>
      </c>
      <c r="J436" s="57"/>
      <c r="K436" s="57">
        <f t="shared" si="18"/>
        <v>26075450.600000001</v>
      </c>
      <c r="L436" s="57">
        <f t="shared" si="18"/>
        <v>9429262.8200000003</v>
      </c>
      <c r="M436" s="57">
        <f t="shared" si="18"/>
        <v>0</v>
      </c>
      <c r="N436" s="57">
        <f t="shared" si="19"/>
        <v>9429262.8200000003</v>
      </c>
      <c r="O436" s="7">
        <f t="shared" si="20"/>
        <v>0.36161456860883545</v>
      </c>
    </row>
    <row r="437" spans="1:15" x14ac:dyDescent="0.2">
      <c r="A437" s="10">
        <v>93120</v>
      </c>
      <c r="B437" s="6" t="s">
        <v>432</v>
      </c>
      <c r="C437" s="57">
        <v>1567251.5</v>
      </c>
      <c r="D437" s="57">
        <v>930317.25</v>
      </c>
      <c r="E437" s="57">
        <v>32082.68</v>
      </c>
      <c r="F437" s="57"/>
      <c r="G437" s="57">
        <v>2107932.27</v>
      </c>
      <c r="H437" s="57">
        <v>0</v>
      </c>
      <c r="I437" s="57">
        <v>0</v>
      </c>
      <c r="J437" s="57"/>
      <c r="K437" s="57">
        <f t="shared" si="18"/>
        <v>3675183.77</v>
      </c>
      <c r="L437" s="57">
        <f t="shared" si="18"/>
        <v>930317.25</v>
      </c>
      <c r="M437" s="57">
        <f t="shared" si="18"/>
        <v>32082.68</v>
      </c>
      <c r="N437" s="57">
        <f t="shared" si="19"/>
        <v>898234.57</v>
      </c>
      <c r="O437" s="7">
        <f t="shared" si="20"/>
        <v>0.24440534847050654</v>
      </c>
    </row>
    <row r="438" spans="1:15" x14ac:dyDescent="0.2">
      <c r="A438" s="10">
        <v>93121</v>
      </c>
      <c r="B438" s="6" t="s">
        <v>433</v>
      </c>
      <c r="C438" s="57">
        <v>274582.78999999998</v>
      </c>
      <c r="D438" s="57">
        <v>723749.42</v>
      </c>
      <c r="E438" s="57">
        <v>0</v>
      </c>
      <c r="F438" s="57"/>
      <c r="G438" s="57">
        <v>493680.46</v>
      </c>
      <c r="H438" s="57">
        <v>0</v>
      </c>
      <c r="I438" s="57">
        <v>0</v>
      </c>
      <c r="J438" s="57"/>
      <c r="K438" s="57">
        <f t="shared" si="18"/>
        <v>768263.25</v>
      </c>
      <c r="L438" s="57">
        <f t="shared" si="18"/>
        <v>723749.42</v>
      </c>
      <c r="M438" s="57">
        <f t="shared" si="18"/>
        <v>0</v>
      </c>
      <c r="N438" s="57">
        <f t="shared" si="19"/>
        <v>723749.42</v>
      </c>
      <c r="O438" s="7">
        <f t="shared" si="20"/>
        <v>0.94205914444039862</v>
      </c>
    </row>
    <row r="439" spans="1:15" x14ac:dyDescent="0.2">
      <c r="A439" s="10">
        <v>93123</v>
      </c>
      <c r="B439" s="6" t="s">
        <v>434</v>
      </c>
      <c r="C439" s="57">
        <v>1784095.7</v>
      </c>
      <c r="D439" s="57">
        <v>912792.94</v>
      </c>
      <c r="E439" s="57">
        <v>2802.83</v>
      </c>
      <c r="F439" s="57"/>
      <c r="G439" s="57">
        <v>2233686.9700000002</v>
      </c>
      <c r="H439" s="57">
        <v>0</v>
      </c>
      <c r="I439" s="57">
        <v>0</v>
      </c>
      <c r="J439" s="57"/>
      <c r="K439" s="57">
        <f t="shared" si="18"/>
        <v>4017782.67</v>
      </c>
      <c r="L439" s="57">
        <f t="shared" si="18"/>
        <v>912792.94</v>
      </c>
      <c r="M439" s="57">
        <f t="shared" si="18"/>
        <v>2802.83</v>
      </c>
      <c r="N439" s="57">
        <f t="shared" si="19"/>
        <v>909990.11</v>
      </c>
      <c r="O439" s="7">
        <f t="shared" si="20"/>
        <v>0.2264906254872168</v>
      </c>
    </row>
    <row r="440" spans="1:15" x14ac:dyDescent="0.2">
      <c r="A440" s="10">
        <v>93124</v>
      </c>
      <c r="B440" s="6" t="s">
        <v>435</v>
      </c>
      <c r="C440" s="57">
        <v>1921432.98</v>
      </c>
      <c r="D440" s="57">
        <v>1186443.06</v>
      </c>
      <c r="E440" s="57">
        <v>6140.23</v>
      </c>
      <c r="F440" s="57"/>
      <c r="G440" s="57">
        <v>2708079.1</v>
      </c>
      <c r="H440" s="57">
        <v>0</v>
      </c>
      <c r="I440" s="57">
        <v>0</v>
      </c>
      <c r="J440" s="57"/>
      <c r="K440" s="57">
        <f t="shared" si="18"/>
        <v>4629512.08</v>
      </c>
      <c r="L440" s="57">
        <f t="shared" si="18"/>
        <v>1186443.06</v>
      </c>
      <c r="M440" s="57">
        <f t="shared" si="18"/>
        <v>6140.23</v>
      </c>
      <c r="N440" s="57">
        <f t="shared" si="19"/>
        <v>1180302.83</v>
      </c>
      <c r="O440" s="7">
        <f t="shared" si="20"/>
        <v>0.25495188469191771</v>
      </c>
    </row>
    <row r="441" spans="1:15" x14ac:dyDescent="0.2">
      <c r="A441" s="10">
        <v>94076</v>
      </c>
      <c r="B441" s="6" t="s">
        <v>436</v>
      </c>
      <c r="C441" s="57">
        <v>1895290.78</v>
      </c>
      <c r="D441" s="57">
        <v>1164424.43</v>
      </c>
      <c r="E441" s="57">
        <v>0</v>
      </c>
      <c r="F441" s="57"/>
      <c r="G441" s="57">
        <v>2944018.22</v>
      </c>
      <c r="H441" s="57">
        <v>8833.86</v>
      </c>
      <c r="I441" s="57">
        <v>0</v>
      </c>
      <c r="J441" s="57"/>
      <c r="K441" s="57">
        <f t="shared" si="18"/>
        <v>4839309</v>
      </c>
      <c r="L441" s="57">
        <f t="shared" si="18"/>
        <v>1173258.29</v>
      </c>
      <c r="M441" s="57">
        <f t="shared" si="18"/>
        <v>0</v>
      </c>
      <c r="N441" s="57">
        <f t="shared" si="19"/>
        <v>1173258.29</v>
      </c>
      <c r="O441" s="7">
        <f t="shared" si="20"/>
        <v>0.24244335089989089</v>
      </c>
    </row>
    <row r="442" spans="1:15" x14ac:dyDescent="0.2">
      <c r="A442" s="10">
        <v>94078</v>
      </c>
      <c r="B442" s="6" t="s">
        <v>437</v>
      </c>
      <c r="C442" s="57">
        <v>12857088.289999999</v>
      </c>
      <c r="D442" s="57">
        <v>6729280.1399999997</v>
      </c>
      <c r="E442" s="57">
        <v>25186.22</v>
      </c>
      <c r="F442" s="57"/>
      <c r="G442" s="57">
        <v>21904870.449999999</v>
      </c>
      <c r="H442" s="57">
        <v>13598.91</v>
      </c>
      <c r="I442" s="57">
        <v>13598.91</v>
      </c>
      <c r="J442" s="57"/>
      <c r="K442" s="57">
        <f t="shared" si="18"/>
        <v>34761958.739999995</v>
      </c>
      <c r="L442" s="57">
        <f t="shared" si="18"/>
        <v>6742879.0499999998</v>
      </c>
      <c r="M442" s="57">
        <f t="shared" si="18"/>
        <v>38785.130000000005</v>
      </c>
      <c r="N442" s="57">
        <f t="shared" si="19"/>
        <v>6704093.9199999999</v>
      </c>
      <c r="O442" s="7">
        <f t="shared" si="20"/>
        <v>0.19285719686116862</v>
      </c>
    </row>
    <row r="443" spans="1:15" x14ac:dyDescent="0.2">
      <c r="A443" s="10">
        <v>94083</v>
      </c>
      <c r="B443" s="6" t="s">
        <v>438</v>
      </c>
      <c r="C443" s="57">
        <v>10898236.77</v>
      </c>
      <c r="D443" s="57">
        <v>3934226.13</v>
      </c>
      <c r="E443" s="57">
        <v>18387.07</v>
      </c>
      <c r="F443" s="57"/>
      <c r="G443" s="57">
        <v>18604565.02</v>
      </c>
      <c r="H443" s="57">
        <v>0</v>
      </c>
      <c r="I443" s="57">
        <v>0</v>
      </c>
      <c r="J443" s="57"/>
      <c r="K443" s="57">
        <f t="shared" si="18"/>
        <v>29502801.789999999</v>
      </c>
      <c r="L443" s="57">
        <f t="shared" si="18"/>
        <v>3934226.13</v>
      </c>
      <c r="M443" s="57">
        <f t="shared" si="18"/>
        <v>18387.07</v>
      </c>
      <c r="N443" s="57">
        <f t="shared" si="19"/>
        <v>3915839.06</v>
      </c>
      <c r="O443" s="7">
        <f t="shared" si="20"/>
        <v>0.13272770118149516</v>
      </c>
    </row>
    <row r="444" spans="1:15" x14ac:dyDescent="0.2">
      <c r="A444" s="10">
        <v>94086</v>
      </c>
      <c r="B444" s="6" t="s">
        <v>439</v>
      </c>
      <c r="C444" s="57">
        <v>7759603.3499999996</v>
      </c>
      <c r="D444" s="57">
        <v>7033692.7300000004</v>
      </c>
      <c r="E444" s="57">
        <v>0</v>
      </c>
      <c r="F444" s="57"/>
      <c r="G444" s="57">
        <v>13759934.789999999</v>
      </c>
      <c r="H444" s="57">
        <v>0</v>
      </c>
      <c r="I444" s="57">
        <v>0</v>
      </c>
      <c r="J444" s="57"/>
      <c r="K444" s="57">
        <f t="shared" si="18"/>
        <v>21519538.140000001</v>
      </c>
      <c r="L444" s="57">
        <f t="shared" si="18"/>
        <v>7033692.7300000004</v>
      </c>
      <c r="M444" s="57">
        <f t="shared" si="18"/>
        <v>0</v>
      </c>
      <c r="N444" s="57">
        <f t="shared" si="19"/>
        <v>7033692.7300000004</v>
      </c>
      <c r="O444" s="7">
        <f t="shared" si="20"/>
        <v>0.32685147256603714</v>
      </c>
    </row>
    <row r="445" spans="1:15" x14ac:dyDescent="0.2">
      <c r="A445" s="10">
        <v>94087</v>
      </c>
      <c r="B445" s="6" t="s">
        <v>440</v>
      </c>
      <c r="C445" s="57">
        <v>3411692.63</v>
      </c>
      <c r="D445" s="57">
        <v>4142304.46</v>
      </c>
      <c r="E445" s="57">
        <v>21585.8</v>
      </c>
      <c r="F445" s="57"/>
      <c r="G445" s="57">
        <v>6729110.0800000001</v>
      </c>
      <c r="H445" s="57">
        <v>0</v>
      </c>
      <c r="I445" s="57">
        <v>0</v>
      </c>
      <c r="J445" s="57"/>
      <c r="K445" s="57">
        <f t="shared" si="18"/>
        <v>10140802.710000001</v>
      </c>
      <c r="L445" s="57">
        <f t="shared" si="18"/>
        <v>4142304.46</v>
      </c>
      <c r="M445" s="57">
        <f t="shared" si="18"/>
        <v>21585.8</v>
      </c>
      <c r="N445" s="57">
        <f t="shared" si="19"/>
        <v>4120718.66</v>
      </c>
      <c r="O445" s="7">
        <f t="shared" si="20"/>
        <v>0.40635034304892809</v>
      </c>
    </row>
    <row r="446" spans="1:15" x14ac:dyDescent="0.2">
      <c r="A446" s="10">
        <v>95059</v>
      </c>
      <c r="B446" s="6" t="s">
        <v>441</v>
      </c>
      <c r="C446" s="57">
        <v>9538320.9499999993</v>
      </c>
      <c r="D446" s="57">
        <v>4914393.55</v>
      </c>
      <c r="E446" s="57">
        <v>0</v>
      </c>
      <c r="F446" s="57"/>
      <c r="G446" s="57">
        <v>14481520.560000001</v>
      </c>
      <c r="H446" s="57">
        <v>0</v>
      </c>
      <c r="I446" s="57">
        <v>0</v>
      </c>
      <c r="J446" s="57"/>
      <c r="K446" s="57">
        <f t="shared" si="18"/>
        <v>24019841.509999998</v>
      </c>
      <c r="L446" s="57">
        <f t="shared" si="18"/>
        <v>4914393.55</v>
      </c>
      <c r="M446" s="57">
        <f t="shared" si="18"/>
        <v>0</v>
      </c>
      <c r="N446" s="57">
        <f t="shared" si="19"/>
        <v>4914393.55</v>
      </c>
      <c r="O446" s="7">
        <f t="shared" si="20"/>
        <v>0.20459725131633477</v>
      </c>
    </row>
    <row r="447" spans="1:15" x14ac:dyDescent="0.2">
      <c r="A447" s="10">
        <v>96088</v>
      </c>
      <c r="B447" s="6" t="s">
        <v>442</v>
      </c>
      <c r="C447" s="57">
        <v>70353767.569999993</v>
      </c>
      <c r="D447" s="57">
        <v>43581462.710000001</v>
      </c>
      <c r="E447" s="57">
        <v>84725.25</v>
      </c>
      <c r="F447" s="57"/>
      <c r="G447" s="57">
        <v>116796820.52</v>
      </c>
      <c r="H447" s="57">
        <v>0</v>
      </c>
      <c r="I447" s="57">
        <v>0</v>
      </c>
      <c r="J447" s="57"/>
      <c r="K447" s="57">
        <f t="shared" si="18"/>
        <v>187150588.08999997</v>
      </c>
      <c r="L447" s="57">
        <f t="shared" si="18"/>
        <v>43581462.710000001</v>
      </c>
      <c r="M447" s="57">
        <f t="shared" si="18"/>
        <v>84725.25</v>
      </c>
      <c r="N447" s="57">
        <f t="shared" si="19"/>
        <v>43496737.460000001</v>
      </c>
      <c r="O447" s="7">
        <f t="shared" si="20"/>
        <v>0.23241571348460094</v>
      </c>
    </row>
    <row r="448" spans="1:15" x14ac:dyDescent="0.2">
      <c r="A448" s="10">
        <v>96089</v>
      </c>
      <c r="B448" s="6" t="s">
        <v>443</v>
      </c>
      <c r="C448" s="57">
        <v>47749070.619999997</v>
      </c>
      <c r="D448" s="57">
        <v>21969115.27</v>
      </c>
      <c r="E448" s="57">
        <v>149668.49</v>
      </c>
      <c r="F448" s="57"/>
      <c r="G448" s="57">
        <v>78922363.659999996</v>
      </c>
      <c r="H448" s="57">
        <v>404312.48</v>
      </c>
      <c r="I448" s="57">
        <v>0</v>
      </c>
      <c r="J448" s="57"/>
      <c r="K448" s="57">
        <f t="shared" si="18"/>
        <v>126671434.28</v>
      </c>
      <c r="L448" s="57">
        <f t="shared" si="18"/>
        <v>22373427.75</v>
      </c>
      <c r="M448" s="57">
        <f t="shared" si="18"/>
        <v>149668.49</v>
      </c>
      <c r="N448" s="57">
        <f t="shared" si="19"/>
        <v>22223759.260000002</v>
      </c>
      <c r="O448" s="7">
        <f t="shared" si="20"/>
        <v>0.17544412744925306</v>
      </c>
    </row>
    <row r="449" spans="1:15" x14ac:dyDescent="0.2">
      <c r="A449" s="10">
        <v>96090</v>
      </c>
      <c r="B449" s="6" t="s">
        <v>444</v>
      </c>
      <c r="C449" s="57">
        <v>34293696.030000001</v>
      </c>
      <c r="D449" s="57">
        <v>35530086.590000004</v>
      </c>
      <c r="E449" s="57">
        <v>0</v>
      </c>
      <c r="F449" s="57"/>
      <c r="G449" s="57">
        <v>52360589.729999997</v>
      </c>
      <c r="H449" s="57">
        <v>0</v>
      </c>
      <c r="I449" s="57">
        <v>0</v>
      </c>
      <c r="J449" s="57"/>
      <c r="K449" s="57">
        <f t="shared" si="18"/>
        <v>86654285.75999999</v>
      </c>
      <c r="L449" s="57">
        <f t="shared" si="18"/>
        <v>35530086.590000004</v>
      </c>
      <c r="M449" s="57">
        <f t="shared" si="18"/>
        <v>0</v>
      </c>
      <c r="N449" s="57">
        <f t="shared" si="19"/>
        <v>35530086.590000004</v>
      </c>
      <c r="O449" s="7">
        <f t="shared" si="20"/>
        <v>0.41002111180519191</v>
      </c>
    </row>
    <row r="450" spans="1:15" x14ac:dyDescent="0.2">
      <c r="A450" s="10">
        <v>96091</v>
      </c>
      <c r="B450" s="6" t="s">
        <v>445</v>
      </c>
      <c r="C450" s="57">
        <v>99506708.650000006</v>
      </c>
      <c r="D450" s="57">
        <v>36597857.899999999</v>
      </c>
      <c r="E450" s="57">
        <v>0</v>
      </c>
      <c r="F450" s="57"/>
      <c r="G450" s="57">
        <v>150737802.5</v>
      </c>
      <c r="H450" s="57">
        <v>16594581.93</v>
      </c>
      <c r="I450" s="57">
        <v>0</v>
      </c>
      <c r="J450" s="57"/>
      <c r="K450" s="57">
        <f t="shared" si="18"/>
        <v>250244511.15000001</v>
      </c>
      <c r="L450" s="57">
        <f t="shared" si="18"/>
        <v>53192439.829999998</v>
      </c>
      <c r="M450" s="57">
        <f t="shared" si="18"/>
        <v>0</v>
      </c>
      <c r="N450" s="57">
        <f t="shared" si="19"/>
        <v>53192439.829999998</v>
      </c>
      <c r="O450" s="7">
        <f t="shared" si="20"/>
        <v>0.21256186433641983</v>
      </c>
    </row>
    <row r="451" spans="1:15" x14ac:dyDescent="0.2">
      <c r="A451" s="10">
        <v>96092</v>
      </c>
      <c r="B451" s="6" t="s">
        <v>446</v>
      </c>
      <c r="C451" s="57">
        <v>26986481.829999998</v>
      </c>
      <c r="D451" s="57">
        <v>28192392.440000001</v>
      </c>
      <c r="E451" s="57">
        <v>4772909.58</v>
      </c>
      <c r="F451" s="57"/>
      <c r="G451" s="57">
        <v>44538941.759999998</v>
      </c>
      <c r="H451" s="57">
        <v>960021.08</v>
      </c>
      <c r="I451" s="57">
        <v>0</v>
      </c>
      <c r="J451" s="57"/>
      <c r="K451" s="57">
        <f t="shared" ref="K451:M513" si="21">C451+G451</f>
        <v>71525423.590000004</v>
      </c>
      <c r="L451" s="57">
        <f t="shared" si="21"/>
        <v>29152413.52</v>
      </c>
      <c r="M451" s="57">
        <f t="shared" si="21"/>
        <v>4772909.58</v>
      </c>
      <c r="N451" s="57">
        <f t="shared" si="19"/>
        <v>24379503.939999998</v>
      </c>
      <c r="O451" s="7">
        <f t="shared" si="20"/>
        <v>0.34085088513070344</v>
      </c>
    </row>
    <row r="452" spans="1:15" x14ac:dyDescent="0.2">
      <c r="A452" s="10">
        <v>96093</v>
      </c>
      <c r="B452" s="6" t="s">
        <v>447</v>
      </c>
      <c r="C452" s="57">
        <v>29237926.82</v>
      </c>
      <c r="D452" s="57">
        <v>21789813.129999999</v>
      </c>
      <c r="E452" s="57">
        <v>70408.11</v>
      </c>
      <c r="F452" s="57"/>
      <c r="G452" s="57">
        <v>40929850.729999997</v>
      </c>
      <c r="H452" s="57">
        <v>0</v>
      </c>
      <c r="I452" s="57">
        <v>0</v>
      </c>
      <c r="J452" s="57"/>
      <c r="K452" s="57">
        <f t="shared" si="21"/>
        <v>70167777.549999997</v>
      </c>
      <c r="L452" s="57">
        <f t="shared" si="21"/>
        <v>21789813.129999999</v>
      </c>
      <c r="M452" s="57">
        <f t="shared" si="21"/>
        <v>70408.11</v>
      </c>
      <c r="N452" s="57">
        <f t="shared" ref="N452:N515" si="22">L452-M452</f>
        <v>21719405.02</v>
      </c>
      <c r="O452" s="7">
        <f t="shared" ref="O452:O515" si="23">N452/K452</f>
        <v>0.30953531347808805</v>
      </c>
    </row>
    <row r="453" spans="1:15" x14ac:dyDescent="0.2">
      <c r="A453" s="10">
        <v>96094</v>
      </c>
      <c r="B453" s="6" t="s">
        <v>448</v>
      </c>
      <c r="C453" s="57">
        <v>38199889.869999997</v>
      </c>
      <c r="D453" s="57">
        <v>28802523.52</v>
      </c>
      <c r="E453" s="57">
        <v>0</v>
      </c>
      <c r="F453" s="57"/>
      <c r="G453" s="57">
        <v>63160262.909999996</v>
      </c>
      <c r="H453" s="57">
        <v>1341404.29</v>
      </c>
      <c r="I453" s="57">
        <v>0</v>
      </c>
      <c r="J453" s="57"/>
      <c r="K453" s="57">
        <f t="shared" si="21"/>
        <v>101360152.78</v>
      </c>
      <c r="L453" s="57">
        <f t="shared" si="21"/>
        <v>30143927.809999999</v>
      </c>
      <c r="M453" s="57">
        <f t="shared" si="21"/>
        <v>0</v>
      </c>
      <c r="N453" s="57">
        <f t="shared" si="22"/>
        <v>30143927.809999999</v>
      </c>
      <c r="O453" s="7">
        <f t="shared" si="23"/>
        <v>0.29739426178082756</v>
      </c>
    </row>
    <row r="454" spans="1:15" x14ac:dyDescent="0.2">
      <c r="A454" s="10">
        <v>96095</v>
      </c>
      <c r="B454" s="6" t="s">
        <v>449</v>
      </c>
      <c r="C454" s="57">
        <v>85362863.379999995</v>
      </c>
      <c r="D454" s="57">
        <v>43019139.289999999</v>
      </c>
      <c r="E454" s="57">
        <v>0</v>
      </c>
      <c r="F454" s="57"/>
      <c r="G454" s="57">
        <v>149163856.88</v>
      </c>
      <c r="H454" s="57">
        <v>3473347.17</v>
      </c>
      <c r="I454" s="57">
        <v>0</v>
      </c>
      <c r="J454" s="57"/>
      <c r="K454" s="57">
        <f t="shared" si="21"/>
        <v>234526720.25999999</v>
      </c>
      <c r="L454" s="57">
        <f t="shared" si="21"/>
        <v>46492486.460000001</v>
      </c>
      <c r="M454" s="57">
        <f t="shared" si="21"/>
        <v>0</v>
      </c>
      <c r="N454" s="57">
        <f t="shared" si="22"/>
        <v>46492486.460000001</v>
      </c>
      <c r="O454" s="7">
        <f t="shared" si="23"/>
        <v>0.19823961384211447</v>
      </c>
    </row>
    <row r="455" spans="1:15" x14ac:dyDescent="0.2">
      <c r="A455" s="10">
        <v>96098</v>
      </c>
      <c r="B455" s="6" t="s">
        <v>450</v>
      </c>
      <c r="C455" s="57">
        <v>10977620.800000001</v>
      </c>
      <c r="D455" s="57">
        <v>12824883.710000001</v>
      </c>
      <c r="E455" s="57">
        <v>0</v>
      </c>
      <c r="F455" s="57"/>
      <c r="G455" s="57">
        <v>16680131.48</v>
      </c>
      <c r="H455" s="57">
        <v>0</v>
      </c>
      <c r="I455" s="57">
        <v>0</v>
      </c>
      <c r="J455" s="57"/>
      <c r="K455" s="57">
        <f t="shared" si="21"/>
        <v>27657752.280000001</v>
      </c>
      <c r="L455" s="57">
        <f t="shared" si="21"/>
        <v>12824883.710000001</v>
      </c>
      <c r="M455" s="57">
        <f t="shared" si="21"/>
        <v>0</v>
      </c>
      <c r="N455" s="57">
        <f t="shared" si="22"/>
        <v>12824883.710000001</v>
      </c>
      <c r="O455" s="7">
        <f t="shared" si="23"/>
        <v>0.46369942069638065</v>
      </c>
    </row>
    <row r="456" spans="1:15" x14ac:dyDescent="0.2">
      <c r="A456" s="10">
        <v>96099</v>
      </c>
      <c r="B456" s="6" t="s">
        <v>451</v>
      </c>
      <c r="C456" s="57">
        <v>6518772.8399999999</v>
      </c>
      <c r="D456" s="57">
        <v>5371108.7300000004</v>
      </c>
      <c r="E456" s="57">
        <v>0</v>
      </c>
      <c r="F456" s="57"/>
      <c r="G456" s="57">
        <v>10623091.630000001</v>
      </c>
      <c r="H456" s="57">
        <v>0</v>
      </c>
      <c r="I456" s="57">
        <v>0</v>
      </c>
      <c r="J456" s="57"/>
      <c r="K456" s="57">
        <f t="shared" si="21"/>
        <v>17141864.469999999</v>
      </c>
      <c r="L456" s="57">
        <f t="shared" si="21"/>
        <v>5371108.7300000004</v>
      </c>
      <c r="M456" s="57">
        <f t="shared" si="21"/>
        <v>0</v>
      </c>
      <c r="N456" s="57">
        <f t="shared" si="22"/>
        <v>5371108.7300000004</v>
      </c>
      <c r="O456" s="7">
        <f t="shared" si="23"/>
        <v>0.31333281974081556</v>
      </c>
    </row>
    <row r="457" spans="1:15" x14ac:dyDescent="0.2">
      <c r="A457" s="10">
        <v>96101</v>
      </c>
      <c r="B457" s="6" t="s">
        <v>452</v>
      </c>
      <c r="C457" s="57">
        <v>6381733.96</v>
      </c>
      <c r="D457" s="57">
        <v>7503003.7699999996</v>
      </c>
      <c r="E457" s="57">
        <v>354170.08</v>
      </c>
      <c r="F457" s="57"/>
      <c r="G457" s="57">
        <v>8627275.3900000006</v>
      </c>
      <c r="H457" s="57">
        <v>3245861.23</v>
      </c>
      <c r="I457" s="57">
        <v>0</v>
      </c>
      <c r="J457" s="57"/>
      <c r="K457" s="57">
        <f t="shared" si="21"/>
        <v>15009009.350000001</v>
      </c>
      <c r="L457" s="57">
        <f t="shared" si="21"/>
        <v>10748865</v>
      </c>
      <c r="M457" s="57">
        <f t="shared" si="21"/>
        <v>354170.08</v>
      </c>
      <c r="N457" s="57">
        <f t="shared" si="22"/>
        <v>10394694.92</v>
      </c>
      <c r="O457" s="7">
        <f t="shared" si="23"/>
        <v>0.69256369142044671</v>
      </c>
    </row>
    <row r="458" spans="1:15" x14ac:dyDescent="0.2">
      <c r="A458" s="10">
        <v>96102</v>
      </c>
      <c r="B458" s="6" t="s">
        <v>453</v>
      </c>
      <c r="C458" s="57">
        <v>19319767.859999999</v>
      </c>
      <c r="D458" s="57">
        <v>5504578.5499999998</v>
      </c>
      <c r="E458" s="57">
        <v>0</v>
      </c>
      <c r="F458" s="57"/>
      <c r="G458" s="57">
        <v>31758338.109999999</v>
      </c>
      <c r="H458" s="57">
        <v>10401568.93</v>
      </c>
      <c r="I458" s="57">
        <v>0</v>
      </c>
      <c r="J458" s="57"/>
      <c r="K458" s="57">
        <f t="shared" si="21"/>
        <v>51078105.969999999</v>
      </c>
      <c r="L458" s="57">
        <f t="shared" si="21"/>
        <v>15906147.48</v>
      </c>
      <c r="M458" s="57">
        <f t="shared" si="21"/>
        <v>0</v>
      </c>
      <c r="N458" s="57">
        <f t="shared" si="22"/>
        <v>15906147.48</v>
      </c>
      <c r="O458" s="7">
        <f t="shared" si="23"/>
        <v>0.31140832609067864</v>
      </c>
    </row>
    <row r="459" spans="1:15" x14ac:dyDescent="0.2">
      <c r="A459" s="10">
        <v>96103</v>
      </c>
      <c r="B459" s="6" t="s">
        <v>454</v>
      </c>
      <c r="C459" s="57">
        <v>6515752.1500000004</v>
      </c>
      <c r="D459" s="57">
        <v>6906017.3099999996</v>
      </c>
      <c r="E459" s="57">
        <v>211279.42</v>
      </c>
      <c r="F459" s="57"/>
      <c r="G459" s="57">
        <v>10894318.9</v>
      </c>
      <c r="H459" s="57">
        <v>0</v>
      </c>
      <c r="I459" s="57">
        <v>0</v>
      </c>
      <c r="J459" s="57"/>
      <c r="K459" s="57">
        <f t="shared" si="21"/>
        <v>17410071.050000001</v>
      </c>
      <c r="L459" s="57">
        <f t="shared" si="21"/>
        <v>6906017.3099999996</v>
      </c>
      <c r="M459" s="57">
        <f t="shared" si="21"/>
        <v>211279.42</v>
      </c>
      <c r="N459" s="57">
        <f t="shared" si="22"/>
        <v>6694737.8899999997</v>
      </c>
      <c r="O459" s="7">
        <f t="shared" si="23"/>
        <v>0.38453248529390693</v>
      </c>
    </row>
    <row r="460" spans="1:15" x14ac:dyDescent="0.2">
      <c r="A460" s="10">
        <v>96104</v>
      </c>
      <c r="B460" s="6" t="s">
        <v>455</v>
      </c>
      <c r="C460" s="57">
        <v>12276737.59</v>
      </c>
      <c r="D460" s="57">
        <v>8053125.1900000004</v>
      </c>
      <c r="E460" s="57">
        <v>0</v>
      </c>
      <c r="F460" s="57"/>
      <c r="G460" s="57">
        <v>16285104.49</v>
      </c>
      <c r="H460" s="57">
        <v>0</v>
      </c>
      <c r="I460" s="57">
        <v>0</v>
      </c>
      <c r="J460" s="57"/>
      <c r="K460" s="57">
        <f t="shared" si="21"/>
        <v>28561842.079999998</v>
      </c>
      <c r="L460" s="57">
        <f t="shared" si="21"/>
        <v>8053125.1900000004</v>
      </c>
      <c r="M460" s="57">
        <f t="shared" si="21"/>
        <v>0</v>
      </c>
      <c r="N460" s="57">
        <f t="shared" si="22"/>
        <v>8053125.1900000004</v>
      </c>
      <c r="O460" s="7">
        <f t="shared" si="23"/>
        <v>0.28195398488107604</v>
      </c>
    </row>
    <row r="461" spans="1:15" x14ac:dyDescent="0.2">
      <c r="A461" s="10">
        <v>96106</v>
      </c>
      <c r="B461" s="6" t="s">
        <v>456</v>
      </c>
      <c r="C461" s="57">
        <v>23025156.710000001</v>
      </c>
      <c r="D461" s="57">
        <v>30900254.600000001</v>
      </c>
      <c r="E461" s="57">
        <v>0</v>
      </c>
      <c r="F461" s="57"/>
      <c r="G461" s="57">
        <v>37253032.299999997</v>
      </c>
      <c r="H461" s="57">
        <v>2868151.51</v>
      </c>
      <c r="I461" s="57">
        <v>0</v>
      </c>
      <c r="J461" s="57"/>
      <c r="K461" s="57">
        <f t="shared" si="21"/>
        <v>60278189.009999998</v>
      </c>
      <c r="L461" s="57">
        <f t="shared" si="21"/>
        <v>33768406.109999999</v>
      </c>
      <c r="M461" s="57">
        <f t="shared" si="21"/>
        <v>0</v>
      </c>
      <c r="N461" s="57">
        <f t="shared" si="22"/>
        <v>33768406.109999999</v>
      </c>
      <c r="O461" s="7">
        <f t="shared" si="23"/>
        <v>0.56020936701329738</v>
      </c>
    </row>
    <row r="462" spans="1:15" x14ac:dyDescent="0.2">
      <c r="A462" s="10">
        <v>96107</v>
      </c>
      <c r="B462" s="6" t="s">
        <v>457</v>
      </c>
      <c r="C462" s="57">
        <v>7480739.6900000004</v>
      </c>
      <c r="D462" s="57">
        <v>6395767.8700000001</v>
      </c>
      <c r="E462" s="57">
        <v>0</v>
      </c>
      <c r="F462" s="57"/>
      <c r="G462" s="57">
        <v>11050723.57</v>
      </c>
      <c r="H462" s="57">
        <v>0</v>
      </c>
      <c r="I462" s="57">
        <v>0</v>
      </c>
      <c r="J462" s="57"/>
      <c r="K462" s="57">
        <f t="shared" si="21"/>
        <v>18531463.260000002</v>
      </c>
      <c r="L462" s="57">
        <f t="shared" si="21"/>
        <v>6395767.8700000001</v>
      </c>
      <c r="M462" s="57">
        <f t="shared" si="21"/>
        <v>0</v>
      </c>
      <c r="N462" s="57">
        <f t="shared" si="22"/>
        <v>6395767.8700000001</v>
      </c>
      <c r="O462" s="7">
        <f t="shared" si="23"/>
        <v>0.34513021342492733</v>
      </c>
    </row>
    <row r="463" spans="1:15" x14ac:dyDescent="0.2">
      <c r="A463" s="10">
        <v>96109</v>
      </c>
      <c r="B463" s="6" t="s">
        <v>546</v>
      </c>
      <c r="C463" s="57">
        <v>22227134.600000001</v>
      </c>
      <c r="D463" s="57">
        <v>5433113.0300000003</v>
      </c>
      <c r="E463" s="57">
        <v>0</v>
      </c>
      <c r="F463" s="57"/>
      <c r="G463" s="57">
        <v>27043484.489999998</v>
      </c>
      <c r="H463" s="57">
        <v>352291.35</v>
      </c>
      <c r="I463" s="57">
        <v>0</v>
      </c>
      <c r="J463" s="57"/>
      <c r="K463" s="57">
        <f t="shared" si="21"/>
        <v>49270619.090000004</v>
      </c>
      <c r="L463" s="57">
        <f t="shared" si="21"/>
        <v>5785404.3799999999</v>
      </c>
      <c r="M463" s="57">
        <f t="shared" si="21"/>
        <v>0</v>
      </c>
      <c r="N463" s="57">
        <f t="shared" si="22"/>
        <v>5785404.3799999999</v>
      </c>
      <c r="O463" s="7">
        <f t="shared" si="23"/>
        <v>0.11742098002527858</v>
      </c>
    </row>
    <row r="464" spans="1:15" x14ac:dyDescent="0.2">
      <c r="A464" s="10">
        <v>96110</v>
      </c>
      <c r="B464" s="6" t="s">
        <v>458</v>
      </c>
      <c r="C464" s="57">
        <v>24860490.440000001</v>
      </c>
      <c r="D464" s="57">
        <v>16789534.850000001</v>
      </c>
      <c r="E464" s="57">
        <v>12847.53</v>
      </c>
      <c r="F464" s="57"/>
      <c r="G464" s="57">
        <v>42325013.090000004</v>
      </c>
      <c r="H464" s="57">
        <v>0</v>
      </c>
      <c r="I464" s="57">
        <v>0</v>
      </c>
      <c r="J464" s="57"/>
      <c r="K464" s="57">
        <f t="shared" si="21"/>
        <v>67185503.530000001</v>
      </c>
      <c r="L464" s="57">
        <f t="shared" si="21"/>
        <v>16789534.850000001</v>
      </c>
      <c r="M464" s="57">
        <f t="shared" si="21"/>
        <v>12847.53</v>
      </c>
      <c r="N464" s="57">
        <f t="shared" si="22"/>
        <v>16776687.320000002</v>
      </c>
      <c r="O464" s="7">
        <f t="shared" si="23"/>
        <v>0.24970695222234648</v>
      </c>
    </row>
    <row r="465" spans="1:15" x14ac:dyDescent="0.2">
      <c r="A465" s="10">
        <v>96111</v>
      </c>
      <c r="B465" s="6" t="s">
        <v>459</v>
      </c>
      <c r="C465" s="57">
        <v>25985951.120000001</v>
      </c>
      <c r="D465" s="57">
        <v>11465339.949999999</v>
      </c>
      <c r="E465" s="57">
        <v>9286.06</v>
      </c>
      <c r="F465" s="57"/>
      <c r="G465" s="57">
        <v>30676508.079999998</v>
      </c>
      <c r="H465" s="57">
        <v>0</v>
      </c>
      <c r="I465" s="57">
        <v>0</v>
      </c>
      <c r="J465" s="57"/>
      <c r="K465" s="57">
        <f t="shared" si="21"/>
        <v>56662459.200000003</v>
      </c>
      <c r="L465" s="57">
        <f t="shared" si="21"/>
        <v>11465339.949999999</v>
      </c>
      <c r="M465" s="57">
        <f t="shared" si="21"/>
        <v>9286.06</v>
      </c>
      <c r="N465" s="57">
        <f t="shared" si="22"/>
        <v>11456053.889999999</v>
      </c>
      <c r="O465" s="7">
        <f t="shared" si="23"/>
        <v>0.20218066867807244</v>
      </c>
    </row>
    <row r="466" spans="1:15" x14ac:dyDescent="0.2">
      <c r="A466" s="10">
        <v>96112</v>
      </c>
      <c r="B466" s="6" t="s">
        <v>460</v>
      </c>
      <c r="C466" s="57">
        <v>18811015.329999998</v>
      </c>
      <c r="D466" s="57">
        <v>4567464.63</v>
      </c>
      <c r="E466" s="57">
        <v>0</v>
      </c>
      <c r="F466" s="57"/>
      <c r="G466" s="57">
        <v>23127850.68</v>
      </c>
      <c r="H466" s="57">
        <v>2883716.72</v>
      </c>
      <c r="I466" s="57">
        <v>0</v>
      </c>
      <c r="J466" s="57"/>
      <c r="K466" s="57">
        <f t="shared" si="21"/>
        <v>41938866.009999998</v>
      </c>
      <c r="L466" s="57">
        <f t="shared" si="21"/>
        <v>7451181.3499999996</v>
      </c>
      <c r="M466" s="57">
        <f t="shared" si="21"/>
        <v>0</v>
      </c>
      <c r="N466" s="57">
        <f t="shared" si="22"/>
        <v>7451181.3499999996</v>
      </c>
      <c r="O466" s="7">
        <f t="shared" si="23"/>
        <v>0.17766768772964256</v>
      </c>
    </row>
    <row r="467" spans="1:15" x14ac:dyDescent="0.2">
      <c r="A467" s="10">
        <v>96113</v>
      </c>
      <c r="B467" s="6" t="s">
        <v>461</v>
      </c>
      <c r="C467" s="57">
        <v>3987644.04</v>
      </c>
      <c r="D467" s="57">
        <v>2539457.23</v>
      </c>
      <c r="E467" s="57">
        <v>34449.01</v>
      </c>
      <c r="F467" s="57"/>
      <c r="G467" s="57">
        <v>8042605.7699999996</v>
      </c>
      <c r="H467" s="57">
        <v>0</v>
      </c>
      <c r="I467" s="57">
        <v>0</v>
      </c>
      <c r="J467" s="57"/>
      <c r="K467" s="57">
        <f t="shared" si="21"/>
        <v>12030249.809999999</v>
      </c>
      <c r="L467" s="57">
        <f t="shared" si="21"/>
        <v>2539457.23</v>
      </c>
      <c r="M467" s="57">
        <f t="shared" si="21"/>
        <v>34449.01</v>
      </c>
      <c r="N467" s="57">
        <f t="shared" si="22"/>
        <v>2505008.2200000002</v>
      </c>
      <c r="O467" s="7">
        <f t="shared" si="23"/>
        <v>0.2082257857952162</v>
      </c>
    </row>
    <row r="468" spans="1:15" x14ac:dyDescent="0.2">
      <c r="A468" s="10">
        <v>96114</v>
      </c>
      <c r="B468" s="6" t="s">
        <v>462</v>
      </c>
      <c r="C468" s="57">
        <v>20391260.489999998</v>
      </c>
      <c r="D468" s="57">
        <v>25990031.280000001</v>
      </c>
      <c r="E468" s="57">
        <v>0</v>
      </c>
      <c r="F468" s="57"/>
      <c r="G468" s="57">
        <v>36675188.609999999</v>
      </c>
      <c r="H468" s="57">
        <v>0</v>
      </c>
      <c r="I468" s="57">
        <v>0</v>
      </c>
      <c r="J468" s="57"/>
      <c r="K468" s="57">
        <f t="shared" si="21"/>
        <v>57066449.099999994</v>
      </c>
      <c r="L468" s="57">
        <f t="shared" si="21"/>
        <v>25990031.280000001</v>
      </c>
      <c r="M468" s="57">
        <f t="shared" si="21"/>
        <v>0</v>
      </c>
      <c r="N468" s="57">
        <f t="shared" si="22"/>
        <v>25990031.280000001</v>
      </c>
      <c r="O468" s="7">
        <f t="shared" si="23"/>
        <v>0.45543452746563134</v>
      </c>
    </row>
    <row r="469" spans="1:15" x14ac:dyDescent="0.2">
      <c r="A469" s="10">
        <v>96119</v>
      </c>
      <c r="B469" s="6" t="s">
        <v>544</v>
      </c>
      <c r="C469" s="57">
        <v>183442771.80000001</v>
      </c>
      <c r="D469" s="57">
        <v>266807204.09999999</v>
      </c>
      <c r="E469" s="57">
        <v>0</v>
      </c>
      <c r="F469" s="57"/>
      <c r="G469" s="57">
        <v>226807245.22999999</v>
      </c>
      <c r="H469" s="57">
        <v>0</v>
      </c>
      <c r="I469" s="57">
        <v>0</v>
      </c>
      <c r="J469" s="57"/>
      <c r="K469" s="57">
        <f t="shared" si="21"/>
        <v>410250017.02999997</v>
      </c>
      <c r="L469" s="57">
        <f t="shared" si="21"/>
        <v>266807204.09999999</v>
      </c>
      <c r="M469" s="57">
        <f t="shared" si="21"/>
        <v>0</v>
      </c>
      <c r="N469" s="57">
        <f t="shared" si="22"/>
        <v>266807204.09999999</v>
      </c>
      <c r="O469" s="7">
        <f t="shared" si="23"/>
        <v>0.65035269475805879</v>
      </c>
    </row>
    <row r="470" spans="1:15" x14ac:dyDescent="0.2">
      <c r="A470" s="10">
        <v>97116</v>
      </c>
      <c r="B470" s="6" t="s">
        <v>34</v>
      </c>
      <c r="C470" s="57">
        <v>466111.93</v>
      </c>
      <c r="D470" s="57">
        <v>573579.75</v>
      </c>
      <c r="E470" s="57">
        <v>0</v>
      </c>
      <c r="F470" s="57"/>
      <c r="G470" s="57">
        <v>666223.72</v>
      </c>
      <c r="H470" s="57">
        <v>341895.33</v>
      </c>
      <c r="I470" s="57">
        <v>0</v>
      </c>
      <c r="J470" s="57"/>
      <c r="K470" s="57">
        <f t="shared" si="21"/>
        <v>1132335.6499999999</v>
      </c>
      <c r="L470" s="57">
        <f t="shared" si="21"/>
        <v>915475.08000000007</v>
      </c>
      <c r="M470" s="57">
        <f t="shared" si="21"/>
        <v>0</v>
      </c>
      <c r="N470" s="57">
        <f t="shared" si="22"/>
        <v>915475.08000000007</v>
      </c>
      <c r="O470" s="7">
        <f t="shared" si="23"/>
        <v>0.80848384487408853</v>
      </c>
    </row>
    <row r="471" spans="1:15" x14ac:dyDescent="0.2">
      <c r="A471" s="10">
        <v>97118</v>
      </c>
      <c r="B471" s="6" t="s">
        <v>463</v>
      </c>
      <c r="C471" s="57">
        <v>418835.09</v>
      </c>
      <c r="D471" s="57">
        <v>172193.96</v>
      </c>
      <c r="E471" s="57">
        <v>0</v>
      </c>
      <c r="F471" s="57"/>
      <c r="G471" s="57">
        <v>489350.71</v>
      </c>
      <c r="H471" s="57">
        <v>1576.96</v>
      </c>
      <c r="I471" s="57">
        <v>400.61</v>
      </c>
      <c r="J471" s="57"/>
      <c r="K471" s="57">
        <f t="shared" si="21"/>
        <v>908185.8</v>
      </c>
      <c r="L471" s="57">
        <f t="shared" si="21"/>
        <v>173770.91999999998</v>
      </c>
      <c r="M471" s="57">
        <f t="shared" si="21"/>
        <v>400.61</v>
      </c>
      <c r="N471" s="57">
        <f t="shared" si="22"/>
        <v>173370.31</v>
      </c>
      <c r="O471" s="7">
        <f t="shared" si="23"/>
        <v>0.1908974022716497</v>
      </c>
    </row>
    <row r="472" spans="1:15" x14ac:dyDescent="0.2">
      <c r="A472" s="10">
        <v>97119</v>
      </c>
      <c r="B472" s="6" t="s">
        <v>464</v>
      </c>
      <c r="C472" s="57">
        <v>708941.19</v>
      </c>
      <c r="D472" s="57">
        <v>166487.06</v>
      </c>
      <c r="E472" s="57">
        <v>0</v>
      </c>
      <c r="F472" s="57"/>
      <c r="G472" s="57">
        <v>844761.46</v>
      </c>
      <c r="H472" s="57">
        <v>71012.100000000006</v>
      </c>
      <c r="I472" s="57">
        <v>0</v>
      </c>
      <c r="J472" s="57"/>
      <c r="K472" s="57">
        <f t="shared" si="21"/>
        <v>1553702.65</v>
      </c>
      <c r="L472" s="57">
        <f t="shared" si="21"/>
        <v>237499.16</v>
      </c>
      <c r="M472" s="57">
        <f t="shared" si="21"/>
        <v>0</v>
      </c>
      <c r="N472" s="57">
        <f t="shared" si="22"/>
        <v>237499.16</v>
      </c>
      <c r="O472" s="7">
        <f t="shared" si="23"/>
        <v>0.15286011129607072</v>
      </c>
    </row>
    <row r="473" spans="1:15" x14ac:dyDescent="0.2">
      <c r="A473" s="10">
        <v>97122</v>
      </c>
      <c r="B473" s="6" t="s">
        <v>465</v>
      </c>
      <c r="C473" s="57">
        <v>419856.32</v>
      </c>
      <c r="D473" s="57">
        <v>738026.85</v>
      </c>
      <c r="E473" s="57">
        <v>514.04999999999995</v>
      </c>
      <c r="F473" s="57"/>
      <c r="G473" s="57">
        <v>527655.56000000006</v>
      </c>
      <c r="H473" s="57">
        <v>43246.33</v>
      </c>
      <c r="I473" s="57">
        <v>0</v>
      </c>
      <c r="J473" s="57"/>
      <c r="K473" s="57">
        <f t="shared" si="21"/>
        <v>947511.88000000012</v>
      </c>
      <c r="L473" s="57">
        <f t="shared" si="21"/>
        <v>781273.17999999993</v>
      </c>
      <c r="M473" s="57">
        <f t="shared" si="21"/>
        <v>514.04999999999995</v>
      </c>
      <c r="N473" s="57">
        <f t="shared" si="22"/>
        <v>780759.12999999989</v>
      </c>
      <c r="O473" s="7">
        <f t="shared" si="23"/>
        <v>0.82400985832494233</v>
      </c>
    </row>
    <row r="474" spans="1:15" x14ac:dyDescent="0.2">
      <c r="A474" s="10">
        <v>97127</v>
      </c>
      <c r="B474" s="6" t="s">
        <v>466</v>
      </c>
      <c r="C474" s="57">
        <v>253574.54</v>
      </c>
      <c r="D474" s="57">
        <v>376625.94</v>
      </c>
      <c r="E474" s="57">
        <v>0</v>
      </c>
      <c r="F474" s="57"/>
      <c r="G474" s="57">
        <v>378370.28</v>
      </c>
      <c r="H474" s="57">
        <v>0</v>
      </c>
      <c r="I474" s="57">
        <v>0</v>
      </c>
      <c r="J474" s="57"/>
      <c r="K474" s="57">
        <f t="shared" si="21"/>
        <v>631944.82000000007</v>
      </c>
      <c r="L474" s="57">
        <f t="shared" si="21"/>
        <v>376625.94</v>
      </c>
      <c r="M474" s="57">
        <f t="shared" si="21"/>
        <v>0</v>
      </c>
      <c r="N474" s="57">
        <f t="shared" si="22"/>
        <v>376625.94</v>
      </c>
      <c r="O474" s="7">
        <f t="shared" si="23"/>
        <v>0.59597915526865142</v>
      </c>
    </row>
    <row r="475" spans="1:15" x14ac:dyDescent="0.2">
      <c r="A475" s="10">
        <v>97129</v>
      </c>
      <c r="B475" s="6" t="s">
        <v>467</v>
      </c>
      <c r="C475" s="57">
        <v>9234953.7699999996</v>
      </c>
      <c r="D475" s="57">
        <v>5393951.5899999999</v>
      </c>
      <c r="E475" s="57">
        <v>162688.70000000001</v>
      </c>
      <c r="F475" s="57"/>
      <c r="G475" s="57">
        <v>15268913.539999999</v>
      </c>
      <c r="H475" s="57">
        <v>0</v>
      </c>
      <c r="I475" s="57">
        <v>0</v>
      </c>
      <c r="J475" s="57"/>
      <c r="K475" s="57">
        <f t="shared" si="21"/>
        <v>24503867.309999999</v>
      </c>
      <c r="L475" s="57">
        <f t="shared" si="21"/>
        <v>5393951.5899999999</v>
      </c>
      <c r="M475" s="57">
        <f t="shared" si="21"/>
        <v>162688.70000000001</v>
      </c>
      <c r="N475" s="57">
        <f t="shared" si="22"/>
        <v>5231262.8899999997</v>
      </c>
      <c r="O475" s="7">
        <f t="shared" si="23"/>
        <v>0.21348723545630396</v>
      </c>
    </row>
    <row r="476" spans="1:15" ht="12.75" customHeight="1" x14ac:dyDescent="0.2">
      <c r="A476" s="10">
        <v>97130</v>
      </c>
      <c r="B476" s="6" t="s">
        <v>468</v>
      </c>
      <c r="C476" s="57">
        <v>1527690.77</v>
      </c>
      <c r="D476" s="57">
        <v>1723070.05</v>
      </c>
      <c r="E476" s="57">
        <v>36454.839999999997</v>
      </c>
      <c r="F476" s="57"/>
      <c r="G476" s="57">
        <v>2065361.53</v>
      </c>
      <c r="H476" s="57">
        <v>0</v>
      </c>
      <c r="I476" s="57">
        <v>0</v>
      </c>
      <c r="J476" s="57"/>
      <c r="K476" s="57">
        <f t="shared" si="21"/>
        <v>3593052.3</v>
      </c>
      <c r="L476" s="57">
        <f t="shared" si="21"/>
        <v>1723070.05</v>
      </c>
      <c r="M476" s="57">
        <f t="shared" si="21"/>
        <v>36454.839999999997</v>
      </c>
      <c r="N476" s="57">
        <f t="shared" si="22"/>
        <v>1686615.21</v>
      </c>
      <c r="O476" s="7">
        <f t="shared" si="23"/>
        <v>0.46941014746709925</v>
      </c>
    </row>
    <row r="477" spans="1:15" x14ac:dyDescent="0.2">
      <c r="A477" s="10">
        <v>97131</v>
      </c>
      <c r="B477" s="6" t="s">
        <v>469</v>
      </c>
      <c r="C477" s="57">
        <v>1609847.87</v>
      </c>
      <c r="D477" s="57">
        <v>3820258.5</v>
      </c>
      <c r="E477" s="57">
        <v>0</v>
      </c>
      <c r="F477" s="57"/>
      <c r="G477" s="57">
        <v>2599213.96</v>
      </c>
      <c r="H477" s="57">
        <v>0</v>
      </c>
      <c r="I477" s="57">
        <v>0</v>
      </c>
      <c r="J477" s="57"/>
      <c r="K477" s="57">
        <f t="shared" si="21"/>
        <v>4209061.83</v>
      </c>
      <c r="L477" s="57">
        <f t="shared" si="21"/>
        <v>3820258.5</v>
      </c>
      <c r="M477" s="57">
        <f t="shared" si="21"/>
        <v>0</v>
      </c>
      <c r="N477" s="57">
        <f t="shared" si="22"/>
        <v>3820258.5</v>
      </c>
      <c r="O477" s="7">
        <f t="shared" si="23"/>
        <v>0.90762708040333062</v>
      </c>
    </row>
    <row r="478" spans="1:15" x14ac:dyDescent="0.2">
      <c r="A478" s="10">
        <v>98080</v>
      </c>
      <c r="B478" s="6" t="s">
        <v>470</v>
      </c>
      <c r="C478" s="57">
        <v>2316785.83</v>
      </c>
      <c r="D478" s="57">
        <v>1845692.38</v>
      </c>
      <c r="E478" s="57">
        <v>53974.68</v>
      </c>
      <c r="F478" s="57"/>
      <c r="G478" s="57">
        <v>3463443.32</v>
      </c>
      <c r="H478" s="57">
        <v>0</v>
      </c>
      <c r="I478" s="57">
        <v>0</v>
      </c>
      <c r="J478" s="57"/>
      <c r="K478" s="57">
        <f t="shared" si="21"/>
        <v>5780229.1500000004</v>
      </c>
      <c r="L478" s="57">
        <f t="shared" si="21"/>
        <v>1845692.38</v>
      </c>
      <c r="M478" s="57">
        <f t="shared" si="21"/>
        <v>53974.68</v>
      </c>
      <c r="N478" s="57">
        <f t="shared" si="22"/>
        <v>1791717.7</v>
      </c>
      <c r="O478" s="7">
        <f t="shared" si="23"/>
        <v>0.30997347224547317</v>
      </c>
    </row>
    <row r="479" spans="1:15" x14ac:dyDescent="0.2">
      <c r="A479" s="10">
        <v>99082</v>
      </c>
      <c r="B479" s="6" t="s">
        <v>471</v>
      </c>
      <c r="C479" s="57">
        <v>2564995.39</v>
      </c>
      <c r="D479" s="57">
        <v>2031411.72</v>
      </c>
      <c r="E479" s="57">
        <v>106636.34</v>
      </c>
      <c r="F479" s="57"/>
      <c r="G479" s="57">
        <v>3759894.28</v>
      </c>
      <c r="H479" s="57">
        <v>0</v>
      </c>
      <c r="I479" s="57">
        <v>0</v>
      </c>
      <c r="J479" s="57"/>
      <c r="K479" s="57">
        <f t="shared" si="21"/>
        <v>6324889.6699999999</v>
      </c>
      <c r="L479" s="57">
        <f t="shared" si="21"/>
        <v>2031411.72</v>
      </c>
      <c r="M479" s="57">
        <f t="shared" si="21"/>
        <v>106636.34</v>
      </c>
      <c r="N479" s="57">
        <f t="shared" si="22"/>
        <v>1924775.38</v>
      </c>
      <c r="O479" s="7">
        <f t="shared" si="23"/>
        <v>0.30431762140129154</v>
      </c>
    </row>
    <row r="480" spans="1:15" x14ac:dyDescent="0.2">
      <c r="A480" s="10">
        <v>100059</v>
      </c>
      <c r="B480" s="6" t="s">
        <v>472</v>
      </c>
      <c r="C480" s="57">
        <v>2611152.2799999998</v>
      </c>
      <c r="D480" s="57">
        <v>1136402.46</v>
      </c>
      <c r="E480" s="57">
        <v>6742.83</v>
      </c>
      <c r="F480" s="57"/>
      <c r="G480" s="57">
        <v>5042250.12</v>
      </c>
      <c r="H480" s="57">
        <v>0</v>
      </c>
      <c r="I480" s="57">
        <v>0</v>
      </c>
      <c r="J480" s="57"/>
      <c r="K480" s="57">
        <f t="shared" si="21"/>
        <v>7653402.4000000004</v>
      </c>
      <c r="L480" s="57">
        <f t="shared" si="21"/>
        <v>1136402.46</v>
      </c>
      <c r="M480" s="57">
        <f t="shared" si="21"/>
        <v>6742.83</v>
      </c>
      <c r="N480" s="57">
        <f t="shared" si="22"/>
        <v>1129659.6299999999</v>
      </c>
      <c r="O480" s="7">
        <f t="shared" si="23"/>
        <v>0.14760227817107852</v>
      </c>
    </row>
    <row r="481" spans="1:15" x14ac:dyDescent="0.2">
      <c r="A481" s="10">
        <v>100060</v>
      </c>
      <c r="B481" s="6" t="s">
        <v>473</v>
      </c>
      <c r="C481" s="57">
        <v>2065234.99</v>
      </c>
      <c r="D481" s="57">
        <v>2870375.28</v>
      </c>
      <c r="E481" s="57">
        <v>0</v>
      </c>
      <c r="F481" s="57"/>
      <c r="G481" s="57">
        <v>3401075.45</v>
      </c>
      <c r="H481" s="57">
        <v>0</v>
      </c>
      <c r="I481" s="57">
        <v>0</v>
      </c>
      <c r="J481" s="57"/>
      <c r="K481" s="57">
        <f t="shared" si="21"/>
        <v>5466310.4400000004</v>
      </c>
      <c r="L481" s="57">
        <f t="shared" si="21"/>
        <v>2870375.28</v>
      </c>
      <c r="M481" s="57">
        <f t="shared" si="21"/>
        <v>0</v>
      </c>
      <c r="N481" s="57">
        <f t="shared" si="22"/>
        <v>2870375.28</v>
      </c>
      <c r="O481" s="7">
        <f t="shared" si="23"/>
        <v>0.52510286627628844</v>
      </c>
    </row>
    <row r="482" spans="1:15" x14ac:dyDescent="0.2">
      <c r="A482" s="10">
        <v>100061</v>
      </c>
      <c r="B482" s="6" t="s">
        <v>474</v>
      </c>
      <c r="C482" s="57">
        <v>3322393.4</v>
      </c>
      <c r="D482" s="57">
        <v>3185702.69</v>
      </c>
      <c r="E482" s="57">
        <v>20606</v>
      </c>
      <c r="F482" s="57"/>
      <c r="G482" s="57">
        <v>4854296.18</v>
      </c>
      <c r="H482" s="57">
        <v>0</v>
      </c>
      <c r="I482" s="57">
        <v>0</v>
      </c>
      <c r="J482" s="57"/>
      <c r="K482" s="57">
        <f t="shared" si="21"/>
        <v>8176689.5800000001</v>
      </c>
      <c r="L482" s="57">
        <f t="shared" si="21"/>
        <v>3185702.69</v>
      </c>
      <c r="M482" s="57">
        <f t="shared" si="21"/>
        <v>20606</v>
      </c>
      <c r="N482" s="57">
        <f t="shared" si="22"/>
        <v>3165096.69</v>
      </c>
      <c r="O482" s="7">
        <f t="shared" si="23"/>
        <v>0.3870877888946348</v>
      </c>
    </row>
    <row r="483" spans="1:15" x14ac:dyDescent="0.2">
      <c r="A483" s="10">
        <v>100062</v>
      </c>
      <c r="B483" s="6" t="s">
        <v>475</v>
      </c>
      <c r="C483" s="57">
        <v>1287319.98</v>
      </c>
      <c r="D483" s="57">
        <v>442996.17</v>
      </c>
      <c r="E483" s="57">
        <v>8409.0300000000007</v>
      </c>
      <c r="F483" s="57"/>
      <c r="G483" s="57">
        <v>1977677.99</v>
      </c>
      <c r="H483" s="57">
        <v>0</v>
      </c>
      <c r="I483" s="57">
        <v>0</v>
      </c>
      <c r="J483" s="57"/>
      <c r="K483" s="57">
        <f t="shared" si="21"/>
        <v>3264997.9699999997</v>
      </c>
      <c r="L483" s="57">
        <f t="shared" si="21"/>
        <v>442996.17</v>
      </c>
      <c r="M483" s="57">
        <f t="shared" si="21"/>
        <v>8409.0300000000007</v>
      </c>
      <c r="N483" s="57">
        <f t="shared" si="22"/>
        <v>434587.13999999996</v>
      </c>
      <c r="O483" s="7">
        <f t="shared" si="23"/>
        <v>0.13310487295647538</v>
      </c>
    </row>
    <row r="484" spans="1:15" x14ac:dyDescent="0.2">
      <c r="A484" s="10">
        <v>100063</v>
      </c>
      <c r="B484" s="6" t="s">
        <v>476</v>
      </c>
      <c r="C484" s="57">
        <v>12359586.960000001</v>
      </c>
      <c r="D484" s="57">
        <v>9991034.1300000008</v>
      </c>
      <c r="E484" s="57">
        <v>0</v>
      </c>
      <c r="F484" s="57"/>
      <c r="G484" s="57">
        <v>20141178.350000001</v>
      </c>
      <c r="H484" s="57">
        <v>0</v>
      </c>
      <c r="I484" s="57">
        <v>0</v>
      </c>
      <c r="J484" s="57"/>
      <c r="K484" s="57">
        <f t="shared" si="21"/>
        <v>32500765.310000002</v>
      </c>
      <c r="L484" s="57">
        <f t="shared" si="21"/>
        <v>9991034.1300000008</v>
      </c>
      <c r="M484" s="57">
        <f t="shared" si="21"/>
        <v>0</v>
      </c>
      <c r="N484" s="57">
        <f t="shared" si="22"/>
        <v>9991034.1300000008</v>
      </c>
      <c r="O484" s="7">
        <f t="shared" si="23"/>
        <v>0.30740919589748578</v>
      </c>
    </row>
    <row r="485" spans="1:15" x14ac:dyDescent="0.2">
      <c r="A485" s="10">
        <v>100064</v>
      </c>
      <c r="B485" s="6" t="s">
        <v>477</v>
      </c>
      <c r="C485" s="57">
        <v>539959.54</v>
      </c>
      <c r="D485" s="57">
        <v>807174.16</v>
      </c>
      <c r="E485" s="57">
        <v>0</v>
      </c>
      <c r="F485" s="57"/>
      <c r="G485" s="57">
        <v>1087153.04</v>
      </c>
      <c r="H485" s="57">
        <v>34765.96</v>
      </c>
      <c r="I485" s="57">
        <v>0</v>
      </c>
      <c r="J485" s="57"/>
      <c r="K485" s="57">
        <f t="shared" si="21"/>
        <v>1627112.58</v>
      </c>
      <c r="L485" s="57">
        <f t="shared" si="21"/>
        <v>841940.12</v>
      </c>
      <c r="M485" s="57">
        <f t="shared" si="21"/>
        <v>0</v>
      </c>
      <c r="N485" s="57">
        <f t="shared" si="22"/>
        <v>841940.12</v>
      </c>
      <c r="O485" s="7">
        <f t="shared" si="23"/>
        <v>0.5174442938668693</v>
      </c>
    </row>
    <row r="486" spans="1:15" x14ac:dyDescent="0.2">
      <c r="A486" s="10">
        <v>100065</v>
      </c>
      <c r="B486" s="6" t="s">
        <v>478</v>
      </c>
      <c r="C486" s="57">
        <v>1233817.8899999999</v>
      </c>
      <c r="D486" s="57">
        <v>1243515.76</v>
      </c>
      <c r="E486" s="57">
        <v>0</v>
      </c>
      <c r="F486" s="57"/>
      <c r="G486" s="57">
        <v>1847235.39</v>
      </c>
      <c r="H486" s="57">
        <v>64068.62</v>
      </c>
      <c r="I486" s="57">
        <v>0</v>
      </c>
      <c r="J486" s="57"/>
      <c r="K486" s="57">
        <f t="shared" si="21"/>
        <v>3081053.28</v>
      </c>
      <c r="L486" s="57">
        <f t="shared" si="21"/>
        <v>1307584.3800000001</v>
      </c>
      <c r="M486" s="57">
        <f t="shared" si="21"/>
        <v>0</v>
      </c>
      <c r="N486" s="57">
        <f t="shared" si="22"/>
        <v>1307584.3800000001</v>
      </c>
      <c r="O486" s="7">
        <f t="shared" si="23"/>
        <v>0.42439525096430664</v>
      </c>
    </row>
    <row r="487" spans="1:15" x14ac:dyDescent="0.2">
      <c r="A487" s="10">
        <v>101105</v>
      </c>
      <c r="B487" s="6" t="s">
        <v>479</v>
      </c>
      <c r="C487" s="57">
        <v>1676112.68</v>
      </c>
      <c r="D487" s="57">
        <v>2659807.9</v>
      </c>
      <c r="E487" s="57">
        <v>0</v>
      </c>
      <c r="F487" s="57"/>
      <c r="G487" s="57">
        <v>2712156.67</v>
      </c>
      <c r="H487" s="57">
        <v>0</v>
      </c>
      <c r="I487" s="57">
        <v>0</v>
      </c>
      <c r="J487" s="57"/>
      <c r="K487" s="57">
        <f t="shared" si="21"/>
        <v>4388269.3499999996</v>
      </c>
      <c r="L487" s="57">
        <f t="shared" si="21"/>
        <v>2659807.9</v>
      </c>
      <c r="M487" s="57">
        <f t="shared" si="21"/>
        <v>0</v>
      </c>
      <c r="N487" s="57">
        <f t="shared" si="22"/>
        <v>2659807.9</v>
      </c>
      <c r="O487" s="7">
        <f t="shared" si="23"/>
        <v>0.60611773978732641</v>
      </c>
    </row>
    <row r="488" spans="1:15" x14ac:dyDescent="0.2">
      <c r="A488" s="10">
        <v>101107</v>
      </c>
      <c r="B488" s="6" t="s">
        <v>480</v>
      </c>
      <c r="C488" s="57">
        <v>1371418.45</v>
      </c>
      <c r="D488" s="57">
        <v>1051611.6100000001</v>
      </c>
      <c r="E488" s="57">
        <v>0</v>
      </c>
      <c r="F488" s="57"/>
      <c r="G488" s="57">
        <v>1475219.9</v>
      </c>
      <c r="H488" s="57">
        <v>0</v>
      </c>
      <c r="I488" s="57">
        <v>0</v>
      </c>
      <c r="J488" s="57"/>
      <c r="K488" s="57">
        <f t="shared" si="21"/>
        <v>2846638.3499999996</v>
      </c>
      <c r="L488" s="57">
        <f t="shared" si="21"/>
        <v>1051611.6100000001</v>
      </c>
      <c r="M488" s="57">
        <f t="shared" si="21"/>
        <v>0</v>
      </c>
      <c r="N488" s="57">
        <f t="shared" si="22"/>
        <v>1051611.6100000001</v>
      </c>
      <c r="O488" s="7">
        <f t="shared" si="23"/>
        <v>0.36942227311734216</v>
      </c>
    </row>
    <row r="489" spans="1:15" x14ac:dyDescent="0.2">
      <c r="A489" s="10">
        <v>102081</v>
      </c>
      <c r="B489" s="6" t="s">
        <v>481</v>
      </c>
      <c r="C489" s="57">
        <v>1321315.49</v>
      </c>
      <c r="D489" s="57">
        <v>2418744.91</v>
      </c>
      <c r="E489" s="57">
        <v>0</v>
      </c>
      <c r="F489" s="57"/>
      <c r="G489" s="57">
        <v>2263661.33</v>
      </c>
      <c r="H489" s="57">
        <v>0</v>
      </c>
      <c r="I489" s="57">
        <v>0</v>
      </c>
      <c r="J489" s="57"/>
      <c r="K489" s="57">
        <f t="shared" si="21"/>
        <v>3584976.8200000003</v>
      </c>
      <c r="L489" s="57">
        <f t="shared" si="21"/>
        <v>2418744.91</v>
      </c>
      <c r="M489" s="57">
        <f t="shared" si="21"/>
        <v>0</v>
      </c>
      <c r="N489" s="57">
        <f t="shared" si="22"/>
        <v>2418744.91</v>
      </c>
      <c r="O489" s="7">
        <f t="shared" si="23"/>
        <v>0.67468913508902406</v>
      </c>
    </row>
    <row r="490" spans="1:15" x14ac:dyDescent="0.2">
      <c r="A490" s="10">
        <v>102085</v>
      </c>
      <c r="B490" s="6" t="s">
        <v>482</v>
      </c>
      <c r="C490" s="57">
        <v>3255102.59</v>
      </c>
      <c r="D490" s="57">
        <v>4264170.7</v>
      </c>
      <c r="E490" s="57">
        <v>181421.68</v>
      </c>
      <c r="F490" s="57"/>
      <c r="G490" s="57">
        <v>4558220.4000000004</v>
      </c>
      <c r="H490" s="57">
        <v>0</v>
      </c>
      <c r="I490" s="57">
        <v>0</v>
      </c>
      <c r="J490" s="57"/>
      <c r="K490" s="57">
        <f t="shared" si="21"/>
        <v>7813322.9900000002</v>
      </c>
      <c r="L490" s="57">
        <f t="shared" si="21"/>
        <v>4264170.7</v>
      </c>
      <c r="M490" s="57">
        <f t="shared" si="21"/>
        <v>181421.68</v>
      </c>
      <c r="N490" s="57">
        <f t="shared" si="22"/>
        <v>4082749.02</v>
      </c>
      <c r="O490" s="7">
        <f t="shared" si="23"/>
        <v>0.52253682910912147</v>
      </c>
    </row>
    <row r="491" spans="1:15" x14ac:dyDescent="0.2">
      <c r="A491" s="10">
        <v>103127</v>
      </c>
      <c r="B491" s="6" t="s">
        <v>483</v>
      </c>
      <c r="C491" s="57">
        <v>1454030.16</v>
      </c>
      <c r="D491" s="57">
        <v>1472523.7</v>
      </c>
      <c r="E491" s="57">
        <v>13000</v>
      </c>
      <c r="F491" s="57"/>
      <c r="G491" s="57">
        <v>2141301.5699999998</v>
      </c>
      <c r="H491" s="57">
        <v>0</v>
      </c>
      <c r="I491" s="57">
        <v>0</v>
      </c>
      <c r="J491" s="57"/>
      <c r="K491" s="57">
        <f t="shared" si="21"/>
        <v>3595331.7299999995</v>
      </c>
      <c r="L491" s="57">
        <f t="shared" si="21"/>
        <v>1472523.7</v>
      </c>
      <c r="M491" s="57">
        <f t="shared" si="21"/>
        <v>13000</v>
      </c>
      <c r="N491" s="57">
        <f t="shared" si="22"/>
        <v>1459523.7</v>
      </c>
      <c r="O491" s="7">
        <f t="shared" si="23"/>
        <v>0.40594966184107861</v>
      </c>
    </row>
    <row r="492" spans="1:15" x14ac:dyDescent="0.2">
      <c r="A492" s="10">
        <v>103128</v>
      </c>
      <c r="B492" s="6" t="s">
        <v>484</v>
      </c>
      <c r="C492" s="57">
        <v>1091764.73</v>
      </c>
      <c r="D492" s="57">
        <v>837605.69</v>
      </c>
      <c r="E492" s="57">
        <v>0</v>
      </c>
      <c r="F492" s="57"/>
      <c r="G492" s="57">
        <v>1693066.32</v>
      </c>
      <c r="H492" s="57">
        <v>0</v>
      </c>
      <c r="I492" s="57">
        <v>0</v>
      </c>
      <c r="J492" s="57"/>
      <c r="K492" s="57">
        <f t="shared" si="21"/>
        <v>2784831.05</v>
      </c>
      <c r="L492" s="57">
        <f t="shared" si="21"/>
        <v>837605.69</v>
      </c>
      <c r="M492" s="57">
        <f t="shared" si="21"/>
        <v>0</v>
      </c>
      <c r="N492" s="57">
        <f t="shared" si="22"/>
        <v>837605.69</v>
      </c>
      <c r="O492" s="7">
        <f t="shared" si="23"/>
        <v>0.30077432884124156</v>
      </c>
    </row>
    <row r="493" spans="1:15" x14ac:dyDescent="0.2">
      <c r="A493" s="10">
        <v>103129</v>
      </c>
      <c r="B493" s="6" t="s">
        <v>485</v>
      </c>
      <c r="C493" s="57">
        <v>1580164.88</v>
      </c>
      <c r="D493" s="57">
        <v>1219459.69</v>
      </c>
      <c r="E493" s="57">
        <v>50000</v>
      </c>
      <c r="F493" s="57"/>
      <c r="G493" s="57">
        <v>2378358.94</v>
      </c>
      <c r="H493" s="57">
        <v>0</v>
      </c>
      <c r="I493" s="57">
        <v>0</v>
      </c>
      <c r="J493" s="57"/>
      <c r="K493" s="57">
        <f t="shared" si="21"/>
        <v>3958523.82</v>
      </c>
      <c r="L493" s="57">
        <f t="shared" si="21"/>
        <v>1219459.69</v>
      </c>
      <c r="M493" s="57">
        <f t="shared" si="21"/>
        <v>50000</v>
      </c>
      <c r="N493" s="57">
        <f t="shared" si="22"/>
        <v>1169459.69</v>
      </c>
      <c r="O493" s="7">
        <f t="shared" si="23"/>
        <v>0.29542823112278255</v>
      </c>
    </row>
    <row r="494" spans="1:15" x14ac:dyDescent="0.2">
      <c r="A494" s="10">
        <v>103130</v>
      </c>
      <c r="B494" s="6" t="s">
        <v>486</v>
      </c>
      <c r="C494" s="57">
        <v>3156301.73</v>
      </c>
      <c r="D494" s="57">
        <v>1373096.57</v>
      </c>
      <c r="E494" s="57">
        <v>135000</v>
      </c>
      <c r="F494" s="57"/>
      <c r="G494" s="57">
        <v>3856431.93</v>
      </c>
      <c r="H494" s="57">
        <v>0</v>
      </c>
      <c r="I494" s="57">
        <v>0</v>
      </c>
      <c r="J494" s="57"/>
      <c r="K494" s="57">
        <f t="shared" si="21"/>
        <v>7012733.6600000001</v>
      </c>
      <c r="L494" s="57">
        <f t="shared" si="21"/>
        <v>1373096.57</v>
      </c>
      <c r="M494" s="57">
        <f t="shared" si="21"/>
        <v>135000</v>
      </c>
      <c r="N494" s="57">
        <f t="shared" si="22"/>
        <v>1238096.57</v>
      </c>
      <c r="O494" s="7">
        <f t="shared" si="23"/>
        <v>0.17654977787934414</v>
      </c>
    </row>
    <row r="495" spans="1:15" x14ac:dyDescent="0.2">
      <c r="A495" s="10">
        <v>103131</v>
      </c>
      <c r="B495" s="6" t="s">
        <v>487</v>
      </c>
      <c r="C495" s="57">
        <v>2370061.0299999998</v>
      </c>
      <c r="D495" s="57">
        <v>2020143.06</v>
      </c>
      <c r="E495" s="57">
        <v>0</v>
      </c>
      <c r="F495" s="57"/>
      <c r="G495" s="57">
        <v>3409096.44</v>
      </c>
      <c r="H495" s="57">
        <v>0</v>
      </c>
      <c r="I495" s="57">
        <v>0</v>
      </c>
      <c r="J495" s="57"/>
      <c r="K495" s="57">
        <f t="shared" si="21"/>
        <v>5779157.4699999997</v>
      </c>
      <c r="L495" s="57">
        <f t="shared" si="21"/>
        <v>2020143.06</v>
      </c>
      <c r="M495" s="57">
        <f t="shared" si="21"/>
        <v>0</v>
      </c>
      <c r="N495" s="57">
        <f t="shared" si="22"/>
        <v>2020143.06</v>
      </c>
      <c r="O495" s="7">
        <f t="shared" si="23"/>
        <v>0.34955667335363333</v>
      </c>
    </row>
    <row r="496" spans="1:15" x14ac:dyDescent="0.2">
      <c r="A496" s="10">
        <v>103132</v>
      </c>
      <c r="B496" s="6" t="s">
        <v>488</v>
      </c>
      <c r="C496" s="57">
        <v>6464496.8700000001</v>
      </c>
      <c r="D496" s="57">
        <v>7920853.6399999997</v>
      </c>
      <c r="E496" s="57">
        <v>0</v>
      </c>
      <c r="F496" s="57"/>
      <c r="G496" s="57">
        <v>11326062.539999999</v>
      </c>
      <c r="H496" s="57">
        <v>0</v>
      </c>
      <c r="I496" s="57">
        <v>0</v>
      </c>
      <c r="J496" s="57"/>
      <c r="K496" s="57">
        <f t="shared" si="21"/>
        <v>17790559.41</v>
      </c>
      <c r="L496" s="57">
        <f t="shared" si="21"/>
        <v>7920853.6399999997</v>
      </c>
      <c r="M496" s="57">
        <f t="shared" si="21"/>
        <v>0</v>
      </c>
      <c r="N496" s="57">
        <f t="shared" si="22"/>
        <v>7920853.6399999997</v>
      </c>
      <c r="O496" s="7">
        <f t="shared" si="23"/>
        <v>0.44522791315644189</v>
      </c>
    </row>
    <row r="497" spans="1:15" x14ac:dyDescent="0.2">
      <c r="A497" s="10">
        <v>103135</v>
      </c>
      <c r="B497" s="6" t="s">
        <v>489</v>
      </c>
      <c r="C497" s="57">
        <v>2009664.18</v>
      </c>
      <c r="D497" s="57">
        <v>1430929.1</v>
      </c>
      <c r="E497" s="57">
        <v>79164.740000000005</v>
      </c>
      <c r="F497" s="57"/>
      <c r="G497" s="57">
        <v>2750325.3</v>
      </c>
      <c r="H497" s="57">
        <v>0</v>
      </c>
      <c r="I497" s="57">
        <v>0</v>
      </c>
      <c r="J497" s="57"/>
      <c r="K497" s="57">
        <f t="shared" si="21"/>
        <v>4759989.4799999995</v>
      </c>
      <c r="L497" s="57">
        <f t="shared" si="21"/>
        <v>1430929.1</v>
      </c>
      <c r="M497" s="57">
        <f t="shared" si="21"/>
        <v>79164.740000000005</v>
      </c>
      <c r="N497" s="57">
        <f t="shared" si="22"/>
        <v>1351764.36</v>
      </c>
      <c r="O497" s="7">
        <f t="shared" si="23"/>
        <v>0.2839847368738303</v>
      </c>
    </row>
    <row r="498" spans="1:15" x14ac:dyDescent="0.2">
      <c r="A498" s="10">
        <v>104041</v>
      </c>
      <c r="B498" s="6" t="s">
        <v>490</v>
      </c>
      <c r="C498" s="57">
        <v>920203.27</v>
      </c>
      <c r="D498" s="57">
        <v>839574.51</v>
      </c>
      <c r="E498" s="57">
        <v>0</v>
      </c>
      <c r="F498" s="57"/>
      <c r="G498" s="57">
        <v>1414956.72</v>
      </c>
      <c r="H498" s="57">
        <v>0</v>
      </c>
      <c r="I498" s="57">
        <v>0</v>
      </c>
      <c r="J498" s="57"/>
      <c r="K498" s="57">
        <f t="shared" si="21"/>
        <v>2335159.9900000002</v>
      </c>
      <c r="L498" s="57">
        <f t="shared" si="21"/>
        <v>839574.51</v>
      </c>
      <c r="M498" s="57">
        <f t="shared" si="21"/>
        <v>0</v>
      </c>
      <c r="N498" s="57">
        <f t="shared" si="22"/>
        <v>839574.51</v>
      </c>
      <c r="O498" s="7">
        <f t="shared" si="23"/>
        <v>0.35953618321458136</v>
      </c>
    </row>
    <row r="499" spans="1:15" x14ac:dyDescent="0.2">
      <c r="A499" s="10">
        <v>104042</v>
      </c>
      <c r="B499" s="6" t="s">
        <v>491</v>
      </c>
      <c r="C499" s="57">
        <v>2449851.2000000002</v>
      </c>
      <c r="D499" s="57">
        <v>842051.78</v>
      </c>
      <c r="E499" s="57">
        <v>9436.08</v>
      </c>
      <c r="F499" s="57"/>
      <c r="G499" s="57">
        <v>2898843.31</v>
      </c>
      <c r="H499" s="57">
        <v>0</v>
      </c>
      <c r="I499" s="57">
        <v>0</v>
      </c>
      <c r="J499" s="57"/>
      <c r="K499" s="57">
        <f t="shared" si="21"/>
        <v>5348694.51</v>
      </c>
      <c r="L499" s="57">
        <f t="shared" si="21"/>
        <v>842051.78</v>
      </c>
      <c r="M499" s="57">
        <f t="shared" si="21"/>
        <v>9436.08</v>
      </c>
      <c r="N499" s="57">
        <f t="shared" si="22"/>
        <v>832615.70000000007</v>
      </c>
      <c r="O499" s="7">
        <f t="shared" si="23"/>
        <v>0.15566708819195585</v>
      </c>
    </row>
    <row r="500" spans="1:15" x14ac:dyDescent="0.2">
      <c r="A500" s="10">
        <v>104043</v>
      </c>
      <c r="B500" s="6" t="s">
        <v>0</v>
      </c>
      <c r="C500" s="57">
        <v>2051035.58</v>
      </c>
      <c r="D500" s="57">
        <v>1918084.97</v>
      </c>
      <c r="E500" s="57">
        <v>106270.31</v>
      </c>
      <c r="F500" s="57"/>
      <c r="G500" s="57">
        <v>3362554.34</v>
      </c>
      <c r="H500" s="57">
        <v>0</v>
      </c>
      <c r="I500" s="57">
        <v>0</v>
      </c>
      <c r="J500" s="57"/>
      <c r="K500" s="57">
        <f t="shared" si="21"/>
        <v>5413589.9199999999</v>
      </c>
      <c r="L500" s="57">
        <f t="shared" si="21"/>
        <v>1918084.97</v>
      </c>
      <c r="M500" s="57">
        <f t="shared" si="21"/>
        <v>106270.31</v>
      </c>
      <c r="N500" s="57">
        <f t="shared" si="22"/>
        <v>1811814.66</v>
      </c>
      <c r="O500" s="7">
        <f t="shared" si="23"/>
        <v>0.33467896290157123</v>
      </c>
    </row>
    <row r="501" spans="1:15" x14ac:dyDescent="0.2">
      <c r="A501" s="10">
        <v>104044</v>
      </c>
      <c r="B501" s="6" t="s">
        <v>492</v>
      </c>
      <c r="C501" s="57">
        <v>9352180.3300000001</v>
      </c>
      <c r="D501" s="57">
        <v>4190693.63</v>
      </c>
      <c r="E501" s="57">
        <v>0</v>
      </c>
      <c r="F501" s="57"/>
      <c r="G501" s="57">
        <v>11607985.960000001</v>
      </c>
      <c r="H501" s="57">
        <v>0</v>
      </c>
      <c r="I501" s="57">
        <v>0</v>
      </c>
      <c r="J501" s="57"/>
      <c r="K501" s="57">
        <f t="shared" si="21"/>
        <v>20960166.289999999</v>
      </c>
      <c r="L501" s="57">
        <f t="shared" si="21"/>
        <v>4190693.63</v>
      </c>
      <c r="M501" s="57">
        <f t="shared" si="21"/>
        <v>0</v>
      </c>
      <c r="N501" s="57">
        <f t="shared" si="22"/>
        <v>4190693.63</v>
      </c>
      <c r="O501" s="7">
        <f t="shared" si="23"/>
        <v>0.19993608695744752</v>
      </c>
    </row>
    <row r="502" spans="1:15" x14ac:dyDescent="0.2">
      <c r="A502" s="10">
        <v>104045</v>
      </c>
      <c r="B502" s="6" t="s">
        <v>493</v>
      </c>
      <c r="C502" s="57">
        <v>3914870.3</v>
      </c>
      <c r="D502" s="57">
        <v>3899549.9</v>
      </c>
      <c r="E502" s="57">
        <v>0</v>
      </c>
      <c r="F502" s="57"/>
      <c r="G502" s="57">
        <v>4544761.5</v>
      </c>
      <c r="H502" s="57">
        <v>2346876.02</v>
      </c>
      <c r="I502" s="57">
        <v>0</v>
      </c>
      <c r="J502" s="57"/>
      <c r="K502" s="57">
        <f t="shared" si="21"/>
        <v>8459631.8000000007</v>
      </c>
      <c r="L502" s="57">
        <f t="shared" si="21"/>
        <v>6246425.9199999999</v>
      </c>
      <c r="M502" s="57">
        <f t="shared" si="21"/>
        <v>0</v>
      </c>
      <c r="N502" s="57">
        <f t="shared" si="22"/>
        <v>6246425.9199999999</v>
      </c>
      <c r="O502" s="7">
        <f t="shared" si="23"/>
        <v>0.73838035362248267</v>
      </c>
    </row>
    <row r="503" spans="1:15" x14ac:dyDescent="0.2">
      <c r="A503" s="10">
        <v>105123</v>
      </c>
      <c r="B503" s="6" t="s">
        <v>494</v>
      </c>
      <c r="C503" s="57">
        <v>1264197.69</v>
      </c>
      <c r="D503" s="57">
        <v>3175361.54</v>
      </c>
      <c r="E503" s="57">
        <v>26790.39</v>
      </c>
      <c r="F503" s="57"/>
      <c r="G503" s="57">
        <v>1967734.08</v>
      </c>
      <c r="H503" s="57">
        <v>0</v>
      </c>
      <c r="I503" s="57">
        <v>0</v>
      </c>
      <c r="J503" s="57"/>
      <c r="K503" s="57">
        <f t="shared" si="21"/>
        <v>3231931.77</v>
      </c>
      <c r="L503" s="57">
        <f t="shared" si="21"/>
        <v>3175361.54</v>
      </c>
      <c r="M503" s="57">
        <f t="shared" si="21"/>
        <v>26790.39</v>
      </c>
      <c r="N503" s="57">
        <f t="shared" si="22"/>
        <v>3148571.15</v>
      </c>
      <c r="O503" s="7">
        <f t="shared" si="23"/>
        <v>0.97420718445426835</v>
      </c>
    </row>
    <row r="504" spans="1:15" x14ac:dyDescent="0.2">
      <c r="A504" s="10">
        <v>105124</v>
      </c>
      <c r="B504" s="6" t="s">
        <v>495</v>
      </c>
      <c r="C504" s="57">
        <v>3149059.38</v>
      </c>
      <c r="D504" s="57">
        <v>2805078.8</v>
      </c>
      <c r="E504" s="57">
        <v>3638.91</v>
      </c>
      <c r="F504" s="57"/>
      <c r="G504" s="57">
        <v>3885163.9</v>
      </c>
      <c r="H504" s="57">
        <v>0</v>
      </c>
      <c r="I504" s="57">
        <v>0</v>
      </c>
      <c r="J504" s="57"/>
      <c r="K504" s="57">
        <f t="shared" si="21"/>
        <v>7034223.2799999993</v>
      </c>
      <c r="L504" s="57">
        <f t="shared" si="21"/>
        <v>2805078.8</v>
      </c>
      <c r="M504" s="57">
        <f t="shared" si="21"/>
        <v>3638.91</v>
      </c>
      <c r="N504" s="57">
        <f t="shared" si="22"/>
        <v>2801439.8899999997</v>
      </c>
      <c r="O504" s="7">
        <f t="shared" si="23"/>
        <v>0.39825859636346372</v>
      </c>
    </row>
    <row r="505" spans="1:15" x14ac:dyDescent="0.2">
      <c r="A505" s="10">
        <v>105125</v>
      </c>
      <c r="B505" s="6" t="s">
        <v>496</v>
      </c>
      <c r="C505" s="57">
        <v>728297.08</v>
      </c>
      <c r="D505" s="57">
        <v>594114.38</v>
      </c>
      <c r="E505" s="57">
        <v>0</v>
      </c>
      <c r="F505" s="57"/>
      <c r="G505" s="57">
        <v>885379.14</v>
      </c>
      <c r="H505" s="57">
        <v>0</v>
      </c>
      <c r="I505" s="57">
        <v>0</v>
      </c>
      <c r="J505" s="57"/>
      <c r="K505" s="57">
        <f t="shared" si="21"/>
        <v>1613676.22</v>
      </c>
      <c r="L505" s="57">
        <f t="shared" si="21"/>
        <v>594114.38</v>
      </c>
      <c r="M505" s="57">
        <f t="shared" si="21"/>
        <v>0</v>
      </c>
      <c r="N505" s="57">
        <f t="shared" si="22"/>
        <v>594114.38</v>
      </c>
      <c r="O505" s="7">
        <f t="shared" si="23"/>
        <v>0.36817446563102973</v>
      </c>
    </row>
    <row r="506" spans="1:15" x14ac:dyDescent="0.2">
      <c r="A506" s="10">
        <v>106001</v>
      </c>
      <c r="B506" s="6" t="s">
        <v>497</v>
      </c>
      <c r="C506" s="57">
        <v>1209171.1299999999</v>
      </c>
      <c r="D506" s="57">
        <v>541392.12</v>
      </c>
      <c r="E506" s="57">
        <v>0</v>
      </c>
      <c r="F506" s="57"/>
      <c r="G506" s="57">
        <v>1405930.84</v>
      </c>
      <c r="H506" s="57">
        <v>0</v>
      </c>
      <c r="I506" s="57">
        <v>0</v>
      </c>
      <c r="J506" s="57"/>
      <c r="K506" s="57">
        <f t="shared" si="21"/>
        <v>2615101.9699999997</v>
      </c>
      <c r="L506" s="57">
        <f t="shared" si="21"/>
        <v>541392.12</v>
      </c>
      <c r="M506" s="57">
        <f t="shared" si="21"/>
        <v>0</v>
      </c>
      <c r="N506" s="57">
        <f t="shared" si="22"/>
        <v>541392.12</v>
      </c>
      <c r="O506" s="7">
        <f t="shared" si="23"/>
        <v>0.20702524269063208</v>
      </c>
    </row>
    <row r="507" spans="1:15" x14ac:dyDescent="0.2">
      <c r="A507" s="10">
        <v>106002</v>
      </c>
      <c r="B507" s="6" t="s">
        <v>498</v>
      </c>
      <c r="C507" s="57">
        <v>854653.26</v>
      </c>
      <c r="D507" s="57">
        <v>664618.41</v>
      </c>
      <c r="E507" s="57">
        <v>2086.89</v>
      </c>
      <c r="F507" s="57"/>
      <c r="G507" s="57">
        <v>1504312.15</v>
      </c>
      <c r="H507" s="57">
        <v>0</v>
      </c>
      <c r="I507" s="57">
        <v>0</v>
      </c>
      <c r="J507" s="57"/>
      <c r="K507" s="57">
        <f t="shared" si="21"/>
        <v>2358965.41</v>
      </c>
      <c r="L507" s="57">
        <f t="shared" si="21"/>
        <v>664618.41</v>
      </c>
      <c r="M507" s="57">
        <f t="shared" si="21"/>
        <v>2086.89</v>
      </c>
      <c r="N507" s="57">
        <f t="shared" si="22"/>
        <v>662531.52</v>
      </c>
      <c r="O507" s="7">
        <f t="shared" si="23"/>
        <v>0.28085681849824157</v>
      </c>
    </row>
    <row r="508" spans="1:15" x14ac:dyDescent="0.2">
      <c r="A508" s="10">
        <v>106003</v>
      </c>
      <c r="B508" s="6" t="s">
        <v>499</v>
      </c>
      <c r="C508" s="57">
        <v>4225099.21</v>
      </c>
      <c r="D508" s="57">
        <v>5152314.3899999997</v>
      </c>
      <c r="E508" s="57">
        <v>9751.39</v>
      </c>
      <c r="F508" s="57"/>
      <c r="G508" s="57">
        <v>7018504.79</v>
      </c>
      <c r="H508" s="57">
        <v>0</v>
      </c>
      <c r="I508" s="57">
        <v>0</v>
      </c>
      <c r="J508" s="57"/>
      <c r="K508" s="57">
        <f t="shared" si="21"/>
        <v>11243604</v>
      </c>
      <c r="L508" s="57">
        <f t="shared" si="21"/>
        <v>5152314.3899999997</v>
      </c>
      <c r="M508" s="57">
        <f t="shared" si="21"/>
        <v>9751.39</v>
      </c>
      <c r="N508" s="57">
        <f t="shared" si="22"/>
        <v>5142563</v>
      </c>
      <c r="O508" s="7">
        <f t="shared" si="23"/>
        <v>0.4573767450365559</v>
      </c>
    </row>
    <row r="509" spans="1:15" x14ac:dyDescent="0.2">
      <c r="A509" s="10">
        <v>106004</v>
      </c>
      <c r="B509" s="6" t="s">
        <v>500</v>
      </c>
      <c r="C509" s="57">
        <v>18388746.010000002</v>
      </c>
      <c r="D509" s="57">
        <v>17558117.280000001</v>
      </c>
      <c r="E509" s="57">
        <v>0</v>
      </c>
      <c r="F509" s="57"/>
      <c r="G509" s="57">
        <v>26159481.739999998</v>
      </c>
      <c r="H509" s="57">
        <v>0</v>
      </c>
      <c r="I509" s="57">
        <v>0</v>
      </c>
      <c r="J509" s="57"/>
      <c r="K509" s="57">
        <f t="shared" si="21"/>
        <v>44548227.75</v>
      </c>
      <c r="L509" s="57">
        <f t="shared" si="21"/>
        <v>17558117.280000001</v>
      </c>
      <c r="M509" s="57">
        <f t="shared" si="21"/>
        <v>0</v>
      </c>
      <c r="N509" s="57">
        <f t="shared" si="22"/>
        <v>17558117.280000001</v>
      </c>
      <c r="O509" s="7">
        <f t="shared" si="23"/>
        <v>0.39413727923216879</v>
      </c>
    </row>
    <row r="510" spans="1:15" x14ac:dyDescent="0.2">
      <c r="A510" s="10">
        <v>106005</v>
      </c>
      <c r="B510" s="6" t="s">
        <v>501</v>
      </c>
      <c r="C510" s="57">
        <v>6877864.1699999999</v>
      </c>
      <c r="D510" s="57">
        <v>3141646.26</v>
      </c>
      <c r="E510" s="57">
        <v>0</v>
      </c>
      <c r="F510" s="57"/>
      <c r="G510" s="57">
        <v>8266499.7000000002</v>
      </c>
      <c r="H510" s="57">
        <v>0</v>
      </c>
      <c r="I510" s="57">
        <v>0</v>
      </c>
      <c r="J510" s="57"/>
      <c r="K510" s="57">
        <f t="shared" si="21"/>
        <v>15144363.870000001</v>
      </c>
      <c r="L510" s="57">
        <f t="shared" si="21"/>
        <v>3141646.26</v>
      </c>
      <c r="M510" s="57">
        <f t="shared" si="21"/>
        <v>0</v>
      </c>
      <c r="N510" s="57">
        <f t="shared" si="22"/>
        <v>3141646.26</v>
      </c>
      <c r="O510" s="7">
        <f t="shared" si="23"/>
        <v>0.20744656473973108</v>
      </c>
    </row>
    <row r="511" spans="1:15" x14ac:dyDescent="0.2">
      <c r="A511" s="10">
        <v>106006</v>
      </c>
      <c r="B511" s="6" t="s">
        <v>502</v>
      </c>
      <c r="C511" s="57">
        <v>1346772.32</v>
      </c>
      <c r="D511" s="57">
        <v>1266154.03</v>
      </c>
      <c r="E511" s="57">
        <v>0</v>
      </c>
      <c r="F511" s="57"/>
      <c r="G511" s="57">
        <v>2350812.6</v>
      </c>
      <c r="H511" s="57">
        <v>0</v>
      </c>
      <c r="I511" s="57">
        <v>0</v>
      </c>
      <c r="J511" s="57"/>
      <c r="K511" s="57">
        <f t="shared" si="21"/>
        <v>3697584.92</v>
      </c>
      <c r="L511" s="57">
        <f t="shared" si="21"/>
        <v>1266154.03</v>
      </c>
      <c r="M511" s="57">
        <f t="shared" si="21"/>
        <v>0</v>
      </c>
      <c r="N511" s="57">
        <f t="shared" si="22"/>
        <v>1266154.03</v>
      </c>
      <c r="O511" s="7">
        <f t="shared" si="23"/>
        <v>0.34242730252156051</v>
      </c>
    </row>
    <row r="512" spans="1:15" x14ac:dyDescent="0.2">
      <c r="A512" s="10">
        <v>106008</v>
      </c>
      <c r="B512" s="6" t="s">
        <v>503</v>
      </c>
      <c r="C512" s="57">
        <v>396384.22</v>
      </c>
      <c r="D512" s="57">
        <v>294166.86</v>
      </c>
      <c r="E512" s="57">
        <v>0</v>
      </c>
      <c r="F512" s="57"/>
      <c r="G512" s="57">
        <v>508072.11</v>
      </c>
      <c r="H512" s="57">
        <v>0</v>
      </c>
      <c r="I512" s="57">
        <v>0</v>
      </c>
      <c r="J512" s="57"/>
      <c r="K512" s="57">
        <f t="shared" si="21"/>
        <v>904456.33</v>
      </c>
      <c r="L512" s="57">
        <f t="shared" si="21"/>
        <v>294166.86</v>
      </c>
      <c r="M512" s="57">
        <f t="shared" si="21"/>
        <v>0</v>
      </c>
      <c r="N512" s="57">
        <f t="shared" si="22"/>
        <v>294166.86</v>
      </c>
      <c r="O512" s="7">
        <f t="shared" si="23"/>
        <v>0.32524163991422339</v>
      </c>
    </row>
    <row r="513" spans="1:15" x14ac:dyDescent="0.2">
      <c r="A513" s="10">
        <v>107151</v>
      </c>
      <c r="B513" s="6" t="s">
        <v>504</v>
      </c>
      <c r="C513" s="57">
        <v>473443.6</v>
      </c>
      <c r="D513" s="57">
        <v>478995.47</v>
      </c>
      <c r="E513" s="57">
        <v>1486.73</v>
      </c>
      <c r="F513" s="57"/>
      <c r="G513" s="57">
        <v>879432.19</v>
      </c>
      <c r="H513" s="57">
        <v>510.71</v>
      </c>
      <c r="I513" s="57">
        <v>0</v>
      </c>
      <c r="J513" s="57"/>
      <c r="K513" s="57">
        <f t="shared" si="21"/>
        <v>1352875.79</v>
      </c>
      <c r="L513" s="57">
        <f t="shared" si="21"/>
        <v>479506.18</v>
      </c>
      <c r="M513" s="57">
        <f t="shared" si="21"/>
        <v>1486.73</v>
      </c>
      <c r="N513" s="57">
        <f t="shared" si="22"/>
        <v>478019.45</v>
      </c>
      <c r="O513" s="7">
        <f t="shared" si="23"/>
        <v>0.35333580032502465</v>
      </c>
    </row>
    <row r="514" spans="1:15" x14ac:dyDescent="0.2">
      <c r="A514" s="10">
        <v>107152</v>
      </c>
      <c r="B514" s="6" t="s">
        <v>505</v>
      </c>
      <c r="C514" s="57">
        <v>4316862.7699999996</v>
      </c>
      <c r="D514" s="57">
        <v>3140422.62</v>
      </c>
      <c r="E514" s="57">
        <v>2723.59</v>
      </c>
      <c r="F514" s="57"/>
      <c r="G514" s="57">
        <v>6053798.9299999997</v>
      </c>
      <c r="H514" s="57">
        <v>0</v>
      </c>
      <c r="I514" s="57">
        <v>0</v>
      </c>
      <c r="J514" s="57"/>
      <c r="K514" s="57">
        <f t="shared" ref="K514:M556" si="24">C514+G514</f>
        <v>10370661.699999999</v>
      </c>
      <c r="L514" s="57">
        <f t="shared" si="24"/>
        <v>3140422.62</v>
      </c>
      <c r="M514" s="57">
        <f t="shared" si="24"/>
        <v>2723.59</v>
      </c>
      <c r="N514" s="57">
        <f t="shared" si="22"/>
        <v>3137699.0300000003</v>
      </c>
      <c r="O514" s="7">
        <f t="shared" si="23"/>
        <v>0.30255533549995178</v>
      </c>
    </row>
    <row r="515" spans="1:15" x14ac:dyDescent="0.2">
      <c r="A515" s="10">
        <v>107153</v>
      </c>
      <c r="B515" s="6" t="s">
        <v>506</v>
      </c>
      <c r="C515" s="57">
        <v>1649260.75</v>
      </c>
      <c r="D515" s="57">
        <v>1679248.87</v>
      </c>
      <c r="E515" s="57">
        <v>17639.740000000002</v>
      </c>
      <c r="F515" s="57"/>
      <c r="G515" s="57">
        <v>2251578.3199999998</v>
      </c>
      <c r="H515" s="57">
        <v>19612.62</v>
      </c>
      <c r="I515" s="57">
        <v>0</v>
      </c>
      <c r="J515" s="57"/>
      <c r="K515" s="57">
        <f t="shared" si="24"/>
        <v>3900839.07</v>
      </c>
      <c r="L515" s="57">
        <f t="shared" si="24"/>
        <v>1698861.4900000002</v>
      </c>
      <c r="M515" s="57">
        <f t="shared" si="24"/>
        <v>17639.740000000002</v>
      </c>
      <c r="N515" s="57">
        <f t="shared" si="22"/>
        <v>1681221.7500000002</v>
      </c>
      <c r="O515" s="7">
        <f t="shared" si="23"/>
        <v>0.43098977420773227</v>
      </c>
    </row>
    <row r="516" spans="1:15" x14ac:dyDescent="0.2">
      <c r="A516" s="10">
        <v>107154</v>
      </c>
      <c r="B516" s="6" t="s">
        <v>507</v>
      </c>
      <c r="C516" s="57">
        <v>3005715.36</v>
      </c>
      <c r="D516" s="57">
        <v>1419153.45</v>
      </c>
      <c r="E516" s="57">
        <v>6849.64</v>
      </c>
      <c r="F516" s="57"/>
      <c r="G516" s="57">
        <v>4358680.05</v>
      </c>
      <c r="H516" s="57">
        <v>0</v>
      </c>
      <c r="I516" s="57">
        <v>0</v>
      </c>
      <c r="J516" s="57"/>
      <c r="K516" s="57">
        <f t="shared" si="24"/>
        <v>7364395.4100000001</v>
      </c>
      <c r="L516" s="57">
        <f t="shared" si="24"/>
        <v>1419153.45</v>
      </c>
      <c r="M516" s="57">
        <f t="shared" si="24"/>
        <v>6849.64</v>
      </c>
      <c r="N516" s="57">
        <f t="shared" ref="N516:N556" si="25">L516-M516</f>
        <v>1412303.81</v>
      </c>
      <c r="O516" s="7">
        <f t="shared" ref="O516:O556" si="26">N516/K516</f>
        <v>0.19177457637354103</v>
      </c>
    </row>
    <row r="517" spans="1:15" x14ac:dyDescent="0.2">
      <c r="A517" s="10">
        <v>107155</v>
      </c>
      <c r="B517" s="6" t="s">
        <v>508</v>
      </c>
      <c r="C517" s="57">
        <v>3002509.9</v>
      </c>
      <c r="D517" s="57">
        <v>1784284.89</v>
      </c>
      <c r="E517" s="57">
        <v>0</v>
      </c>
      <c r="F517" s="57"/>
      <c r="G517" s="57">
        <v>4317190.97</v>
      </c>
      <c r="H517" s="57">
        <v>0</v>
      </c>
      <c r="I517" s="57">
        <v>0</v>
      </c>
      <c r="J517" s="57"/>
      <c r="K517" s="57">
        <f t="shared" si="24"/>
        <v>7319700.8699999992</v>
      </c>
      <c r="L517" s="57">
        <f t="shared" si="24"/>
        <v>1784284.89</v>
      </c>
      <c r="M517" s="57">
        <f t="shared" si="24"/>
        <v>0</v>
      </c>
      <c r="N517" s="57">
        <f t="shared" si="25"/>
        <v>1784284.89</v>
      </c>
      <c r="O517" s="7">
        <f t="shared" si="26"/>
        <v>0.24376472777910119</v>
      </c>
    </row>
    <row r="518" spans="1:15" x14ac:dyDescent="0.2">
      <c r="A518" s="10">
        <v>107156</v>
      </c>
      <c r="B518" s="6" t="s">
        <v>509</v>
      </c>
      <c r="C518" s="57">
        <v>1960900.56</v>
      </c>
      <c r="D518" s="57">
        <v>1355685.71</v>
      </c>
      <c r="E518" s="57">
        <v>0</v>
      </c>
      <c r="F518" s="57"/>
      <c r="G518" s="57">
        <v>2810851.77</v>
      </c>
      <c r="H518" s="57">
        <v>0</v>
      </c>
      <c r="I518" s="57">
        <v>0</v>
      </c>
      <c r="J518" s="57"/>
      <c r="K518" s="57">
        <f t="shared" si="24"/>
        <v>4771752.33</v>
      </c>
      <c r="L518" s="57">
        <f t="shared" si="24"/>
        <v>1355685.71</v>
      </c>
      <c r="M518" s="57">
        <f t="shared" si="24"/>
        <v>0</v>
      </c>
      <c r="N518" s="57">
        <f t="shared" si="25"/>
        <v>1355685.71</v>
      </c>
      <c r="O518" s="7">
        <f t="shared" si="26"/>
        <v>0.28410646996006184</v>
      </c>
    </row>
    <row r="519" spans="1:15" x14ac:dyDescent="0.2">
      <c r="A519" s="10">
        <v>107158</v>
      </c>
      <c r="B519" s="6" t="s">
        <v>510</v>
      </c>
      <c r="C519" s="57">
        <v>1041651.82</v>
      </c>
      <c r="D519" s="57">
        <v>1150994.23</v>
      </c>
      <c r="E519" s="57">
        <v>0</v>
      </c>
      <c r="F519" s="57"/>
      <c r="G519" s="57">
        <v>894791.16</v>
      </c>
      <c r="H519" s="57">
        <v>0</v>
      </c>
      <c r="I519" s="57">
        <v>0</v>
      </c>
      <c r="J519" s="57"/>
      <c r="K519" s="57">
        <f t="shared" si="24"/>
        <v>1936442.98</v>
      </c>
      <c r="L519" s="57">
        <f t="shared" si="24"/>
        <v>1150994.23</v>
      </c>
      <c r="M519" s="57">
        <f t="shared" si="24"/>
        <v>0</v>
      </c>
      <c r="N519" s="57">
        <f t="shared" si="25"/>
        <v>1150994.23</v>
      </c>
      <c r="O519" s="7">
        <f t="shared" si="26"/>
        <v>0.59438581042029959</v>
      </c>
    </row>
    <row r="520" spans="1:15" x14ac:dyDescent="0.2">
      <c r="A520" s="10">
        <v>108142</v>
      </c>
      <c r="B520" s="6" t="s">
        <v>511</v>
      </c>
      <c r="C520" s="57">
        <v>8753695.0299999993</v>
      </c>
      <c r="D520" s="57">
        <v>5358994.66</v>
      </c>
      <c r="E520" s="57">
        <v>0</v>
      </c>
      <c r="F520" s="57"/>
      <c r="G520" s="57">
        <v>14595247.220000001</v>
      </c>
      <c r="H520" s="57">
        <v>0</v>
      </c>
      <c r="I520" s="57">
        <v>0</v>
      </c>
      <c r="J520" s="57"/>
      <c r="K520" s="57">
        <f t="shared" si="24"/>
        <v>23348942.25</v>
      </c>
      <c r="L520" s="57">
        <f t="shared" si="24"/>
        <v>5358994.66</v>
      </c>
      <c r="M520" s="57">
        <f t="shared" si="24"/>
        <v>0</v>
      </c>
      <c r="N520" s="57">
        <f t="shared" si="25"/>
        <v>5358994.66</v>
      </c>
      <c r="O520" s="7">
        <f t="shared" si="26"/>
        <v>0.22951766305387988</v>
      </c>
    </row>
    <row r="521" spans="1:15" x14ac:dyDescent="0.2">
      <c r="A521" s="10">
        <v>108143</v>
      </c>
      <c r="B521" s="6" t="s">
        <v>512</v>
      </c>
      <c r="C521" s="57">
        <v>1293326.3700000001</v>
      </c>
      <c r="D521" s="57">
        <v>329239.78000000003</v>
      </c>
      <c r="E521" s="57">
        <v>0</v>
      </c>
      <c r="F521" s="57"/>
      <c r="G521" s="57">
        <v>1138770.54</v>
      </c>
      <c r="H521" s="57">
        <v>25522.799999999999</v>
      </c>
      <c r="I521" s="57">
        <v>0</v>
      </c>
      <c r="J521" s="57"/>
      <c r="K521" s="57">
        <f t="shared" si="24"/>
        <v>2432096.91</v>
      </c>
      <c r="L521" s="57">
        <f t="shared" si="24"/>
        <v>354762.58</v>
      </c>
      <c r="M521" s="57">
        <f t="shared" si="24"/>
        <v>0</v>
      </c>
      <c r="N521" s="57">
        <f t="shared" si="25"/>
        <v>354762.58</v>
      </c>
      <c r="O521" s="7">
        <f t="shared" si="26"/>
        <v>0.14586695889515355</v>
      </c>
    </row>
    <row r="522" spans="1:15" x14ac:dyDescent="0.2">
      <c r="A522" s="10">
        <v>108144</v>
      </c>
      <c r="B522" s="6" t="s">
        <v>513</v>
      </c>
      <c r="C522" s="57">
        <v>910504.62</v>
      </c>
      <c r="D522" s="57">
        <v>720766.49</v>
      </c>
      <c r="E522" s="57">
        <v>0</v>
      </c>
      <c r="F522" s="57"/>
      <c r="G522" s="57">
        <v>1213426</v>
      </c>
      <c r="H522" s="57">
        <v>0</v>
      </c>
      <c r="I522" s="57">
        <v>0</v>
      </c>
      <c r="J522" s="57"/>
      <c r="K522" s="57">
        <f t="shared" si="24"/>
        <v>2123930.62</v>
      </c>
      <c r="L522" s="57">
        <f t="shared" si="24"/>
        <v>720766.49</v>
      </c>
      <c r="M522" s="57">
        <f t="shared" si="24"/>
        <v>0</v>
      </c>
      <c r="N522" s="57">
        <f t="shared" si="25"/>
        <v>720766.49</v>
      </c>
      <c r="O522" s="7">
        <f t="shared" si="26"/>
        <v>0.33935500680337666</v>
      </c>
    </row>
    <row r="523" spans="1:15" x14ac:dyDescent="0.2">
      <c r="A523" s="10">
        <v>108147</v>
      </c>
      <c r="B523" s="6" t="s">
        <v>514</v>
      </c>
      <c r="C523" s="57">
        <v>1017008.28</v>
      </c>
      <c r="D523" s="57">
        <v>478705.88</v>
      </c>
      <c r="E523" s="57">
        <v>11550</v>
      </c>
      <c r="F523" s="57"/>
      <c r="G523" s="57">
        <v>1282485.83</v>
      </c>
      <c r="H523" s="57">
        <v>0</v>
      </c>
      <c r="I523" s="57">
        <v>0</v>
      </c>
      <c r="J523" s="57"/>
      <c r="K523" s="57">
        <f t="shared" si="24"/>
        <v>2299494.1100000003</v>
      </c>
      <c r="L523" s="57">
        <f t="shared" si="24"/>
        <v>478705.88</v>
      </c>
      <c r="M523" s="57">
        <f t="shared" si="24"/>
        <v>11550</v>
      </c>
      <c r="N523" s="57">
        <f t="shared" si="25"/>
        <v>467155.88</v>
      </c>
      <c r="O523" s="7">
        <f t="shared" si="26"/>
        <v>0.20315593676384758</v>
      </c>
    </row>
    <row r="524" spans="1:15" x14ac:dyDescent="0.2">
      <c r="A524" s="10">
        <v>109002</v>
      </c>
      <c r="B524" s="6" t="s">
        <v>545</v>
      </c>
      <c r="C524" s="57">
        <v>7818296.8799999999</v>
      </c>
      <c r="D524" s="57">
        <v>6321677</v>
      </c>
      <c r="E524" s="57">
        <v>10904.69</v>
      </c>
      <c r="F524" s="57"/>
      <c r="G524" s="57">
        <v>9952425</v>
      </c>
      <c r="H524" s="57">
        <v>0</v>
      </c>
      <c r="I524" s="57">
        <v>0</v>
      </c>
      <c r="J524" s="57"/>
      <c r="K524" s="57">
        <f t="shared" si="24"/>
        <v>17770721.879999999</v>
      </c>
      <c r="L524" s="57">
        <f t="shared" si="24"/>
        <v>6321677</v>
      </c>
      <c r="M524" s="57">
        <f t="shared" si="24"/>
        <v>10904.69</v>
      </c>
      <c r="N524" s="57">
        <f t="shared" si="25"/>
        <v>6310772.3099999996</v>
      </c>
      <c r="O524" s="7">
        <f t="shared" si="26"/>
        <v>0.35512188827300467</v>
      </c>
    </row>
    <row r="525" spans="1:15" x14ac:dyDescent="0.2">
      <c r="A525" s="10">
        <v>109003</v>
      </c>
      <c r="B525" s="6" t="s">
        <v>515</v>
      </c>
      <c r="C525" s="57">
        <v>13635963.23</v>
      </c>
      <c r="D525" s="57">
        <v>7655125.6399999997</v>
      </c>
      <c r="E525" s="57">
        <v>0</v>
      </c>
      <c r="F525" s="57"/>
      <c r="G525" s="57">
        <v>19154873.629999999</v>
      </c>
      <c r="H525" s="57">
        <v>0</v>
      </c>
      <c r="I525" s="57">
        <v>0</v>
      </c>
      <c r="J525" s="57"/>
      <c r="K525" s="57">
        <f t="shared" si="24"/>
        <v>32790836.859999999</v>
      </c>
      <c r="L525" s="57">
        <f t="shared" si="24"/>
        <v>7655125.6399999997</v>
      </c>
      <c r="M525" s="57">
        <f t="shared" si="24"/>
        <v>0</v>
      </c>
      <c r="N525" s="57">
        <f t="shared" si="25"/>
        <v>7655125.6399999997</v>
      </c>
      <c r="O525" s="7">
        <f t="shared" si="26"/>
        <v>0.23345319525340102</v>
      </c>
    </row>
    <row r="526" spans="1:15" x14ac:dyDescent="0.2">
      <c r="A526" s="10">
        <v>110014</v>
      </c>
      <c r="B526" s="6" t="s">
        <v>516</v>
      </c>
      <c r="C526" s="57">
        <v>3133483.64</v>
      </c>
      <c r="D526" s="57">
        <v>3254550.1</v>
      </c>
      <c r="E526" s="57">
        <v>0</v>
      </c>
      <c r="F526" s="57"/>
      <c r="G526" s="57">
        <v>4715976.6100000003</v>
      </c>
      <c r="H526" s="57">
        <v>116939.93</v>
      </c>
      <c r="I526" s="57">
        <v>0</v>
      </c>
      <c r="J526" s="57"/>
      <c r="K526" s="57">
        <f t="shared" si="24"/>
        <v>7849460.25</v>
      </c>
      <c r="L526" s="57">
        <f t="shared" si="24"/>
        <v>3371490.0300000003</v>
      </c>
      <c r="M526" s="57">
        <f t="shared" si="24"/>
        <v>0</v>
      </c>
      <c r="N526" s="57">
        <f t="shared" si="25"/>
        <v>3371490.0300000003</v>
      </c>
      <c r="O526" s="7">
        <f t="shared" si="26"/>
        <v>0.42951870862713143</v>
      </c>
    </row>
    <row r="527" spans="1:15" x14ac:dyDescent="0.2">
      <c r="A527" s="10">
        <v>110029</v>
      </c>
      <c r="B527" s="6" t="s">
        <v>517</v>
      </c>
      <c r="C527" s="57">
        <v>8143124.9199999999</v>
      </c>
      <c r="D527" s="57">
        <v>10039296.09</v>
      </c>
      <c r="E527" s="57">
        <v>68069.509999999995</v>
      </c>
      <c r="F527" s="57"/>
      <c r="G527" s="57">
        <v>13729556.43</v>
      </c>
      <c r="H527" s="57">
        <v>11.63</v>
      </c>
      <c r="I527" s="57">
        <v>0</v>
      </c>
      <c r="J527" s="57"/>
      <c r="K527" s="57">
        <f t="shared" si="24"/>
        <v>21872681.350000001</v>
      </c>
      <c r="L527" s="57">
        <f t="shared" si="24"/>
        <v>10039307.720000001</v>
      </c>
      <c r="M527" s="57">
        <f t="shared" si="24"/>
        <v>68069.509999999995</v>
      </c>
      <c r="N527" s="57">
        <f t="shared" si="25"/>
        <v>9971238.2100000009</v>
      </c>
      <c r="O527" s="7">
        <f t="shared" si="26"/>
        <v>0.45587635326658293</v>
      </c>
    </row>
    <row r="528" spans="1:15" x14ac:dyDescent="0.2">
      <c r="A528" s="10">
        <v>110030</v>
      </c>
      <c r="B528" s="6" t="s">
        <v>518</v>
      </c>
      <c r="C528" s="57">
        <v>1020306.78</v>
      </c>
      <c r="D528" s="57">
        <v>953487.35</v>
      </c>
      <c r="E528" s="57">
        <v>3765.78</v>
      </c>
      <c r="F528" s="57"/>
      <c r="G528" s="57">
        <v>1546608.25</v>
      </c>
      <c r="H528" s="57">
        <v>0</v>
      </c>
      <c r="I528" s="57">
        <v>0</v>
      </c>
      <c r="J528" s="57"/>
      <c r="K528" s="57">
        <f t="shared" si="24"/>
        <v>2566915.0300000003</v>
      </c>
      <c r="L528" s="57">
        <f t="shared" si="24"/>
        <v>953487.35</v>
      </c>
      <c r="M528" s="57">
        <f t="shared" si="24"/>
        <v>3765.78</v>
      </c>
      <c r="N528" s="57">
        <f t="shared" si="25"/>
        <v>949721.57</v>
      </c>
      <c r="O528" s="7">
        <f t="shared" si="26"/>
        <v>0.36998558927756947</v>
      </c>
    </row>
    <row r="529" spans="1:15" x14ac:dyDescent="0.2">
      <c r="A529" s="10">
        <v>110031</v>
      </c>
      <c r="B529" s="6" t="s">
        <v>519</v>
      </c>
      <c r="C529" s="57">
        <v>1814109.86</v>
      </c>
      <c r="D529" s="57">
        <v>2389919.73</v>
      </c>
      <c r="E529" s="57">
        <v>0</v>
      </c>
      <c r="F529" s="57"/>
      <c r="G529" s="57">
        <v>2361387.36</v>
      </c>
      <c r="H529" s="57">
        <v>0</v>
      </c>
      <c r="I529" s="57">
        <v>0</v>
      </c>
      <c r="J529" s="57"/>
      <c r="K529" s="57">
        <f t="shared" si="24"/>
        <v>4175497.2199999997</v>
      </c>
      <c r="L529" s="57">
        <f t="shared" si="24"/>
        <v>2389919.73</v>
      </c>
      <c r="M529" s="57">
        <f t="shared" si="24"/>
        <v>0</v>
      </c>
      <c r="N529" s="57">
        <f t="shared" si="25"/>
        <v>2389919.73</v>
      </c>
      <c r="O529" s="7">
        <f t="shared" si="26"/>
        <v>0.57236769756489025</v>
      </c>
    </row>
    <row r="530" spans="1:15" x14ac:dyDescent="0.2">
      <c r="A530" s="10">
        <v>111086</v>
      </c>
      <c r="B530" s="6" t="s">
        <v>520</v>
      </c>
      <c r="C530" s="57">
        <v>3082629.07</v>
      </c>
      <c r="D530" s="57">
        <v>3814088.29</v>
      </c>
      <c r="E530" s="57">
        <v>0</v>
      </c>
      <c r="F530" s="57"/>
      <c r="G530" s="57">
        <v>4086059.52</v>
      </c>
      <c r="H530" s="57">
        <v>0</v>
      </c>
      <c r="I530" s="57">
        <v>0</v>
      </c>
      <c r="J530" s="57"/>
      <c r="K530" s="57">
        <f t="shared" si="24"/>
        <v>7168688.5899999999</v>
      </c>
      <c r="L530" s="57">
        <f t="shared" si="24"/>
        <v>3814088.29</v>
      </c>
      <c r="M530" s="57">
        <f t="shared" si="24"/>
        <v>0</v>
      </c>
      <c r="N530" s="57">
        <f t="shared" si="25"/>
        <v>3814088.29</v>
      </c>
      <c r="O530" s="7">
        <f t="shared" si="26"/>
        <v>0.5320482598896098</v>
      </c>
    </row>
    <row r="531" spans="1:15" x14ac:dyDescent="0.2">
      <c r="A531" s="10">
        <v>111087</v>
      </c>
      <c r="B531" s="6" t="s">
        <v>521</v>
      </c>
      <c r="C531" s="57">
        <v>3803583.11</v>
      </c>
      <c r="D531" s="57">
        <v>1633994.29</v>
      </c>
      <c r="E531" s="57">
        <v>10412.200000000001</v>
      </c>
      <c r="F531" s="57"/>
      <c r="G531" s="57">
        <v>4948715.5</v>
      </c>
      <c r="H531" s="57">
        <v>750586.56</v>
      </c>
      <c r="I531" s="57">
        <v>0</v>
      </c>
      <c r="J531" s="57"/>
      <c r="K531" s="57">
        <f t="shared" si="24"/>
        <v>8752298.6099999994</v>
      </c>
      <c r="L531" s="57">
        <f t="shared" si="24"/>
        <v>2384580.85</v>
      </c>
      <c r="M531" s="57">
        <f t="shared" si="24"/>
        <v>10412.200000000001</v>
      </c>
      <c r="N531" s="57">
        <f t="shared" si="25"/>
        <v>2374168.65</v>
      </c>
      <c r="O531" s="7">
        <f t="shared" si="26"/>
        <v>0.2712622998588482</v>
      </c>
    </row>
    <row r="532" spans="1:15" x14ac:dyDescent="0.2">
      <c r="A532" s="10">
        <v>112099</v>
      </c>
      <c r="B532" s="6" t="s">
        <v>522</v>
      </c>
      <c r="C532" s="57">
        <v>1351108.63</v>
      </c>
      <c r="D532" s="57">
        <v>511926.03</v>
      </c>
      <c r="E532" s="57">
        <v>3130.7</v>
      </c>
      <c r="F532" s="57"/>
      <c r="G532" s="57">
        <v>1637942</v>
      </c>
      <c r="H532" s="57">
        <v>0</v>
      </c>
      <c r="I532" s="57">
        <v>0</v>
      </c>
      <c r="J532" s="57"/>
      <c r="K532" s="57">
        <f t="shared" si="24"/>
        <v>2989050.63</v>
      </c>
      <c r="L532" s="57">
        <f t="shared" si="24"/>
        <v>511926.03</v>
      </c>
      <c r="M532" s="57">
        <f t="shared" si="24"/>
        <v>3130.7</v>
      </c>
      <c r="N532" s="57">
        <f t="shared" si="25"/>
        <v>508795.33</v>
      </c>
      <c r="O532" s="7">
        <f t="shared" si="26"/>
        <v>0.17021970952696777</v>
      </c>
    </row>
    <row r="533" spans="1:15" x14ac:dyDescent="0.2">
      <c r="A533" s="10">
        <v>112101</v>
      </c>
      <c r="B533" s="6" t="s">
        <v>523</v>
      </c>
      <c r="C533" s="57">
        <v>2314793.9500000002</v>
      </c>
      <c r="D533" s="57">
        <v>398703.6</v>
      </c>
      <c r="E533" s="57">
        <v>4990.91</v>
      </c>
      <c r="F533" s="57"/>
      <c r="G533" s="57">
        <v>3050355.89</v>
      </c>
      <c r="H533" s="57">
        <v>0</v>
      </c>
      <c r="I533" s="57">
        <v>0</v>
      </c>
      <c r="J533" s="57"/>
      <c r="K533" s="57">
        <f t="shared" si="24"/>
        <v>5365149.84</v>
      </c>
      <c r="L533" s="57">
        <f t="shared" si="24"/>
        <v>398703.6</v>
      </c>
      <c r="M533" s="57">
        <f t="shared" si="24"/>
        <v>4990.91</v>
      </c>
      <c r="N533" s="57">
        <f t="shared" si="25"/>
        <v>393712.69</v>
      </c>
      <c r="O533" s="7">
        <f t="shared" si="26"/>
        <v>7.3383354005262982E-2</v>
      </c>
    </row>
    <row r="534" spans="1:15" x14ac:dyDescent="0.2">
      <c r="A534" s="10">
        <v>112102</v>
      </c>
      <c r="B534" s="6" t="s">
        <v>524</v>
      </c>
      <c r="C534" s="57">
        <v>9954024.9100000001</v>
      </c>
      <c r="D534" s="57">
        <v>6942421.4500000002</v>
      </c>
      <c r="E534" s="57">
        <v>6533.87</v>
      </c>
      <c r="F534" s="57"/>
      <c r="G534" s="57">
        <v>15789805.449999999</v>
      </c>
      <c r="H534" s="57">
        <v>0</v>
      </c>
      <c r="I534" s="57">
        <v>0</v>
      </c>
      <c r="J534" s="57"/>
      <c r="K534" s="57">
        <f t="shared" si="24"/>
        <v>25743830.359999999</v>
      </c>
      <c r="L534" s="57">
        <f t="shared" si="24"/>
        <v>6942421.4500000002</v>
      </c>
      <c r="M534" s="57">
        <f t="shared" si="24"/>
        <v>6533.87</v>
      </c>
      <c r="N534" s="57">
        <f t="shared" si="25"/>
        <v>6935887.5800000001</v>
      </c>
      <c r="O534" s="7">
        <f t="shared" si="26"/>
        <v>0.26941940973852813</v>
      </c>
    </row>
    <row r="535" spans="1:15" x14ac:dyDescent="0.2">
      <c r="A535" s="10">
        <v>112103</v>
      </c>
      <c r="B535" s="6" t="s">
        <v>525</v>
      </c>
      <c r="C535" s="57">
        <v>3044220.52</v>
      </c>
      <c r="D535" s="57">
        <v>2719174.67</v>
      </c>
      <c r="E535" s="57">
        <v>251326.35</v>
      </c>
      <c r="F535" s="57"/>
      <c r="G535" s="57">
        <v>4101633.41</v>
      </c>
      <c r="H535" s="57">
        <v>0</v>
      </c>
      <c r="I535" s="57">
        <v>0</v>
      </c>
      <c r="J535" s="57"/>
      <c r="K535" s="57">
        <f t="shared" si="24"/>
        <v>7145853.9299999997</v>
      </c>
      <c r="L535" s="57">
        <f t="shared" si="24"/>
        <v>2719174.67</v>
      </c>
      <c r="M535" s="57">
        <f t="shared" si="24"/>
        <v>251326.35</v>
      </c>
      <c r="N535" s="57">
        <f t="shared" si="25"/>
        <v>2467848.3199999998</v>
      </c>
      <c r="O535" s="7">
        <f t="shared" si="26"/>
        <v>0.34535387151413544</v>
      </c>
    </row>
    <row r="536" spans="1:15" x14ac:dyDescent="0.2">
      <c r="A536" s="10">
        <v>113001</v>
      </c>
      <c r="B536" s="6" t="s">
        <v>526</v>
      </c>
      <c r="C536" s="57">
        <v>1332420.52</v>
      </c>
      <c r="D536" s="57">
        <v>1383895.63</v>
      </c>
      <c r="E536" s="57">
        <v>0</v>
      </c>
      <c r="F536" s="57"/>
      <c r="G536" s="57">
        <v>1959551.99</v>
      </c>
      <c r="H536" s="57">
        <v>0</v>
      </c>
      <c r="I536" s="57">
        <v>0</v>
      </c>
      <c r="J536" s="57"/>
      <c r="K536" s="57">
        <f t="shared" si="24"/>
        <v>3291972.51</v>
      </c>
      <c r="L536" s="57">
        <f t="shared" si="24"/>
        <v>1383895.63</v>
      </c>
      <c r="M536" s="57">
        <f t="shared" si="24"/>
        <v>0</v>
      </c>
      <c r="N536" s="57">
        <f t="shared" si="25"/>
        <v>1383895.63</v>
      </c>
      <c r="O536" s="7">
        <f t="shared" si="26"/>
        <v>0.420384929034538</v>
      </c>
    </row>
    <row r="537" spans="1:15" x14ac:dyDescent="0.2">
      <c r="A537" s="10">
        <v>114112</v>
      </c>
      <c r="B537" s="6" t="s">
        <v>527</v>
      </c>
      <c r="C537" s="57">
        <v>1448870.58</v>
      </c>
      <c r="D537" s="57">
        <v>3232654</v>
      </c>
      <c r="E537" s="57">
        <v>7060.52</v>
      </c>
      <c r="F537" s="57"/>
      <c r="G537" s="57">
        <v>2537042.56</v>
      </c>
      <c r="H537" s="57">
        <v>0</v>
      </c>
      <c r="I537" s="57">
        <v>0</v>
      </c>
      <c r="J537" s="57"/>
      <c r="K537" s="57">
        <f t="shared" si="24"/>
        <v>3985913.14</v>
      </c>
      <c r="L537" s="57">
        <f t="shared" si="24"/>
        <v>3232654</v>
      </c>
      <c r="M537" s="57">
        <f t="shared" si="24"/>
        <v>7060.52</v>
      </c>
      <c r="N537" s="57">
        <f t="shared" si="25"/>
        <v>3225593.48</v>
      </c>
      <c r="O537" s="7">
        <f t="shared" si="26"/>
        <v>0.80924831191880908</v>
      </c>
    </row>
    <row r="538" spans="1:15" x14ac:dyDescent="0.2">
      <c r="A538" s="10">
        <v>114113</v>
      </c>
      <c r="B538" s="6" t="s">
        <v>528</v>
      </c>
      <c r="C538" s="57">
        <v>2457891.02</v>
      </c>
      <c r="D538" s="57">
        <v>2613574.1800000002</v>
      </c>
      <c r="E538" s="57">
        <v>329974.96999999997</v>
      </c>
      <c r="F538" s="57"/>
      <c r="G538" s="57">
        <v>3970323.66</v>
      </c>
      <c r="H538" s="57">
        <v>0</v>
      </c>
      <c r="I538" s="57">
        <v>0</v>
      </c>
      <c r="J538" s="57"/>
      <c r="K538" s="57">
        <f t="shared" si="24"/>
        <v>6428214.6799999997</v>
      </c>
      <c r="L538" s="57">
        <f t="shared" si="24"/>
        <v>2613574.1800000002</v>
      </c>
      <c r="M538" s="57">
        <f t="shared" si="24"/>
        <v>329974.96999999997</v>
      </c>
      <c r="N538" s="57">
        <f t="shared" si="25"/>
        <v>2283599.21</v>
      </c>
      <c r="O538" s="7">
        <f t="shared" si="26"/>
        <v>0.35524625789255687</v>
      </c>
    </row>
    <row r="539" spans="1:15" x14ac:dyDescent="0.2">
      <c r="A539" s="10">
        <v>114114</v>
      </c>
      <c r="B539" s="6" t="s">
        <v>529</v>
      </c>
      <c r="C539" s="57">
        <v>4903084.4000000004</v>
      </c>
      <c r="D539" s="57">
        <v>7713716.04</v>
      </c>
      <c r="E539" s="57">
        <v>4758.3100000000004</v>
      </c>
      <c r="F539" s="57"/>
      <c r="G539" s="57">
        <v>8040081.1299999999</v>
      </c>
      <c r="H539" s="57">
        <v>0</v>
      </c>
      <c r="I539" s="57">
        <v>0</v>
      </c>
      <c r="J539" s="57"/>
      <c r="K539" s="57">
        <f t="shared" si="24"/>
        <v>12943165.530000001</v>
      </c>
      <c r="L539" s="57">
        <f t="shared" si="24"/>
        <v>7713716.04</v>
      </c>
      <c r="M539" s="57">
        <f t="shared" si="24"/>
        <v>4758.3100000000004</v>
      </c>
      <c r="N539" s="57">
        <f t="shared" si="25"/>
        <v>7708957.7300000004</v>
      </c>
      <c r="O539" s="7">
        <f t="shared" si="26"/>
        <v>0.59560064438115856</v>
      </c>
    </row>
    <row r="540" spans="1:15" x14ac:dyDescent="0.2">
      <c r="A540" s="10">
        <v>114115</v>
      </c>
      <c r="B540" s="6" t="s">
        <v>530</v>
      </c>
      <c r="C540" s="57">
        <v>2479916.6</v>
      </c>
      <c r="D540" s="57">
        <v>2436771.25</v>
      </c>
      <c r="E540" s="57">
        <v>0</v>
      </c>
      <c r="F540" s="57"/>
      <c r="G540" s="57">
        <v>3915126.81</v>
      </c>
      <c r="H540" s="57">
        <v>1441.14</v>
      </c>
      <c r="I540" s="57">
        <v>0</v>
      </c>
      <c r="J540" s="57"/>
      <c r="K540" s="57">
        <f t="shared" si="24"/>
        <v>6395043.4100000001</v>
      </c>
      <c r="L540" s="57">
        <f t="shared" si="24"/>
        <v>2438212.39</v>
      </c>
      <c r="M540" s="57">
        <f t="shared" si="24"/>
        <v>0</v>
      </c>
      <c r="N540" s="57">
        <f t="shared" si="25"/>
        <v>2438212.39</v>
      </c>
      <c r="O540" s="7">
        <f t="shared" si="26"/>
        <v>0.38126596391626372</v>
      </c>
    </row>
    <row r="541" spans="1:15" x14ac:dyDescent="0.2">
      <c r="A541" s="10">
        <v>114116</v>
      </c>
      <c r="B541" s="6" t="s">
        <v>531</v>
      </c>
      <c r="C541" s="57">
        <v>396302.96</v>
      </c>
      <c r="D541" s="57">
        <v>451839.9</v>
      </c>
      <c r="E541" s="57">
        <v>0</v>
      </c>
      <c r="F541" s="57"/>
      <c r="G541" s="57">
        <v>583267.83999999997</v>
      </c>
      <c r="H541" s="57">
        <v>0</v>
      </c>
      <c r="I541" s="57">
        <v>0</v>
      </c>
      <c r="J541" s="57"/>
      <c r="K541" s="57">
        <f t="shared" si="24"/>
        <v>979570.8</v>
      </c>
      <c r="L541" s="57">
        <f t="shared" si="24"/>
        <v>451839.9</v>
      </c>
      <c r="M541" s="57">
        <f t="shared" si="24"/>
        <v>0</v>
      </c>
      <c r="N541" s="57">
        <f t="shared" si="25"/>
        <v>451839.9</v>
      </c>
      <c r="O541" s="7">
        <f t="shared" si="26"/>
        <v>0.4612631368758644</v>
      </c>
    </row>
    <row r="542" spans="1:15" x14ac:dyDescent="0.2">
      <c r="A542" s="10">
        <v>115115</v>
      </c>
      <c r="B542" s="6" t="s">
        <v>532</v>
      </c>
      <c r="C542" s="57">
        <v>177992736.99000001</v>
      </c>
      <c r="D542" s="57">
        <v>78672346</v>
      </c>
      <c r="E542" s="57">
        <v>0</v>
      </c>
      <c r="F542" s="57"/>
      <c r="G542" s="57">
        <v>175741698.78999999</v>
      </c>
      <c r="H542" s="57">
        <v>0</v>
      </c>
      <c r="I542" s="57">
        <v>0</v>
      </c>
      <c r="J542" s="57"/>
      <c r="K542" s="57">
        <f t="shared" si="24"/>
        <v>353734435.77999997</v>
      </c>
      <c r="L542" s="57">
        <f t="shared" si="24"/>
        <v>78672346</v>
      </c>
      <c r="M542" s="57">
        <f t="shared" si="24"/>
        <v>0</v>
      </c>
      <c r="N542" s="57">
        <f t="shared" si="25"/>
        <v>78672346</v>
      </c>
      <c r="O542" s="7">
        <f t="shared" si="26"/>
        <v>0.22240510971606148</v>
      </c>
    </row>
    <row r="543" spans="1:15" x14ac:dyDescent="0.2">
      <c r="A543" s="10">
        <v>115902</v>
      </c>
      <c r="B543" s="6" t="s">
        <v>533</v>
      </c>
      <c r="C543" s="57">
        <v>3753669.37</v>
      </c>
      <c r="D543" s="57">
        <v>1017718.62</v>
      </c>
      <c r="E543" s="57">
        <v>0</v>
      </c>
      <c r="F543" s="57"/>
      <c r="G543" s="57">
        <v>3267053.25</v>
      </c>
      <c r="H543" s="57">
        <v>0</v>
      </c>
      <c r="I543" s="57">
        <v>0</v>
      </c>
      <c r="J543" s="57"/>
      <c r="K543" s="57">
        <f t="shared" si="24"/>
        <v>7020722.6200000001</v>
      </c>
      <c r="L543" s="57">
        <f t="shared" si="24"/>
        <v>1017718.62</v>
      </c>
      <c r="M543" s="57">
        <f t="shared" si="24"/>
        <v>0</v>
      </c>
      <c r="N543" s="57">
        <f t="shared" si="25"/>
        <v>1017718.62</v>
      </c>
      <c r="O543" s="7">
        <f t="shared" si="26"/>
        <v>0.14495924067713703</v>
      </c>
    </row>
    <row r="544" spans="1:15" x14ac:dyDescent="0.2">
      <c r="A544" s="10">
        <v>115903</v>
      </c>
      <c r="B544" s="6" t="s">
        <v>547</v>
      </c>
      <c r="C544" s="57">
        <v>6585886.8300000001</v>
      </c>
      <c r="D544" s="57">
        <v>5074958.5199999996</v>
      </c>
      <c r="E544" s="57">
        <v>0</v>
      </c>
      <c r="F544" s="57"/>
      <c r="G544" s="57">
        <v>6909265.5899999999</v>
      </c>
      <c r="H544" s="57">
        <v>0</v>
      </c>
      <c r="I544" s="57">
        <v>0</v>
      </c>
      <c r="J544" s="57"/>
      <c r="K544" s="57">
        <f t="shared" si="24"/>
        <v>13495152.42</v>
      </c>
      <c r="L544" s="57">
        <f t="shared" si="24"/>
        <v>5074958.5199999996</v>
      </c>
      <c r="M544" s="57">
        <f t="shared" si="24"/>
        <v>0</v>
      </c>
      <c r="N544" s="57">
        <f t="shared" si="25"/>
        <v>5074958.5199999996</v>
      </c>
      <c r="O544" s="7">
        <f t="shared" si="26"/>
        <v>0.37605788819982811</v>
      </c>
    </row>
    <row r="545" spans="1:248" x14ac:dyDescent="0.2">
      <c r="A545" s="10">
        <v>115906</v>
      </c>
      <c r="B545" s="6" t="s">
        <v>534</v>
      </c>
      <c r="C545" s="57">
        <v>16658549.550000001</v>
      </c>
      <c r="D545" s="57">
        <v>5512214.4199999999</v>
      </c>
      <c r="E545" s="57">
        <v>0</v>
      </c>
      <c r="F545" s="57"/>
      <c r="G545" s="57">
        <v>16842202.25</v>
      </c>
      <c r="H545" s="57">
        <v>0</v>
      </c>
      <c r="I545" s="57">
        <v>0</v>
      </c>
      <c r="J545" s="57"/>
      <c r="K545" s="57">
        <f t="shared" si="24"/>
        <v>33500751.800000001</v>
      </c>
      <c r="L545" s="57">
        <f t="shared" si="24"/>
        <v>5512214.4199999999</v>
      </c>
      <c r="M545" s="57">
        <f t="shared" si="24"/>
        <v>0</v>
      </c>
      <c r="N545" s="57">
        <f t="shared" si="25"/>
        <v>5512214.4199999999</v>
      </c>
      <c r="O545" s="7">
        <f t="shared" si="26"/>
        <v>0.1645400214570707</v>
      </c>
    </row>
    <row r="546" spans="1:248" x14ac:dyDescent="0.2">
      <c r="A546" s="10">
        <v>115911</v>
      </c>
      <c r="B546" s="6" t="s">
        <v>535</v>
      </c>
      <c r="C546" s="57">
        <v>2283245.66</v>
      </c>
      <c r="D546" s="57">
        <v>537503.46</v>
      </c>
      <c r="E546" s="57">
        <v>0</v>
      </c>
      <c r="F546" s="57"/>
      <c r="G546" s="57">
        <v>1256526.67</v>
      </c>
      <c r="H546" s="57">
        <v>0</v>
      </c>
      <c r="I546" s="57">
        <v>0</v>
      </c>
      <c r="J546" s="57"/>
      <c r="K546" s="57">
        <f t="shared" si="24"/>
        <v>3539772.33</v>
      </c>
      <c r="L546" s="57">
        <f t="shared" si="24"/>
        <v>537503.46</v>
      </c>
      <c r="M546" s="57">
        <f t="shared" si="24"/>
        <v>0</v>
      </c>
      <c r="N546" s="57">
        <f t="shared" si="25"/>
        <v>537503.46</v>
      </c>
      <c r="O546" s="7">
        <f t="shared" si="26"/>
        <v>0.1518469014079219</v>
      </c>
    </row>
    <row r="547" spans="1:248" x14ac:dyDescent="0.2">
      <c r="A547" s="10">
        <v>115912</v>
      </c>
      <c r="B547" s="6" t="s">
        <v>536</v>
      </c>
      <c r="C547" s="57">
        <v>5530100.9199999999</v>
      </c>
      <c r="D547" s="57">
        <v>972179.81</v>
      </c>
      <c r="E547" s="57">
        <v>0</v>
      </c>
      <c r="F547" s="57"/>
      <c r="G547" s="57">
        <v>2351633.23</v>
      </c>
      <c r="H547" s="57">
        <v>0.01</v>
      </c>
      <c r="I547" s="57">
        <v>0</v>
      </c>
      <c r="J547" s="57"/>
      <c r="K547" s="57">
        <f t="shared" si="24"/>
        <v>7881734.1500000004</v>
      </c>
      <c r="L547" s="57">
        <f t="shared" si="24"/>
        <v>972179.82000000007</v>
      </c>
      <c r="M547" s="57">
        <f t="shared" si="24"/>
        <v>0</v>
      </c>
      <c r="N547" s="57">
        <f t="shared" si="25"/>
        <v>972179.82000000007</v>
      </c>
      <c r="O547" s="7">
        <f t="shared" si="26"/>
        <v>0.12334592889053483</v>
      </c>
    </row>
    <row r="548" spans="1:248" x14ac:dyDescent="0.2">
      <c r="A548" s="10">
        <v>115913</v>
      </c>
      <c r="B548" s="6" t="s">
        <v>537</v>
      </c>
      <c r="C548" s="57">
        <v>2543040.4300000002</v>
      </c>
      <c r="D548" s="57">
        <v>1055538.3400000001</v>
      </c>
      <c r="E548" s="57">
        <v>0</v>
      </c>
      <c r="F548" s="57"/>
      <c r="G548" s="57">
        <v>2055604.01</v>
      </c>
      <c r="H548" s="57">
        <v>726115.81</v>
      </c>
      <c r="I548" s="57">
        <v>0</v>
      </c>
      <c r="J548" s="57"/>
      <c r="K548" s="57">
        <f t="shared" si="24"/>
        <v>4598644.4400000004</v>
      </c>
      <c r="L548" s="57">
        <f t="shared" si="24"/>
        <v>1781654.1500000001</v>
      </c>
      <c r="M548" s="57">
        <f t="shared" si="24"/>
        <v>0</v>
      </c>
      <c r="N548" s="57">
        <f t="shared" si="25"/>
        <v>1781654.1500000001</v>
      </c>
      <c r="O548" s="7">
        <f t="shared" si="26"/>
        <v>0.38743029021830616</v>
      </c>
    </row>
    <row r="549" spans="1:248" x14ac:dyDescent="0.2">
      <c r="A549" s="10">
        <v>115914</v>
      </c>
      <c r="B549" s="6" t="s">
        <v>565</v>
      </c>
      <c r="C549" s="57">
        <v>12547696.26</v>
      </c>
      <c r="D549" s="57">
        <v>6464692.0499999998</v>
      </c>
      <c r="E549" s="57">
        <v>0</v>
      </c>
      <c r="F549" s="57"/>
      <c r="G549" s="57">
        <v>10929409.93</v>
      </c>
      <c r="H549" s="57">
        <v>0</v>
      </c>
      <c r="I549" s="57">
        <v>0</v>
      </c>
      <c r="J549" s="57"/>
      <c r="K549" s="57">
        <f t="shared" si="24"/>
        <v>23477106.189999998</v>
      </c>
      <c r="L549" s="57">
        <f t="shared" si="24"/>
        <v>6464692.0499999998</v>
      </c>
      <c r="M549" s="57">
        <f t="shared" si="24"/>
        <v>0</v>
      </c>
      <c r="N549" s="57">
        <f t="shared" si="25"/>
        <v>6464692.0499999998</v>
      </c>
      <c r="O549" s="7">
        <f t="shared" si="26"/>
        <v>0.27536153722189216</v>
      </c>
    </row>
    <row r="550" spans="1:248" x14ac:dyDescent="0.2">
      <c r="A550" s="10">
        <v>115915</v>
      </c>
      <c r="B550" s="6" t="s">
        <v>538</v>
      </c>
      <c r="C550" s="57">
        <v>1956182.14</v>
      </c>
      <c r="D550" s="57">
        <v>860679.42</v>
      </c>
      <c r="E550" s="57">
        <v>0</v>
      </c>
      <c r="F550" s="57"/>
      <c r="G550" s="57">
        <v>2738624.84</v>
      </c>
      <c r="H550" s="57">
        <v>0</v>
      </c>
      <c r="I550" s="57">
        <v>0</v>
      </c>
      <c r="J550" s="57"/>
      <c r="K550" s="57">
        <f t="shared" si="24"/>
        <v>4694806.9799999995</v>
      </c>
      <c r="L550" s="57">
        <f t="shared" si="24"/>
        <v>860679.42</v>
      </c>
      <c r="M550" s="57">
        <f t="shared" si="24"/>
        <v>0</v>
      </c>
      <c r="N550" s="57">
        <f t="shared" si="25"/>
        <v>860679.42</v>
      </c>
      <c r="O550" s="7">
        <f t="shared" si="26"/>
        <v>0.18332583717850742</v>
      </c>
    </row>
    <row r="551" spans="1:248" x14ac:dyDescent="0.2">
      <c r="A551" s="10">
        <v>115916</v>
      </c>
      <c r="B551" s="6" t="s">
        <v>539</v>
      </c>
      <c r="C551" s="57">
        <v>7118315.0899999999</v>
      </c>
      <c r="D551" s="57">
        <v>2082653.56</v>
      </c>
      <c r="E551" s="57">
        <v>0</v>
      </c>
      <c r="F551" s="57"/>
      <c r="G551" s="57">
        <v>6645744.5800000001</v>
      </c>
      <c r="H551" s="57">
        <v>0</v>
      </c>
      <c r="I551" s="57">
        <v>0</v>
      </c>
      <c r="J551" s="57"/>
      <c r="K551" s="57">
        <f t="shared" si="24"/>
        <v>13764059.67</v>
      </c>
      <c r="L551" s="57">
        <f t="shared" si="24"/>
        <v>2082653.56</v>
      </c>
      <c r="M551" s="57">
        <f t="shared" si="24"/>
        <v>0</v>
      </c>
      <c r="N551" s="57">
        <f t="shared" si="25"/>
        <v>2082653.56</v>
      </c>
      <c r="O551" s="7">
        <f t="shared" si="26"/>
        <v>0.1513109947161396</v>
      </c>
    </row>
    <row r="552" spans="1:248" x14ac:dyDescent="0.2">
      <c r="A552" s="10">
        <v>115918</v>
      </c>
      <c r="B552" s="6" t="s">
        <v>540</v>
      </c>
      <c r="C552" s="57">
        <v>3138190.66</v>
      </c>
      <c r="D552" s="57">
        <v>282860.59999999998</v>
      </c>
      <c r="E552" s="57">
        <v>0</v>
      </c>
      <c r="F552" s="57"/>
      <c r="G552" s="57">
        <v>4536032.01</v>
      </c>
      <c r="H552" s="57">
        <v>0</v>
      </c>
      <c r="I552" s="57">
        <v>0</v>
      </c>
      <c r="J552" s="57"/>
      <c r="K552" s="57">
        <f t="shared" si="24"/>
        <v>7674222.6699999999</v>
      </c>
      <c r="L552" s="57">
        <f t="shared" si="24"/>
        <v>282860.59999999998</v>
      </c>
      <c r="M552" s="57">
        <f t="shared" si="24"/>
        <v>0</v>
      </c>
      <c r="N552" s="57">
        <f t="shared" si="25"/>
        <v>282860.59999999998</v>
      </c>
      <c r="O552" s="7">
        <f t="shared" si="26"/>
        <v>3.6858534364106479E-2</v>
      </c>
    </row>
    <row r="553" spans="1:248" x14ac:dyDescent="0.2">
      <c r="A553" s="10">
        <v>115919</v>
      </c>
      <c r="B553" s="6" t="s">
        <v>541</v>
      </c>
      <c r="C553" s="57">
        <v>1150951.22</v>
      </c>
      <c r="D553" s="57">
        <v>117001.21</v>
      </c>
      <c r="E553" s="57">
        <v>0</v>
      </c>
      <c r="F553" s="57"/>
      <c r="G553" s="57">
        <v>902760.49</v>
      </c>
      <c r="H553" s="57">
        <v>0</v>
      </c>
      <c r="I553" s="57">
        <v>0</v>
      </c>
      <c r="J553" s="57"/>
      <c r="K553" s="57">
        <f t="shared" si="24"/>
        <v>2053711.71</v>
      </c>
      <c r="L553" s="57">
        <f t="shared" si="24"/>
        <v>117001.21</v>
      </c>
      <c r="M553" s="57">
        <f t="shared" si="24"/>
        <v>0</v>
      </c>
      <c r="N553" s="57">
        <f t="shared" si="25"/>
        <v>117001.21</v>
      </c>
      <c r="O553" s="7">
        <f t="shared" si="26"/>
        <v>5.6970610543969687E-2</v>
      </c>
    </row>
    <row r="554" spans="1:248" x14ac:dyDescent="0.2">
      <c r="A554" s="10">
        <v>115920</v>
      </c>
      <c r="B554" s="6" t="s">
        <v>566</v>
      </c>
      <c r="C554" s="57">
        <v>1812684.76</v>
      </c>
      <c r="D554" s="57">
        <v>202084.24</v>
      </c>
      <c r="E554" s="57">
        <v>0</v>
      </c>
      <c r="F554" s="57"/>
      <c r="G554" s="57">
        <v>2582126.62</v>
      </c>
      <c r="H554" s="57">
        <v>0</v>
      </c>
      <c r="I554" s="57">
        <v>0</v>
      </c>
      <c r="J554" s="57"/>
      <c r="K554" s="57">
        <f t="shared" si="24"/>
        <v>4394811.38</v>
      </c>
      <c r="L554" s="57">
        <f t="shared" si="24"/>
        <v>202084.24</v>
      </c>
      <c r="M554" s="57">
        <f t="shared" si="24"/>
        <v>0</v>
      </c>
      <c r="N554" s="57">
        <f t="shared" si="25"/>
        <v>202084.24</v>
      </c>
      <c r="O554" s="7">
        <f t="shared" si="26"/>
        <v>4.5982460343952238E-2</v>
      </c>
    </row>
    <row r="555" spans="1:248" x14ac:dyDescent="0.2">
      <c r="A555" s="10">
        <v>115923</v>
      </c>
      <c r="B555" s="6" t="s">
        <v>548</v>
      </c>
      <c r="C555" s="57">
        <v>5558295.1799999997</v>
      </c>
      <c r="D555" s="57">
        <v>956937.99</v>
      </c>
      <c r="E555" s="57">
        <v>0</v>
      </c>
      <c r="F555" s="57"/>
      <c r="G555" s="57">
        <v>1988734.22</v>
      </c>
      <c r="H555" s="57">
        <v>0</v>
      </c>
      <c r="I555" s="57">
        <v>0</v>
      </c>
      <c r="J555" s="57"/>
      <c r="K555" s="57">
        <f t="shared" si="24"/>
        <v>7547029.3999999994</v>
      </c>
      <c r="L555" s="57">
        <f t="shared" si="24"/>
        <v>956937.99</v>
      </c>
      <c r="M555" s="57">
        <f t="shared" si="24"/>
        <v>0</v>
      </c>
      <c r="N555" s="57">
        <f t="shared" si="25"/>
        <v>956937.99</v>
      </c>
      <c r="O555" s="7">
        <f t="shared" si="26"/>
        <v>0.12679664266313845</v>
      </c>
    </row>
    <row r="556" spans="1:248" x14ac:dyDescent="0.2">
      <c r="A556" s="10">
        <v>115924</v>
      </c>
      <c r="B556" s="6" t="s">
        <v>549</v>
      </c>
      <c r="C556" s="57">
        <v>1096049.76</v>
      </c>
      <c r="D556" s="57">
        <v>711244.46</v>
      </c>
      <c r="E556" s="57">
        <v>0</v>
      </c>
      <c r="F556" s="57"/>
      <c r="G556" s="57">
        <v>1614642.12</v>
      </c>
      <c r="H556" s="57">
        <v>0</v>
      </c>
      <c r="I556" s="57">
        <v>0</v>
      </c>
      <c r="J556" s="57"/>
      <c r="K556" s="57">
        <f t="shared" si="24"/>
        <v>2710691.88</v>
      </c>
      <c r="L556" s="57">
        <f t="shared" si="24"/>
        <v>711244.46</v>
      </c>
      <c r="M556" s="57">
        <f t="shared" si="24"/>
        <v>0</v>
      </c>
      <c r="N556" s="57">
        <f t="shared" si="25"/>
        <v>711244.46</v>
      </c>
      <c r="O556" s="7">
        <f t="shared" si="26"/>
        <v>0.26238484176224408</v>
      </c>
    </row>
    <row r="557" spans="1:248" ht="12" customHeight="1" x14ac:dyDescent="0.25">
      <c r="A557" s="10">
        <v>115925</v>
      </c>
      <c r="B557" s="6" t="s">
        <v>550</v>
      </c>
      <c r="C557" s="57">
        <v>1732420.08</v>
      </c>
      <c r="D557" s="57">
        <v>256416.93</v>
      </c>
      <c r="E557" s="57">
        <v>0</v>
      </c>
      <c r="F557" s="57"/>
      <c r="G557" s="57">
        <v>1289920.8400000001</v>
      </c>
      <c r="H557" s="57">
        <v>0</v>
      </c>
      <c r="I557" s="57">
        <v>0</v>
      </c>
      <c r="J557" s="58"/>
      <c r="K557" s="57">
        <f t="shared" ref="K557:M559" si="27">C557+G557</f>
        <v>3022340.92</v>
      </c>
      <c r="L557" s="57">
        <f t="shared" si="27"/>
        <v>256416.93</v>
      </c>
      <c r="M557" s="57">
        <f t="shared" si="27"/>
        <v>0</v>
      </c>
      <c r="N557" s="57">
        <f>L557-M557</f>
        <v>256416.93</v>
      </c>
      <c r="O557" s="7">
        <f>N557/K557</f>
        <v>8.4840505021518214E-2</v>
      </c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</row>
    <row r="558" spans="1:248" ht="12" customHeight="1" x14ac:dyDescent="0.25">
      <c r="A558" s="10">
        <v>115926</v>
      </c>
      <c r="B558" s="6" t="s">
        <v>551</v>
      </c>
      <c r="C558" s="60">
        <v>731035.12</v>
      </c>
      <c r="D558" s="60">
        <v>110324.28</v>
      </c>
      <c r="E558" s="60">
        <v>0</v>
      </c>
      <c r="F558" s="60"/>
      <c r="G558" s="60">
        <v>1009628.29</v>
      </c>
      <c r="H558" s="60">
        <v>0</v>
      </c>
      <c r="I558" s="60">
        <v>0</v>
      </c>
      <c r="J558" s="61"/>
      <c r="K558" s="60">
        <f t="shared" si="27"/>
        <v>1740663.4100000001</v>
      </c>
      <c r="L558" s="60">
        <f t="shared" si="27"/>
        <v>110324.28</v>
      </c>
      <c r="M558" s="60">
        <f t="shared" si="27"/>
        <v>0</v>
      </c>
      <c r="N558" s="60">
        <f>L558-M558</f>
        <v>110324.28</v>
      </c>
      <c r="O558" s="59">
        <f>N558/K558</f>
        <v>6.3380593494522866E-2</v>
      </c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</row>
    <row r="559" spans="1:248" ht="12" customHeight="1" x14ac:dyDescent="0.25">
      <c r="A559" s="10">
        <v>115928</v>
      </c>
      <c r="B559" s="6" t="s">
        <v>552</v>
      </c>
      <c r="C559" s="60">
        <v>594504.78</v>
      </c>
      <c r="D559" s="60">
        <v>188116.54</v>
      </c>
      <c r="E559" s="60">
        <v>0</v>
      </c>
      <c r="F559" s="60"/>
      <c r="G559" s="60">
        <v>976352.95</v>
      </c>
      <c r="H559" s="60">
        <v>0</v>
      </c>
      <c r="I559" s="60">
        <v>0</v>
      </c>
      <c r="J559" s="61"/>
      <c r="K559" s="60">
        <f t="shared" si="27"/>
        <v>1570857.73</v>
      </c>
      <c r="L559" s="60">
        <f t="shared" si="27"/>
        <v>188116.54</v>
      </c>
      <c r="M559" s="60">
        <f t="shared" si="27"/>
        <v>0</v>
      </c>
      <c r="N559" s="60">
        <f>L559-M559</f>
        <v>188116.54</v>
      </c>
      <c r="O559" s="59">
        <f>N559/K559</f>
        <v>0.11975402762922395</v>
      </c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</row>
    <row r="560" spans="1:248" x14ac:dyDescent="0.2">
      <c r="A560" s="10">
        <v>115930</v>
      </c>
      <c r="B560" s="6" t="s">
        <v>627</v>
      </c>
      <c r="C560" s="60">
        <v>624657.17000000004</v>
      </c>
      <c r="D560" s="60">
        <v>88328.23</v>
      </c>
      <c r="E560" s="60">
        <v>0</v>
      </c>
      <c r="F560" s="60"/>
      <c r="G560" s="60">
        <v>371238.45</v>
      </c>
      <c r="H560" s="60">
        <v>0</v>
      </c>
      <c r="I560" s="60">
        <v>0</v>
      </c>
      <c r="J560" s="60"/>
      <c r="K560" s="60">
        <f t="shared" ref="K560" si="28">C560+G560</f>
        <v>995895.62000000011</v>
      </c>
      <c r="L560" s="60">
        <f t="shared" ref="L560" si="29">D560+H560</f>
        <v>88328.23</v>
      </c>
      <c r="M560" s="60">
        <f t="shared" ref="M560" si="30">E560+I560</f>
        <v>0</v>
      </c>
      <c r="N560" s="60">
        <f>L560-M560</f>
        <v>88328.23</v>
      </c>
      <c r="O560" s="59">
        <f>N560/K560</f>
        <v>8.8692256724655527E-2</v>
      </c>
    </row>
  </sheetData>
  <mergeCells count="3">
    <mergeCell ref="C1:E1"/>
    <mergeCell ref="G1:I1"/>
    <mergeCell ref="K1:O1"/>
  </mergeCells>
  <pageMargins left="0.45" right="0.45" top="0.92708333333333304" bottom="0.75" header="0.3" footer="0.3"/>
  <pageSetup scale="65" orientation="landscape" r:id="rId1"/>
  <headerFooter>
    <oddHeader>&amp;C&amp;"-,Bold"MISSOURI DEPARTMENT OF ELEMENTARY AND SECONDARY EDUCATION
SCHOOL FINANCE SECTION
JUNE 30, 2018 UNRESTRICTED INCIDENTAL + TEACHERS FUND BALANCE PERCENTAGE</oddHeader>
    <oddFooter>&amp;LApril 23, 2019&amp;R&amp;P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P562"/>
  <sheetViews>
    <sheetView view="pageLayout" zoomScaleNormal="100" workbookViewId="0">
      <selection activeCell="B16" sqref="B16"/>
    </sheetView>
  </sheetViews>
  <sheetFormatPr defaultColWidth="9.140625" defaultRowHeight="12" x14ac:dyDescent="0.2"/>
  <cols>
    <col min="1" max="1" width="9.28515625" style="10" bestFit="1" customWidth="1"/>
    <col min="2" max="2" width="30" style="5" bestFit="1" customWidth="1"/>
    <col min="3" max="3" width="14.28515625" style="14" bestFit="1" customWidth="1"/>
    <col min="4" max="4" width="14" style="14" bestFit="1" customWidth="1"/>
    <col min="5" max="5" width="12" style="14" bestFit="1" customWidth="1"/>
    <col min="6" max="6" width="4" style="14" customWidth="1"/>
    <col min="7" max="7" width="14" style="14" bestFit="1" customWidth="1"/>
    <col min="8" max="8" width="11.7109375" style="14" bestFit="1" customWidth="1"/>
    <col min="9" max="9" width="12" style="14" bestFit="1" customWidth="1"/>
    <col min="10" max="10" width="3.28515625" style="14" customWidth="1"/>
    <col min="11" max="11" width="14.28515625" style="14" bestFit="1" customWidth="1"/>
    <col min="12" max="12" width="14" style="14" bestFit="1" customWidth="1"/>
    <col min="13" max="13" width="12" style="14" bestFit="1" customWidth="1"/>
    <col min="14" max="14" width="14" style="14" bestFit="1" customWidth="1"/>
    <col min="15" max="15" width="9.7109375" style="7" bestFit="1" customWidth="1"/>
    <col min="16" max="16384" width="9.140625" style="6"/>
  </cols>
  <sheetData>
    <row r="1" spans="1:16" s="3" customFormat="1" x14ac:dyDescent="0.2">
      <c r="A1" s="9"/>
      <c r="B1" s="2"/>
      <c r="C1" s="70" t="s">
        <v>8</v>
      </c>
      <c r="D1" s="70"/>
      <c r="E1" s="70"/>
      <c r="F1" s="11"/>
      <c r="G1" s="70" t="s">
        <v>9</v>
      </c>
      <c r="H1" s="70"/>
      <c r="I1" s="70"/>
      <c r="J1" s="11"/>
      <c r="K1" s="71" t="s">
        <v>10</v>
      </c>
      <c r="L1" s="71"/>
      <c r="M1" s="71"/>
      <c r="N1" s="71"/>
      <c r="O1" s="71"/>
    </row>
    <row r="2" spans="1:16" s="4" customFormat="1" ht="45" customHeight="1" x14ac:dyDescent="0.2">
      <c r="A2" s="8" t="s">
        <v>2</v>
      </c>
      <c r="B2" s="8" t="s">
        <v>11</v>
      </c>
      <c r="C2" s="12" t="s">
        <v>3</v>
      </c>
      <c r="D2" s="12" t="s">
        <v>4</v>
      </c>
      <c r="E2" s="12" t="s">
        <v>5</v>
      </c>
      <c r="F2" s="13"/>
      <c r="G2" s="12" t="s">
        <v>3</v>
      </c>
      <c r="H2" s="12" t="s">
        <v>4</v>
      </c>
      <c r="I2" s="12" t="s">
        <v>5</v>
      </c>
      <c r="J2" s="13"/>
      <c r="K2" s="12" t="s">
        <v>3</v>
      </c>
      <c r="L2" s="12" t="s">
        <v>4</v>
      </c>
      <c r="M2" s="12" t="s">
        <v>5</v>
      </c>
      <c r="N2" s="12" t="s">
        <v>6</v>
      </c>
      <c r="O2" s="1" t="s">
        <v>1</v>
      </c>
    </row>
    <row r="3" spans="1:16" x14ac:dyDescent="0.2">
      <c r="A3" s="10">
        <v>1090</v>
      </c>
      <c r="B3" s="6" t="s">
        <v>12</v>
      </c>
      <c r="C3" s="14">
        <v>1096136.5900000001</v>
      </c>
      <c r="D3" s="14">
        <v>569918.1</v>
      </c>
      <c r="E3" s="14">
        <v>99820.2</v>
      </c>
      <c r="G3" s="14">
        <v>1527149.32</v>
      </c>
      <c r="H3" s="14">
        <v>0</v>
      </c>
      <c r="I3" s="14">
        <v>0</v>
      </c>
      <c r="K3" s="14">
        <f>C3+G3</f>
        <v>2623285.91</v>
      </c>
      <c r="L3" s="14">
        <f>D3+H3</f>
        <v>569918.1</v>
      </c>
      <c r="M3" s="14">
        <f>E3+I3</f>
        <v>99820.2</v>
      </c>
      <c r="N3" s="14">
        <f>L3-M3</f>
        <v>470097.89999999997</v>
      </c>
      <c r="O3" s="7">
        <f>N3/K3</f>
        <v>0.17920193075713961</v>
      </c>
      <c r="P3" s="7"/>
    </row>
    <row r="4" spans="1:16" x14ac:dyDescent="0.2">
      <c r="A4" s="10">
        <v>1091</v>
      </c>
      <c r="B4" s="6" t="s">
        <v>13</v>
      </c>
      <c r="C4" s="14">
        <v>10182796.08</v>
      </c>
      <c r="D4" s="14">
        <v>10162185.130000001</v>
      </c>
      <c r="E4" s="14">
        <v>2065427.52</v>
      </c>
      <c r="G4" s="14">
        <v>15186416.210000001</v>
      </c>
      <c r="H4" s="14">
        <v>0</v>
      </c>
      <c r="I4" s="14">
        <v>0</v>
      </c>
      <c r="K4" s="14">
        <f t="shared" ref="K4:K67" si="0">C4+G4</f>
        <v>25369212.289999999</v>
      </c>
      <c r="L4" s="14">
        <f t="shared" ref="L4:L67" si="1">D4+H4</f>
        <v>10162185.130000001</v>
      </c>
      <c r="M4" s="14">
        <f t="shared" ref="M4:M67" si="2">E4+I4</f>
        <v>2065427.52</v>
      </c>
      <c r="N4" s="14">
        <f t="shared" ref="N4:N67" si="3">L4-M4</f>
        <v>8096757.6100000013</v>
      </c>
      <c r="O4" s="7">
        <f t="shared" ref="O4:O67" si="4">N4/K4</f>
        <v>0.31915683929971961</v>
      </c>
      <c r="P4" s="7"/>
    </row>
    <row r="5" spans="1:16" x14ac:dyDescent="0.2">
      <c r="A5" s="10">
        <v>1092</v>
      </c>
      <c r="B5" s="6" t="s">
        <v>14</v>
      </c>
      <c r="C5" s="14">
        <v>862958.46</v>
      </c>
      <c r="D5" s="14">
        <v>917678.75</v>
      </c>
      <c r="E5" s="14">
        <v>20951.27</v>
      </c>
      <c r="G5" s="14">
        <v>1316010.02</v>
      </c>
      <c r="H5" s="14">
        <v>0</v>
      </c>
      <c r="I5" s="14">
        <v>0</v>
      </c>
      <c r="K5" s="14">
        <f t="shared" si="0"/>
        <v>2178968.48</v>
      </c>
      <c r="L5" s="14">
        <f t="shared" si="1"/>
        <v>917678.75</v>
      </c>
      <c r="M5" s="14">
        <f t="shared" si="2"/>
        <v>20951.27</v>
      </c>
      <c r="N5" s="14">
        <f t="shared" si="3"/>
        <v>896727.48</v>
      </c>
      <c r="O5" s="7">
        <f t="shared" si="4"/>
        <v>0.41153760975927473</v>
      </c>
      <c r="P5" s="7"/>
    </row>
    <row r="6" spans="1:16" x14ac:dyDescent="0.2">
      <c r="A6" s="10">
        <v>2089</v>
      </c>
      <c r="B6" s="6" t="s">
        <v>15</v>
      </c>
      <c r="C6" s="14">
        <v>1927984.9</v>
      </c>
      <c r="D6" s="14">
        <v>957864.68</v>
      </c>
      <c r="E6" s="14">
        <v>0</v>
      </c>
      <c r="G6" s="14">
        <v>2384591.0099999998</v>
      </c>
      <c r="H6" s="14">
        <v>0</v>
      </c>
      <c r="I6" s="14">
        <v>0</v>
      </c>
      <c r="K6" s="14">
        <f t="shared" si="0"/>
        <v>4312575.91</v>
      </c>
      <c r="L6" s="14">
        <f t="shared" si="1"/>
        <v>957864.68</v>
      </c>
      <c r="M6" s="14">
        <f t="shared" si="2"/>
        <v>0</v>
      </c>
      <c r="N6" s="14">
        <f t="shared" si="3"/>
        <v>957864.68</v>
      </c>
      <c r="O6" s="7">
        <f t="shared" si="4"/>
        <v>0.22210963934081801</v>
      </c>
      <c r="P6" s="7"/>
    </row>
    <row r="7" spans="1:16" x14ac:dyDescent="0.2">
      <c r="A7" s="10">
        <v>2090</v>
      </c>
      <c r="B7" s="6" t="s">
        <v>16</v>
      </c>
      <c r="C7" s="14">
        <v>699674.87</v>
      </c>
      <c r="D7" s="14">
        <v>2206403.25</v>
      </c>
      <c r="E7" s="14">
        <v>5697.57</v>
      </c>
      <c r="G7" s="14">
        <v>1324181.23</v>
      </c>
      <c r="H7" s="14">
        <v>0</v>
      </c>
      <c r="I7" s="14">
        <v>0</v>
      </c>
      <c r="K7" s="14">
        <f t="shared" si="0"/>
        <v>2023856.1</v>
      </c>
      <c r="L7" s="14">
        <f t="shared" si="1"/>
        <v>2206403.25</v>
      </c>
      <c r="M7" s="14">
        <f t="shared" si="2"/>
        <v>5697.57</v>
      </c>
      <c r="N7" s="14">
        <f t="shared" si="3"/>
        <v>2200705.6800000002</v>
      </c>
      <c r="O7" s="7">
        <f t="shared" si="4"/>
        <v>1.0873824873220976</v>
      </c>
      <c r="P7" s="7"/>
    </row>
    <row r="8" spans="1:16" x14ac:dyDescent="0.2">
      <c r="A8" s="10">
        <v>2097</v>
      </c>
      <c r="B8" s="6" t="s">
        <v>17</v>
      </c>
      <c r="C8" s="14">
        <v>8508395.3599999994</v>
      </c>
      <c r="D8" s="14">
        <v>4799750.92</v>
      </c>
      <c r="E8" s="14">
        <v>40000</v>
      </c>
      <c r="G8" s="14">
        <v>12436019.59</v>
      </c>
      <c r="H8" s="14">
        <v>0</v>
      </c>
      <c r="I8" s="14">
        <v>0</v>
      </c>
      <c r="K8" s="14">
        <f t="shared" si="0"/>
        <v>20944414.949999999</v>
      </c>
      <c r="L8" s="14">
        <f t="shared" si="1"/>
        <v>4799750.92</v>
      </c>
      <c r="M8" s="14">
        <f t="shared" si="2"/>
        <v>40000</v>
      </c>
      <c r="N8" s="14">
        <f t="shared" si="3"/>
        <v>4759750.92</v>
      </c>
      <c r="O8" s="7">
        <f t="shared" si="4"/>
        <v>0.22725633212304172</v>
      </c>
      <c r="P8" s="7"/>
    </row>
    <row r="9" spans="1:16" x14ac:dyDescent="0.2">
      <c r="A9" s="10">
        <v>3031</v>
      </c>
      <c r="B9" s="6" t="s">
        <v>18</v>
      </c>
      <c r="C9" s="14">
        <v>1991652.45</v>
      </c>
      <c r="D9" s="14">
        <v>2306812.7400000002</v>
      </c>
      <c r="E9" s="14">
        <v>0</v>
      </c>
      <c r="G9" s="14">
        <v>2864120.22</v>
      </c>
      <c r="H9" s="14">
        <v>0</v>
      </c>
      <c r="I9" s="14">
        <v>0</v>
      </c>
      <c r="K9" s="14">
        <f t="shared" si="0"/>
        <v>4855772.67</v>
      </c>
      <c r="L9" s="14">
        <f t="shared" si="1"/>
        <v>2306812.7400000002</v>
      </c>
      <c r="M9" s="14">
        <f t="shared" si="2"/>
        <v>0</v>
      </c>
      <c r="N9" s="14">
        <f t="shared" si="3"/>
        <v>2306812.7400000002</v>
      </c>
      <c r="O9" s="7">
        <f t="shared" si="4"/>
        <v>0.4750660495809414</v>
      </c>
      <c r="P9" s="7"/>
    </row>
    <row r="10" spans="1:16" x14ac:dyDescent="0.2">
      <c r="A10" s="10">
        <v>3032</v>
      </c>
      <c r="B10" s="6" t="s">
        <v>19</v>
      </c>
      <c r="C10" s="14">
        <v>1638589.04</v>
      </c>
      <c r="D10" s="14">
        <v>1049587.76</v>
      </c>
      <c r="E10" s="14">
        <v>0</v>
      </c>
      <c r="G10" s="14">
        <v>2639713.73</v>
      </c>
      <c r="H10" s="14">
        <v>0</v>
      </c>
      <c r="I10" s="14">
        <v>0</v>
      </c>
      <c r="K10" s="14">
        <f t="shared" si="0"/>
        <v>4278302.7699999996</v>
      </c>
      <c r="L10" s="14">
        <f t="shared" si="1"/>
        <v>1049587.76</v>
      </c>
      <c r="M10" s="14">
        <f t="shared" si="2"/>
        <v>0</v>
      </c>
      <c r="N10" s="14">
        <f t="shared" si="3"/>
        <v>1049587.76</v>
      </c>
      <c r="O10" s="7">
        <f t="shared" si="4"/>
        <v>0.24532806966347548</v>
      </c>
      <c r="P10" s="7"/>
    </row>
    <row r="11" spans="1:16" x14ac:dyDescent="0.2">
      <c r="A11" s="10">
        <v>3033</v>
      </c>
      <c r="B11" s="6" t="s">
        <v>20</v>
      </c>
      <c r="C11" s="14">
        <v>678126.26</v>
      </c>
      <c r="D11" s="14">
        <v>777722.95</v>
      </c>
      <c r="E11" s="14">
        <v>0</v>
      </c>
      <c r="G11" s="14">
        <v>1175630.93</v>
      </c>
      <c r="H11" s="14">
        <v>0</v>
      </c>
      <c r="I11" s="14">
        <v>0</v>
      </c>
      <c r="K11" s="14">
        <f t="shared" si="0"/>
        <v>1853757.19</v>
      </c>
      <c r="L11" s="14">
        <f t="shared" si="1"/>
        <v>777722.95</v>
      </c>
      <c r="M11" s="14">
        <f t="shared" si="2"/>
        <v>0</v>
      </c>
      <c r="N11" s="14">
        <f t="shared" si="3"/>
        <v>777722.95</v>
      </c>
      <c r="O11" s="7">
        <f t="shared" si="4"/>
        <v>0.41953873689358417</v>
      </c>
      <c r="P11" s="7"/>
    </row>
    <row r="12" spans="1:16" x14ac:dyDescent="0.2">
      <c r="A12" s="10">
        <v>4106</v>
      </c>
      <c r="B12" s="6" t="s">
        <v>21</v>
      </c>
      <c r="C12" s="14">
        <v>1495705.45</v>
      </c>
      <c r="D12" s="14">
        <v>2955347.96</v>
      </c>
      <c r="E12" s="14">
        <v>38311.25</v>
      </c>
      <c r="G12" s="14">
        <v>1824402.55</v>
      </c>
      <c r="H12" s="14">
        <v>0</v>
      </c>
      <c r="I12" s="14">
        <v>0</v>
      </c>
      <c r="K12" s="14">
        <f t="shared" si="0"/>
        <v>3320108</v>
      </c>
      <c r="L12" s="14">
        <f t="shared" si="1"/>
        <v>2955347.96</v>
      </c>
      <c r="M12" s="14">
        <f t="shared" si="2"/>
        <v>38311.25</v>
      </c>
      <c r="N12" s="14">
        <f t="shared" si="3"/>
        <v>2917036.71</v>
      </c>
      <c r="O12" s="7">
        <f t="shared" si="4"/>
        <v>0.87859693419611651</v>
      </c>
      <c r="P12" s="7"/>
    </row>
    <row r="13" spans="1:16" x14ac:dyDescent="0.2">
      <c r="A13" s="10">
        <v>4109</v>
      </c>
      <c r="B13" s="6" t="s">
        <v>22</v>
      </c>
      <c r="C13" s="14">
        <v>2683561.25</v>
      </c>
      <c r="D13" s="14">
        <v>1443811.16</v>
      </c>
      <c r="E13" s="14">
        <v>195862.46</v>
      </c>
      <c r="G13" s="14">
        <v>3322814.38</v>
      </c>
      <c r="H13" s="14">
        <v>0</v>
      </c>
      <c r="I13" s="14">
        <v>0</v>
      </c>
      <c r="K13" s="14">
        <f t="shared" si="0"/>
        <v>6006375.6299999999</v>
      </c>
      <c r="L13" s="14">
        <f t="shared" si="1"/>
        <v>1443811.16</v>
      </c>
      <c r="M13" s="14">
        <f t="shared" si="2"/>
        <v>195862.46</v>
      </c>
      <c r="N13" s="14">
        <f t="shared" si="3"/>
        <v>1247948.7</v>
      </c>
      <c r="O13" s="7">
        <f t="shared" si="4"/>
        <v>0.20777067184524389</v>
      </c>
      <c r="P13" s="7"/>
    </row>
    <row r="14" spans="1:16" x14ac:dyDescent="0.2">
      <c r="A14" s="10">
        <v>4110</v>
      </c>
      <c r="B14" s="6" t="s">
        <v>23</v>
      </c>
      <c r="C14" s="14">
        <v>10753497.869999999</v>
      </c>
      <c r="D14" s="14">
        <v>5653248.1100000003</v>
      </c>
      <c r="E14" s="14">
        <v>29938.47</v>
      </c>
      <c r="G14" s="14">
        <v>13467594.57</v>
      </c>
      <c r="H14" s="14">
        <v>0</v>
      </c>
      <c r="I14" s="14">
        <v>0</v>
      </c>
      <c r="K14" s="14">
        <f t="shared" si="0"/>
        <v>24221092.439999998</v>
      </c>
      <c r="L14" s="14">
        <f t="shared" si="1"/>
        <v>5653248.1100000003</v>
      </c>
      <c r="M14" s="14">
        <f t="shared" si="2"/>
        <v>29938.47</v>
      </c>
      <c r="N14" s="14">
        <f t="shared" si="3"/>
        <v>5623309.6400000006</v>
      </c>
      <c r="O14" s="7">
        <f t="shared" si="4"/>
        <v>0.23216581390496527</v>
      </c>
      <c r="P14" s="7"/>
    </row>
    <row r="15" spans="1:16" x14ac:dyDescent="0.2">
      <c r="A15" s="10">
        <v>5120</v>
      </c>
      <c r="B15" s="6" t="s">
        <v>24</v>
      </c>
      <c r="C15" s="14">
        <v>2129945.09</v>
      </c>
      <c r="D15" s="14">
        <v>983149.66</v>
      </c>
      <c r="E15" s="14">
        <v>0</v>
      </c>
      <c r="G15" s="14">
        <v>2104323.2999999998</v>
      </c>
      <c r="H15" s="14">
        <v>0</v>
      </c>
      <c r="I15" s="14">
        <v>0</v>
      </c>
      <c r="K15" s="14">
        <f t="shared" si="0"/>
        <v>4234268.3899999997</v>
      </c>
      <c r="L15" s="14">
        <f t="shared" si="1"/>
        <v>983149.66</v>
      </c>
      <c r="M15" s="14">
        <f t="shared" si="2"/>
        <v>0</v>
      </c>
      <c r="N15" s="14">
        <f t="shared" si="3"/>
        <v>983149.66</v>
      </c>
      <c r="O15" s="7">
        <f t="shared" si="4"/>
        <v>0.23218879141480214</v>
      </c>
      <c r="P15" s="7"/>
    </row>
    <row r="16" spans="1:16" x14ac:dyDescent="0.2">
      <c r="A16" s="10">
        <v>5121</v>
      </c>
      <c r="B16" s="6" t="s">
        <v>25</v>
      </c>
      <c r="C16" s="14">
        <v>2573467.09</v>
      </c>
      <c r="D16" s="14">
        <v>1642287.54</v>
      </c>
      <c r="E16" s="14">
        <v>8085.73</v>
      </c>
      <c r="G16" s="14">
        <v>4475161.57</v>
      </c>
      <c r="H16" s="14">
        <v>0</v>
      </c>
      <c r="I16" s="14">
        <v>0</v>
      </c>
      <c r="K16" s="14">
        <f t="shared" si="0"/>
        <v>7048628.6600000001</v>
      </c>
      <c r="L16" s="14">
        <f t="shared" si="1"/>
        <v>1642287.54</v>
      </c>
      <c r="M16" s="14">
        <f t="shared" si="2"/>
        <v>8085.73</v>
      </c>
      <c r="N16" s="14">
        <f t="shared" si="3"/>
        <v>1634201.81</v>
      </c>
      <c r="O16" s="7">
        <f t="shared" si="4"/>
        <v>0.23184677315658164</v>
      </c>
      <c r="P16" s="7"/>
    </row>
    <row r="17" spans="1:16" x14ac:dyDescent="0.2">
      <c r="A17" s="10">
        <v>5122</v>
      </c>
      <c r="B17" s="6" t="s">
        <v>26</v>
      </c>
      <c r="C17" s="14">
        <v>1315776.29</v>
      </c>
      <c r="D17" s="14">
        <v>1138333.8</v>
      </c>
      <c r="E17" s="14">
        <v>3853</v>
      </c>
      <c r="G17" s="14">
        <v>1637105.61</v>
      </c>
      <c r="H17" s="14">
        <v>0</v>
      </c>
      <c r="I17" s="14">
        <v>0</v>
      </c>
      <c r="K17" s="14">
        <f t="shared" si="0"/>
        <v>2952881.9000000004</v>
      </c>
      <c r="L17" s="14">
        <f t="shared" si="1"/>
        <v>1138333.8</v>
      </c>
      <c r="M17" s="14">
        <f t="shared" si="2"/>
        <v>3853</v>
      </c>
      <c r="N17" s="14">
        <f t="shared" si="3"/>
        <v>1134480.8</v>
      </c>
      <c r="O17" s="7">
        <f t="shared" si="4"/>
        <v>0.38419443730546754</v>
      </c>
      <c r="P17" s="7"/>
    </row>
    <row r="18" spans="1:16" x14ac:dyDescent="0.2">
      <c r="A18" s="10">
        <v>5123</v>
      </c>
      <c r="B18" s="6" t="s">
        <v>27</v>
      </c>
      <c r="C18" s="14">
        <v>6057910.8600000003</v>
      </c>
      <c r="D18" s="14">
        <v>6232457.4900000002</v>
      </c>
      <c r="E18" s="14">
        <v>23880.75</v>
      </c>
      <c r="G18" s="14">
        <v>10116679.619999999</v>
      </c>
      <c r="H18" s="14">
        <v>0</v>
      </c>
      <c r="I18" s="14">
        <v>0</v>
      </c>
      <c r="K18" s="14">
        <f t="shared" si="0"/>
        <v>16174590.48</v>
      </c>
      <c r="L18" s="14">
        <f t="shared" si="1"/>
        <v>6232457.4900000002</v>
      </c>
      <c r="M18" s="14">
        <f t="shared" si="2"/>
        <v>23880.75</v>
      </c>
      <c r="N18" s="14">
        <f t="shared" si="3"/>
        <v>6208576.7400000002</v>
      </c>
      <c r="O18" s="7">
        <f t="shared" si="4"/>
        <v>0.38384753837674906</v>
      </c>
      <c r="P18" s="7"/>
    </row>
    <row r="19" spans="1:16" x14ac:dyDescent="0.2">
      <c r="A19" s="10">
        <v>5124</v>
      </c>
      <c r="B19" s="6" t="s">
        <v>28</v>
      </c>
      <c r="C19" s="14">
        <v>2512978.11</v>
      </c>
      <c r="D19" s="14">
        <v>2221724.37</v>
      </c>
      <c r="E19" s="14">
        <v>12439.94</v>
      </c>
      <c r="G19" s="14">
        <v>3522457.19</v>
      </c>
      <c r="H19" s="14">
        <v>0</v>
      </c>
      <c r="I19" s="14">
        <v>0</v>
      </c>
      <c r="K19" s="14">
        <f t="shared" si="0"/>
        <v>6035435.2999999998</v>
      </c>
      <c r="L19" s="14">
        <f t="shared" si="1"/>
        <v>2221724.37</v>
      </c>
      <c r="M19" s="14">
        <f t="shared" si="2"/>
        <v>12439.94</v>
      </c>
      <c r="N19" s="14">
        <f t="shared" si="3"/>
        <v>2209284.4300000002</v>
      </c>
      <c r="O19" s="7">
        <f t="shared" si="4"/>
        <v>0.36605221002037752</v>
      </c>
      <c r="P19" s="7"/>
    </row>
    <row r="20" spans="1:16" x14ac:dyDescent="0.2">
      <c r="A20" s="10">
        <v>5127</v>
      </c>
      <c r="B20" s="6" t="s">
        <v>29</v>
      </c>
      <c r="C20" s="14">
        <v>1784901.7</v>
      </c>
      <c r="D20" s="14">
        <v>2300970.3199999998</v>
      </c>
      <c r="E20" s="14">
        <v>0</v>
      </c>
      <c r="G20" s="14">
        <v>1498682.49</v>
      </c>
      <c r="H20" s="14">
        <v>746664.45</v>
      </c>
      <c r="I20" s="14">
        <v>0</v>
      </c>
      <c r="K20" s="14">
        <f t="shared" si="0"/>
        <v>3283584.19</v>
      </c>
      <c r="L20" s="14">
        <f t="shared" si="1"/>
        <v>3047634.7699999996</v>
      </c>
      <c r="M20" s="14">
        <f t="shared" si="2"/>
        <v>0</v>
      </c>
      <c r="N20" s="14">
        <f t="shared" si="3"/>
        <v>3047634.7699999996</v>
      </c>
      <c r="O20" s="7">
        <f t="shared" si="4"/>
        <v>0.92814272260215736</v>
      </c>
      <c r="P20" s="7"/>
    </row>
    <row r="21" spans="1:16" x14ac:dyDescent="0.2">
      <c r="A21" s="10">
        <v>5128</v>
      </c>
      <c r="B21" s="6" t="s">
        <v>30</v>
      </c>
      <c r="C21" s="14">
        <v>9806126.5600000005</v>
      </c>
      <c r="D21" s="14">
        <v>10437283.48</v>
      </c>
      <c r="E21" s="14">
        <v>0</v>
      </c>
      <c r="G21" s="14">
        <v>14226847.51</v>
      </c>
      <c r="H21" s="14">
        <v>0</v>
      </c>
      <c r="I21" s="14">
        <v>0</v>
      </c>
      <c r="K21" s="14">
        <f t="shared" si="0"/>
        <v>24032974.07</v>
      </c>
      <c r="L21" s="14">
        <f t="shared" si="1"/>
        <v>10437283.48</v>
      </c>
      <c r="M21" s="14">
        <f t="shared" si="2"/>
        <v>0</v>
      </c>
      <c r="N21" s="14">
        <f t="shared" si="3"/>
        <v>10437283.48</v>
      </c>
      <c r="O21" s="7">
        <f t="shared" si="4"/>
        <v>0.43429013194953281</v>
      </c>
      <c r="P21" s="7"/>
    </row>
    <row r="22" spans="1:16" x14ac:dyDescent="0.2">
      <c r="A22" s="10">
        <v>6101</v>
      </c>
      <c r="B22" s="6" t="s">
        <v>31</v>
      </c>
      <c r="C22" s="14">
        <v>1976480.41</v>
      </c>
      <c r="D22" s="14">
        <v>396302.17</v>
      </c>
      <c r="E22" s="14">
        <v>0</v>
      </c>
      <c r="G22" s="14">
        <v>2375488.87</v>
      </c>
      <c r="H22" s="14">
        <v>0</v>
      </c>
      <c r="I22" s="14">
        <v>0</v>
      </c>
      <c r="K22" s="14">
        <f t="shared" si="0"/>
        <v>4351969.2800000003</v>
      </c>
      <c r="L22" s="14">
        <f t="shared" si="1"/>
        <v>396302.17</v>
      </c>
      <c r="M22" s="14">
        <f t="shared" si="2"/>
        <v>0</v>
      </c>
      <c r="N22" s="14">
        <f t="shared" si="3"/>
        <v>396302.17</v>
      </c>
      <c r="O22" s="7">
        <f t="shared" si="4"/>
        <v>9.1062722299363283E-2</v>
      </c>
      <c r="P22" s="7"/>
    </row>
    <row r="23" spans="1:16" x14ac:dyDescent="0.2">
      <c r="A23" s="10">
        <v>6103</v>
      </c>
      <c r="B23" s="6" t="s">
        <v>32</v>
      </c>
      <c r="C23" s="14">
        <v>828552.18</v>
      </c>
      <c r="D23" s="14">
        <v>1726169.99</v>
      </c>
      <c r="E23" s="14">
        <v>0</v>
      </c>
      <c r="G23" s="14">
        <v>1368828.97</v>
      </c>
      <c r="H23" s="14">
        <v>0</v>
      </c>
      <c r="I23" s="14">
        <v>0</v>
      </c>
      <c r="K23" s="14">
        <f t="shared" si="0"/>
        <v>2197381.15</v>
      </c>
      <c r="L23" s="14">
        <f t="shared" si="1"/>
        <v>1726169.99</v>
      </c>
      <c r="M23" s="14">
        <f t="shared" si="2"/>
        <v>0</v>
      </c>
      <c r="N23" s="14">
        <f t="shared" si="3"/>
        <v>1726169.99</v>
      </c>
      <c r="O23" s="7">
        <f t="shared" si="4"/>
        <v>0.78555784006793727</v>
      </c>
      <c r="P23" s="7"/>
    </row>
    <row r="24" spans="1:16" x14ac:dyDescent="0.2">
      <c r="A24" s="10">
        <v>6104</v>
      </c>
      <c r="B24" s="6" t="s">
        <v>33</v>
      </c>
      <c r="C24" s="14">
        <v>5470784.0800000001</v>
      </c>
      <c r="D24" s="14">
        <v>3917792.81</v>
      </c>
      <c r="E24" s="14">
        <v>0</v>
      </c>
      <c r="G24" s="14">
        <v>7482440.6600000001</v>
      </c>
      <c r="H24" s="14">
        <v>0</v>
      </c>
      <c r="I24" s="14">
        <v>0</v>
      </c>
      <c r="K24" s="14">
        <f t="shared" si="0"/>
        <v>12953224.74</v>
      </c>
      <c r="L24" s="14">
        <f t="shared" si="1"/>
        <v>3917792.81</v>
      </c>
      <c r="M24" s="14">
        <f t="shared" si="2"/>
        <v>0</v>
      </c>
      <c r="N24" s="14">
        <f t="shared" si="3"/>
        <v>3917792.81</v>
      </c>
      <c r="O24" s="7">
        <f t="shared" si="4"/>
        <v>0.30245694710304238</v>
      </c>
      <c r="P24" s="7"/>
    </row>
    <row r="25" spans="1:16" x14ac:dyDescent="0.2">
      <c r="A25" s="10">
        <v>7121</v>
      </c>
      <c r="B25" s="6" t="s">
        <v>34</v>
      </c>
      <c r="C25" s="14">
        <v>1054485.21</v>
      </c>
      <c r="D25" s="14">
        <v>884014.13</v>
      </c>
      <c r="E25" s="14">
        <v>0</v>
      </c>
      <c r="G25" s="14">
        <v>1189120.01</v>
      </c>
      <c r="H25" s="14">
        <v>0</v>
      </c>
      <c r="I25" s="14">
        <v>0</v>
      </c>
      <c r="K25" s="14">
        <f t="shared" si="0"/>
        <v>2243605.2199999997</v>
      </c>
      <c r="L25" s="14">
        <f t="shared" si="1"/>
        <v>884014.13</v>
      </c>
      <c r="M25" s="14">
        <f t="shared" si="2"/>
        <v>0</v>
      </c>
      <c r="N25" s="14">
        <f t="shared" si="3"/>
        <v>884014.13</v>
      </c>
      <c r="O25" s="7">
        <f t="shared" si="4"/>
        <v>0.39401500857624144</v>
      </c>
      <c r="P25" s="7"/>
    </row>
    <row r="26" spans="1:16" x14ac:dyDescent="0.2">
      <c r="A26" s="10">
        <v>7122</v>
      </c>
      <c r="B26" s="6" t="s">
        <v>35</v>
      </c>
      <c r="C26" s="14">
        <v>647295.99</v>
      </c>
      <c r="D26" s="14">
        <v>888406.44</v>
      </c>
      <c r="E26" s="14">
        <v>7825</v>
      </c>
      <c r="G26" s="14">
        <v>1044623.45</v>
      </c>
      <c r="H26" s="14">
        <v>0</v>
      </c>
      <c r="I26" s="14">
        <v>0</v>
      </c>
      <c r="K26" s="14">
        <f t="shared" si="0"/>
        <v>1691919.44</v>
      </c>
      <c r="L26" s="14">
        <f t="shared" si="1"/>
        <v>888406.44</v>
      </c>
      <c r="M26" s="14">
        <f t="shared" si="2"/>
        <v>7825</v>
      </c>
      <c r="N26" s="14">
        <f t="shared" si="3"/>
        <v>880581.44</v>
      </c>
      <c r="O26" s="7">
        <f t="shared" si="4"/>
        <v>0.52046298374584543</v>
      </c>
      <c r="P26" s="7"/>
    </row>
    <row r="27" spans="1:16" x14ac:dyDescent="0.2">
      <c r="A27" s="10">
        <v>7123</v>
      </c>
      <c r="B27" s="6" t="s">
        <v>36</v>
      </c>
      <c r="C27" s="14">
        <v>2598666.12</v>
      </c>
      <c r="D27" s="14">
        <v>3071171.22</v>
      </c>
      <c r="E27" s="14">
        <v>42907.83</v>
      </c>
      <c r="G27" s="14">
        <v>3954995.61</v>
      </c>
      <c r="H27" s="14">
        <v>0</v>
      </c>
      <c r="I27" s="14">
        <v>0</v>
      </c>
      <c r="K27" s="14">
        <f t="shared" si="0"/>
        <v>6553661.7300000004</v>
      </c>
      <c r="L27" s="14">
        <f t="shared" si="1"/>
        <v>3071171.22</v>
      </c>
      <c r="M27" s="14">
        <f t="shared" si="2"/>
        <v>42907.83</v>
      </c>
      <c r="N27" s="14">
        <f t="shared" si="3"/>
        <v>3028263.39</v>
      </c>
      <c r="O27" s="7">
        <f t="shared" si="4"/>
        <v>0.46207197056537735</v>
      </c>
      <c r="P27" s="7"/>
    </row>
    <row r="28" spans="1:16" x14ac:dyDescent="0.2">
      <c r="A28" s="10">
        <v>7124</v>
      </c>
      <c r="B28" s="6" t="s">
        <v>37</v>
      </c>
      <c r="C28" s="14">
        <v>1552544.7</v>
      </c>
      <c r="D28" s="14">
        <v>1143559.45</v>
      </c>
      <c r="E28" s="14">
        <v>2737.5</v>
      </c>
      <c r="G28" s="14">
        <v>2141053.81</v>
      </c>
      <c r="H28" s="14">
        <v>0</v>
      </c>
      <c r="I28" s="14">
        <v>0</v>
      </c>
      <c r="K28" s="14">
        <f t="shared" si="0"/>
        <v>3693598.51</v>
      </c>
      <c r="L28" s="14">
        <f t="shared" si="1"/>
        <v>1143559.45</v>
      </c>
      <c r="M28" s="14">
        <f t="shared" si="2"/>
        <v>2737.5</v>
      </c>
      <c r="N28" s="14">
        <f t="shared" si="3"/>
        <v>1140821.95</v>
      </c>
      <c r="O28" s="7">
        <f t="shared" si="4"/>
        <v>0.30886463347636556</v>
      </c>
      <c r="P28" s="7"/>
    </row>
    <row r="29" spans="1:16" x14ac:dyDescent="0.2">
      <c r="A29" s="10">
        <v>7125</v>
      </c>
      <c r="B29" s="6" t="s">
        <v>38</v>
      </c>
      <c r="C29" s="14">
        <v>721372.13</v>
      </c>
      <c r="D29" s="14">
        <v>707042.87</v>
      </c>
      <c r="E29" s="14">
        <v>3774.82</v>
      </c>
      <c r="G29" s="14">
        <v>1008640.41</v>
      </c>
      <c r="H29" s="14">
        <v>0</v>
      </c>
      <c r="I29" s="14">
        <v>0</v>
      </c>
      <c r="K29" s="14">
        <f t="shared" si="0"/>
        <v>1730012.54</v>
      </c>
      <c r="L29" s="14">
        <f t="shared" si="1"/>
        <v>707042.87</v>
      </c>
      <c r="M29" s="14">
        <f t="shared" si="2"/>
        <v>3774.82</v>
      </c>
      <c r="N29" s="14">
        <f t="shared" si="3"/>
        <v>703268.05</v>
      </c>
      <c r="O29" s="7">
        <f t="shared" si="4"/>
        <v>0.40651037708663085</v>
      </c>
      <c r="P29" s="7"/>
    </row>
    <row r="30" spans="1:16" x14ac:dyDescent="0.2">
      <c r="A30" s="10">
        <v>7126</v>
      </c>
      <c r="B30" s="6" t="s">
        <v>39</v>
      </c>
      <c r="C30" s="14">
        <v>260518.29</v>
      </c>
      <c r="D30" s="14">
        <v>598700.64</v>
      </c>
      <c r="E30" s="14">
        <v>1626.83</v>
      </c>
      <c r="G30" s="14">
        <v>355542.6</v>
      </c>
      <c r="H30" s="14">
        <v>10152.32</v>
      </c>
      <c r="I30" s="14">
        <v>0</v>
      </c>
      <c r="K30" s="14">
        <f t="shared" si="0"/>
        <v>616060.89</v>
      </c>
      <c r="L30" s="14">
        <f t="shared" si="1"/>
        <v>608852.96</v>
      </c>
      <c r="M30" s="14">
        <f t="shared" si="2"/>
        <v>1626.83</v>
      </c>
      <c r="N30" s="14">
        <f t="shared" si="3"/>
        <v>607226.13</v>
      </c>
      <c r="O30" s="7">
        <f t="shared" si="4"/>
        <v>0.98565927468630576</v>
      </c>
      <c r="P30" s="7"/>
    </row>
    <row r="31" spans="1:16" x14ac:dyDescent="0.2">
      <c r="A31" s="10">
        <v>7129</v>
      </c>
      <c r="B31" s="6" t="s">
        <v>40</v>
      </c>
      <c r="C31" s="14">
        <v>3784343.26</v>
      </c>
      <c r="D31" s="14">
        <v>2889272.54</v>
      </c>
      <c r="E31" s="14">
        <v>193642.23999999999</v>
      </c>
      <c r="G31" s="14">
        <v>5418654.0800000001</v>
      </c>
      <c r="H31" s="14">
        <v>0</v>
      </c>
      <c r="I31" s="14">
        <v>0</v>
      </c>
      <c r="K31" s="14">
        <f t="shared" si="0"/>
        <v>9202997.3399999999</v>
      </c>
      <c r="L31" s="14">
        <f t="shared" si="1"/>
        <v>2889272.54</v>
      </c>
      <c r="M31" s="14">
        <f t="shared" si="2"/>
        <v>193642.23999999999</v>
      </c>
      <c r="N31" s="14">
        <f t="shared" si="3"/>
        <v>2695630.3</v>
      </c>
      <c r="O31" s="7">
        <f t="shared" si="4"/>
        <v>0.29290786473268715</v>
      </c>
      <c r="P31" s="7"/>
    </row>
    <row r="32" spans="1:16" x14ac:dyDescent="0.2">
      <c r="A32" s="10">
        <v>8106</v>
      </c>
      <c r="B32" s="6" t="s">
        <v>41</v>
      </c>
      <c r="C32" s="14">
        <v>2117707.5299999998</v>
      </c>
      <c r="D32" s="14">
        <v>1324065.3600000001</v>
      </c>
      <c r="E32" s="14">
        <v>292605.55</v>
      </c>
      <c r="G32" s="14">
        <v>2777004.94</v>
      </c>
      <c r="H32" s="14">
        <v>0</v>
      </c>
      <c r="I32" s="14">
        <v>0</v>
      </c>
      <c r="K32" s="14">
        <f t="shared" si="0"/>
        <v>4894712.47</v>
      </c>
      <c r="L32" s="14">
        <f t="shared" si="1"/>
        <v>1324065.3600000001</v>
      </c>
      <c r="M32" s="14">
        <f t="shared" si="2"/>
        <v>292605.55</v>
      </c>
      <c r="N32" s="14">
        <f t="shared" si="3"/>
        <v>1031459.81</v>
      </c>
      <c r="O32" s="7">
        <f t="shared" si="4"/>
        <v>0.21072939755335621</v>
      </c>
      <c r="P32" s="7"/>
    </row>
    <row r="33" spans="1:16" x14ac:dyDescent="0.2">
      <c r="A33" s="10">
        <v>8107</v>
      </c>
      <c r="B33" s="6" t="s">
        <v>42</v>
      </c>
      <c r="C33" s="14">
        <v>5364454.1399999997</v>
      </c>
      <c r="D33" s="14">
        <v>2372441.9300000002</v>
      </c>
      <c r="E33" s="14">
        <v>0</v>
      </c>
      <c r="G33" s="14">
        <v>6965614.7199999997</v>
      </c>
      <c r="H33" s="14">
        <v>0</v>
      </c>
      <c r="I33" s="14">
        <v>0</v>
      </c>
      <c r="K33" s="14">
        <f t="shared" si="0"/>
        <v>12330068.859999999</v>
      </c>
      <c r="L33" s="14">
        <f t="shared" si="1"/>
        <v>2372441.9300000002</v>
      </c>
      <c r="M33" s="14">
        <f t="shared" si="2"/>
        <v>0</v>
      </c>
      <c r="N33" s="14">
        <f t="shared" si="3"/>
        <v>2372441.9300000002</v>
      </c>
      <c r="O33" s="7">
        <f t="shared" si="4"/>
        <v>0.19241108520459635</v>
      </c>
      <c r="P33" s="7"/>
    </row>
    <row r="34" spans="1:16" x14ac:dyDescent="0.2">
      <c r="A34" s="10">
        <v>8111</v>
      </c>
      <c r="B34" s="6" t="s">
        <v>43</v>
      </c>
      <c r="C34" s="14">
        <v>2164151.02</v>
      </c>
      <c r="D34" s="14">
        <v>2303462.98</v>
      </c>
      <c r="E34" s="14">
        <v>0</v>
      </c>
      <c r="G34" s="14">
        <v>3790097.99</v>
      </c>
      <c r="H34" s="14">
        <v>0</v>
      </c>
      <c r="I34" s="14">
        <v>0</v>
      </c>
      <c r="K34" s="14">
        <f t="shared" si="0"/>
        <v>5954249.0099999998</v>
      </c>
      <c r="L34" s="14">
        <f t="shared" si="1"/>
        <v>2303462.98</v>
      </c>
      <c r="M34" s="14">
        <f t="shared" si="2"/>
        <v>0</v>
      </c>
      <c r="N34" s="14">
        <f t="shared" si="3"/>
        <v>2303462.98</v>
      </c>
      <c r="O34" s="7">
        <f t="shared" si="4"/>
        <v>0.38686037082617747</v>
      </c>
      <c r="P34" s="7"/>
    </row>
    <row r="35" spans="1:16" x14ac:dyDescent="0.2">
      <c r="A35" s="10">
        <v>9077</v>
      </c>
      <c r="B35" s="6" t="s">
        <v>44</v>
      </c>
      <c r="C35" s="14">
        <v>2200358.38</v>
      </c>
      <c r="D35" s="14">
        <v>767449.45</v>
      </c>
      <c r="E35" s="14">
        <v>0</v>
      </c>
      <c r="G35" s="14">
        <v>2609433.35</v>
      </c>
      <c r="H35" s="14">
        <v>0</v>
      </c>
      <c r="I35" s="14">
        <v>0</v>
      </c>
      <c r="K35" s="14">
        <f t="shared" si="0"/>
        <v>4809791.7300000004</v>
      </c>
      <c r="L35" s="14">
        <f t="shared" si="1"/>
        <v>767449.45</v>
      </c>
      <c r="M35" s="14">
        <f t="shared" si="2"/>
        <v>0</v>
      </c>
      <c r="N35" s="14">
        <f t="shared" si="3"/>
        <v>767449.45</v>
      </c>
      <c r="O35" s="7">
        <f t="shared" si="4"/>
        <v>0.15955980904811443</v>
      </c>
      <c r="P35" s="7"/>
    </row>
    <row r="36" spans="1:16" x14ac:dyDescent="0.2">
      <c r="A36" s="10">
        <v>9078</v>
      </c>
      <c r="B36" s="6" t="s">
        <v>45</v>
      </c>
      <c r="C36" s="14">
        <v>617641.56999999995</v>
      </c>
      <c r="D36" s="14">
        <v>1215691.26</v>
      </c>
      <c r="E36" s="14">
        <v>0</v>
      </c>
      <c r="G36" s="14">
        <v>1067990.3899999999</v>
      </c>
      <c r="H36" s="14">
        <v>0</v>
      </c>
      <c r="I36" s="14">
        <v>0</v>
      </c>
      <c r="K36" s="14">
        <f t="shared" si="0"/>
        <v>1685631.96</v>
      </c>
      <c r="L36" s="14">
        <f t="shared" si="1"/>
        <v>1215691.26</v>
      </c>
      <c r="M36" s="14">
        <f t="shared" si="2"/>
        <v>0</v>
      </c>
      <c r="N36" s="14">
        <f t="shared" si="3"/>
        <v>1215691.26</v>
      </c>
      <c r="O36" s="7">
        <f t="shared" si="4"/>
        <v>0.72120800319899014</v>
      </c>
      <c r="P36" s="7"/>
    </row>
    <row r="37" spans="1:16" x14ac:dyDescent="0.2">
      <c r="A37" s="10">
        <v>9079</v>
      </c>
      <c r="B37" s="6" t="s">
        <v>46</v>
      </c>
      <c r="C37" s="14">
        <v>1022359.83</v>
      </c>
      <c r="D37" s="14">
        <v>200056.72</v>
      </c>
      <c r="E37" s="14">
        <v>0</v>
      </c>
      <c r="G37" s="14">
        <v>1209225.1000000001</v>
      </c>
      <c r="H37" s="14">
        <v>0</v>
      </c>
      <c r="I37" s="14">
        <v>0</v>
      </c>
      <c r="K37" s="14">
        <f t="shared" si="0"/>
        <v>2231584.9300000002</v>
      </c>
      <c r="L37" s="14">
        <f t="shared" si="1"/>
        <v>200056.72</v>
      </c>
      <c r="M37" s="14">
        <f t="shared" si="2"/>
        <v>0</v>
      </c>
      <c r="N37" s="14">
        <f t="shared" si="3"/>
        <v>200056.72</v>
      </c>
      <c r="O37" s="7">
        <f t="shared" si="4"/>
        <v>8.9647818154068637E-2</v>
      </c>
      <c r="P37" s="7"/>
    </row>
    <row r="38" spans="1:16" x14ac:dyDescent="0.2">
      <c r="A38" s="10">
        <v>9080</v>
      </c>
      <c r="B38" s="6" t="s">
        <v>47</v>
      </c>
      <c r="C38" s="14">
        <v>3243135.58</v>
      </c>
      <c r="D38" s="14">
        <v>4030508.64</v>
      </c>
      <c r="E38" s="14">
        <v>47030.64</v>
      </c>
      <c r="G38" s="14">
        <v>4864822.8499999996</v>
      </c>
      <c r="H38" s="14">
        <v>0</v>
      </c>
      <c r="I38" s="14">
        <v>0</v>
      </c>
      <c r="K38" s="14">
        <f t="shared" si="0"/>
        <v>8107958.4299999997</v>
      </c>
      <c r="L38" s="14">
        <f t="shared" si="1"/>
        <v>4030508.64</v>
      </c>
      <c r="M38" s="14">
        <f t="shared" si="2"/>
        <v>47030.64</v>
      </c>
      <c r="N38" s="14">
        <f t="shared" si="3"/>
        <v>3983478</v>
      </c>
      <c r="O38" s="7">
        <f t="shared" si="4"/>
        <v>0.49130468963196205</v>
      </c>
      <c r="P38" s="7"/>
    </row>
    <row r="39" spans="1:16" x14ac:dyDescent="0.2">
      <c r="A39" s="10">
        <v>10087</v>
      </c>
      <c r="B39" s="6" t="s">
        <v>48</v>
      </c>
      <c r="C39" s="14">
        <v>5612309.0999999996</v>
      </c>
      <c r="D39" s="14">
        <v>3675193.3</v>
      </c>
      <c r="E39" s="14">
        <v>34480.67</v>
      </c>
      <c r="G39" s="14">
        <v>9136914.4900000002</v>
      </c>
      <c r="H39" s="14">
        <v>0.01</v>
      </c>
      <c r="I39" s="14">
        <v>0</v>
      </c>
      <c r="K39" s="14">
        <f t="shared" si="0"/>
        <v>14749223.59</v>
      </c>
      <c r="L39" s="14">
        <f t="shared" si="1"/>
        <v>3675193.3099999996</v>
      </c>
      <c r="M39" s="14">
        <f t="shared" si="2"/>
        <v>34480.67</v>
      </c>
      <c r="N39" s="14">
        <f t="shared" si="3"/>
        <v>3640712.6399999997</v>
      </c>
      <c r="O39" s="7">
        <f t="shared" si="4"/>
        <v>0.24684096879976852</v>
      </c>
      <c r="P39" s="7"/>
    </row>
    <row r="40" spans="1:16" x14ac:dyDescent="0.2">
      <c r="A40" s="10">
        <v>10089</v>
      </c>
      <c r="B40" s="6" t="s">
        <v>49</v>
      </c>
      <c r="C40" s="14">
        <v>4272744.7699999996</v>
      </c>
      <c r="D40" s="14">
        <v>2795081.02</v>
      </c>
      <c r="E40" s="14">
        <v>20310.93</v>
      </c>
      <c r="G40" s="14">
        <v>6884694.25</v>
      </c>
      <c r="H40" s="14">
        <v>0</v>
      </c>
      <c r="I40" s="14">
        <v>0</v>
      </c>
      <c r="K40" s="14">
        <f t="shared" si="0"/>
        <v>11157439.02</v>
      </c>
      <c r="L40" s="14">
        <f t="shared" si="1"/>
        <v>2795081.02</v>
      </c>
      <c r="M40" s="14">
        <f t="shared" si="2"/>
        <v>20310.93</v>
      </c>
      <c r="N40" s="14">
        <f t="shared" si="3"/>
        <v>2774770.09</v>
      </c>
      <c r="O40" s="7">
        <f t="shared" si="4"/>
        <v>0.24869238227752374</v>
      </c>
      <c r="P40" s="7"/>
    </row>
    <row r="41" spans="1:16" x14ac:dyDescent="0.2">
      <c r="A41" s="10">
        <v>10090</v>
      </c>
      <c r="B41" s="6" t="s">
        <v>50</v>
      </c>
      <c r="C41" s="14">
        <v>2058472.4</v>
      </c>
      <c r="D41" s="14">
        <v>1546719.67</v>
      </c>
      <c r="E41" s="14">
        <v>5588.29</v>
      </c>
      <c r="G41" s="14">
        <v>2654552.02</v>
      </c>
      <c r="H41" s="14">
        <v>0</v>
      </c>
      <c r="I41" s="14">
        <v>0</v>
      </c>
      <c r="K41" s="14">
        <f t="shared" si="0"/>
        <v>4713024.42</v>
      </c>
      <c r="L41" s="14">
        <f t="shared" si="1"/>
        <v>1546719.67</v>
      </c>
      <c r="M41" s="14">
        <f t="shared" si="2"/>
        <v>5588.29</v>
      </c>
      <c r="N41" s="14">
        <f t="shared" si="3"/>
        <v>1541131.38</v>
      </c>
      <c r="O41" s="7">
        <f t="shared" si="4"/>
        <v>0.32699414275472816</v>
      </c>
      <c r="P41" s="7"/>
    </row>
    <row r="42" spans="1:16" x14ac:dyDescent="0.2">
      <c r="A42" s="10">
        <v>10091</v>
      </c>
      <c r="B42" s="6" t="s">
        <v>51</v>
      </c>
      <c r="C42" s="14">
        <v>4821729.46</v>
      </c>
      <c r="D42" s="14">
        <v>3528367.85</v>
      </c>
      <c r="E42" s="14">
        <v>440744.37</v>
      </c>
      <c r="G42" s="14">
        <v>7626044</v>
      </c>
      <c r="H42" s="14">
        <v>0</v>
      </c>
      <c r="I42" s="14">
        <v>0</v>
      </c>
      <c r="K42" s="14">
        <f t="shared" si="0"/>
        <v>12447773.460000001</v>
      </c>
      <c r="L42" s="14">
        <f t="shared" si="1"/>
        <v>3528367.85</v>
      </c>
      <c r="M42" s="14">
        <f t="shared" si="2"/>
        <v>440744.37</v>
      </c>
      <c r="N42" s="14">
        <f t="shared" si="3"/>
        <v>3087623.48</v>
      </c>
      <c r="O42" s="7">
        <f t="shared" si="4"/>
        <v>0.24804624617582008</v>
      </c>
      <c r="P42" s="7"/>
    </row>
    <row r="43" spans="1:16" x14ac:dyDescent="0.2">
      <c r="A43" s="10">
        <v>10092</v>
      </c>
      <c r="B43" s="6" t="s">
        <v>52</v>
      </c>
      <c r="C43" s="14">
        <v>2169975.65</v>
      </c>
      <c r="D43" s="14">
        <v>1225139.46</v>
      </c>
      <c r="E43" s="14">
        <v>0</v>
      </c>
      <c r="G43" s="14">
        <v>3084181.81</v>
      </c>
      <c r="H43" s="14">
        <v>0</v>
      </c>
      <c r="I43" s="14">
        <v>0</v>
      </c>
      <c r="K43" s="14">
        <f t="shared" si="0"/>
        <v>5254157.46</v>
      </c>
      <c r="L43" s="14">
        <f t="shared" si="1"/>
        <v>1225139.46</v>
      </c>
      <c r="M43" s="14">
        <f t="shared" si="2"/>
        <v>0</v>
      </c>
      <c r="N43" s="14">
        <f t="shared" si="3"/>
        <v>1225139.46</v>
      </c>
      <c r="O43" s="7">
        <f t="shared" si="4"/>
        <v>0.23317524633150222</v>
      </c>
      <c r="P43" s="7"/>
    </row>
    <row r="44" spans="1:16" x14ac:dyDescent="0.2">
      <c r="A44" s="10">
        <v>10093</v>
      </c>
      <c r="B44" s="6" t="s">
        <v>53</v>
      </c>
      <c r="C44" s="14">
        <v>97559780.209999993</v>
      </c>
      <c r="D44" s="14">
        <v>60432216.799999997</v>
      </c>
      <c r="E44" s="14">
        <v>0</v>
      </c>
      <c r="G44" s="14">
        <v>125020457.67</v>
      </c>
      <c r="H44" s="14">
        <v>0</v>
      </c>
      <c r="I44" s="14">
        <v>0</v>
      </c>
      <c r="K44" s="14">
        <f t="shared" si="0"/>
        <v>222580237.88</v>
      </c>
      <c r="L44" s="14">
        <f t="shared" si="1"/>
        <v>60432216.799999997</v>
      </c>
      <c r="M44" s="14">
        <f t="shared" si="2"/>
        <v>0</v>
      </c>
      <c r="N44" s="14">
        <f t="shared" si="3"/>
        <v>60432216.799999997</v>
      </c>
      <c r="O44" s="7">
        <f t="shared" si="4"/>
        <v>0.2715075577939714</v>
      </c>
      <c r="P44" s="7"/>
    </row>
    <row r="45" spans="1:16" x14ac:dyDescent="0.2">
      <c r="A45" s="10">
        <v>11076</v>
      </c>
      <c r="B45" s="6" t="s">
        <v>54</v>
      </c>
      <c r="C45" s="14">
        <v>3192125.19</v>
      </c>
      <c r="D45" s="14">
        <v>2702556.71</v>
      </c>
      <c r="E45" s="14">
        <v>0</v>
      </c>
      <c r="G45" s="14">
        <v>4477651.46</v>
      </c>
      <c r="H45" s="14">
        <v>0</v>
      </c>
      <c r="I45" s="14">
        <v>0</v>
      </c>
      <c r="K45" s="14">
        <f t="shared" si="0"/>
        <v>7669776.6500000004</v>
      </c>
      <c r="L45" s="14">
        <f t="shared" si="1"/>
        <v>2702556.71</v>
      </c>
      <c r="M45" s="14">
        <f t="shared" si="2"/>
        <v>0</v>
      </c>
      <c r="N45" s="14">
        <f t="shared" si="3"/>
        <v>2702556.71</v>
      </c>
      <c r="O45" s="7">
        <f t="shared" si="4"/>
        <v>0.35236446031319568</v>
      </c>
      <c r="P45" s="7"/>
    </row>
    <row r="46" spans="1:16" x14ac:dyDescent="0.2">
      <c r="A46" s="10">
        <v>11078</v>
      </c>
      <c r="B46" s="6" t="s">
        <v>55</v>
      </c>
      <c r="C46" s="14">
        <v>2854615.21</v>
      </c>
      <c r="D46" s="14">
        <v>1139723.42</v>
      </c>
      <c r="E46" s="14">
        <v>0</v>
      </c>
      <c r="G46" s="14">
        <v>4252646.62</v>
      </c>
      <c r="H46" s="14">
        <v>0</v>
      </c>
      <c r="I46" s="14">
        <v>0</v>
      </c>
      <c r="K46" s="14">
        <f t="shared" si="0"/>
        <v>7107261.8300000001</v>
      </c>
      <c r="L46" s="14">
        <f t="shared" si="1"/>
        <v>1139723.42</v>
      </c>
      <c r="M46" s="14">
        <f t="shared" si="2"/>
        <v>0</v>
      </c>
      <c r="N46" s="14">
        <f t="shared" si="3"/>
        <v>1139723.42</v>
      </c>
      <c r="O46" s="7">
        <f t="shared" si="4"/>
        <v>0.16036040985421243</v>
      </c>
      <c r="P46" s="7"/>
    </row>
    <row r="47" spans="1:16" x14ac:dyDescent="0.2">
      <c r="A47" s="10">
        <v>11079</v>
      </c>
      <c r="B47" s="6" t="s">
        <v>56</v>
      </c>
      <c r="C47" s="14">
        <v>1671643.96</v>
      </c>
      <c r="D47" s="14">
        <v>1319699.8999999999</v>
      </c>
      <c r="E47" s="14">
        <v>0</v>
      </c>
      <c r="G47" s="14">
        <v>2210171.88</v>
      </c>
      <c r="H47" s="14">
        <v>6820.93</v>
      </c>
      <c r="I47" s="14">
        <v>3121.49</v>
      </c>
      <c r="K47" s="14">
        <f t="shared" si="0"/>
        <v>3881815.84</v>
      </c>
      <c r="L47" s="14">
        <f t="shared" si="1"/>
        <v>1326520.8299999998</v>
      </c>
      <c r="M47" s="14">
        <f t="shared" si="2"/>
        <v>3121.49</v>
      </c>
      <c r="N47" s="14">
        <f t="shared" si="3"/>
        <v>1323399.3399999999</v>
      </c>
      <c r="O47" s="7">
        <f t="shared" si="4"/>
        <v>0.34092275227564633</v>
      </c>
      <c r="P47" s="7"/>
    </row>
    <row r="48" spans="1:16" x14ac:dyDescent="0.2">
      <c r="A48" s="10">
        <v>11082</v>
      </c>
      <c r="B48" s="6" t="s">
        <v>57</v>
      </c>
      <c r="C48" s="14">
        <v>50261661.700000003</v>
      </c>
      <c r="D48" s="14">
        <v>23186209.41</v>
      </c>
      <c r="E48" s="14">
        <v>151115.4</v>
      </c>
      <c r="G48" s="14">
        <v>71002551.680000007</v>
      </c>
      <c r="H48" s="14">
        <v>0</v>
      </c>
      <c r="I48" s="14">
        <v>0</v>
      </c>
      <c r="K48" s="14">
        <f t="shared" si="0"/>
        <v>121264213.38000001</v>
      </c>
      <c r="L48" s="14">
        <f t="shared" si="1"/>
        <v>23186209.41</v>
      </c>
      <c r="M48" s="14">
        <f t="shared" si="2"/>
        <v>151115.4</v>
      </c>
      <c r="N48" s="14">
        <f t="shared" si="3"/>
        <v>23035094.010000002</v>
      </c>
      <c r="O48" s="7">
        <f t="shared" si="4"/>
        <v>0.18995788920690065</v>
      </c>
      <c r="P48" s="7"/>
    </row>
    <row r="49" spans="1:16" x14ac:dyDescent="0.2">
      <c r="A49" s="10">
        <v>12108</v>
      </c>
      <c r="B49" s="6" t="s">
        <v>58</v>
      </c>
      <c r="C49" s="14">
        <v>2305202.15</v>
      </c>
      <c r="D49" s="14">
        <v>1556866.32</v>
      </c>
      <c r="E49" s="14">
        <v>0</v>
      </c>
      <c r="G49" s="14">
        <v>3436338.89</v>
      </c>
      <c r="H49" s="14">
        <v>0</v>
      </c>
      <c r="I49" s="14">
        <v>0</v>
      </c>
      <c r="K49" s="14">
        <f t="shared" si="0"/>
        <v>5741541.04</v>
      </c>
      <c r="L49" s="14">
        <f t="shared" si="1"/>
        <v>1556866.32</v>
      </c>
      <c r="M49" s="14">
        <f t="shared" si="2"/>
        <v>0</v>
      </c>
      <c r="N49" s="14">
        <f t="shared" si="3"/>
        <v>1556866.32</v>
      </c>
      <c r="O49" s="7">
        <f t="shared" si="4"/>
        <v>0.27115826729333981</v>
      </c>
      <c r="P49" s="7"/>
    </row>
    <row r="50" spans="1:16" x14ac:dyDescent="0.2">
      <c r="A50" s="10">
        <v>12109</v>
      </c>
      <c r="B50" s="6" t="s">
        <v>59</v>
      </c>
      <c r="C50" s="14">
        <v>19633816.510000002</v>
      </c>
      <c r="D50" s="14">
        <v>21888775.960000001</v>
      </c>
      <c r="E50" s="14">
        <v>34235.339999999997</v>
      </c>
      <c r="G50" s="14">
        <v>27129185.399999999</v>
      </c>
      <c r="H50" s="14">
        <v>0</v>
      </c>
      <c r="I50" s="14">
        <v>0</v>
      </c>
      <c r="K50" s="14">
        <f t="shared" si="0"/>
        <v>46763001.909999996</v>
      </c>
      <c r="L50" s="14">
        <f t="shared" si="1"/>
        <v>21888775.960000001</v>
      </c>
      <c r="M50" s="14">
        <f t="shared" si="2"/>
        <v>34235.339999999997</v>
      </c>
      <c r="N50" s="14">
        <f t="shared" si="3"/>
        <v>21854540.620000001</v>
      </c>
      <c r="O50" s="7">
        <f t="shared" si="4"/>
        <v>0.46734682820536666</v>
      </c>
      <c r="P50" s="7"/>
    </row>
    <row r="51" spans="1:16" x14ac:dyDescent="0.2">
      <c r="A51" s="10">
        <v>12110</v>
      </c>
      <c r="B51" s="6" t="s">
        <v>60</v>
      </c>
      <c r="C51" s="14">
        <v>4163857.76</v>
      </c>
      <c r="D51" s="14">
        <v>2274505.38</v>
      </c>
      <c r="E51" s="14">
        <v>0</v>
      </c>
      <c r="G51" s="14">
        <v>5115871.01</v>
      </c>
      <c r="H51" s="14">
        <v>37948.76</v>
      </c>
      <c r="I51" s="14">
        <v>0</v>
      </c>
      <c r="K51" s="14">
        <f t="shared" si="0"/>
        <v>9279728.7699999996</v>
      </c>
      <c r="L51" s="14">
        <f t="shared" si="1"/>
        <v>2312454.1399999997</v>
      </c>
      <c r="M51" s="14">
        <f t="shared" si="2"/>
        <v>0</v>
      </c>
      <c r="N51" s="14">
        <f t="shared" si="3"/>
        <v>2312454.1399999997</v>
      </c>
      <c r="O51" s="7">
        <f t="shared" si="4"/>
        <v>0.2491941518243318</v>
      </c>
      <c r="P51" s="7"/>
    </row>
    <row r="52" spans="1:16" x14ac:dyDescent="0.2">
      <c r="A52" s="10">
        <v>13054</v>
      </c>
      <c r="B52" s="6" t="s">
        <v>61</v>
      </c>
      <c r="C52" s="14">
        <v>484484.34</v>
      </c>
      <c r="D52" s="14">
        <v>367888.2</v>
      </c>
      <c r="E52" s="14">
        <v>0</v>
      </c>
      <c r="G52" s="14">
        <v>767241.37</v>
      </c>
      <c r="H52" s="14">
        <v>0</v>
      </c>
      <c r="I52" s="14">
        <v>0</v>
      </c>
      <c r="K52" s="14">
        <f t="shared" si="0"/>
        <v>1251725.71</v>
      </c>
      <c r="L52" s="14">
        <f t="shared" si="1"/>
        <v>367888.2</v>
      </c>
      <c r="M52" s="14">
        <f t="shared" si="2"/>
        <v>0</v>
      </c>
      <c r="N52" s="14">
        <f t="shared" si="3"/>
        <v>367888.2</v>
      </c>
      <c r="O52" s="7">
        <f t="shared" si="4"/>
        <v>0.29390480443195499</v>
      </c>
      <c r="P52" s="7"/>
    </row>
    <row r="53" spans="1:16" x14ac:dyDescent="0.2">
      <c r="A53" s="10">
        <v>13055</v>
      </c>
      <c r="B53" s="6" t="s">
        <v>62</v>
      </c>
      <c r="C53" s="14">
        <v>2774415.65</v>
      </c>
      <c r="D53" s="14">
        <v>2426340.2400000002</v>
      </c>
      <c r="E53" s="14">
        <v>20763.64</v>
      </c>
      <c r="G53" s="14">
        <v>4343039.2300000004</v>
      </c>
      <c r="H53" s="14">
        <v>0</v>
      </c>
      <c r="I53" s="14">
        <v>0</v>
      </c>
      <c r="K53" s="14">
        <f t="shared" si="0"/>
        <v>7117454.8800000008</v>
      </c>
      <c r="L53" s="14">
        <f t="shared" si="1"/>
        <v>2426340.2400000002</v>
      </c>
      <c r="M53" s="14">
        <f t="shared" si="2"/>
        <v>20763.64</v>
      </c>
      <c r="N53" s="14">
        <f t="shared" si="3"/>
        <v>2405576.6</v>
      </c>
      <c r="O53" s="7">
        <f t="shared" si="4"/>
        <v>0.33798269754538995</v>
      </c>
      <c r="P53" s="7"/>
    </row>
    <row r="54" spans="1:16" x14ac:dyDescent="0.2">
      <c r="A54" s="10">
        <v>13057</v>
      </c>
      <c r="B54" s="6" t="s">
        <v>63</v>
      </c>
      <c r="C54" s="14">
        <v>122684.4</v>
      </c>
      <c r="D54" s="14">
        <v>743476.1</v>
      </c>
      <c r="E54" s="14">
        <v>2545.52</v>
      </c>
      <c r="G54" s="14">
        <v>355948.25</v>
      </c>
      <c r="H54" s="14">
        <v>0</v>
      </c>
      <c r="I54" s="14">
        <v>0</v>
      </c>
      <c r="K54" s="14">
        <f t="shared" si="0"/>
        <v>478632.65</v>
      </c>
      <c r="L54" s="14">
        <f t="shared" si="1"/>
        <v>743476.1</v>
      </c>
      <c r="M54" s="14">
        <f t="shared" si="2"/>
        <v>2545.52</v>
      </c>
      <c r="N54" s="14">
        <f t="shared" si="3"/>
        <v>740930.58</v>
      </c>
      <c r="O54" s="7">
        <f t="shared" si="4"/>
        <v>1.5480151218267286</v>
      </c>
      <c r="P54" s="7"/>
    </row>
    <row r="55" spans="1:16" x14ac:dyDescent="0.2">
      <c r="A55" s="10">
        <v>13058</v>
      </c>
      <c r="B55" s="6" t="s">
        <v>64</v>
      </c>
      <c r="C55" s="14">
        <v>323481.65999999997</v>
      </c>
      <c r="D55" s="14">
        <v>464531.32</v>
      </c>
      <c r="E55" s="14">
        <v>0</v>
      </c>
      <c r="G55" s="14">
        <v>428449.74</v>
      </c>
      <c r="H55" s="14">
        <v>0</v>
      </c>
      <c r="I55" s="14">
        <v>0</v>
      </c>
      <c r="K55" s="14">
        <f t="shared" si="0"/>
        <v>751931.39999999991</v>
      </c>
      <c r="L55" s="14">
        <f t="shared" si="1"/>
        <v>464531.32</v>
      </c>
      <c r="M55" s="14">
        <f t="shared" si="2"/>
        <v>0</v>
      </c>
      <c r="N55" s="14">
        <f t="shared" si="3"/>
        <v>464531.32</v>
      </c>
      <c r="O55" s="7">
        <f t="shared" si="4"/>
        <v>0.61778417552452269</v>
      </c>
      <c r="P55" s="7"/>
    </row>
    <row r="56" spans="1:16" x14ac:dyDescent="0.2">
      <c r="A56" s="10">
        <v>13059</v>
      </c>
      <c r="B56" s="6" t="s">
        <v>65</v>
      </c>
      <c r="C56" s="14">
        <v>1518679.77</v>
      </c>
      <c r="D56" s="14">
        <v>1218080.18</v>
      </c>
      <c r="E56" s="14">
        <v>0</v>
      </c>
      <c r="G56" s="14">
        <v>2712496.94</v>
      </c>
      <c r="H56" s="14">
        <v>0</v>
      </c>
      <c r="I56" s="14">
        <v>0</v>
      </c>
      <c r="K56" s="14">
        <f t="shared" si="0"/>
        <v>4231176.71</v>
      </c>
      <c r="L56" s="14">
        <f t="shared" si="1"/>
        <v>1218080.18</v>
      </c>
      <c r="M56" s="14">
        <f t="shared" si="2"/>
        <v>0</v>
      </c>
      <c r="N56" s="14">
        <f t="shared" si="3"/>
        <v>1218080.18</v>
      </c>
      <c r="O56" s="7">
        <f t="shared" si="4"/>
        <v>0.28788213385680128</v>
      </c>
      <c r="P56" s="7"/>
    </row>
    <row r="57" spans="1:16" x14ac:dyDescent="0.2">
      <c r="A57" s="10">
        <v>13060</v>
      </c>
      <c r="B57" s="6" t="s">
        <v>66</v>
      </c>
      <c r="C57" s="14">
        <v>302285.63</v>
      </c>
      <c r="D57" s="14">
        <v>76205.56</v>
      </c>
      <c r="E57" s="14">
        <v>1126.97</v>
      </c>
      <c r="G57" s="14">
        <v>487790.85</v>
      </c>
      <c r="H57" s="14">
        <v>0</v>
      </c>
      <c r="I57" s="14">
        <v>0</v>
      </c>
      <c r="K57" s="14">
        <f t="shared" si="0"/>
        <v>790076.48</v>
      </c>
      <c r="L57" s="14">
        <f t="shared" si="1"/>
        <v>76205.56</v>
      </c>
      <c r="M57" s="14">
        <f t="shared" si="2"/>
        <v>1126.97</v>
      </c>
      <c r="N57" s="14">
        <f t="shared" si="3"/>
        <v>75078.59</v>
      </c>
      <c r="O57" s="7">
        <f t="shared" si="4"/>
        <v>9.5026990298458194E-2</v>
      </c>
      <c r="P57" s="7"/>
    </row>
    <row r="58" spans="1:16" x14ac:dyDescent="0.2">
      <c r="A58" s="10">
        <v>13061</v>
      </c>
      <c r="B58" s="6" t="s">
        <v>67</v>
      </c>
      <c r="C58" s="14">
        <v>1288460.1200000001</v>
      </c>
      <c r="D58" s="14">
        <v>2263948.9300000002</v>
      </c>
      <c r="E58" s="14">
        <v>11808.72</v>
      </c>
      <c r="G58" s="14">
        <v>1778229.43</v>
      </c>
      <c r="H58" s="14">
        <v>500</v>
      </c>
      <c r="I58" s="14">
        <v>0</v>
      </c>
      <c r="K58" s="14">
        <f t="shared" si="0"/>
        <v>3066689.55</v>
      </c>
      <c r="L58" s="14">
        <f t="shared" si="1"/>
        <v>2264448.9300000002</v>
      </c>
      <c r="M58" s="14">
        <f t="shared" si="2"/>
        <v>11808.72</v>
      </c>
      <c r="N58" s="14">
        <f t="shared" si="3"/>
        <v>2252640.21</v>
      </c>
      <c r="O58" s="7">
        <f t="shared" si="4"/>
        <v>0.73455110902895282</v>
      </c>
      <c r="P58" s="7"/>
    </row>
    <row r="59" spans="1:16" x14ac:dyDescent="0.2">
      <c r="A59" s="10">
        <v>13062</v>
      </c>
      <c r="B59" s="6" t="s">
        <v>68</v>
      </c>
      <c r="C59" s="14">
        <v>161730.41</v>
      </c>
      <c r="D59" s="14">
        <v>326706.64</v>
      </c>
      <c r="E59" s="14">
        <v>0</v>
      </c>
      <c r="G59" s="14">
        <v>491813.57</v>
      </c>
      <c r="H59" s="14">
        <v>63652.07</v>
      </c>
      <c r="I59" s="14">
        <v>0</v>
      </c>
      <c r="K59" s="14">
        <f t="shared" si="0"/>
        <v>653543.98</v>
      </c>
      <c r="L59" s="14">
        <f t="shared" si="1"/>
        <v>390358.71</v>
      </c>
      <c r="M59" s="14">
        <f t="shared" si="2"/>
        <v>0</v>
      </c>
      <c r="N59" s="14">
        <f t="shared" si="3"/>
        <v>390358.71</v>
      </c>
      <c r="O59" s="7">
        <f t="shared" si="4"/>
        <v>0.59729524247166965</v>
      </c>
      <c r="P59" s="7"/>
    </row>
    <row r="60" spans="1:16" x14ac:dyDescent="0.2">
      <c r="A60" s="10">
        <v>14126</v>
      </c>
      <c r="B60" s="6" t="s">
        <v>69</v>
      </c>
      <c r="C60" s="14">
        <v>4440036.3600000003</v>
      </c>
      <c r="D60" s="14">
        <v>1684085.23</v>
      </c>
      <c r="E60" s="14">
        <v>21407</v>
      </c>
      <c r="G60" s="14">
        <v>5872208.1600000001</v>
      </c>
      <c r="H60" s="14">
        <v>0.03</v>
      </c>
      <c r="I60" s="14">
        <v>0</v>
      </c>
      <c r="K60" s="14">
        <f t="shared" si="0"/>
        <v>10312244.52</v>
      </c>
      <c r="L60" s="14">
        <f t="shared" si="1"/>
        <v>1684085.26</v>
      </c>
      <c r="M60" s="14">
        <f t="shared" si="2"/>
        <v>21407</v>
      </c>
      <c r="N60" s="14">
        <f t="shared" si="3"/>
        <v>1662678.26</v>
      </c>
      <c r="O60" s="7">
        <f t="shared" si="4"/>
        <v>0.1612334013972741</v>
      </c>
      <c r="P60" s="7"/>
    </row>
    <row r="61" spans="1:16" x14ac:dyDescent="0.2">
      <c r="A61" s="10">
        <v>14127</v>
      </c>
      <c r="B61" s="6" t="s">
        <v>70</v>
      </c>
      <c r="C61" s="14">
        <v>2634988.63</v>
      </c>
      <c r="D61" s="14">
        <v>1733924.83</v>
      </c>
      <c r="E61" s="14">
        <v>0</v>
      </c>
      <c r="G61" s="14">
        <v>3251965.4</v>
      </c>
      <c r="H61" s="14">
        <v>163048.16</v>
      </c>
      <c r="I61" s="14">
        <v>0</v>
      </c>
      <c r="K61" s="14">
        <f t="shared" si="0"/>
        <v>5886954.0299999993</v>
      </c>
      <c r="L61" s="14">
        <f t="shared" si="1"/>
        <v>1896972.99</v>
      </c>
      <c r="M61" s="14">
        <f t="shared" si="2"/>
        <v>0</v>
      </c>
      <c r="N61" s="14">
        <f t="shared" si="3"/>
        <v>1896972.99</v>
      </c>
      <c r="O61" s="7">
        <f t="shared" si="4"/>
        <v>0.32223336216539133</v>
      </c>
      <c r="P61" s="7"/>
    </row>
    <row r="62" spans="1:16" x14ac:dyDescent="0.2">
      <c r="A62" s="10">
        <v>14129</v>
      </c>
      <c r="B62" s="6" t="s">
        <v>71</v>
      </c>
      <c r="C62" s="14">
        <v>8910756.6799999997</v>
      </c>
      <c r="D62" s="14">
        <v>7233628.7800000003</v>
      </c>
      <c r="E62" s="14">
        <v>0</v>
      </c>
      <c r="G62" s="14">
        <v>11363391.73</v>
      </c>
      <c r="H62" s="14">
        <v>0</v>
      </c>
      <c r="I62" s="14">
        <v>0</v>
      </c>
      <c r="K62" s="14">
        <f t="shared" si="0"/>
        <v>20274148.41</v>
      </c>
      <c r="L62" s="14">
        <f t="shared" si="1"/>
        <v>7233628.7800000003</v>
      </c>
      <c r="M62" s="14">
        <f t="shared" si="2"/>
        <v>0</v>
      </c>
      <c r="N62" s="14">
        <f t="shared" si="3"/>
        <v>7233628.7800000003</v>
      </c>
      <c r="O62" s="7">
        <f t="shared" si="4"/>
        <v>0.35679075804890986</v>
      </c>
      <c r="P62" s="7"/>
    </row>
    <row r="63" spans="1:16" x14ac:dyDescent="0.2">
      <c r="A63" s="10">
        <v>14130</v>
      </c>
      <c r="B63" s="6" t="s">
        <v>72</v>
      </c>
      <c r="C63" s="14">
        <v>3954434.95</v>
      </c>
      <c r="D63" s="14">
        <v>4449570.93</v>
      </c>
      <c r="E63" s="14">
        <v>16054.55</v>
      </c>
      <c r="G63" s="14">
        <v>5403009.3899999997</v>
      </c>
      <c r="H63" s="14">
        <v>1754321.25</v>
      </c>
      <c r="I63" s="14">
        <v>0</v>
      </c>
      <c r="K63" s="14">
        <f t="shared" si="0"/>
        <v>9357444.3399999999</v>
      </c>
      <c r="L63" s="14">
        <f t="shared" si="1"/>
        <v>6203892.1799999997</v>
      </c>
      <c r="M63" s="14">
        <f t="shared" si="2"/>
        <v>16054.55</v>
      </c>
      <c r="N63" s="14">
        <f t="shared" si="3"/>
        <v>6187837.6299999999</v>
      </c>
      <c r="O63" s="7">
        <f t="shared" si="4"/>
        <v>0.66127431862448027</v>
      </c>
      <c r="P63" s="7"/>
    </row>
    <row r="64" spans="1:16" x14ac:dyDescent="0.2">
      <c r="A64" s="10">
        <v>15001</v>
      </c>
      <c r="B64" s="6" t="s">
        <v>73</v>
      </c>
      <c r="C64" s="14">
        <v>1933891.36</v>
      </c>
      <c r="D64" s="14">
        <v>629675.09</v>
      </c>
      <c r="E64" s="14">
        <v>12219.36</v>
      </c>
      <c r="G64" s="14">
        <v>2503447.73</v>
      </c>
      <c r="H64" s="14">
        <v>0</v>
      </c>
      <c r="I64" s="14">
        <v>0</v>
      </c>
      <c r="K64" s="14">
        <f t="shared" si="0"/>
        <v>4437339.09</v>
      </c>
      <c r="L64" s="14">
        <f t="shared" si="1"/>
        <v>629675.09</v>
      </c>
      <c r="M64" s="14">
        <f t="shared" si="2"/>
        <v>12219.36</v>
      </c>
      <c r="N64" s="14">
        <f t="shared" si="3"/>
        <v>617455.73</v>
      </c>
      <c r="O64" s="7">
        <f t="shared" si="4"/>
        <v>0.13914999901438679</v>
      </c>
      <c r="P64" s="7"/>
    </row>
    <row r="65" spans="1:16" x14ac:dyDescent="0.2">
      <c r="A65" s="10">
        <v>15002</v>
      </c>
      <c r="B65" s="6" t="s">
        <v>74</v>
      </c>
      <c r="C65" s="14">
        <v>18988692.109999999</v>
      </c>
      <c r="D65" s="14">
        <v>16494807.720000001</v>
      </c>
      <c r="E65" s="14">
        <v>0</v>
      </c>
      <c r="G65" s="14">
        <v>27379163.140000001</v>
      </c>
      <c r="H65" s="14">
        <v>86.39</v>
      </c>
      <c r="I65" s="14">
        <v>0</v>
      </c>
      <c r="K65" s="14">
        <f t="shared" si="0"/>
        <v>46367855.25</v>
      </c>
      <c r="L65" s="14">
        <f t="shared" si="1"/>
        <v>16494894.110000001</v>
      </c>
      <c r="M65" s="14">
        <f t="shared" si="2"/>
        <v>0</v>
      </c>
      <c r="N65" s="14">
        <f t="shared" si="3"/>
        <v>16494894.110000001</v>
      </c>
      <c r="O65" s="7">
        <f t="shared" si="4"/>
        <v>0.35573985514458317</v>
      </c>
      <c r="P65" s="7"/>
    </row>
    <row r="66" spans="1:16" x14ac:dyDescent="0.2">
      <c r="A66" s="10">
        <v>15003</v>
      </c>
      <c r="B66" s="6" t="s">
        <v>75</v>
      </c>
      <c r="C66" s="14">
        <v>1506537.73</v>
      </c>
      <c r="D66" s="14">
        <v>1333879.25</v>
      </c>
      <c r="E66" s="14">
        <v>0</v>
      </c>
      <c r="G66" s="14">
        <v>1594943.78</v>
      </c>
      <c r="H66" s="14">
        <v>46.17</v>
      </c>
      <c r="I66" s="14">
        <v>0</v>
      </c>
      <c r="K66" s="14">
        <f t="shared" si="0"/>
        <v>3101481.51</v>
      </c>
      <c r="L66" s="14">
        <f t="shared" si="1"/>
        <v>1333925.42</v>
      </c>
      <c r="M66" s="14">
        <f t="shared" si="2"/>
        <v>0</v>
      </c>
      <c r="N66" s="14">
        <f t="shared" si="3"/>
        <v>1333925.42</v>
      </c>
      <c r="O66" s="7">
        <f t="shared" si="4"/>
        <v>0.43009297837148802</v>
      </c>
      <c r="P66" s="7"/>
    </row>
    <row r="67" spans="1:16" x14ac:dyDescent="0.2">
      <c r="A67" s="10">
        <v>15004</v>
      </c>
      <c r="B67" s="6" t="s">
        <v>76</v>
      </c>
      <c r="C67" s="14">
        <v>1292053.71</v>
      </c>
      <c r="D67" s="14">
        <v>1363701.77</v>
      </c>
      <c r="E67" s="14">
        <v>3783.15</v>
      </c>
      <c r="G67" s="14">
        <v>2079132.03</v>
      </c>
      <c r="H67" s="14">
        <v>0</v>
      </c>
      <c r="I67" s="14">
        <v>0</v>
      </c>
      <c r="K67" s="14">
        <f t="shared" si="0"/>
        <v>3371185.74</v>
      </c>
      <c r="L67" s="14">
        <f t="shared" si="1"/>
        <v>1363701.77</v>
      </c>
      <c r="M67" s="14">
        <f t="shared" si="2"/>
        <v>3783.15</v>
      </c>
      <c r="N67" s="14">
        <f t="shared" si="3"/>
        <v>1359918.62</v>
      </c>
      <c r="O67" s="7">
        <f t="shared" si="4"/>
        <v>0.4033947473923522</v>
      </c>
      <c r="P67" s="7"/>
    </row>
    <row r="68" spans="1:16" x14ac:dyDescent="0.2">
      <c r="A68" s="10">
        <v>16090</v>
      </c>
      <c r="B68" s="6" t="s">
        <v>77</v>
      </c>
      <c r="C68" s="14">
        <v>18729962.559999999</v>
      </c>
      <c r="D68" s="14">
        <v>12875440.789999999</v>
      </c>
      <c r="E68" s="14">
        <v>0</v>
      </c>
      <c r="G68" s="14">
        <v>24144877.440000001</v>
      </c>
      <c r="H68" s="14">
        <v>0</v>
      </c>
      <c r="I68" s="14">
        <v>0</v>
      </c>
      <c r="K68" s="14">
        <f t="shared" ref="K68:K130" si="5">C68+G68</f>
        <v>42874840</v>
      </c>
      <c r="L68" s="14">
        <f t="shared" ref="L68:L130" si="6">D68+H68</f>
        <v>12875440.789999999</v>
      </c>
      <c r="M68" s="14">
        <f t="shared" ref="M68:M130" si="7">E68+I68</f>
        <v>0</v>
      </c>
      <c r="N68" s="14">
        <f t="shared" ref="N68:N130" si="8">L68-M68</f>
        <v>12875440.789999999</v>
      </c>
      <c r="O68" s="7">
        <f t="shared" ref="O68:O130" si="9">N68/K68</f>
        <v>0.30030294666988844</v>
      </c>
      <c r="P68" s="7"/>
    </row>
    <row r="69" spans="1:16" x14ac:dyDescent="0.2">
      <c r="A69" s="10">
        <v>16092</v>
      </c>
      <c r="B69" s="6" t="s">
        <v>78</v>
      </c>
      <c r="C69" s="14">
        <v>1124933.54</v>
      </c>
      <c r="D69" s="14">
        <v>1021577.38</v>
      </c>
      <c r="E69" s="14">
        <v>0</v>
      </c>
      <c r="G69" s="14">
        <v>1854850.65</v>
      </c>
      <c r="H69" s="14">
        <v>0</v>
      </c>
      <c r="I69" s="14">
        <v>0</v>
      </c>
      <c r="K69" s="14">
        <f t="shared" si="5"/>
        <v>2979784.19</v>
      </c>
      <c r="L69" s="14">
        <f t="shared" si="6"/>
        <v>1021577.38</v>
      </c>
      <c r="M69" s="14">
        <f t="shared" si="7"/>
        <v>0</v>
      </c>
      <c r="N69" s="14">
        <f t="shared" si="8"/>
        <v>1021577.38</v>
      </c>
      <c r="O69" s="7">
        <f t="shared" si="9"/>
        <v>0.34283602934345392</v>
      </c>
      <c r="P69" s="7"/>
    </row>
    <row r="70" spans="1:16" x14ac:dyDescent="0.2">
      <c r="A70" s="10">
        <v>16094</v>
      </c>
      <c r="B70" s="6" t="s">
        <v>79</v>
      </c>
      <c r="C70" s="14">
        <v>1441905.98</v>
      </c>
      <c r="D70" s="14">
        <v>901693.17</v>
      </c>
      <c r="E70" s="14">
        <v>0</v>
      </c>
      <c r="G70" s="14">
        <v>2207316.0699999998</v>
      </c>
      <c r="H70" s="14">
        <v>0</v>
      </c>
      <c r="I70" s="14">
        <v>0</v>
      </c>
      <c r="K70" s="14">
        <f t="shared" si="5"/>
        <v>3649222.05</v>
      </c>
      <c r="L70" s="14">
        <f t="shared" si="6"/>
        <v>901693.17</v>
      </c>
      <c r="M70" s="14">
        <f t="shared" si="7"/>
        <v>0</v>
      </c>
      <c r="N70" s="14">
        <f t="shared" si="8"/>
        <v>901693.17</v>
      </c>
      <c r="O70" s="7">
        <f t="shared" si="9"/>
        <v>0.24709188907811189</v>
      </c>
      <c r="P70" s="7"/>
    </row>
    <row r="71" spans="1:16" x14ac:dyDescent="0.2">
      <c r="A71" s="10">
        <v>16096</v>
      </c>
      <c r="B71" s="6" t="s">
        <v>80</v>
      </c>
      <c r="C71" s="14">
        <v>18141821.539999999</v>
      </c>
      <c r="D71" s="14">
        <v>7940066.2199999997</v>
      </c>
      <c r="E71" s="14">
        <v>13858.3</v>
      </c>
      <c r="G71" s="14">
        <v>27152422.82</v>
      </c>
      <c r="H71" s="14">
        <v>0</v>
      </c>
      <c r="I71" s="14">
        <v>0</v>
      </c>
      <c r="K71" s="14">
        <f t="shared" si="5"/>
        <v>45294244.359999999</v>
      </c>
      <c r="L71" s="14">
        <f t="shared" si="6"/>
        <v>7940066.2199999997</v>
      </c>
      <c r="M71" s="14">
        <f t="shared" si="7"/>
        <v>13858.3</v>
      </c>
      <c r="N71" s="14">
        <f t="shared" si="8"/>
        <v>7926207.9199999999</v>
      </c>
      <c r="O71" s="7">
        <f t="shared" si="9"/>
        <v>0.17499371127603464</v>
      </c>
      <c r="P71" s="7"/>
    </row>
    <row r="72" spans="1:16" x14ac:dyDescent="0.2">
      <c r="A72" s="10">
        <v>16097</v>
      </c>
      <c r="B72" s="6" t="s">
        <v>81</v>
      </c>
      <c r="C72" s="14">
        <v>1647733.94</v>
      </c>
      <c r="D72" s="14">
        <v>259581.49</v>
      </c>
      <c r="E72" s="14">
        <v>0</v>
      </c>
      <c r="G72" s="14">
        <v>1879363.42</v>
      </c>
      <c r="H72" s="14">
        <v>0</v>
      </c>
      <c r="I72" s="14">
        <v>0</v>
      </c>
      <c r="K72" s="14">
        <f t="shared" si="5"/>
        <v>3527097.36</v>
      </c>
      <c r="L72" s="14">
        <f t="shared" si="6"/>
        <v>259581.49</v>
      </c>
      <c r="M72" s="14">
        <f t="shared" si="7"/>
        <v>0</v>
      </c>
      <c r="N72" s="14">
        <f t="shared" si="8"/>
        <v>259581.49</v>
      </c>
      <c r="O72" s="7">
        <f t="shared" si="9"/>
        <v>7.3596349492320218E-2</v>
      </c>
      <c r="P72" s="7"/>
    </row>
    <row r="73" spans="1:16" x14ac:dyDescent="0.2">
      <c r="A73" s="10">
        <v>17121</v>
      </c>
      <c r="B73" s="6" t="s">
        <v>82</v>
      </c>
      <c r="C73" s="14">
        <v>499811.54</v>
      </c>
      <c r="D73" s="14">
        <v>842059.27</v>
      </c>
      <c r="E73" s="14">
        <v>0</v>
      </c>
      <c r="G73" s="14">
        <v>1184643.8999999999</v>
      </c>
      <c r="H73" s="14">
        <v>136916.42000000001</v>
      </c>
      <c r="I73" s="14">
        <v>0</v>
      </c>
      <c r="K73" s="14">
        <f t="shared" si="5"/>
        <v>1684455.44</v>
      </c>
      <c r="L73" s="14">
        <f t="shared" si="6"/>
        <v>978975.69000000006</v>
      </c>
      <c r="M73" s="14">
        <f t="shared" si="7"/>
        <v>0</v>
      </c>
      <c r="N73" s="14">
        <f t="shared" si="8"/>
        <v>978975.69000000006</v>
      </c>
      <c r="O73" s="7">
        <f t="shared" si="9"/>
        <v>0.58118230186011932</v>
      </c>
      <c r="P73" s="7"/>
    </row>
    <row r="74" spans="1:16" x14ac:dyDescent="0.2">
      <c r="A74" s="10">
        <v>17122</v>
      </c>
      <c r="B74" s="6" t="s">
        <v>83</v>
      </c>
      <c r="C74" s="14">
        <v>693276.81</v>
      </c>
      <c r="D74" s="14">
        <v>1367818.86</v>
      </c>
      <c r="E74" s="14">
        <v>15227.21</v>
      </c>
      <c r="G74" s="14">
        <v>1226402.99</v>
      </c>
      <c r="H74" s="14">
        <v>0</v>
      </c>
      <c r="I74" s="14">
        <v>0</v>
      </c>
      <c r="K74" s="14">
        <f t="shared" si="5"/>
        <v>1919679.8</v>
      </c>
      <c r="L74" s="14">
        <f t="shared" si="6"/>
        <v>1367818.86</v>
      </c>
      <c r="M74" s="14">
        <f t="shared" si="7"/>
        <v>15227.21</v>
      </c>
      <c r="N74" s="14">
        <f t="shared" si="8"/>
        <v>1352591.6500000001</v>
      </c>
      <c r="O74" s="7">
        <f t="shared" si="9"/>
        <v>0.70459232315722664</v>
      </c>
      <c r="P74" s="7"/>
    </row>
    <row r="75" spans="1:16" x14ac:dyDescent="0.2">
      <c r="A75" s="10">
        <v>17124</v>
      </c>
      <c r="B75" s="6" t="s">
        <v>84</v>
      </c>
      <c r="C75" s="14">
        <v>502948.38</v>
      </c>
      <c r="D75" s="14">
        <v>1038261.98</v>
      </c>
      <c r="E75" s="14">
        <v>727.42</v>
      </c>
      <c r="G75" s="14">
        <v>842035.61</v>
      </c>
      <c r="H75" s="14">
        <v>0</v>
      </c>
      <c r="I75" s="14">
        <v>0</v>
      </c>
      <c r="K75" s="14">
        <f t="shared" si="5"/>
        <v>1344983.99</v>
      </c>
      <c r="L75" s="14">
        <f t="shared" si="6"/>
        <v>1038261.98</v>
      </c>
      <c r="M75" s="14">
        <f t="shared" si="7"/>
        <v>727.42</v>
      </c>
      <c r="N75" s="14">
        <f t="shared" si="8"/>
        <v>1037534.5599999999</v>
      </c>
      <c r="O75" s="7">
        <f t="shared" si="9"/>
        <v>0.77141034221530025</v>
      </c>
      <c r="P75" s="7"/>
    </row>
    <row r="76" spans="1:16" x14ac:dyDescent="0.2">
      <c r="A76" s="10">
        <v>17125</v>
      </c>
      <c r="B76" s="6" t="s">
        <v>85</v>
      </c>
      <c r="C76" s="14">
        <v>3650318.85</v>
      </c>
      <c r="D76" s="14">
        <v>5822327.7000000002</v>
      </c>
      <c r="E76" s="14">
        <v>0</v>
      </c>
      <c r="G76" s="14">
        <v>5791282.7699999996</v>
      </c>
      <c r="H76" s="14">
        <v>0</v>
      </c>
      <c r="I76" s="14">
        <v>0</v>
      </c>
      <c r="K76" s="14">
        <f t="shared" si="5"/>
        <v>9441601.6199999992</v>
      </c>
      <c r="L76" s="14">
        <f t="shared" si="6"/>
        <v>5822327.7000000002</v>
      </c>
      <c r="M76" s="14">
        <f t="shared" si="7"/>
        <v>0</v>
      </c>
      <c r="N76" s="14">
        <f t="shared" si="8"/>
        <v>5822327.7000000002</v>
      </c>
      <c r="O76" s="7">
        <f t="shared" si="9"/>
        <v>0.61666737639794644</v>
      </c>
      <c r="P76" s="7"/>
    </row>
    <row r="77" spans="1:16" x14ac:dyDescent="0.2">
      <c r="A77" s="10">
        <v>17126</v>
      </c>
      <c r="B77" s="6" t="s">
        <v>86</v>
      </c>
      <c r="C77" s="14">
        <v>924231.78</v>
      </c>
      <c r="D77" s="14">
        <v>2454591.62</v>
      </c>
      <c r="E77" s="14">
        <v>0</v>
      </c>
      <c r="G77" s="14">
        <v>1532262.41</v>
      </c>
      <c r="H77" s="14">
        <v>0</v>
      </c>
      <c r="I77" s="14">
        <v>0</v>
      </c>
      <c r="K77" s="14">
        <f t="shared" si="5"/>
        <v>2456494.19</v>
      </c>
      <c r="L77" s="14">
        <f t="shared" si="6"/>
        <v>2454591.62</v>
      </c>
      <c r="M77" s="14">
        <f t="shared" si="7"/>
        <v>0</v>
      </c>
      <c r="N77" s="14">
        <f t="shared" si="8"/>
        <v>2454591.62</v>
      </c>
      <c r="O77" s="7">
        <f t="shared" si="9"/>
        <v>0.99922549379202896</v>
      </c>
      <c r="P77" s="7"/>
    </row>
    <row r="78" spans="1:16" x14ac:dyDescent="0.2">
      <c r="A78" s="10">
        <v>18047</v>
      </c>
      <c r="B78" s="6" t="s">
        <v>87</v>
      </c>
      <c r="C78" s="14">
        <v>3011351.5</v>
      </c>
      <c r="D78" s="14">
        <v>2199243.2000000002</v>
      </c>
      <c r="E78" s="14">
        <v>20.71</v>
      </c>
      <c r="G78" s="14">
        <v>3539405.65</v>
      </c>
      <c r="H78" s="14">
        <v>75833.399999999994</v>
      </c>
      <c r="I78" s="14">
        <v>0</v>
      </c>
      <c r="K78" s="14">
        <f t="shared" si="5"/>
        <v>6550757.1500000004</v>
      </c>
      <c r="L78" s="14">
        <f t="shared" si="6"/>
        <v>2275076.6</v>
      </c>
      <c r="M78" s="14">
        <f t="shared" si="7"/>
        <v>20.71</v>
      </c>
      <c r="N78" s="14">
        <f t="shared" si="8"/>
        <v>2275055.89</v>
      </c>
      <c r="O78" s="7">
        <f t="shared" si="9"/>
        <v>0.34729663119934157</v>
      </c>
      <c r="P78" s="7"/>
    </row>
    <row r="79" spans="1:16" x14ac:dyDescent="0.2">
      <c r="A79" s="10">
        <v>18050</v>
      </c>
      <c r="B79" s="6" t="s">
        <v>88</v>
      </c>
      <c r="C79" s="14">
        <v>2795928.29</v>
      </c>
      <c r="D79" s="14">
        <v>1271007.5</v>
      </c>
      <c r="E79" s="14">
        <v>0</v>
      </c>
      <c r="G79" s="14">
        <v>2864577.85</v>
      </c>
      <c r="H79" s="14">
        <v>0</v>
      </c>
      <c r="I79" s="14">
        <v>0</v>
      </c>
      <c r="K79" s="14">
        <f t="shared" si="5"/>
        <v>5660506.1400000006</v>
      </c>
      <c r="L79" s="14">
        <f t="shared" si="6"/>
        <v>1271007.5</v>
      </c>
      <c r="M79" s="14">
        <f t="shared" si="7"/>
        <v>0</v>
      </c>
      <c r="N79" s="14">
        <f t="shared" si="8"/>
        <v>1271007.5</v>
      </c>
      <c r="O79" s="7">
        <f t="shared" si="9"/>
        <v>0.22453954974422127</v>
      </c>
      <c r="P79" s="7"/>
    </row>
    <row r="80" spans="1:16" x14ac:dyDescent="0.2">
      <c r="A80" s="10">
        <v>19139</v>
      </c>
      <c r="B80" s="6" t="s">
        <v>89</v>
      </c>
      <c r="C80" s="14">
        <v>1847629.41</v>
      </c>
      <c r="D80" s="14">
        <v>1305543.22</v>
      </c>
      <c r="E80" s="14">
        <v>339.4</v>
      </c>
      <c r="G80" s="14">
        <v>3136337.37</v>
      </c>
      <c r="H80" s="14">
        <v>0</v>
      </c>
      <c r="I80" s="14">
        <v>0</v>
      </c>
      <c r="K80" s="14">
        <f t="shared" si="5"/>
        <v>4983966.78</v>
      </c>
      <c r="L80" s="14">
        <f t="shared" si="6"/>
        <v>1305543.22</v>
      </c>
      <c r="M80" s="14">
        <f t="shared" si="7"/>
        <v>339.4</v>
      </c>
      <c r="N80" s="14">
        <f t="shared" si="8"/>
        <v>1305203.82</v>
      </c>
      <c r="O80" s="7">
        <f t="shared" si="9"/>
        <v>0.26188052160331615</v>
      </c>
      <c r="P80" s="7"/>
    </row>
    <row r="81" spans="1:16" x14ac:dyDescent="0.2">
      <c r="A81" s="10">
        <v>19140</v>
      </c>
      <c r="B81" s="6" t="s">
        <v>90</v>
      </c>
      <c r="C81" s="14">
        <v>796787.82</v>
      </c>
      <c r="D81" s="14">
        <v>431997.23</v>
      </c>
      <c r="E81" s="14">
        <v>1752.22</v>
      </c>
      <c r="G81" s="14">
        <v>714612.01</v>
      </c>
      <c r="H81" s="14">
        <v>44536.65</v>
      </c>
      <c r="I81" s="14">
        <v>0</v>
      </c>
      <c r="K81" s="14">
        <f t="shared" si="5"/>
        <v>1511399.83</v>
      </c>
      <c r="L81" s="14">
        <f t="shared" si="6"/>
        <v>476533.88</v>
      </c>
      <c r="M81" s="14">
        <f t="shared" si="7"/>
        <v>1752.22</v>
      </c>
      <c r="N81" s="14">
        <f t="shared" si="8"/>
        <v>474781.66000000003</v>
      </c>
      <c r="O81" s="7">
        <f t="shared" si="9"/>
        <v>0.31413372595125938</v>
      </c>
      <c r="P81" s="7"/>
    </row>
    <row r="82" spans="1:16" x14ac:dyDescent="0.2">
      <c r="A82" s="10">
        <v>19142</v>
      </c>
      <c r="B82" s="6" t="s">
        <v>91</v>
      </c>
      <c r="C82" s="14">
        <v>25240914.699999999</v>
      </c>
      <c r="D82" s="14">
        <v>13301090.26</v>
      </c>
      <c r="E82" s="14">
        <v>0</v>
      </c>
      <c r="G82" s="14">
        <v>34814064.149999999</v>
      </c>
      <c r="H82" s="14">
        <v>0</v>
      </c>
      <c r="I82" s="14">
        <v>0</v>
      </c>
      <c r="K82" s="14">
        <f t="shared" si="5"/>
        <v>60054978.849999994</v>
      </c>
      <c r="L82" s="14">
        <f t="shared" si="6"/>
        <v>13301090.26</v>
      </c>
      <c r="M82" s="14">
        <f t="shared" si="7"/>
        <v>0</v>
      </c>
      <c r="N82" s="14">
        <f t="shared" si="8"/>
        <v>13301090.26</v>
      </c>
      <c r="O82" s="7">
        <f t="shared" si="9"/>
        <v>0.22148189067258328</v>
      </c>
      <c r="P82" s="7"/>
    </row>
    <row r="83" spans="1:16" x14ac:dyDescent="0.2">
      <c r="A83" s="10">
        <v>19144</v>
      </c>
      <c r="B83" s="6" t="s">
        <v>92</v>
      </c>
      <c r="C83" s="14">
        <v>3172652.23</v>
      </c>
      <c r="D83" s="14">
        <v>1367292.37</v>
      </c>
      <c r="E83" s="14">
        <v>160000</v>
      </c>
      <c r="G83" s="14">
        <v>4402726.34</v>
      </c>
      <c r="H83" s="14">
        <v>0</v>
      </c>
      <c r="I83" s="14">
        <v>0</v>
      </c>
      <c r="K83" s="14">
        <f t="shared" si="5"/>
        <v>7575378.5700000003</v>
      </c>
      <c r="L83" s="14">
        <f t="shared" si="6"/>
        <v>1367292.37</v>
      </c>
      <c r="M83" s="14">
        <f t="shared" si="7"/>
        <v>160000</v>
      </c>
      <c r="N83" s="14">
        <f t="shared" si="8"/>
        <v>1207292.3700000001</v>
      </c>
      <c r="O83" s="7">
        <f t="shared" si="9"/>
        <v>0.15937056595179508</v>
      </c>
      <c r="P83" s="7"/>
    </row>
    <row r="84" spans="1:16" x14ac:dyDescent="0.2">
      <c r="A84" s="10">
        <v>19147</v>
      </c>
      <c r="B84" s="6" t="s">
        <v>93</v>
      </c>
      <c r="C84" s="14">
        <v>760699.21</v>
      </c>
      <c r="D84" s="14">
        <v>372518.56</v>
      </c>
      <c r="E84" s="14">
        <v>0</v>
      </c>
      <c r="G84" s="14">
        <v>1514444.37</v>
      </c>
      <c r="H84" s="14">
        <v>0</v>
      </c>
      <c r="I84" s="14">
        <v>0</v>
      </c>
      <c r="K84" s="14">
        <f t="shared" si="5"/>
        <v>2275143.58</v>
      </c>
      <c r="L84" s="14">
        <f t="shared" si="6"/>
        <v>372518.56</v>
      </c>
      <c r="M84" s="14">
        <f t="shared" si="7"/>
        <v>0</v>
      </c>
      <c r="N84" s="14">
        <f t="shared" si="8"/>
        <v>372518.56</v>
      </c>
      <c r="O84" s="7">
        <f t="shared" si="9"/>
        <v>0.16373408837784206</v>
      </c>
      <c r="P84" s="7"/>
    </row>
    <row r="85" spans="1:16" x14ac:dyDescent="0.2">
      <c r="A85" s="10">
        <v>19148</v>
      </c>
      <c r="B85" s="6" t="s">
        <v>94</v>
      </c>
      <c r="C85" s="14">
        <v>7877934.4199999999</v>
      </c>
      <c r="D85" s="14">
        <v>5127958.18</v>
      </c>
      <c r="E85" s="14">
        <v>0</v>
      </c>
      <c r="G85" s="14">
        <v>11722718.970000001</v>
      </c>
      <c r="H85" s="14">
        <v>0</v>
      </c>
      <c r="I85" s="14">
        <v>0</v>
      </c>
      <c r="K85" s="14">
        <f t="shared" si="5"/>
        <v>19600653.390000001</v>
      </c>
      <c r="L85" s="14">
        <f t="shared" si="6"/>
        <v>5127958.18</v>
      </c>
      <c r="M85" s="14">
        <f t="shared" si="7"/>
        <v>0</v>
      </c>
      <c r="N85" s="14">
        <f t="shared" si="8"/>
        <v>5127958.18</v>
      </c>
      <c r="O85" s="7">
        <f t="shared" si="9"/>
        <v>0.26162179790476869</v>
      </c>
      <c r="P85" s="7"/>
    </row>
    <row r="86" spans="1:16" x14ac:dyDescent="0.2">
      <c r="A86" s="10">
        <v>19149</v>
      </c>
      <c r="B86" s="6" t="s">
        <v>95</v>
      </c>
      <c r="C86" s="14">
        <v>10096819.300000001</v>
      </c>
      <c r="D86" s="14">
        <v>6498090.8300000001</v>
      </c>
      <c r="E86" s="14">
        <v>0</v>
      </c>
      <c r="G86" s="14">
        <v>15631388.74</v>
      </c>
      <c r="H86" s="14">
        <v>0</v>
      </c>
      <c r="I86" s="14">
        <v>0</v>
      </c>
      <c r="K86" s="14">
        <f t="shared" si="5"/>
        <v>25728208.039999999</v>
      </c>
      <c r="L86" s="14">
        <f t="shared" si="6"/>
        <v>6498090.8300000001</v>
      </c>
      <c r="M86" s="14">
        <f t="shared" si="7"/>
        <v>0</v>
      </c>
      <c r="N86" s="14">
        <f t="shared" si="8"/>
        <v>6498090.8300000001</v>
      </c>
      <c r="O86" s="7">
        <f t="shared" si="9"/>
        <v>0.25256678661402804</v>
      </c>
      <c r="P86" s="7"/>
    </row>
    <row r="87" spans="1:16" x14ac:dyDescent="0.2">
      <c r="A87" s="10">
        <v>19150</v>
      </c>
      <c r="B87" s="6" t="s">
        <v>96</v>
      </c>
      <c r="C87" s="14">
        <v>1434756.88</v>
      </c>
      <c r="D87" s="14">
        <v>606198.89</v>
      </c>
      <c r="E87" s="14">
        <v>0</v>
      </c>
      <c r="G87" s="14">
        <v>2217171.08</v>
      </c>
      <c r="H87" s="14">
        <v>0</v>
      </c>
      <c r="I87" s="14">
        <v>0</v>
      </c>
      <c r="K87" s="14">
        <f t="shared" si="5"/>
        <v>3651927.96</v>
      </c>
      <c r="L87" s="14">
        <f t="shared" si="6"/>
        <v>606198.89</v>
      </c>
      <c r="M87" s="14">
        <f t="shared" si="7"/>
        <v>0</v>
      </c>
      <c r="N87" s="14">
        <f t="shared" si="8"/>
        <v>606198.89</v>
      </c>
      <c r="O87" s="7">
        <f t="shared" si="9"/>
        <v>0.16599420816614358</v>
      </c>
      <c r="P87" s="7"/>
    </row>
    <row r="88" spans="1:16" x14ac:dyDescent="0.2">
      <c r="A88" s="10">
        <v>19151</v>
      </c>
      <c r="B88" s="6" t="s">
        <v>97</v>
      </c>
      <c r="C88" s="14">
        <v>2165466.2200000002</v>
      </c>
      <c r="D88" s="14">
        <v>1101285.6200000001</v>
      </c>
      <c r="E88" s="14">
        <v>32533.39</v>
      </c>
      <c r="G88" s="14">
        <v>3168334.28</v>
      </c>
      <c r="H88" s="14">
        <v>0</v>
      </c>
      <c r="I88" s="14">
        <v>0</v>
      </c>
      <c r="K88" s="14">
        <f t="shared" si="5"/>
        <v>5333800.5</v>
      </c>
      <c r="L88" s="14">
        <f t="shared" si="6"/>
        <v>1101285.6200000001</v>
      </c>
      <c r="M88" s="14">
        <f t="shared" si="7"/>
        <v>32533.39</v>
      </c>
      <c r="N88" s="14">
        <f t="shared" si="8"/>
        <v>1068752.2300000002</v>
      </c>
      <c r="O88" s="7">
        <f t="shared" si="9"/>
        <v>0.200373491659465</v>
      </c>
      <c r="P88" s="7"/>
    </row>
    <row r="89" spans="1:16" x14ac:dyDescent="0.2">
      <c r="A89" s="10">
        <v>19152</v>
      </c>
      <c r="B89" s="6" t="s">
        <v>98</v>
      </c>
      <c r="C89" s="14">
        <v>20960385.75</v>
      </c>
      <c r="D89" s="14">
        <v>12265790.949999999</v>
      </c>
      <c r="E89" s="14">
        <v>3628.92</v>
      </c>
      <c r="G89" s="14">
        <v>28990103.219999999</v>
      </c>
      <c r="H89" s="14">
        <v>0</v>
      </c>
      <c r="I89" s="14">
        <v>0</v>
      </c>
      <c r="K89" s="14">
        <f t="shared" si="5"/>
        <v>49950488.969999999</v>
      </c>
      <c r="L89" s="14">
        <f t="shared" si="6"/>
        <v>12265790.949999999</v>
      </c>
      <c r="M89" s="14">
        <f t="shared" si="7"/>
        <v>3628.92</v>
      </c>
      <c r="N89" s="14">
        <f t="shared" si="8"/>
        <v>12262162.029999999</v>
      </c>
      <c r="O89" s="7">
        <f t="shared" si="9"/>
        <v>0.24548632621723862</v>
      </c>
      <c r="P89" s="7"/>
    </row>
    <row r="90" spans="1:16" x14ac:dyDescent="0.2">
      <c r="A90" s="10">
        <v>20001</v>
      </c>
      <c r="B90" s="6" t="s">
        <v>99</v>
      </c>
      <c r="C90" s="14">
        <v>3780049.14</v>
      </c>
      <c r="D90" s="14">
        <v>3217628.71</v>
      </c>
      <c r="E90" s="14">
        <v>300381.46999999997</v>
      </c>
      <c r="G90" s="14">
        <v>5203844.8</v>
      </c>
      <c r="H90" s="14">
        <v>78952.83</v>
      </c>
      <c r="I90" s="14">
        <v>0</v>
      </c>
      <c r="K90" s="14">
        <f t="shared" si="5"/>
        <v>8983893.9399999995</v>
      </c>
      <c r="L90" s="14">
        <f t="shared" si="6"/>
        <v>3296581.54</v>
      </c>
      <c r="M90" s="14">
        <f t="shared" si="7"/>
        <v>300381.46999999997</v>
      </c>
      <c r="N90" s="14">
        <f t="shared" si="8"/>
        <v>2996200.0700000003</v>
      </c>
      <c r="O90" s="7">
        <f t="shared" si="9"/>
        <v>0.33350795212081508</v>
      </c>
      <c r="P90" s="7"/>
    </row>
    <row r="91" spans="1:16" x14ac:dyDescent="0.2">
      <c r="A91" s="10">
        <v>20002</v>
      </c>
      <c r="B91" s="6" t="s">
        <v>100</v>
      </c>
      <c r="C91" s="14">
        <v>4621054.0199999996</v>
      </c>
      <c r="D91" s="14">
        <v>2636759.84</v>
      </c>
      <c r="E91" s="14">
        <v>9908.34</v>
      </c>
      <c r="G91" s="14">
        <v>6479591.7699999996</v>
      </c>
      <c r="H91" s="14">
        <v>0</v>
      </c>
      <c r="I91" s="14">
        <v>0</v>
      </c>
      <c r="K91" s="14">
        <f t="shared" si="5"/>
        <v>11100645.789999999</v>
      </c>
      <c r="L91" s="14">
        <f t="shared" si="6"/>
        <v>2636759.84</v>
      </c>
      <c r="M91" s="14">
        <f t="shared" si="7"/>
        <v>9908.34</v>
      </c>
      <c r="N91" s="14">
        <f t="shared" si="8"/>
        <v>2626851.5</v>
      </c>
      <c r="O91" s="7">
        <f t="shared" si="9"/>
        <v>0.23663952077152084</v>
      </c>
      <c r="P91" s="7"/>
    </row>
    <row r="92" spans="1:16" x14ac:dyDescent="0.2">
      <c r="A92" s="10">
        <v>21148</v>
      </c>
      <c r="B92" s="6" t="s">
        <v>101</v>
      </c>
      <c r="C92" s="14">
        <v>947497.2</v>
      </c>
      <c r="D92" s="14">
        <v>1068859.3400000001</v>
      </c>
      <c r="E92" s="14">
        <v>2266.11</v>
      </c>
      <c r="G92" s="14">
        <v>1362592.82</v>
      </c>
      <c r="H92" s="14">
        <v>840123.79</v>
      </c>
      <c r="I92" s="14">
        <v>0</v>
      </c>
      <c r="K92" s="14">
        <f t="shared" si="5"/>
        <v>2310090.02</v>
      </c>
      <c r="L92" s="14">
        <f t="shared" si="6"/>
        <v>1908983.1300000001</v>
      </c>
      <c r="M92" s="14">
        <f t="shared" si="7"/>
        <v>2266.11</v>
      </c>
      <c r="N92" s="14">
        <f t="shared" si="8"/>
        <v>1906717.02</v>
      </c>
      <c r="O92" s="7">
        <f t="shared" si="9"/>
        <v>0.82538645831645985</v>
      </c>
      <c r="P92" s="7"/>
    </row>
    <row r="93" spans="1:16" x14ac:dyDescent="0.2">
      <c r="A93" s="10">
        <v>21149</v>
      </c>
      <c r="B93" s="6" t="s">
        <v>102</v>
      </c>
      <c r="C93" s="14">
        <v>1369006.86</v>
      </c>
      <c r="D93" s="14">
        <v>2536203.7200000002</v>
      </c>
      <c r="E93" s="14">
        <v>0</v>
      </c>
      <c r="G93" s="14">
        <v>1832423</v>
      </c>
      <c r="H93" s="14">
        <v>0</v>
      </c>
      <c r="I93" s="14">
        <v>0</v>
      </c>
      <c r="K93" s="14">
        <f t="shared" si="5"/>
        <v>3201429.8600000003</v>
      </c>
      <c r="L93" s="14">
        <f t="shared" si="6"/>
        <v>2536203.7200000002</v>
      </c>
      <c r="M93" s="14">
        <f t="shared" si="7"/>
        <v>0</v>
      </c>
      <c r="N93" s="14">
        <f t="shared" si="8"/>
        <v>2536203.7200000002</v>
      </c>
      <c r="O93" s="7">
        <f t="shared" si="9"/>
        <v>0.79220967845911194</v>
      </c>
      <c r="P93" s="7"/>
    </row>
    <row r="94" spans="1:16" x14ac:dyDescent="0.2">
      <c r="A94" s="10">
        <v>21150</v>
      </c>
      <c r="B94" s="6" t="s">
        <v>103</v>
      </c>
      <c r="C94" s="14">
        <v>849871.29</v>
      </c>
      <c r="D94" s="14">
        <v>1467406.24</v>
      </c>
      <c r="E94" s="14">
        <v>509.34</v>
      </c>
      <c r="G94" s="14">
        <v>1220355.74</v>
      </c>
      <c r="H94" s="14">
        <v>387852.34</v>
      </c>
      <c r="I94" s="14">
        <v>0</v>
      </c>
      <c r="K94" s="14">
        <f t="shared" si="5"/>
        <v>2070227.03</v>
      </c>
      <c r="L94" s="14">
        <f t="shared" si="6"/>
        <v>1855258.58</v>
      </c>
      <c r="M94" s="14">
        <f t="shared" si="7"/>
        <v>509.34</v>
      </c>
      <c r="N94" s="14">
        <f t="shared" si="8"/>
        <v>1854749.24</v>
      </c>
      <c r="O94" s="7">
        <f t="shared" si="9"/>
        <v>0.89591586484116192</v>
      </c>
      <c r="P94" s="7"/>
    </row>
    <row r="95" spans="1:16" x14ac:dyDescent="0.2">
      <c r="A95" s="10">
        <v>21151</v>
      </c>
      <c r="B95" s="6" t="s">
        <v>104</v>
      </c>
      <c r="C95" s="14">
        <v>2362840.17</v>
      </c>
      <c r="D95" s="14">
        <v>2310303.25</v>
      </c>
      <c r="E95" s="14">
        <v>142.31</v>
      </c>
      <c r="G95" s="14">
        <v>2920083.76</v>
      </c>
      <c r="H95" s="14">
        <v>0</v>
      </c>
      <c r="I95" s="14">
        <v>0</v>
      </c>
      <c r="K95" s="14">
        <f t="shared" si="5"/>
        <v>5282923.93</v>
      </c>
      <c r="L95" s="14">
        <f t="shared" si="6"/>
        <v>2310303.25</v>
      </c>
      <c r="M95" s="14">
        <f t="shared" si="7"/>
        <v>142.31</v>
      </c>
      <c r="N95" s="14">
        <f t="shared" si="8"/>
        <v>2310160.94</v>
      </c>
      <c r="O95" s="7">
        <f t="shared" si="9"/>
        <v>0.43728832188579331</v>
      </c>
      <c r="P95" s="7"/>
    </row>
    <row r="96" spans="1:16" x14ac:dyDescent="0.2">
      <c r="A96" s="10">
        <v>22088</v>
      </c>
      <c r="B96" s="6" t="s">
        <v>105</v>
      </c>
      <c r="C96" s="14">
        <v>1210414.7</v>
      </c>
      <c r="D96" s="14">
        <v>779974.03</v>
      </c>
      <c r="E96" s="14">
        <v>3526.9</v>
      </c>
      <c r="G96" s="14">
        <v>1276208.83</v>
      </c>
      <c r="H96" s="14">
        <v>0</v>
      </c>
      <c r="I96" s="14">
        <v>0</v>
      </c>
      <c r="K96" s="14">
        <f t="shared" si="5"/>
        <v>2486623.5300000003</v>
      </c>
      <c r="L96" s="14">
        <f t="shared" si="6"/>
        <v>779974.03</v>
      </c>
      <c r="M96" s="14">
        <f t="shared" si="7"/>
        <v>3526.9</v>
      </c>
      <c r="N96" s="14">
        <f t="shared" si="8"/>
        <v>776447.13</v>
      </c>
      <c r="O96" s="7">
        <f t="shared" si="9"/>
        <v>0.31224957080656274</v>
      </c>
      <c r="P96" s="7"/>
    </row>
    <row r="97" spans="1:16" x14ac:dyDescent="0.2">
      <c r="A97" s="10">
        <v>22089</v>
      </c>
      <c r="B97" s="6" t="s">
        <v>542</v>
      </c>
      <c r="C97" s="14">
        <v>21099024.800000001</v>
      </c>
      <c r="D97" s="14">
        <v>17448884.870000001</v>
      </c>
      <c r="E97" s="14">
        <v>0</v>
      </c>
      <c r="G97" s="14">
        <v>34191099.450000003</v>
      </c>
      <c r="H97" s="14">
        <v>0</v>
      </c>
      <c r="I97" s="14">
        <v>0</v>
      </c>
      <c r="K97" s="14">
        <f t="shared" si="5"/>
        <v>55290124.25</v>
      </c>
      <c r="L97" s="14">
        <f t="shared" si="6"/>
        <v>17448884.870000001</v>
      </c>
      <c r="M97" s="14">
        <f t="shared" si="7"/>
        <v>0</v>
      </c>
      <c r="N97" s="14">
        <f t="shared" si="8"/>
        <v>17448884.870000001</v>
      </c>
      <c r="O97" s="7">
        <f t="shared" si="9"/>
        <v>0.31558773120319045</v>
      </c>
      <c r="P97" s="7"/>
    </row>
    <row r="98" spans="1:16" x14ac:dyDescent="0.2">
      <c r="A98" s="10">
        <v>22090</v>
      </c>
      <c r="B98" s="6" t="s">
        <v>106</v>
      </c>
      <c r="C98" s="14">
        <v>2966260.79</v>
      </c>
      <c r="D98" s="14">
        <v>1500999.93</v>
      </c>
      <c r="E98" s="14">
        <v>0</v>
      </c>
      <c r="G98" s="14">
        <v>4013779.47</v>
      </c>
      <c r="H98" s="14">
        <v>0</v>
      </c>
      <c r="I98" s="14">
        <v>0</v>
      </c>
      <c r="K98" s="14">
        <f t="shared" si="5"/>
        <v>6980040.2599999998</v>
      </c>
      <c r="L98" s="14">
        <f t="shared" si="6"/>
        <v>1500999.93</v>
      </c>
      <c r="M98" s="14">
        <f t="shared" si="7"/>
        <v>0</v>
      </c>
      <c r="N98" s="14">
        <f t="shared" si="8"/>
        <v>1500999.93</v>
      </c>
      <c r="O98" s="7">
        <f t="shared" si="9"/>
        <v>0.21504172957306122</v>
      </c>
      <c r="P98" s="7"/>
    </row>
    <row r="99" spans="1:16" x14ac:dyDescent="0.2">
      <c r="A99" s="10">
        <v>22091</v>
      </c>
      <c r="B99" s="6" t="s">
        <v>107</v>
      </c>
      <c r="C99" s="14">
        <v>1430175.55</v>
      </c>
      <c r="D99" s="14">
        <v>282325.78999999998</v>
      </c>
      <c r="E99" s="14">
        <v>0</v>
      </c>
      <c r="G99" s="14">
        <v>2226657.9</v>
      </c>
      <c r="H99" s="14">
        <v>0</v>
      </c>
      <c r="I99" s="14">
        <v>0</v>
      </c>
      <c r="K99" s="14">
        <f t="shared" si="5"/>
        <v>3656833.45</v>
      </c>
      <c r="L99" s="14">
        <f t="shared" si="6"/>
        <v>282325.78999999998</v>
      </c>
      <c r="M99" s="14">
        <f t="shared" si="7"/>
        <v>0</v>
      </c>
      <c r="N99" s="14">
        <f t="shared" si="8"/>
        <v>282325.78999999998</v>
      </c>
      <c r="O99" s="7">
        <f t="shared" si="9"/>
        <v>7.7204990016704195E-2</v>
      </c>
      <c r="P99" s="7"/>
    </row>
    <row r="100" spans="1:16" x14ac:dyDescent="0.2">
      <c r="A100" s="10">
        <v>22092</v>
      </c>
      <c r="B100" s="6" t="s">
        <v>108</v>
      </c>
      <c r="C100" s="14">
        <v>4048112.55</v>
      </c>
      <c r="D100" s="14">
        <v>2288735.7000000002</v>
      </c>
      <c r="E100" s="14">
        <v>19523.84</v>
      </c>
      <c r="G100" s="14">
        <v>5795180.0199999996</v>
      </c>
      <c r="H100" s="14">
        <v>595637.01</v>
      </c>
      <c r="I100" s="14">
        <v>0</v>
      </c>
      <c r="K100" s="14">
        <f t="shared" si="5"/>
        <v>9843292.5700000003</v>
      </c>
      <c r="L100" s="14">
        <f t="shared" si="6"/>
        <v>2884372.71</v>
      </c>
      <c r="M100" s="14">
        <f t="shared" si="7"/>
        <v>19523.84</v>
      </c>
      <c r="N100" s="14">
        <f t="shared" si="8"/>
        <v>2864848.87</v>
      </c>
      <c r="O100" s="7">
        <f t="shared" si="9"/>
        <v>0.2910457907886812</v>
      </c>
      <c r="P100" s="7"/>
    </row>
    <row r="101" spans="1:16" x14ac:dyDescent="0.2">
      <c r="A101" s="10">
        <v>22093</v>
      </c>
      <c r="B101" s="6" t="s">
        <v>109</v>
      </c>
      <c r="C101" s="14">
        <v>18015604.850000001</v>
      </c>
      <c r="D101" s="14">
        <v>15552436.48</v>
      </c>
      <c r="E101" s="14">
        <v>0</v>
      </c>
      <c r="G101" s="14">
        <v>32377954.949999999</v>
      </c>
      <c r="H101" s="14">
        <v>0</v>
      </c>
      <c r="I101" s="14">
        <v>0</v>
      </c>
      <c r="K101" s="14">
        <f t="shared" si="5"/>
        <v>50393559.799999997</v>
      </c>
      <c r="L101" s="14">
        <f t="shared" si="6"/>
        <v>15552436.48</v>
      </c>
      <c r="M101" s="14">
        <f t="shared" si="7"/>
        <v>0</v>
      </c>
      <c r="N101" s="14">
        <f t="shared" si="8"/>
        <v>15552436.48</v>
      </c>
      <c r="O101" s="7">
        <f t="shared" si="9"/>
        <v>0.30861952483063126</v>
      </c>
      <c r="P101" s="7"/>
    </row>
    <row r="102" spans="1:16" x14ac:dyDescent="0.2">
      <c r="A102" s="10">
        <v>22094</v>
      </c>
      <c r="B102" s="6" t="s">
        <v>110</v>
      </c>
      <c r="C102" s="14">
        <v>3152501.93</v>
      </c>
      <c r="D102" s="14">
        <v>2785216.81</v>
      </c>
      <c r="E102" s="14">
        <v>1142.71</v>
      </c>
      <c r="G102" s="14">
        <v>4442644.58</v>
      </c>
      <c r="H102" s="14">
        <v>0</v>
      </c>
      <c r="I102" s="14">
        <v>0</v>
      </c>
      <c r="K102" s="14">
        <f t="shared" si="5"/>
        <v>7595146.5099999998</v>
      </c>
      <c r="L102" s="14">
        <f t="shared" si="6"/>
        <v>2785216.81</v>
      </c>
      <c r="M102" s="14">
        <f t="shared" si="7"/>
        <v>1142.71</v>
      </c>
      <c r="N102" s="14">
        <f t="shared" si="8"/>
        <v>2784074.1</v>
      </c>
      <c r="O102" s="7">
        <f t="shared" si="9"/>
        <v>0.36655963072396353</v>
      </c>
      <c r="P102" s="7"/>
    </row>
    <row r="103" spans="1:16" x14ac:dyDescent="0.2">
      <c r="A103" s="10">
        <v>23101</v>
      </c>
      <c r="B103" s="6" t="s">
        <v>111</v>
      </c>
      <c r="C103" s="14">
        <v>3943109.06</v>
      </c>
      <c r="D103" s="14">
        <v>2215546.3199999998</v>
      </c>
      <c r="E103" s="14">
        <v>117380.26</v>
      </c>
      <c r="G103" s="14">
        <v>5652842.0999999996</v>
      </c>
      <c r="H103" s="14">
        <v>0</v>
      </c>
      <c r="I103" s="14">
        <v>0</v>
      </c>
      <c r="K103" s="14">
        <f t="shared" si="5"/>
        <v>9595951.1600000001</v>
      </c>
      <c r="L103" s="14">
        <f t="shared" si="6"/>
        <v>2215546.3199999998</v>
      </c>
      <c r="M103" s="14">
        <f t="shared" si="7"/>
        <v>117380.26</v>
      </c>
      <c r="N103" s="14">
        <f t="shared" si="8"/>
        <v>2098166.06</v>
      </c>
      <c r="O103" s="7">
        <f t="shared" si="9"/>
        <v>0.21865118163023248</v>
      </c>
      <c r="P103" s="7"/>
    </row>
    <row r="104" spans="1:16" x14ac:dyDescent="0.2">
      <c r="A104" s="10">
        <v>24086</v>
      </c>
      <c r="B104" s="6" t="s">
        <v>112</v>
      </c>
      <c r="C104" s="14">
        <v>14178014.960000001</v>
      </c>
      <c r="D104" s="14">
        <v>8368626.6600000001</v>
      </c>
      <c r="E104" s="14">
        <v>0</v>
      </c>
      <c r="G104" s="14">
        <v>21028229.719999999</v>
      </c>
      <c r="H104" s="14">
        <v>0</v>
      </c>
      <c r="I104" s="14">
        <v>0</v>
      </c>
      <c r="K104" s="14">
        <f t="shared" si="5"/>
        <v>35206244.68</v>
      </c>
      <c r="L104" s="14">
        <f t="shared" si="6"/>
        <v>8368626.6600000001</v>
      </c>
      <c r="M104" s="14">
        <f t="shared" si="7"/>
        <v>0</v>
      </c>
      <c r="N104" s="14">
        <f t="shared" si="8"/>
        <v>8368626.6600000001</v>
      </c>
      <c r="O104" s="7">
        <f t="shared" si="9"/>
        <v>0.23770290572212202</v>
      </c>
      <c r="P104" s="7"/>
    </row>
    <row r="105" spans="1:16" x14ac:dyDescent="0.2">
      <c r="A105" s="10">
        <v>24087</v>
      </c>
      <c r="B105" s="6" t="s">
        <v>113</v>
      </c>
      <c r="C105" s="14">
        <v>9534325.0500000007</v>
      </c>
      <c r="D105" s="14">
        <v>5418903</v>
      </c>
      <c r="E105" s="14">
        <v>0</v>
      </c>
      <c r="G105" s="14">
        <v>15239373.939999999</v>
      </c>
      <c r="H105" s="14">
        <v>0</v>
      </c>
      <c r="I105" s="14">
        <v>0</v>
      </c>
      <c r="K105" s="14">
        <f t="shared" si="5"/>
        <v>24773698.990000002</v>
      </c>
      <c r="L105" s="14">
        <f t="shared" si="6"/>
        <v>5418903</v>
      </c>
      <c r="M105" s="14">
        <f t="shared" si="7"/>
        <v>0</v>
      </c>
      <c r="N105" s="14">
        <f t="shared" si="8"/>
        <v>5418903</v>
      </c>
      <c r="O105" s="7">
        <f t="shared" si="9"/>
        <v>0.21873612827003996</v>
      </c>
      <c r="P105" s="7"/>
    </row>
    <row r="106" spans="1:16" x14ac:dyDescent="0.2">
      <c r="A106" s="10">
        <v>24089</v>
      </c>
      <c r="B106" s="6" t="s">
        <v>114</v>
      </c>
      <c r="C106" s="14">
        <v>12822527.619999999</v>
      </c>
      <c r="D106" s="14">
        <v>7550581.9400000004</v>
      </c>
      <c r="E106" s="14">
        <v>0</v>
      </c>
      <c r="G106" s="14">
        <v>16356737.970000001</v>
      </c>
      <c r="H106" s="14">
        <v>0</v>
      </c>
      <c r="I106" s="14">
        <v>0</v>
      </c>
      <c r="K106" s="14">
        <f t="shared" si="5"/>
        <v>29179265.59</v>
      </c>
      <c r="L106" s="14">
        <f t="shared" si="6"/>
        <v>7550581.9400000004</v>
      </c>
      <c r="M106" s="14">
        <f t="shared" si="7"/>
        <v>0</v>
      </c>
      <c r="N106" s="14">
        <f t="shared" si="8"/>
        <v>7550581.9400000004</v>
      </c>
      <c r="O106" s="7">
        <f t="shared" si="9"/>
        <v>0.25876531802046632</v>
      </c>
      <c r="P106" s="7"/>
    </row>
    <row r="107" spans="1:16" x14ac:dyDescent="0.2">
      <c r="A107" s="10">
        <v>24090</v>
      </c>
      <c r="B107" s="6" t="s">
        <v>115</v>
      </c>
      <c r="C107" s="14">
        <v>55240154.75</v>
      </c>
      <c r="D107" s="14">
        <v>30849515.550000001</v>
      </c>
      <c r="E107" s="14">
        <v>55770.46</v>
      </c>
      <c r="G107" s="14">
        <v>73690628.170000002</v>
      </c>
      <c r="H107" s="14">
        <v>0</v>
      </c>
      <c r="I107" s="14">
        <v>0</v>
      </c>
      <c r="K107" s="14">
        <f t="shared" si="5"/>
        <v>128930782.92</v>
      </c>
      <c r="L107" s="14">
        <f t="shared" si="6"/>
        <v>30849515.550000001</v>
      </c>
      <c r="M107" s="14">
        <f t="shared" si="7"/>
        <v>55770.46</v>
      </c>
      <c r="N107" s="14">
        <f t="shared" si="8"/>
        <v>30793745.09</v>
      </c>
      <c r="O107" s="7">
        <f t="shared" si="9"/>
        <v>0.23883935544785412</v>
      </c>
      <c r="P107" s="7"/>
    </row>
    <row r="108" spans="1:16" x14ac:dyDescent="0.2">
      <c r="A108" s="10">
        <v>24091</v>
      </c>
      <c r="B108" s="6" t="s">
        <v>116</v>
      </c>
      <c r="C108" s="14">
        <v>248461.62</v>
      </c>
      <c r="D108" s="14">
        <v>365344.56</v>
      </c>
      <c r="E108" s="14">
        <v>0</v>
      </c>
      <c r="G108" s="14">
        <v>353597.38</v>
      </c>
      <c r="H108" s="14">
        <v>0</v>
      </c>
      <c r="I108" s="14">
        <v>0</v>
      </c>
      <c r="K108" s="14">
        <f t="shared" si="5"/>
        <v>602059</v>
      </c>
      <c r="L108" s="14">
        <f t="shared" si="6"/>
        <v>365344.56</v>
      </c>
      <c r="M108" s="14">
        <f t="shared" si="7"/>
        <v>0</v>
      </c>
      <c r="N108" s="14">
        <f t="shared" si="8"/>
        <v>365344.56</v>
      </c>
      <c r="O108" s="7">
        <f t="shared" si="9"/>
        <v>0.60682517826325988</v>
      </c>
      <c r="P108" s="7"/>
    </row>
    <row r="109" spans="1:16" x14ac:dyDescent="0.2">
      <c r="A109" s="10">
        <v>24093</v>
      </c>
      <c r="B109" s="6" t="s">
        <v>117</v>
      </c>
      <c r="C109" s="14">
        <v>93158567.069999993</v>
      </c>
      <c r="D109" s="14">
        <v>45280665.539999999</v>
      </c>
      <c r="E109" s="14">
        <v>247830.85</v>
      </c>
      <c r="G109" s="14">
        <v>129421502.03</v>
      </c>
      <c r="H109" s="14">
        <v>0</v>
      </c>
      <c r="I109" s="14">
        <v>0</v>
      </c>
      <c r="K109" s="14">
        <f t="shared" si="5"/>
        <v>222580069.09999999</v>
      </c>
      <c r="L109" s="14">
        <f t="shared" si="6"/>
        <v>45280665.539999999</v>
      </c>
      <c r="M109" s="14">
        <f t="shared" si="7"/>
        <v>247830.85</v>
      </c>
      <c r="N109" s="14">
        <f t="shared" si="8"/>
        <v>45032834.689999998</v>
      </c>
      <c r="O109" s="7">
        <f t="shared" si="9"/>
        <v>0.20232195484568657</v>
      </c>
      <c r="P109" s="7"/>
    </row>
    <row r="110" spans="1:16" x14ac:dyDescent="0.2">
      <c r="A110" s="10">
        <v>25001</v>
      </c>
      <c r="B110" s="6" t="s">
        <v>118</v>
      </c>
      <c r="C110" s="14">
        <v>7258021.3399999999</v>
      </c>
      <c r="D110" s="14">
        <v>5628331.6600000001</v>
      </c>
      <c r="E110" s="14">
        <v>0</v>
      </c>
      <c r="G110" s="14">
        <v>9461950.6199999992</v>
      </c>
      <c r="H110" s="14">
        <v>0</v>
      </c>
      <c r="I110" s="14">
        <v>0</v>
      </c>
      <c r="K110" s="14">
        <f t="shared" si="5"/>
        <v>16719971.959999999</v>
      </c>
      <c r="L110" s="14">
        <f t="shared" si="6"/>
        <v>5628331.6600000001</v>
      </c>
      <c r="M110" s="14">
        <f t="shared" si="7"/>
        <v>0</v>
      </c>
      <c r="N110" s="14">
        <f t="shared" si="8"/>
        <v>5628331.6600000001</v>
      </c>
      <c r="O110" s="7">
        <f t="shared" si="9"/>
        <v>0.33662327146629978</v>
      </c>
      <c r="P110" s="7"/>
    </row>
    <row r="111" spans="1:16" x14ac:dyDescent="0.2">
      <c r="A111" s="10">
        <v>25002</v>
      </c>
      <c r="B111" s="6" t="s">
        <v>119</v>
      </c>
      <c r="C111" s="14">
        <v>3723190.48</v>
      </c>
      <c r="D111" s="14">
        <v>2826693.86</v>
      </c>
      <c r="E111" s="14">
        <v>0</v>
      </c>
      <c r="G111" s="14">
        <v>5973959.5199999996</v>
      </c>
      <c r="H111" s="14">
        <v>0</v>
      </c>
      <c r="I111" s="14">
        <v>0</v>
      </c>
      <c r="K111" s="14">
        <f t="shared" si="5"/>
        <v>9697150</v>
      </c>
      <c r="L111" s="14">
        <f t="shared" si="6"/>
        <v>2826693.86</v>
      </c>
      <c r="M111" s="14">
        <f t="shared" si="7"/>
        <v>0</v>
      </c>
      <c r="N111" s="14">
        <f t="shared" si="8"/>
        <v>2826693.86</v>
      </c>
      <c r="O111" s="7">
        <f t="shared" si="9"/>
        <v>0.29149738428301097</v>
      </c>
      <c r="P111" s="7"/>
    </row>
    <row r="112" spans="1:16" x14ac:dyDescent="0.2">
      <c r="A112" s="10">
        <v>25003</v>
      </c>
      <c r="B112" s="6" t="s">
        <v>120</v>
      </c>
      <c r="C112" s="14">
        <v>3111123.97</v>
      </c>
      <c r="D112" s="14">
        <v>2029731.68</v>
      </c>
      <c r="E112" s="14">
        <v>2300.91</v>
      </c>
      <c r="G112" s="14">
        <v>4063495.36</v>
      </c>
      <c r="H112" s="14">
        <v>0</v>
      </c>
      <c r="I112" s="14">
        <v>0</v>
      </c>
      <c r="K112" s="14">
        <f t="shared" si="5"/>
        <v>7174619.3300000001</v>
      </c>
      <c r="L112" s="14">
        <f t="shared" si="6"/>
        <v>2029731.68</v>
      </c>
      <c r="M112" s="14">
        <f t="shared" si="7"/>
        <v>2300.91</v>
      </c>
      <c r="N112" s="14">
        <f t="shared" si="8"/>
        <v>2027430.77</v>
      </c>
      <c r="O112" s="7">
        <f t="shared" si="9"/>
        <v>0.28258374092719984</v>
      </c>
      <c r="P112" s="7"/>
    </row>
    <row r="113" spans="1:16" x14ac:dyDescent="0.2">
      <c r="A113" s="10">
        <v>26001</v>
      </c>
      <c r="B113" s="6" t="s">
        <v>121</v>
      </c>
      <c r="C113" s="14">
        <v>2186580.19</v>
      </c>
      <c r="D113" s="14">
        <v>1401952.09</v>
      </c>
      <c r="E113" s="14">
        <v>7819.5</v>
      </c>
      <c r="G113" s="14">
        <v>2958427.28</v>
      </c>
      <c r="H113" s="14">
        <v>0</v>
      </c>
      <c r="I113" s="14">
        <v>0</v>
      </c>
      <c r="K113" s="14">
        <f t="shared" si="5"/>
        <v>5145007.47</v>
      </c>
      <c r="L113" s="14">
        <f t="shared" si="6"/>
        <v>1401952.09</v>
      </c>
      <c r="M113" s="14">
        <f t="shared" si="7"/>
        <v>7819.5</v>
      </c>
      <c r="N113" s="14">
        <f t="shared" si="8"/>
        <v>1394132.59</v>
      </c>
      <c r="O113" s="7">
        <f t="shared" si="9"/>
        <v>0.27096804001336078</v>
      </c>
      <c r="P113" s="7"/>
    </row>
    <row r="114" spans="1:16" x14ac:dyDescent="0.2">
      <c r="A114" s="10">
        <v>26002</v>
      </c>
      <c r="B114" s="6" t="s">
        <v>122</v>
      </c>
      <c r="C114" s="14">
        <v>4603681.7</v>
      </c>
      <c r="D114" s="14">
        <v>1958300.31</v>
      </c>
      <c r="E114" s="14">
        <v>0</v>
      </c>
      <c r="G114" s="14">
        <v>5694019.0300000003</v>
      </c>
      <c r="H114" s="14">
        <v>0</v>
      </c>
      <c r="I114" s="14">
        <v>0</v>
      </c>
      <c r="K114" s="14">
        <f t="shared" si="5"/>
        <v>10297700.73</v>
      </c>
      <c r="L114" s="14">
        <f t="shared" si="6"/>
        <v>1958300.31</v>
      </c>
      <c r="M114" s="14">
        <f t="shared" si="7"/>
        <v>0</v>
      </c>
      <c r="N114" s="14">
        <f t="shared" si="8"/>
        <v>1958300.31</v>
      </c>
      <c r="O114" s="7">
        <f t="shared" si="9"/>
        <v>0.19016869506558284</v>
      </c>
      <c r="P114" s="7"/>
    </row>
    <row r="115" spans="1:16" x14ac:dyDescent="0.2">
      <c r="A115" s="10">
        <v>26005</v>
      </c>
      <c r="B115" s="6" t="s">
        <v>123</v>
      </c>
      <c r="C115" s="14">
        <v>2223891.79</v>
      </c>
      <c r="D115" s="14">
        <v>513700.74</v>
      </c>
      <c r="E115" s="14">
        <v>2150.9699999999998</v>
      </c>
      <c r="G115" s="14">
        <v>3292772.5</v>
      </c>
      <c r="H115" s="14">
        <v>0</v>
      </c>
      <c r="I115" s="14">
        <v>0</v>
      </c>
      <c r="K115" s="14">
        <f t="shared" si="5"/>
        <v>5516664.29</v>
      </c>
      <c r="L115" s="14">
        <f t="shared" si="6"/>
        <v>513700.74</v>
      </c>
      <c r="M115" s="14">
        <f t="shared" si="7"/>
        <v>2150.9699999999998</v>
      </c>
      <c r="N115" s="14">
        <f t="shared" si="8"/>
        <v>511549.77</v>
      </c>
      <c r="O115" s="7">
        <f t="shared" si="9"/>
        <v>9.2728094933614322E-2</v>
      </c>
      <c r="P115" s="7"/>
    </row>
    <row r="116" spans="1:16" x14ac:dyDescent="0.2">
      <c r="A116" s="10">
        <v>26006</v>
      </c>
      <c r="B116" s="6" t="s">
        <v>124</v>
      </c>
      <c r="C116" s="14">
        <v>36795874.07</v>
      </c>
      <c r="D116" s="14">
        <v>20742244.940000001</v>
      </c>
      <c r="E116" s="14">
        <v>8190.62</v>
      </c>
      <c r="G116" s="14">
        <v>51722978.409999996</v>
      </c>
      <c r="H116" s="14">
        <v>0</v>
      </c>
      <c r="I116" s="14">
        <v>0</v>
      </c>
      <c r="K116" s="14">
        <f t="shared" si="5"/>
        <v>88518852.479999989</v>
      </c>
      <c r="L116" s="14">
        <f t="shared" si="6"/>
        <v>20742244.940000001</v>
      </c>
      <c r="M116" s="14">
        <f t="shared" si="7"/>
        <v>8190.62</v>
      </c>
      <c r="N116" s="14">
        <f t="shared" si="8"/>
        <v>20734054.32</v>
      </c>
      <c r="O116" s="7">
        <f t="shared" si="9"/>
        <v>0.23423320274835993</v>
      </c>
      <c r="P116" s="7"/>
    </row>
    <row r="117" spans="1:16" x14ac:dyDescent="0.2">
      <c r="A117" s="10">
        <v>27055</v>
      </c>
      <c r="B117" s="6" t="s">
        <v>125</v>
      </c>
      <c r="C117" s="14">
        <v>448822.32</v>
      </c>
      <c r="D117" s="14">
        <v>479989.83</v>
      </c>
      <c r="E117" s="14">
        <v>0</v>
      </c>
      <c r="G117" s="14">
        <v>928978.63</v>
      </c>
      <c r="H117" s="14">
        <v>0</v>
      </c>
      <c r="I117" s="14">
        <v>0</v>
      </c>
      <c r="K117" s="14">
        <f t="shared" si="5"/>
        <v>1377800.95</v>
      </c>
      <c r="L117" s="14">
        <f t="shared" si="6"/>
        <v>479989.83</v>
      </c>
      <c r="M117" s="14">
        <f t="shared" si="7"/>
        <v>0</v>
      </c>
      <c r="N117" s="14">
        <f t="shared" si="8"/>
        <v>479989.83</v>
      </c>
      <c r="O117" s="7">
        <f t="shared" si="9"/>
        <v>0.3483738561800237</v>
      </c>
      <c r="P117" s="7"/>
    </row>
    <row r="118" spans="1:16" x14ac:dyDescent="0.2">
      <c r="A118" s="10">
        <v>27056</v>
      </c>
      <c r="B118" s="6" t="s">
        <v>126</v>
      </c>
      <c r="C118" s="14">
        <v>658626.6</v>
      </c>
      <c r="D118" s="14">
        <v>1044066.5</v>
      </c>
      <c r="E118" s="14">
        <v>0</v>
      </c>
      <c r="G118" s="14">
        <v>1070573.99</v>
      </c>
      <c r="H118" s="14">
        <v>850187.5</v>
      </c>
      <c r="I118" s="14">
        <v>0</v>
      </c>
      <c r="K118" s="14">
        <f t="shared" si="5"/>
        <v>1729200.5899999999</v>
      </c>
      <c r="L118" s="14">
        <f t="shared" si="6"/>
        <v>1894254</v>
      </c>
      <c r="M118" s="14">
        <f t="shared" si="7"/>
        <v>0</v>
      </c>
      <c r="N118" s="14">
        <f t="shared" si="8"/>
        <v>1894254</v>
      </c>
      <c r="O118" s="7">
        <f t="shared" si="9"/>
        <v>1.0954507018760617</v>
      </c>
      <c r="P118" s="7"/>
    </row>
    <row r="119" spans="1:16" x14ac:dyDescent="0.2">
      <c r="A119" s="10">
        <v>27057</v>
      </c>
      <c r="B119" s="6" t="s">
        <v>127</v>
      </c>
      <c r="C119" s="14">
        <v>636400.65</v>
      </c>
      <c r="D119" s="14">
        <v>652705.37</v>
      </c>
      <c r="E119" s="14">
        <v>1054.5899999999999</v>
      </c>
      <c r="G119" s="14">
        <v>1124111.8899999999</v>
      </c>
      <c r="H119" s="14">
        <v>0</v>
      </c>
      <c r="I119" s="14">
        <v>0</v>
      </c>
      <c r="K119" s="14">
        <f t="shared" si="5"/>
        <v>1760512.54</v>
      </c>
      <c r="L119" s="14">
        <f t="shared" si="6"/>
        <v>652705.37</v>
      </c>
      <c r="M119" s="14">
        <f t="shared" si="7"/>
        <v>1054.5899999999999</v>
      </c>
      <c r="N119" s="14">
        <f t="shared" si="8"/>
        <v>651650.78</v>
      </c>
      <c r="O119" s="7">
        <f t="shared" si="9"/>
        <v>0.37014833191702229</v>
      </c>
      <c r="P119" s="7"/>
    </row>
    <row r="120" spans="1:16" x14ac:dyDescent="0.2">
      <c r="A120" s="10">
        <v>27058</v>
      </c>
      <c r="B120" s="6" t="s">
        <v>128</v>
      </c>
      <c r="C120" s="14">
        <v>1112440.08</v>
      </c>
      <c r="D120" s="14">
        <v>1153576.77</v>
      </c>
      <c r="E120" s="14">
        <v>0</v>
      </c>
      <c r="G120" s="14">
        <v>1345139.1</v>
      </c>
      <c r="H120" s="14">
        <v>0</v>
      </c>
      <c r="I120" s="14">
        <v>0</v>
      </c>
      <c r="K120" s="14">
        <f t="shared" si="5"/>
        <v>2457579.1800000002</v>
      </c>
      <c r="L120" s="14">
        <f t="shared" si="6"/>
        <v>1153576.77</v>
      </c>
      <c r="M120" s="14">
        <f t="shared" si="7"/>
        <v>0</v>
      </c>
      <c r="N120" s="14">
        <f t="shared" si="8"/>
        <v>1153576.77</v>
      </c>
      <c r="O120" s="7">
        <f t="shared" si="9"/>
        <v>0.46939556592434994</v>
      </c>
      <c r="P120" s="7"/>
    </row>
    <row r="121" spans="1:16" x14ac:dyDescent="0.2">
      <c r="A121" s="10">
        <v>27059</v>
      </c>
      <c r="B121" s="6" t="s">
        <v>129</v>
      </c>
      <c r="C121" s="14">
        <v>1216545.26</v>
      </c>
      <c r="D121" s="14">
        <v>1065520.24</v>
      </c>
      <c r="E121" s="14">
        <v>0</v>
      </c>
      <c r="G121" s="14">
        <v>1649133.3</v>
      </c>
      <c r="H121" s="14">
        <v>0</v>
      </c>
      <c r="I121" s="14">
        <v>0</v>
      </c>
      <c r="K121" s="14">
        <f t="shared" si="5"/>
        <v>2865678.56</v>
      </c>
      <c r="L121" s="14">
        <f t="shared" si="6"/>
        <v>1065520.24</v>
      </c>
      <c r="M121" s="14">
        <f t="shared" si="7"/>
        <v>0</v>
      </c>
      <c r="N121" s="14">
        <f t="shared" si="8"/>
        <v>1065520.24</v>
      </c>
      <c r="O121" s="7">
        <f t="shared" si="9"/>
        <v>0.37182126944481869</v>
      </c>
      <c r="P121" s="7"/>
    </row>
    <row r="122" spans="1:16" x14ac:dyDescent="0.2">
      <c r="A122" s="10">
        <v>27061</v>
      </c>
      <c r="B122" s="6" t="s">
        <v>130</v>
      </c>
      <c r="C122" s="14">
        <v>6025571.5499999998</v>
      </c>
      <c r="D122" s="14">
        <v>4334079.16</v>
      </c>
      <c r="E122" s="14">
        <v>0</v>
      </c>
      <c r="G122" s="14">
        <v>9084411.7899999991</v>
      </c>
      <c r="H122" s="14">
        <v>0</v>
      </c>
      <c r="I122" s="14">
        <v>0</v>
      </c>
      <c r="K122" s="14">
        <f t="shared" si="5"/>
        <v>15109983.34</v>
      </c>
      <c r="L122" s="14">
        <f t="shared" si="6"/>
        <v>4334079.16</v>
      </c>
      <c r="M122" s="14">
        <f t="shared" si="7"/>
        <v>0</v>
      </c>
      <c r="N122" s="14">
        <f t="shared" si="8"/>
        <v>4334079.16</v>
      </c>
      <c r="O122" s="7">
        <f t="shared" si="9"/>
        <v>0.28683546913824726</v>
      </c>
      <c r="P122" s="7"/>
    </row>
    <row r="123" spans="1:16" x14ac:dyDescent="0.2">
      <c r="A123" s="10">
        <v>28101</v>
      </c>
      <c r="B123" s="6" t="s">
        <v>131</v>
      </c>
      <c r="C123" s="14">
        <v>3056174.25</v>
      </c>
      <c r="D123" s="14">
        <v>2904656.93</v>
      </c>
      <c r="E123" s="14">
        <v>0</v>
      </c>
      <c r="G123" s="14">
        <v>5140294.32</v>
      </c>
      <c r="H123" s="14">
        <v>0</v>
      </c>
      <c r="I123" s="14">
        <v>0</v>
      </c>
      <c r="K123" s="14">
        <f t="shared" si="5"/>
        <v>8196468.5700000003</v>
      </c>
      <c r="L123" s="14">
        <f t="shared" si="6"/>
        <v>2904656.93</v>
      </c>
      <c r="M123" s="14">
        <f t="shared" si="7"/>
        <v>0</v>
      </c>
      <c r="N123" s="14">
        <f t="shared" si="8"/>
        <v>2904656.93</v>
      </c>
      <c r="O123" s="7">
        <f t="shared" si="9"/>
        <v>0.3543790725473373</v>
      </c>
      <c r="P123" s="7"/>
    </row>
    <row r="124" spans="1:16" x14ac:dyDescent="0.2">
      <c r="A124" s="10">
        <v>28102</v>
      </c>
      <c r="B124" s="6" t="s">
        <v>132</v>
      </c>
      <c r="C124" s="14">
        <v>5502738.9699999997</v>
      </c>
      <c r="D124" s="14">
        <v>5786149.4900000002</v>
      </c>
      <c r="E124" s="14">
        <v>19784.7</v>
      </c>
      <c r="G124" s="14">
        <v>7935652.9400000004</v>
      </c>
      <c r="H124" s="14">
        <v>0</v>
      </c>
      <c r="I124" s="14">
        <v>0</v>
      </c>
      <c r="K124" s="14">
        <f t="shared" si="5"/>
        <v>13438391.91</v>
      </c>
      <c r="L124" s="14">
        <f t="shared" si="6"/>
        <v>5786149.4900000002</v>
      </c>
      <c r="M124" s="14">
        <f t="shared" si="7"/>
        <v>19784.7</v>
      </c>
      <c r="N124" s="14">
        <f t="shared" si="8"/>
        <v>5766364.79</v>
      </c>
      <c r="O124" s="7">
        <f t="shared" si="9"/>
        <v>0.42909634044152534</v>
      </c>
      <c r="P124" s="7"/>
    </row>
    <row r="125" spans="1:16" x14ac:dyDescent="0.2">
      <c r="A125" s="10">
        <v>28103</v>
      </c>
      <c r="B125" s="6" t="s">
        <v>133</v>
      </c>
      <c r="C125" s="14">
        <v>3558562.32</v>
      </c>
      <c r="D125" s="14">
        <v>2728788.78</v>
      </c>
      <c r="E125" s="14">
        <v>0</v>
      </c>
      <c r="G125" s="14">
        <v>4733104.9400000004</v>
      </c>
      <c r="H125" s="14">
        <v>0</v>
      </c>
      <c r="I125" s="14">
        <v>0</v>
      </c>
      <c r="K125" s="14">
        <f t="shared" si="5"/>
        <v>8291667.2599999998</v>
      </c>
      <c r="L125" s="14">
        <f t="shared" si="6"/>
        <v>2728788.78</v>
      </c>
      <c r="M125" s="14">
        <f t="shared" si="7"/>
        <v>0</v>
      </c>
      <c r="N125" s="14">
        <f t="shared" si="8"/>
        <v>2728788.78</v>
      </c>
      <c r="O125" s="7">
        <f t="shared" si="9"/>
        <v>0.32910013082218159</v>
      </c>
      <c r="P125" s="7"/>
    </row>
    <row r="126" spans="1:16" x14ac:dyDescent="0.2">
      <c r="A126" s="10">
        <v>29001</v>
      </c>
      <c r="B126" s="6" t="s">
        <v>134</v>
      </c>
      <c r="C126" s="14">
        <v>1525916.63</v>
      </c>
      <c r="D126" s="14">
        <v>380863.29</v>
      </c>
      <c r="E126" s="14">
        <v>0</v>
      </c>
      <c r="G126" s="14">
        <v>2022655.26</v>
      </c>
      <c r="H126" s="14">
        <v>0</v>
      </c>
      <c r="I126" s="14">
        <v>0</v>
      </c>
      <c r="K126" s="14">
        <f t="shared" si="5"/>
        <v>3548571.8899999997</v>
      </c>
      <c r="L126" s="14">
        <f t="shared" si="6"/>
        <v>380863.29</v>
      </c>
      <c r="M126" s="14">
        <f t="shared" si="7"/>
        <v>0</v>
      </c>
      <c r="N126" s="14">
        <f t="shared" si="8"/>
        <v>380863.29</v>
      </c>
      <c r="O126" s="7">
        <f t="shared" si="9"/>
        <v>0.10732861043995927</v>
      </c>
      <c r="P126" s="7"/>
    </row>
    <row r="127" spans="1:16" x14ac:dyDescent="0.2">
      <c r="A127" s="10">
        <v>29002</v>
      </c>
      <c r="B127" s="6" t="s">
        <v>135</v>
      </c>
      <c r="C127" s="14">
        <v>614260.82999999996</v>
      </c>
      <c r="D127" s="14">
        <v>811041.51</v>
      </c>
      <c r="E127" s="14">
        <v>1624.42</v>
      </c>
      <c r="G127" s="14">
        <v>1037540.14</v>
      </c>
      <c r="H127" s="14">
        <v>0</v>
      </c>
      <c r="I127" s="14">
        <v>0</v>
      </c>
      <c r="K127" s="14">
        <f t="shared" si="5"/>
        <v>1651800.97</v>
      </c>
      <c r="L127" s="14">
        <f t="shared" si="6"/>
        <v>811041.51</v>
      </c>
      <c r="M127" s="14">
        <f t="shared" si="7"/>
        <v>1624.42</v>
      </c>
      <c r="N127" s="14">
        <f t="shared" si="8"/>
        <v>809417.09</v>
      </c>
      <c r="O127" s="7">
        <f t="shared" si="9"/>
        <v>0.49002095573294158</v>
      </c>
      <c r="P127" s="7"/>
    </row>
    <row r="128" spans="1:16" x14ac:dyDescent="0.2">
      <c r="A128" s="10">
        <v>29003</v>
      </c>
      <c r="B128" s="6" t="s">
        <v>136</v>
      </c>
      <c r="C128" s="14">
        <v>775139.68</v>
      </c>
      <c r="D128" s="14">
        <v>288130.09999999998</v>
      </c>
      <c r="E128" s="14">
        <v>0</v>
      </c>
      <c r="G128" s="14">
        <v>1128880.47</v>
      </c>
      <c r="H128" s="14">
        <v>0</v>
      </c>
      <c r="I128" s="14">
        <v>0</v>
      </c>
      <c r="K128" s="14">
        <f t="shared" si="5"/>
        <v>1904020.15</v>
      </c>
      <c r="L128" s="14">
        <f t="shared" si="6"/>
        <v>288130.09999999998</v>
      </c>
      <c r="M128" s="14">
        <f t="shared" si="7"/>
        <v>0</v>
      </c>
      <c r="N128" s="14">
        <f t="shared" si="8"/>
        <v>288130.09999999998</v>
      </c>
      <c r="O128" s="7">
        <f t="shared" si="9"/>
        <v>0.15132723254005478</v>
      </c>
      <c r="P128" s="7"/>
    </row>
    <row r="129" spans="1:16" x14ac:dyDescent="0.2">
      <c r="A129" s="10">
        <v>29004</v>
      </c>
      <c r="B129" s="6" t="s">
        <v>137</v>
      </c>
      <c r="C129" s="14">
        <v>1976115.46</v>
      </c>
      <c r="D129" s="14">
        <v>277626.82</v>
      </c>
      <c r="E129" s="14">
        <v>2791.46</v>
      </c>
      <c r="G129" s="14">
        <v>2466185.5499999998</v>
      </c>
      <c r="H129" s="14">
        <v>0</v>
      </c>
      <c r="I129" s="14">
        <v>0</v>
      </c>
      <c r="K129" s="14">
        <f t="shared" si="5"/>
        <v>4442301.01</v>
      </c>
      <c r="L129" s="14">
        <f t="shared" si="6"/>
        <v>277626.82</v>
      </c>
      <c r="M129" s="14">
        <f t="shared" si="7"/>
        <v>2791.46</v>
      </c>
      <c r="N129" s="14">
        <f t="shared" si="8"/>
        <v>274835.36</v>
      </c>
      <c r="O129" s="7">
        <f t="shared" si="9"/>
        <v>6.1867793150739238E-2</v>
      </c>
      <c r="P129" s="7"/>
    </row>
    <row r="130" spans="1:16" x14ac:dyDescent="0.2">
      <c r="A130" s="10">
        <v>30093</v>
      </c>
      <c r="B130" s="6" t="s">
        <v>138</v>
      </c>
      <c r="C130" s="14">
        <v>6396351.25</v>
      </c>
      <c r="D130" s="14">
        <v>4864949.88</v>
      </c>
      <c r="E130" s="14">
        <v>490802.44</v>
      </c>
      <c r="G130" s="14">
        <v>9065448.0399999991</v>
      </c>
      <c r="H130" s="14">
        <v>11.64</v>
      </c>
      <c r="I130" s="14">
        <v>0</v>
      </c>
      <c r="K130" s="14">
        <f t="shared" si="5"/>
        <v>15461799.289999999</v>
      </c>
      <c r="L130" s="14">
        <f t="shared" si="6"/>
        <v>4864961.5199999996</v>
      </c>
      <c r="M130" s="14">
        <f t="shared" si="7"/>
        <v>490802.44</v>
      </c>
      <c r="N130" s="14">
        <f t="shared" si="8"/>
        <v>4374159.0799999991</v>
      </c>
      <c r="O130" s="7">
        <f t="shared" si="9"/>
        <v>0.28290103874450173</v>
      </c>
      <c r="P130" s="7"/>
    </row>
    <row r="131" spans="1:16" x14ac:dyDescent="0.2">
      <c r="A131" s="10">
        <v>31116</v>
      </c>
      <c r="B131" s="6" t="s">
        <v>139</v>
      </c>
      <c r="C131" s="14">
        <v>861978.72</v>
      </c>
      <c r="D131" s="14">
        <v>526215.75</v>
      </c>
      <c r="E131" s="14">
        <v>0</v>
      </c>
      <c r="G131" s="14">
        <v>1470382.8</v>
      </c>
      <c r="H131" s="14">
        <v>0</v>
      </c>
      <c r="I131" s="14">
        <v>0</v>
      </c>
      <c r="K131" s="14">
        <f t="shared" ref="K131:K194" si="10">C131+G131</f>
        <v>2332361.52</v>
      </c>
      <c r="L131" s="14">
        <f t="shared" ref="L131:L194" si="11">D131+H131</f>
        <v>526215.75</v>
      </c>
      <c r="M131" s="14">
        <f t="shared" ref="M131:M194" si="12">E131+I131</f>
        <v>0</v>
      </c>
      <c r="N131" s="14">
        <f t="shared" ref="N131:N194" si="13">L131-M131</f>
        <v>526215.75</v>
      </c>
      <c r="O131" s="7">
        <f t="shared" ref="O131:O194" si="14">N131/K131</f>
        <v>0.22561500242895449</v>
      </c>
      <c r="P131" s="7"/>
    </row>
    <row r="132" spans="1:16" x14ac:dyDescent="0.2">
      <c r="A132" s="10">
        <v>31117</v>
      </c>
      <c r="B132" s="6" t="s">
        <v>140</v>
      </c>
      <c r="C132" s="14">
        <v>652887.23</v>
      </c>
      <c r="D132" s="14">
        <v>886025.46</v>
      </c>
      <c r="E132" s="14">
        <v>0</v>
      </c>
      <c r="G132" s="14">
        <v>1441796.15</v>
      </c>
      <c r="H132" s="14">
        <v>0</v>
      </c>
      <c r="I132" s="14">
        <v>0</v>
      </c>
      <c r="K132" s="14">
        <f t="shared" si="10"/>
        <v>2094683.38</v>
      </c>
      <c r="L132" s="14">
        <f t="shared" si="11"/>
        <v>886025.46</v>
      </c>
      <c r="M132" s="14">
        <f t="shared" si="12"/>
        <v>0</v>
      </c>
      <c r="N132" s="14">
        <f t="shared" si="13"/>
        <v>886025.46</v>
      </c>
      <c r="O132" s="7">
        <f t="shared" si="14"/>
        <v>0.4229877739326886</v>
      </c>
      <c r="P132" s="7"/>
    </row>
    <row r="133" spans="1:16" x14ac:dyDescent="0.2">
      <c r="A133" s="10">
        <v>31118</v>
      </c>
      <c r="B133" s="6" t="s">
        <v>141</v>
      </c>
      <c r="C133" s="14">
        <v>401484.75</v>
      </c>
      <c r="D133" s="14">
        <v>821151.99</v>
      </c>
      <c r="E133" s="14">
        <v>875.08</v>
      </c>
      <c r="G133" s="14">
        <v>852656.19</v>
      </c>
      <c r="H133" s="14">
        <v>0</v>
      </c>
      <c r="I133" s="14">
        <v>0</v>
      </c>
      <c r="K133" s="14">
        <f t="shared" si="10"/>
        <v>1254140.94</v>
      </c>
      <c r="L133" s="14">
        <f t="shared" si="11"/>
        <v>821151.99</v>
      </c>
      <c r="M133" s="14">
        <f t="shared" si="12"/>
        <v>875.08</v>
      </c>
      <c r="N133" s="14">
        <f t="shared" si="13"/>
        <v>820276.91</v>
      </c>
      <c r="O133" s="7">
        <f t="shared" si="14"/>
        <v>0.65405480663122284</v>
      </c>
      <c r="P133" s="7"/>
    </row>
    <row r="134" spans="1:16" x14ac:dyDescent="0.2">
      <c r="A134" s="10">
        <v>31121</v>
      </c>
      <c r="B134" s="6" t="s">
        <v>142</v>
      </c>
      <c r="C134" s="14">
        <v>2474463.62</v>
      </c>
      <c r="D134" s="14">
        <v>1902658.35</v>
      </c>
      <c r="E134" s="14">
        <v>0</v>
      </c>
      <c r="G134" s="14">
        <v>3580506.87</v>
      </c>
      <c r="H134" s="14">
        <v>27904.69</v>
      </c>
      <c r="I134" s="14">
        <v>0</v>
      </c>
      <c r="K134" s="14">
        <f t="shared" si="10"/>
        <v>6054970.4900000002</v>
      </c>
      <c r="L134" s="14">
        <f t="shared" si="11"/>
        <v>1930563.04</v>
      </c>
      <c r="M134" s="14">
        <f t="shared" si="12"/>
        <v>0</v>
      </c>
      <c r="N134" s="14">
        <f t="shared" si="13"/>
        <v>1930563.04</v>
      </c>
      <c r="O134" s="7">
        <f t="shared" si="14"/>
        <v>0.3188393805037355</v>
      </c>
      <c r="P134" s="7"/>
    </row>
    <row r="135" spans="1:16" x14ac:dyDescent="0.2">
      <c r="A135" s="10">
        <v>31122</v>
      </c>
      <c r="B135" s="6" t="s">
        <v>143</v>
      </c>
      <c r="C135" s="14">
        <v>1134660.8799999999</v>
      </c>
      <c r="D135" s="14">
        <v>1172113.1399999999</v>
      </c>
      <c r="E135" s="14">
        <v>0</v>
      </c>
      <c r="G135" s="14">
        <v>1454890.25</v>
      </c>
      <c r="H135" s="14">
        <v>0</v>
      </c>
      <c r="I135" s="14">
        <v>0</v>
      </c>
      <c r="K135" s="14">
        <f t="shared" si="10"/>
        <v>2589551.13</v>
      </c>
      <c r="L135" s="14">
        <f t="shared" si="11"/>
        <v>1172113.1399999999</v>
      </c>
      <c r="M135" s="14">
        <f t="shared" si="12"/>
        <v>0</v>
      </c>
      <c r="N135" s="14">
        <f t="shared" si="13"/>
        <v>1172113.1399999999</v>
      </c>
      <c r="O135" s="7">
        <f t="shared" si="14"/>
        <v>0.45263178101449575</v>
      </c>
      <c r="P135" s="7"/>
    </row>
    <row r="136" spans="1:16" x14ac:dyDescent="0.2">
      <c r="A136" s="10">
        <v>32054</v>
      </c>
      <c r="B136" s="6" t="s">
        <v>144</v>
      </c>
      <c r="C136" s="14">
        <v>596209.89</v>
      </c>
      <c r="D136" s="14">
        <v>1148758.6100000001</v>
      </c>
      <c r="E136" s="14">
        <v>70887</v>
      </c>
      <c r="G136" s="14">
        <v>1139900.82</v>
      </c>
      <c r="H136" s="14">
        <v>0</v>
      </c>
      <c r="I136" s="14">
        <v>0</v>
      </c>
      <c r="K136" s="14">
        <f t="shared" si="10"/>
        <v>1736110.71</v>
      </c>
      <c r="L136" s="14">
        <f t="shared" si="11"/>
        <v>1148758.6100000001</v>
      </c>
      <c r="M136" s="14">
        <f t="shared" si="12"/>
        <v>70887</v>
      </c>
      <c r="N136" s="14">
        <f t="shared" si="13"/>
        <v>1077871.6100000001</v>
      </c>
      <c r="O136" s="7">
        <f t="shared" si="14"/>
        <v>0.62085419080215232</v>
      </c>
      <c r="P136" s="7"/>
    </row>
    <row r="137" spans="1:16" x14ac:dyDescent="0.2">
      <c r="A137" s="10">
        <v>32055</v>
      </c>
      <c r="B137" s="6" t="s">
        <v>145</v>
      </c>
      <c r="C137" s="14">
        <v>2225954.17</v>
      </c>
      <c r="D137" s="14">
        <v>1021652.11</v>
      </c>
      <c r="E137" s="14">
        <v>0</v>
      </c>
      <c r="G137" s="14">
        <v>3252642.29</v>
      </c>
      <c r="H137" s="14">
        <v>0</v>
      </c>
      <c r="I137" s="14">
        <v>0</v>
      </c>
      <c r="K137" s="14">
        <f t="shared" si="10"/>
        <v>5478596.46</v>
      </c>
      <c r="L137" s="14">
        <f t="shared" si="11"/>
        <v>1021652.11</v>
      </c>
      <c r="M137" s="14">
        <f t="shared" si="12"/>
        <v>0</v>
      </c>
      <c r="N137" s="14">
        <f t="shared" si="13"/>
        <v>1021652.11</v>
      </c>
      <c r="O137" s="7">
        <f t="shared" si="14"/>
        <v>0.18648062828850875</v>
      </c>
      <c r="P137" s="7"/>
    </row>
    <row r="138" spans="1:16" x14ac:dyDescent="0.2">
      <c r="A138" s="10">
        <v>32056</v>
      </c>
      <c r="B138" s="6" t="s">
        <v>146</v>
      </c>
      <c r="C138" s="14">
        <v>696078.81</v>
      </c>
      <c r="D138" s="14">
        <v>3309587.5</v>
      </c>
      <c r="E138" s="14">
        <v>0</v>
      </c>
      <c r="G138" s="14">
        <v>1202923.7</v>
      </c>
      <c r="H138" s="14">
        <v>0</v>
      </c>
      <c r="I138" s="14">
        <v>0</v>
      </c>
      <c r="K138" s="14">
        <f t="shared" si="10"/>
        <v>1899002.51</v>
      </c>
      <c r="L138" s="14">
        <f t="shared" si="11"/>
        <v>3309587.5</v>
      </c>
      <c r="M138" s="14">
        <f t="shared" si="12"/>
        <v>0</v>
      </c>
      <c r="N138" s="14">
        <f t="shared" si="13"/>
        <v>3309587.5</v>
      </c>
      <c r="O138" s="7">
        <f t="shared" si="14"/>
        <v>1.7428031203602781</v>
      </c>
      <c r="P138" s="7"/>
    </row>
    <row r="139" spans="1:16" x14ac:dyDescent="0.2">
      <c r="A139" s="10">
        <v>32058</v>
      </c>
      <c r="B139" s="6" t="s">
        <v>147</v>
      </c>
      <c r="C139" s="14">
        <v>947465.61</v>
      </c>
      <c r="D139" s="14">
        <v>1257394.73</v>
      </c>
      <c r="E139" s="14">
        <v>0</v>
      </c>
      <c r="G139" s="14">
        <v>1464179.97</v>
      </c>
      <c r="H139" s="14">
        <v>50</v>
      </c>
      <c r="I139" s="14">
        <v>0</v>
      </c>
      <c r="K139" s="14">
        <f t="shared" si="10"/>
        <v>2411645.58</v>
      </c>
      <c r="L139" s="14">
        <f t="shared" si="11"/>
        <v>1257444.73</v>
      </c>
      <c r="M139" s="14">
        <f t="shared" si="12"/>
        <v>0</v>
      </c>
      <c r="N139" s="14">
        <f t="shared" si="13"/>
        <v>1257444.73</v>
      </c>
      <c r="O139" s="7">
        <f t="shared" si="14"/>
        <v>0.52140527630929911</v>
      </c>
      <c r="P139" s="7"/>
    </row>
    <row r="140" spans="1:16" x14ac:dyDescent="0.2">
      <c r="A140" s="10">
        <v>33090</v>
      </c>
      <c r="B140" s="6" t="s">
        <v>148</v>
      </c>
      <c r="C140" s="14">
        <v>4559307.87</v>
      </c>
      <c r="D140" s="14">
        <v>3055891.41</v>
      </c>
      <c r="E140" s="14">
        <v>0</v>
      </c>
      <c r="G140" s="14">
        <v>7046090.75</v>
      </c>
      <c r="H140" s="14">
        <v>0</v>
      </c>
      <c r="I140" s="14">
        <v>0</v>
      </c>
      <c r="K140" s="14">
        <f t="shared" si="10"/>
        <v>11605398.620000001</v>
      </c>
      <c r="L140" s="14">
        <f t="shared" si="11"/>
        <v>3055891.41</v>
      </c>
      <c r="M140" s="14">
        <f t="shared" si="12"/>
        <v>0</v>
      </c>
      <c r="N140" s="14">
        <f t="shared" si="13"/>
        <v>3055891.41</v>
      </c>
      <c r="O140" s="7">
        <f t="shared" si="14"/>
        <v>0.26331636767165173</v>
      </c>
      <c r="P140" s="7"/>
    </row>
    <row r="141" spans="1:16" x14ac:dyDescent="0.2">
      <c r="A141" s="10">
        <v>33091</v>
      </c>
      <c r="B141" s="6" t="s">
        <v>149</v>
      </c>
      <c r="C141" s="14">
        <v>564039.80000000005</v>
      </c>
      <c r="D141" s="14">
        <v>1009454.13</v>
      </c>
      <c r="E141" s="14">
        <v>0</v>
      </c>
      <c r="G141" s="14">
        <v>988952.04</v>
      </c>
      <c r="H141" s="14">
        <v>0</v>
      </c>
      <c r="I141" s="14">
        <v>0</v>
      </c>
      <c r="K141" s="14">
        <f t="shared" si="10"/>
        <v>1552991.84</v>
      </c>
      <c r="L141" s="14">
        <f t="shared" si="11"/>
        <v>1009454.13</v>
      </c>
      <c r="M141" s="14">
        <f t="shared" si="12"/>
        <v>0</v>
      </c>
      <c r="N141" s="14">
        <f t="shared" si="13"/>
        <v>1009454.13</v>
      </c>
      <c r="O141" s="7">
        <f t="shared" si="14"/>
        <v>0.65000607472605909</v>
      </c>
      <c r="P141" s="7"/>
    </row>
    <row r="142" spans="1:16" x14ac:dyDescent="0.2">
      <c r="A142" s="10">
        <v>33092</v>
      </c>
      <c r="B142" s="6" t="s">
        <v>150</v>
      </c>
      <c r="C142" s="14">
        <v>877907.54</v>
      </c>
      <c r="D142" s="14">
        <v>1452409.73</v>
      </c>
      <c r="E142" s="14">
        <v>0</v>
      </c>
      <c r="G142" s="14">
        <v>1496030.86</v>
      </c>
      <c r="H142" s="14">
        <v>0</v>
      </c>
      <c r="I142" s="14">
        <v>0</v>
      </c>
      <c r="K142" s="14">
        <f t="shared" si="10"/>
        <v>2373938.4000000004</v>
      </c>
      <c r="L142" s="14">
        <f t="shared" si="11"/>
        <v>1452409.73</v>
      </c>
      <c r="M142" s="14">
        <f t="shared" si="12"/>
        <v>0</v>
      </c>
      <c r="N142" s="14">
        <f t="shared" si="13"/>
        <v>1452409.73</v>
      </c>
      <c r="O142" s="7">
        <f t="shared" si="14"/>
        <v>0.61181441355007349</v>
      </c>
      <c r="P142" s="7"/>
    </row>
    <row r="143" spans="1:16" x14ac:dyDescent="0.2">
      <c r="A143" s="10">
        <v>33093</v>
      </c>
      <c r="B143" s="6" t="s">
        <v>151</v>
      </c>
      <c r="C143" s="14">
        <v>870753.74</v>
      </c>
      <c r="D143" s="14">
        <v>1227142.94</v>
      </c>
      <c r="E143" s="14">
        <v>702.33</v>
      </c>
      <c r="G143" s="14">
        <v>2263174.5</v>
      </c>
      <c r="H143" s="14">
        <v>0</v>
      </c>
      <c r="I143" s="14">
        <v>0</v>
      </c>
      <c r="K143" s="14">
        <f t="shared" si="10"/>
        <v>3133928.24</v>
      </c>
      <c r="L143" s="14">
        <f t="shared" si="11"/>
        <v>1227142.94</v>
      </c>
      <c r="M143" s="14">
        <f t="shared" si="12"/>
        <v>702.33</v>
      </c>
      <c r="N143" s="14">
        <f t="shared" si="13"/>
        <v>1226440.6099999999</v>
      </c>
      <c r="O143" s="7">
        <f t="shared" si="14"/>
        <v>0.39134291409301697</v>
      </c>
      <c r="P143" s="7"/>
    </row>
    <row r="144" spans="1:16" x14ac:dyDescent="0.2">
      <c r="A144" s="10">
        <v>33094</v>
      </c>
      <c r="B144" s="6" t="s">
        <v>152</v>
      </c>
      <c r="C144" s="14">
        <v>749973.23</v>
      </c>
      <c r="D144" s="14">
        <v>1335360.6299999999</v>
      </c>
      <c r="E144" s="14">
        <v>0</v>
      </c>
      <c r="G144" s="14">
        <v>1600927.8</v>
      </c>
      <c r="H144" s="14">
        <v>0</v>
      </c>
      <c r="I144" s="14">
        <v>0</v>
      </c>
      <c r="K144" s="14">
        <f t="shared" si="10"/>
        <v>2350901.0300000003</v>
      </c>
      <c r="L144" s="14">
        <f t="shared" si="11"/>
        <v>1335360.6299999999</v>
      </c>
      <c r="M144" s="14">
        <f t="shared" si="12"/>
        <v>0</v>
      </c>
      <c r="N144" s="14">
        <f t="shared" si="13"/>
        <v>1335360.6299999999</v>
      </c>
      <c r="O144" s="7">
        <f t="shared" si="14"/>
        <v>0.56802077712305898</v>
      </c>
      <c r="P144" s="7"/>
    </row>
    <row r="145" spans="1:16" x14ac:dyDescent="0.2">
      <c r="A145" s="10">
        <v>34121</v>
      </c>
      <c r="B145" s="6" t="s">
        <v>153</v>
      </c>
      <c r="C145" s="14">
        <v>506692.59</v>
      </c>
      <c r="D145" s="14">
        <v>171686.95</v>
      </c>
      <c r="E145" s="14">
        <v>1493.98</v>
      </c>
      <c r="G145" s="14">
        <v>706041.13</v>
      </c>
      <c r="H145" s="14">
        <v>0</v>
      </c>
      <c r="I145" s="14">
        <v>0</v>
      </c>
      <c r="K145" s="14">
        <f t="shared" si="10"/>
        <v>1212733.72</v>
      </c>
      <c r="L145" s="14">
        <f t="shared" si="11"/>
        <v>171686.95</v>
      </c>
      <c r="M145" s="14">
        <f t="shared" si="12"/>
        <v>1493.98</v>
      </c>
      <c r="N145" s="14">
        <f t="shared" si="13"/>
        <v>170192.97</v>
      </c>
      <c r="O145" s="7">
        <f t="shared" si="14"/>
        <v>0.14033828464833978</v>
      </c>
      <c r="P145" s="7"/>
    </row>
    <row r="146" spans="1:16" x14ac:dyDescent="0.2">
      <c r="A146" s="10">
        <v>34122</v>
      </c>
      <c r="B146" s="6" t="s">
        <v>154</v>
      </c>
      <c r="C146" s="14">
        <v>481438.07</v>
      </c>
      <c r="D146" s="14">
        <v>160737.10999999999</v>
      </c>
      <c r="E146" s="14">
        <v>3646.86</v>
      </c>
      <c r="G146" s="14">
        <v>813673.25</v>
      </c>
      <c r="H146" s="14">
        <v>0</v>
      </c>
      <c r="I146" s="14">
        <v>0</v>
      </c>
      <c r="K146" s="14">
        <f t="shared" si="10"/>
        <v>1295111.32</v>
      </c>
      <c r="L146" s="14">
        <f t="shared" si="11"/>
        <v>160737.10999999999</v>
      </c>
      <c r="M146" s="14">
        <f t="shared" si="12"/>
        <v>3646.86</v>
      </c>
      <c r="N146" s="14">
        <f t="shared" si="13"/>
        <v>157090.25</v>
      </c>
      <c r="O146" s="7">
        <f t="shared" si="14"/>
        <v>0.12129478568683964</v>
      </c>
      <c r="P146" s="7"/>
    </row>
    <row r="147" spans="1:16" x14ac:dyDescent="0.2">
      <c r="A147" s="10">
        <v>34124</v>
      </c>
      <c r="B147" s="6" t="s">
        <v>155</v>
      </c>
      <c r="C147" s="14">
        <v>5060202.88</v>
      </c>
      <c r="D147" s="14">
        <v>2440545.69</v>
      </c>
      <c r="E147" s="14">
        <v>62287.9</v>
      </c>
      <c r="G147" s="14">
        <v>6820715.2000000002</v>
      </c>
      <c r="H147" s="14">
        <v>0</v>
      </c>
      <c r="I147" s="14">
        <v>0</v>
      </c>
      <c r="K147" s="14">
        <f t="shared" si="10"/>
        <v>11880918.08</v>
      </c>
      <c r="L147" s="14">
        <f t="shared" si="11"/>
        <v>2440545.69</v>
      </c>
      <c r="M147" s="14">
        <f t="shared" si="12"/>
        <v>62287.9</v>
      </c>
      <c r="N147" s="14">
        <f t="shared" si="13"/>
        <v>2378257.79</v>
      </c>
      <c r="O147" s="7">
        <f t="shared" si="14"/>
        <v>0.20017458027957383</v>
      </c>
      <c r="P147" s="7"/>
    </row>
    <row r="148" spans="1:16" x14ac:dyDescent="0.2">
      <c r="A148" s="10">
        <v>35092</v>
      </c>
      <c r="B148" s="6" t="s">
        <v>156</v>
      </c>
      <c r="C148" s="14">
        <v>4365125.17</v>
      </c>
      <c r="D148" s="14">
        <v>2276838.87</v>
      </c>
      <c r="E148" s="14">
        <v>0</v>
      </c>
      <c r="G148" s="14">
        <v>5532601.8600000003</v>
      </c>
      <c r="H148" s="14">
        <v>120713.91</v>
      </c>
      <c r="I148" s="14">
        <v>0</v>
      </c>
      <c r="K148" s="14">
        <f t="shared" si="10"/>
        <v>9897727.0300000012</v>
      </c>
      <c r="L148" s="14">
        <f t="shared" si="11"/>
        <v>2397552.7800000003</v>
      </c>
      <c r="M148" s="14">
        <f t="shared" si="12"/>
        <v>0</v>
      </c>
      <c r="N148" s="14">
        <f t="shared" si="13"/>
        <v>2397552.7800000003</v>
      </c>
      <c r="O148" s="7">
        <f t="shared" si="14"/>
        <v>0.24223266339160698</v>
      </c>
      <c r="P148" s="7"/>
    </row>
    <row r="149" spans="1:16" x14ac:dyDescent="0.2">
      <c r="A149" s="10">
        <v>35093</v>
      </c>
      <c r="B149" s="6" t="s">
        <v>157</v>
      </c>
      <c r="C149" s="14">
        <v>2271530.33</v>
      </c>
      <c r="D149" s="14">
        <v>2824474.93</v>
      </c>
      <c r="E149" s="14">
        <v>46805.5</v>
      </c>
      <c r="G149" s="14">
        <v>3144617.85</v>
      </c>
      <c r="H149" s="14">
        <v>0</v>
      </c>
      <c r="I149" s="14">
        <v>0</v>
      </c>
      <c r="K149" s="14">
        <f t="shared" si="10"/>
        <v>5416148.1799999997</v>
      </c>
      <c r="L149" s="14">
        <f t="shared" si="11"/>
        <v>2824474.93</v>
      </c>
      <c r="M149" s="14">
        <f t="shared" si="12"/>
        <v>46805.5</v>
      </c>
      <c r="N149" s="14">
        <f t="shared" si="13"/>
        <v>2777669.43</v>
      </c>
      <c r="O149" s="7">
        <f t="shared" si="14"/>
        <v>0.51284960043319938</v>
      </c>
      <c r="P149" s="7"/>
    </row>
    <row r="150" spans="1:16" x14ac:dyDescent="0.2">
      <c r="A150" s="10">
        <v>35094</v>
      </c>
      <c r="B150" s="6" t="s">
        <v>158</v>
      </c>
      <c r="C150" s="14">
        <v>1625025.48</v>
      </c>
      <c r="D150" s="14">
        <v>1297101.53</v>
      </c>
      <c r="E150" s="14">
        <v>20941.03</v>
      </c>
      <c r="G150" s="14">
        <v>2775863.78</v>
      </c>
      <c r="H150" s="14">
        <v>0</v>
      </c>
      <c r="I150" s="14">
        <v>0</v>
      </c>
      <c r="K150" s="14">
        <f t="shared" si="10"/>
        <v>4400889.26</v>
      </c>
      <c r="L150" s="14">
        <f t="shared" si="11"/>
        <v>1297101.53</v>
      </c>
      <c r="M150" s="14">
        <f t="shared" si="12"/>
        <v>20941.03</v>
      </c>
      <c r="N150" s="14">
        <f t="shared" si="13"/>
        <v>1276160.5</v>
      </c>
      <c r="O150" s="7">
        <f t="shared" si="14"/>
        <v>0.28997787142683068</v>
      </c>
      <c r="P150" s="7"/>
    </row>
    <row r="151" spans="1:16" x14ac:dyDescent="0.2">
      <c r="A151" s="10">
        <v>35097</v>
      </c>
      <c r="B151" s="6" t="s">
        <v>159</v>
      </c>
      <c r="C151" s="14">
        <v>1335259.1299999999</v>
      </c>
      <c r="D151" s="14">
        <v>2334033.14</v>
      </c>
      <c r="E151" s="14">
        <v>50000</v>
      </c>
      <c r="G151" s="14">
        <v>1652989.38</v>
      </c>
      <c r="H151" s="14">
        <v>0</v>
      </c>
      <c r="I151" s="14">
        <v>0</v>
      </c>
      <c r="K151" s="14">
        <f t="shared" si="10"/>
        <v>2988248.51</v>
      </c>
      <c r="L151" s="14">
        <f t="shared" si="11"/>
        <v>2334033.14</v>
      </c>
      <c r="M151" s="14">
        <f t="shared" si="12"/>
        <v>50000</v>
      </c>
      <c r="N151" s="14">
        <f t="shared" si="13"/>
        <v>2284033.14</v>
      </c>
      <c r="O151" s="7">
        <f t="shared" si="14"/>
        <v>0.76433841842692007</v>
      </c>
      <c r="P151" s="7"/>
    </row>
    <row r="152" spans="1:16" x14ac:dyDescent="0.2">
      <c r="A152" s="10">
        <v>35098</v>
      </c>
      <c r="B152" s="6" t="s">
        <v>160</v>
      </c>
      <c r="C152" s="14">
        <v>2945481.74</v>
      </c>
      <c r="D152" s="14">
        <v>1986005.92</v>
      </c>
      <c r="E152" s="14">
        <v>10723.61</v>
      </c>
      <c r="G152" s="14">
        <v>4172663.49</v>
      </c>
      <c r="H152" s="14">
        <v>221383.09</v>
      </c>
      <c r="I152" s="14">
        <v>0</v>
      </c>
      <c r="K152" s="14">
        <f t="shared" si="10"/>
        <v>7118145.2300000004</v>
      </c>
      <c r="L152" s="14">
        <f t="shared" si="11"/>
        <v>2207389.0099999998</v>
      </c>
      <c r="M152" s="14">
        <f t="shared" si="12"/>
        <v>10723.61</v>
      </c>
      <c r="N152" s="14">
        <f t="shared" si="13"/>
        <v>2196665.4</v>
      </c>
      <c r="O152" s="7">
        <f t="shared" si="14"/>
        <v>0.30860081229334507</v>
      </c>
      <c r="P152" s="7"/>
    </row>
    <row r="153" spans="1:16" x14ac:dyDescent="0.2">
      <c r="A153" s="10">
        <v>35099</v>
      </c>
      <c r="B153" s="6" t="s">
        <v>161</v>
      </c>
      <c r="C153" s="14">
        <v>1485157.11</v>
      </c>
      <c r="D153" s="14">
        <v>545646.06999999995</v>
      </c>
      <c r="E153" s="14">
        <v>0</v>
      </c>
      <c r="G153" s="14">
        <v>1505801.9</v>
      </c>
      <c r="H153" s="14">
        <v>0</v>
      </c>
      <c r="I153" s="14">
        <v>0</v>
      </c>
      <c r="K153" s="14">
        <f t="shared" si="10"/>
        <v>2990959.01</v>
      </c>
      <c r="L153" s="14">
        <f t="shared" si="11"/>
        <v>545646.06999999995</v>
      </c>
      <c r="M153" s="14">
        <f t="shared" si="12"/>
        <v>0</v>
      </c>
      <c r="N153" s="14">
        <f t="shared" si="13"/>
        <v>545646.06999999995</v>
      </c>
      <c r="O153" s="7">
        <f t="shared" si="14"/>
        <v>0.18243181139416551</v>
      </c>
      <c r="P153" s="7"/>
    </row>
    <row r="154" spans="1:16" x14ac:dyDescent="0.2">
      <c r="A154" s="10">
        <v>35102</v>
      </c>
      <c r="B154" s="6" t="s">
        <v>162</v>
      </c>
      <c r="C154" s="14">
        <v>7526648.1900000004</v>
      </c>
      <c r="D154" s="14">
        <v>6942407.8899999997</v>
      </c>
      <c r="E154" s="14">
        <v>197382.26</v>
      </c>
      <c r="G154" s="14">
        <v>11074903.949999999</v>
      </c>
      <c r="H154" s="14">
        <v>952187.55</v>
      </c>
      <c r="I154" s="14">
        <v>0</v>
      </c>
      <c r="K154" s="14">
        <f t="shared" si="10"/>
        <v>18601552.140000001</v>
      </c>
      <c r="L154" s="14">
        <f t="shared" si="11"/>
        <v>7894595.4399999995</v>
      </c>
      <c r="M154" s="14">
        <f t="shared" si="12"/>
        <v>197382.26</v>
      </c>
      <c r="N154" s="14">
        <f t="shared" si="13"/>
        <v>7697213.1799999997</v>
      </c>
      <c r="O154" s="7">
        <f t="shared" si="14"/>
        <v>0.41379413513823043</v>
      </c>
      <c r="P154" s="7"/>
    </row>
    <row r="155" spans="1:16" x14ac:dyDescent="0.2">
      <c r="A155" s="10">
        <v>36123</v>
      </c>
      <c r="B155" s="6" t="s">
        <v>163</v>
      </c>
      <c r="C155" s="14">
        <v>891182.53</v>
      </c>
      <c r="D155" s="14">
        <v>1802946.35</v>
      </c>
      <c r="E155" s="14">
        <v>0</v>
      </c>
      <c r="G155" s="14">
        <v>1161028.9099999999</v>
      </c>
      <c r="H155" s="14">
        <v>0</v>
      </c>
      <c r="I155" s="14">
        <v>0</v>
      </c>
      <c r="K155" s="14">
        <f t="shared" si="10"/>
        <v>2052211.44</v>
      </c>
      <c r="L155" s="14">
        <f t="shared" si="11"/>
        <v>1802946.35</v>
      </c>
      <c r="M155" s="14">
        <f t="shared" si="12"/>
        <v>0</v>
      </c>
      <c r="N155" s="14">
        <f t="shared" si="13"/>
        <v>1802946.35</v>
      </c>
      <c r="O155" s="7">
        <f t="shared" si="14"/>
        <v>0.87853830012759315</v>
      </c>
      <c r="P155" s="7"/>
    </row>
    <row r="156" spans="1:16" x14ac:dyDescent="0.2">
      <c r="A156" s="10">
        <v>36126</v>
      </c>
      <c r="B156" s="6" t="s">
        <v>164</v>
      </c>
      <c r="C156" s="14">
        <v>12801477.199999999</v>
      </c>
      <c r="D156" s="14">
        <v>12755335.01</v>
      </c>
      <c r="E156" s="14">
        <v>16588.66</v>
      </c>
      <c r="G156" s="14">
        <v>20403439.870000001</v>
      </c>
      <c r="H156" s="14">
        <v>22741.72</v>
      </c>
      <c r="I156" s="14">
        <v>0</v>
      </c>
      <c r="K156" s="14">
        <f t="shared" si="10"/>
        <v>33204917.07</v>
      </c>
      <c r="L156" s="14">
        <f t="shared" si="11"/>
        <v>12778076.73</v>
      </c>
      <c r="M156" s="14">
        <f t="shared" si="12"/>
        <v>16588.66</v>
      </c>
      <c r="N156" s="14">
        <f t="shared" si="13"/>
        <v>12761488.07</v>
      </c>
      <c r="O156" s="7">
        <f t="shared" si="14"/>
        <v>0.38432525047712762</v>
      </c>
      <c r="P156" s="7"/>
    </row>
    <row r="157" spans="1:16" x14ac:dyDescent="0.2">
      <c r="A157" s="10">
        <v>36131</v>
      </c>
      <c r="B157" s="6" t="s">
        <v>165</v>
      </c>
      <c r="C157" s="14">
        <v>10593903.560000001</v>
      </c>
      <c r="D157" s="14">
        <v>9256494.3200000003</v>
      </c>
      <c r="E157" s="14">
        <v>3015.59</v>
      </c>
      <c r="G157" s="14">
        <v>17243729.82</v>
      </c>
      <c r="H157" s="14">
        <v>0</v>
      </c>
      <c r="I157" s="14">
        <v>0</v>
      </c>
      <c r="K157" s="14">
        <f t="shared" si="10"/>
        <v>27837633.380000003</v>
      </c>
      <c r="L157" s="14">
        <f t="shared" si="11"/>
        <v>9256494.3200000003</v>
      </c>
      <c r="M157" s="14">
        <f t="shared" si="12"/>
        <v>3015.59</v>
      </c>
      <c r="N157" s="14">
        <f t="shared" si="13"/>
        <v>9253478.7300000004</v>
      </c>
      <c r="O157" s="7">
        <f t="shared" si="14"/>
        <v>0.33240895889692185</v>
      </c>
      <c r="P157" s="7"/>
    </row>
    <row r="158" spans="1:16" x14ac:dyDescent="0.2">
      <c r="A158" s="10">
        <v>36133</v>
      </c>
      <c r="B158" s="6" t="s">
        <v>166</v>
      </c>
      <c r="C158" s="14">
        <v>1703522.24</v>
      </c>
      <c r="D158" s="14">
        <v>1829152.15</v>
      </c>
      <c r="E158" s="14">
        <v>1142.52</v>
      </c>
      <c r="G158" s="14">
        <v>2987336.45</v>
      </c>
      <c r="H158" s="14">
        <v>0</v>
      </c>
      <c r="I158" s="14">
        <v>0</v>
      </c>
      <c r="K158" s="14">
        <f t="shared" si="10"/>
        <v>4690858.6900000004</v>
      </c>
      <c r="L158" s="14">
        <f t="shared" si="11"/>
        <v>1829152.15</v>
      </c>
      <c r="M158" s="14">
        <f t="shared" si="12"/>
        <v>1142.52</v>
      </c>
      <c r="N158" s="14">
        <f t="shared" si="13"/>
        <v>1828009.63</v>
      </c>
      <c r="O158" s="7">
        <f t="shared" si="14"/>
        <v>0.38969616243119015</v>
      </c>
      <c r="P158" s="7"/>
    </row>
    <row r="159" spans="1:16" x14ac:dyDescent="0.2">
      <c r="A159" s="10">
        <v>36134</v>
      </c>
      <c r="B159" s="6" t="s">
        <v>167</v>
      </c>
      <c r="C159" s="14">
        <v>879909.45</v>
      </c>
      <c r="D159" s="14">
        <v>917461.52</v>
      </c>
      <c r="E159" s="14">
        <v>0</v>
      </c>
      <c r="G159" s="14">
        <v>2243264.64</v>
      </c>
      <c r="H159" s="14">
        <v>0</v>
      </c>
      <c r="I159" s="14">
        <v>0</v>
      </c>
      <c r="K159" s="14">
        <f t="shared" si="10"/>
        <v>3123174.09</v>
      </c>
      <c r="L159" s="14">
        <f t="shared" si="11"/>
        <v>917461.52</v>
      </c>
      <c r="M159" s="14">
        <f t="shared" si="12"/>
        <v>0</v>
      </c>
      <c r="N159" s="14">
        <f t="shared" si="13"/>
        <v>917461.52</v>
      </c>
      <c r="O159" s="7">
        <f t="shared" si="14"/>
        <v>0.29375932738991184</v>
      </c>
      <c r="P159" s="7"/>
    </row>
    <row r="160" spans="1:16" x14ac:dyDescent="0.2">
      <c r="A160" s="10">
        <v>36135</v>
      </c>
      <c r="B160" s="6" t="s">
        <v>168</v>
      </c>
      <c r="C160" s="14">
        <v>309686.21000000002</v>
      </c>
      <c r="D160" s="14">
        <v>536903.74</v>
      </c>
      <c r="E160" s="14">
        <v>0</v>
      </c>
      <c r="G160" s="14">
        <v>769964.47</v>
      </c>
      <c r="H160" s="14">
        <v>197146.35</v>
      </c>
      <c r="I160" s="14">
        <v>0</v>
      </c>
      <c r="K160" s="14">
        <f t="shared" si="10"/>
        <v>1079650.68</v>
      </c>
      <c r="L160" s="14">
        <f t="shared" si="11"/>
        <v>734050.09</v>
      </c>
      <c r="M160" s="14">
        <f t="shared" si="12"/>
        <v>0</v>
      </c>
      <c r="N160" s="14">
        <f t="shared" si="13"/>
        <v>734050.09</v>
      </c>
      <c r="O160" s="7">
        <f t="shared" si="14"/>
        <v>0.67989591781667758</v>
      </c>
      <c r="P160" s="7"/>
    </row>
    <row r="161" spans="1:16" x14ac:dyDescent="0.2">
      <c r="A161" s="10">
        <v>36136</v>
      </c>
      <c r="B161" s="6" t="s">
        <v>169</v>
      </c>
      <c r="C161" s="14">
        <v>8971246.5199999996</v>
      </c>
      <c r="D161" s="14">
        <v>4246180.33</v>
      </c>
      <c r="E161" s="14">
        <v>130310.63</v>
      </c>
      <c r="G161" s="14">
        <v>13007924.58</v>
      </c>
      <c r="H161" s="14">
        <v>0</v>
      </c>
      <c r="I161" s="14">
        <v>0</v>
      </c>
      <c r="K161" s="14">
        <f t="shared" si="10"/>
        <v>21979171.100000001</v>
      </c>
      <c r="L161" s="14">
        <f t="shared" si="11"/>
        <v>4246180.33</v>
      </c>
      <c r="M161" s="14">
        <f t="shared" si="12"/>
        <v>130310.63</v>
      </c>
      <c r="N161" s="14">
        <f t="shared" si="13"/>
        <v>4115869.7</v>
      </c>
      <c r="O161" s="7">
        <f t="shared" si="14"/>
        <v>0.18726228033230971</v>
      </c>
      <c r="P161" s="7"/>
    </row>
    <row r="162" spans="1:16" x14ac:dyDescent="0.2">
      <c r="A162" s="10">
        <v>36137</v>
      </c>
      <c r="B162" s="6" t="s">
        <v>553</v>
      </c>
      <c r="C162" s="14">
        <v>7399015.7300000004</v>
      </c>
      <c r="D162" s="14">
        <v>8151008.5499999998</v>
      </c>
      <c r="E162" s="14">
        <v>0</v>
      </c>
      <c r="G162" s="14">
        <v>12801166.140000001</v>
      </c>
      <c r="H162" s="14">
        <v>0</v>
      </c>
      <c r="I162" s="14">
        <v>0</v>
      </c>
      <c r="K162" s="14">
        <f t="shared" si="10"/>
        <v>20200181.870000001</v>
      </c>
      <c r="L162" s="14">
        <f t="shared" si="11"/>
        <v>8151008.5499999998</v>
      </c>
      <c r="M162" s="14">
        <f t="shared" si="12"/>
        <v>0</v>
      </c>
      <c r="N162" s="14">
        <f t="shared" si="13"/>
        <v>8151008.5499999998</v>
      </c>
      <c r="O162" s="7">
        <f t="shared" si="14"/>
        <v>0.4035116417493918</v>
      </c>
      <c r="P162" s="7"/>
    </row>
    <row r="163" spans="1:16" x14ac:dyDescent="0.2">
      <c r="A163" s="10">
        <v>36138</v>
      </c>
      <c r="B163" s="6" t="s">
        <v>170</v>
      </c>
      <c r="C163" s="14">
        <v>2059144.37</v>
      </c>
      <c r="D163" s="14">
        <v>1695189.51</v>
      </c>
      <c r="E163" s="14">
        <v>663075.12</v>
      </c>
      <c r="G163" s="14">
        <v>3044557.21</v>
      </c>
      <c r="H163" s="14">
        <v>0</v>
      </c>
      <c r="I163" s="14">
        <v>0</v>
      </c>
      <c r="K163" s="14">
        <f t="shared" si="10"/>
        <v>5103701.58</v>
      </c>
      <c r="L163" s="14">
        <f t="shared" si="11"/>
        <v>1695189.51</v>
      </c>
      <c r="M163" s="14">
        <f t="shared" si="12"/>
        <v>663075.12</v>
      </c>
      <c r="N163" s="14">
        <f t="shared" si="13"/>
        <v>1032114.39</v>
      </c>
      <c r="O163" s="7">
        <f t="shared" si="14"/>
        <v>0.20222859307538119</v>
      </c>
      <c r="P163" s="7"/>
    </row>
    <row r="164" spans="1:16" x14ac:dyDescent="0.2">
      <c r="A164" s="10">
        <v>36139</v>
      </c>
      <c r="B164" s="6" t="s">
        <v>171</v>
      </c>
      <c r="C164" s="14">
        <v>16766234.23</v>
      </c>
      <c r="D164" s="14">
        <v>17416778.609999999</v>
      </c>
      <c r="E164" s="14">
        <v>0</v>
      </c>
      <c r="G164" s="14">
        <v>27374160.390000001</v>
      </c>
      <c r="H164" s="14">
        <v>0</v>
      </c>
      <c r="I164" s="14">
        <v>0</v>
      </c>
      <c r="K164" s="14">
        <f t="shared" si="10"/>
        <v>44140394.620000005</v>
      </c>
      <c r="L164" s="14">
        <f t="shared" si="11"/>
        <v>17416778.609999999</v>
      </c>
      <c r="M164" s="14">
        <f t="shared" si="12"/>
        <v>0</v>
      </c>
      <c r="N164" s="14">
        <f t="shared" si="13"/>
        <v>17416778.609999999</v>
      </c>
      <c r="O164" s="7">
        <f t="shared" si="14"/>
        <v>0.39457686683454479</v>
      </c>
      <c r="P164" s="7"/>
    </row>
    <row r="165" spans="1:16" x14ac:dyDescent="0.2">
      <c r="A165" s="10">
        <v>37037</v>
      </c>
      <c r="B165" s="6" t="s">
        <v>172</v>
      </c>
      <c r="C165" s="14">
        <v>6870492.1100000003</v>
      </c>
      <c r="D165" s="14">
        <v>4253582.54</v>
      </c>
      <c r="E165" s="14">
        <v>56207.07</v>
      </c>
      <c r="G165" s="14">
        <v>9224277.2799999993</v>
      </c>
      <c r="H165" s="14">
        <v>11.91</v>
      </c>
      <c r="I165" s="14">
        <v>0</v>
      </c>
      <c r="K165" s="14">
        <f t="shared" si="10"/>
        <v>16094769.390000001</v>
      </c>
      <c r="L165" s="14">
        <f t="shared" si="11"/>
        <v>4253594.45</v>
      </c>
      <c r="M165" s="14">
        <f t="shared" si="12"/>
        <v>56207.07</v>
      </c>
      <c r="N165" s="14">
        <f t="shared" si="13"/>
        <v>4197387.38</v>
      </c>
      <c r="O165" s="7">
        <f t="shared" si="14"/>
        <v>0.26079201747419384</v>
      </c>
      <c r="P165" s="7"/>
    </row>
    <row r="166" spans="1:16" x14ac:dyDescent="0.2">
      <c r="A166" s="10">
        <v>37039</v>
      </c>
      <c r="B166" s="6" t="s">
        <v>173</v>
      </c>
      <c r="C166" s="14">
        <v>3477829.55</v>
      </c>
      <c r="D166" s="14">
        <v>2550526.1</v>
      </c>
      <c r="E166" s="14">
        <v>0</v>
      </c>
      <c r="G166" s="14">
        <v>5430422.3200000003</v>
      </c>
      <c r="H166" s="14">
        <v>0</v>
      </c>
      <c r="I166" s="14">
        <v>0</v>
      </c>
      <c r="K166" s="14">
        <f t="shared" si="10"/>
        <v>8908251.870000001</v>
      </c>
      <c r="L166" s="14">
        <f t="shared" si="11"/>
        <v>2550526.1</v>
      </c>
      <c r="M166" s="14">
        <f t="shared" si="12"/>
        <v>0</v>
      </c>
      <c r="N166" s="14">
        <f t="shared" si="13"/>
        <v>2550526.1</v>
      </c>
      <c r="O166" s="7">
        <f t="shared" si="14"/>
        <v>0.28631050594666224</v>
      </c>
      <c r="P166" s="7"/>
    </row>
    <row r="167" spans="1:16" x14ac:dyDescent="0.2">
      <c r="A167" s="10">
        <v>38044</v>
      </c>
      <c r="B167" s="6" t="s">
        <v>174</v>
      </c>
      <c r="C167" s="14">
        <v>1709344.54</v>
      </c>
      <c r="D167" s="14">
        <v>2611313.63</v>
      </c>
      <c r="E167" s="14">
        <v>0</v>
      </c>
      <c r="G167" s="14">
        <v>2513114.48</v>
      </c>
      <c r="H167" s="14">
        <v>0</v>
      </c>
      <c r="I167" s="14">
        <v>0</v>
      </c>
      <c r="K167" s="14">
        <f t="shared" si="10"/>
        <v>4222459.0199999996</v>
      </c>
      <c r="L167" s="14">
        <f t="shared" si="11"/>
        <v>2611313.63</v>
      </c>
      <c r="M167" s="14">
        <f t="shared" si="12"/>
        <v>0</v>
      </c>
      <c r="N167" s="14">
        <f t="shared" si="13"/>
        <v>2611313.63</v>
      </c>
      <c r="O167" s="7">
        <f t="shared" si="14"/>
        <v>0.61843433355571087</v>
      </c>
      <c r="P167" s="7"/>
    </row>
    <row r="168" spans="1:16" x14ac:dyDescent="0.2">
      <c r="A168" s="10">
        <v>38045</v>
      </c>
      <c r="B168" s="6" t="s">
        <v>175</v>
      </c>
      <c r="C168" s="14">
        <v>1685661.7</v>
      </c>
      <c r="D168" s="14">
        <v>1517459.65</v>
      </c>
      <c r="E168" s="14">
        <v>145525</v>
      </c>
      <c r="G168" s="14">
        <v>2171025.2799999998</v>
      </c>
      <c r="H168" s="14">
        <v>0</v>
      </c>
      <c r="I168" s="14">
        <v>0</v>
      </c>
      <c r="K168" s="14">
        <f t="shared" si="10"/>
        <v>3856686.9799999995</v>
      </c>
      <c r="L168" s="14">
        <f t="shared" si="11"/>
        <v>1517459.65</v>
      </c>
      <c r="M168" s="14">
        <f t="shared" si="12"/>
        <v>145525</v>
      </c>
      <c r="N168" s="14">
        <f t="shared" si="13"/>
        <v>1371934.65</v>
      </c>
      <c r="O168" s="7">
        <f t="shared" si="14"/>
        <v>0.35572880483030545</v>
      </c>
      <c r="P168" s="7"/>
    </row>
    <row r="169" spans="1:16" x14ac:dyDescent="0.2">
      <c r="A169" s="10">
        <v>38046</v>
      </c>
      <c r="B169" s="6" t="s">
        <v>176</v>
      </c>
      <c r="C169" s="14">
        <v>1924808.72</v>
      </c>
      <c r="D169" s="14">
        <v>1629352.45</v>
      </c>
      <c r="E169" s="14">
        <v>286000</v>
      </c>
      <c r="G169" s="14">
        <v>2535273.14</v>
      </c>
      <c r="H169" s="14">
        <v>0</v>
      </c>
      <c r="I169" s="14">
        <v>0</v>
      </c>
      <c r="K169" s="14">
        <f t="shared" si="10"/>
        <v>4460081.8600000003</v>
      </c>
      <c r="L169" s="14">
        <f t="shared" si="11"/>
        <v>1629352.45</v>
      </c>
      <c r="M169" s="14">
        <f t="shared" si="12"/>
        <v>286000</v>
      </c>
      <c r="N169" s="14">
        <f t="shared" si="13"/>
        <v>1343352.45</v>
      </c>
      <c r="O169" s="7">
        <f t="shared" si="14"/>
        <v>0.30119457269333616</v>
      </c>
      <c r="P169" s="7"/>
    </row>
    <row r="170" spans="1:16" x14ac:dyDescent="0.2">
      <c r="A170" s="10">
        <v>39133</v>
      </c>
      <c r="B170" s="6" t="s">
        <v>177</v>
      </c>
      <c r="C170" s="14">
        <v>16797496.210000001</v>
      </c>
      <c r="D170" s="14">
        <v>9991798.6999999993</v>
      </c>
      <c r="E170" s="14">
        <v>61092.04</v>
      </c>
      <c r="G170" s="14">
        <v>24857745.859999999</v>
      </c>
      <c r="H170" s="14">
        <v>0</v>
      </c>
      <c r="I170" s="14">
        <v>0</v>
      </c>
      <c r="K170" s="14">
        <f t="shared" si="10"/>
        <v>41655242.07</v>
      </c>
      <c r="L170" s="14">
        <f t="shared" si="11"/>
        <v>9991798.6999999993</v>
      </c>
      <c r="M170" s="14">
        <f t="shared" si="12"/>
        <v>61092.04</v>
      </c>
      <c r="N170" s="14">
        <f t="shared" si="13"/>
        <v>9930706.6600000001</v>
      </c>
      <c r="O170" s="7">
        <f t="shared" si="14"/>
        <v>0.23840232745045239</v>
      </c>
      <c r="P170" s="7"/>
    </row>
    <row r="171" spans="1:16" x14ac:dyDescent="0.2">
      <c r="A171" s="10">
        <v>39134</v>
      </c>
      <c r="B171" s="6" t="s">
        <v>178</v>
      </c>
      <c r="C171" s="14">
        <v>14365226.050000001</v>
      </c>
      <c r="D171" s="14">
        <v>12699899.4</v>
      </c>
      <c r="E171" s="14">
        <v>0</v>
      </c>
      <c r="G171" s="14">
        <v>27851728.600000001</v>
      </c>
      <c r="H171" s="14">
        <v>0</v>
      </c>
      <c r="I171" s="14">
        <v>0</v>
      </c>
      <c r="K171" s="14">
        <f t="shared" si="10"/>
        <v>42216954.650000006</v>
      </c>
      <c r="L171" s="14">
        <f t="shared" si="11"/>
        <v>12699899.4</v>
      </c>
      <c r="M171" s="14">
        <f t="shared" si="12"/>
        <v>0</v>
      </c>
      <c r="N171" s="14">
        <f t="shared" si="13"/>
        <v>12699899.4</v>
      </c>
      <c r="O171" s="7">
        <f t="shared" si="14"/>
        <v>0.30082462141783123</v>
      </c>
      <c r="P171" s="7"/>
    </row>
    <row r="172" spans="1:16" x14ac:dyDescent="0.2">
      <c r="A172" s="10">
        <v>39135</v>
      </c>
      <c r="B172" s="6" t="s">
        <v>179</v>
      </c>
      <c r="C172" s="14">
        <v>2647076.17</v>
      </c>
      <c r="D172" s="14">
        <v>4094365.53</v>
      </c>
      <c r="E172" s="14">
        <v>259292.81</v>
      </c>
      <c r="G172" s="14">
        <v>3403424.2</v>
      </c>
      <c r="H172" s="14">
        <v>0</v>
      </c>
      <c r="I172" s="14">
        <v>0</v>
      </c>
      <c r="K172" s="14">
        <f t="shared" si="10"/>
        <v>6050500.3700000001</v>
      </c>
      <c r="L172" s="14">
        <f t="shared" si="11"/>
        <v>4094365.53</v>
      </c>
      <c r="M172" s="14">
        <f t="shared" si="12"/>
        <v>259292.81</v>
      </c>
      <c r="N172" s="14">
        <f t="shared" si="13"/>
        <v>3835072.7199999997</v>
      </c>
      <c r="O172" s="7">
        <f t="shared" si="14"/>
        <v>0.63384389479840653</v>
      </c>
      <c r="P172" s="7"/>
    </row>
    <row r="173" spans="1:16" x14ac:dyDescent="0.2">
      <c r="A173" s="10">
        <v>39136</v>
      </c>
      <c r="B173" s="6" t="s">
        <v>180</v>
      </c>
      <c r="C173" s="14">
        <v>966916.84</v>
      </c>
      <c r="D173" s="14">
        <v>899074.09</v>
      </c>
      <c r="E173" s="14">
        <v>0</v>
      </c>
      <c r="G173" s="14">
        <v>1616148.41</v>
      </c>
      <c r="H173" s="14">
        <v>0</v>
      </c>
      <c r="I173" s="14">
        <v>0</v>
      </c>
      <c r="K173" s="14">
        <f t="shared" si="10"/>
        <v>2583065.25</v>
      </c>
      <c r="L173" s="14">
        <f t="shared" si="11"/>
        <v>899074.09</v>
      </c>
      <c r="M173" s="14">
        <f t="shared" si="12"/>
        <v>0</v>
      </c>
      <c r="N173" s="14">
        <f t="shared" si="13"/>
        <v>899074.09</v>
      </c>
      <c r="O173" s="7">
        <f t="shared" si="14"/>
        <v>0.34806480014393748</v>
      </c>
      <c r="P173" s="7"/>
    </row>
    <row r="174" spans="1:16" x14ac:dyDescent="0.2">
      <c r="A174" s="10">
        <v>39137</v>
      </c>
      <c r="B174" s="6" t="s">
        <v>181</v>
      </c>
      <c r="C174" s="14">
        <v>4753537.75</v>
      </c>
      <c r="D174" s="14">
        <v>2457182.2599999998</v>
      </c>
      <c r="E174" s="14">
        <v>0</v>
      </c>
      <c r="G174" s="14">
        <v>6625468.9199999999</v>
      </c>
      <c r="H174" s="14">
        <v>0</v>
      </c>
      <c r="I174" s="14">
        <v>0</v>
      </c>
      <c r="K174" s="14">
        <f t="shared" si="10"/>
        <v>11379006.67</v>
      </c>
      <c r="L174" s="14">
        <f t="shared" si="11"/>
        <v>2457182.2599999998</v>
      </c>
      <c r="M174" s="14">
        <f t="shared" si="12"/>
        <v>0</v>
      </c>
      <c r="N174" s="14">
        <f t="shared" si="13"/>
        <v>2457182.2599999998</v>
      </c>
      <c r="O174" s="7">
        <f t="shared" si="14"/>
        <v>0.21593996130419701</v>
      </c>
      <c r="P174" s="7"/>
    </row>
    <row r="175" spans="1:16" x14ac:dyDescent="0.2">
      <c r="A175" s="10">
        <v>39139</v>
      </c>
      <c r="B175" s="6" t="s">
        <v>182</v>
      </c>
      <c r="C175" s="14">
        <v>8878108.5299999993</v>
      </c>
      <c r="D175" s="14">
        <v>3864176.6</v>
      </c>
      <c r="E175" s="14">
        <v>0</v>
      </c>
      <c r="G175" s="14">
        <v>11205896.210000001</v>
      </c>
      <c r="H175" s="14">
        <v>0</v>
      </c>
      <c r="I175" s="14">
        <v>0</v>
      </c>
      <c r="K175" s="14">
        <f t="shared" si="10"/>
        <v>20084004.740000002</v>
      </c>
      <c r="L175" s="14">
        <f t="shared" si="11"/>
        <v>3864176.6</v>
      </c>
      <c r="M175" s="14">
        <f t="shared" si="12"/>
        <v>0</v>
      </c>
      <c r="N175" s="14">
        <f t="shared" si="13"/>
        <v>3864176.6</v>
      </c>
      <c r="O175" s="7">
        <f t="shared" si="14"/>
        <v>0.19240070145492305</v>
      </c>
      <c r="P175" s="7"/>
    </row>
    <row r="176" spans="1:16" x14ac:dyDescent="0.2">
      <c r="A176" s="10">
        <v>39141</v>
      </c>
      <c r="B176" s="6" t="s">
        <v>183</v>
      </c>
      <c r="C176" s="14">
        <v>103153644.45</v>
      </c>
      <c r="D176" s="14">
        <v>43428154.170000002</v>
      </c>
      <c r="E176" s="14">
        <v>0</v>
      </c>
      <c r="G176" s="14">
        <v>146556433.05000001</v>
      </c>
      <c r="H176" s="14">
        <v>0</v>
      </c>
      <c r="I176" s="14">
        <v>0</v>
      </c>
      <c r="K176" s="14">
        <f t="shared" si="10"/>
        <v>249710077.5</v>
      </c>
      <c r="L176" s="14">
        <f t="shared" si="11"/>
        <v>43428154.170000002</v>
      </c>
      <c r="M176" s="14">
        <f t="shared" si="12"/>
        <v>0</v>
      </c>
      <c r="N176" s="14">
        <f t="shared" si="13"/>
        <v>43428154.170000002</v>
      </c>
      <c r="O176" s="7">
        <f t="shared" si="14"/>
        <v>0.17391430335846178</v>
      </c>
      <c r="P176" s="7"/>
    </row>
    <row r="177" spans="1:16" x14ac:dyDescent="0.2">
      <c r="A177" s="10">
        <v>39142</v>
      </c>
      <c r="B177" s="6" t="s">
        <v>184</v>
      </c>
      <c r="C177" s="14">
        <v>3513118.43</v>
      </c>
      <c r="D177" s="14">
        <v>1801868.14</v>
      </c>
      <c r="E177" s="14">
        <v>0</v>
      </c>
      <c r="G177" s="14">
        <v>5260044.75</v>
      </c>
      <c r="H177" s="14">
        <v>0</v>
      </c>
      <c r="I177" s="14">
        <v>0</v>
      </c>
      <c r="K177" s="14">
        <f t="shared" si="10"/>
        <v>8773163.1799999997</v>
      </c>
      <c r="L177" s="14">
        <f t="shared" si="11"/>
        <v>1801868.14</v>
      </c>
      <c r="M177" s="14">
        <f t="shared" si="12"/>
        <v>0</v>
      </c>
      <c r="N177" s="14">
        <f t="shared" si="13"/>
        <v>1801868.14</v>
      </c>
      <c r="O177" s="7">
        <f t="shared" si="14"/>
        <v>0.20538409043931632</v>
      </c>
      <c r="P177" s="7"/>
    </row>
    <row r="178" spans="1:16" x14ac:dyDescent="0.2">
      <c r="A178" s="10">
        <v>40100</v>
      </c>
      <c r="B178" s="6" t="s">
        <v>554</v>
      </c>
      <c r="C178" s="14">
        <v>1090152.72</v>
      </c>
      <c r="D178" s="14">
        <v>1590627.32</v>
      </c>
      <c r="E178" s="14">
        <v>480.05</v>
      </c>
      <c r="G178" s="14">
        <v>1410403.64</v>
      </c>
      <c r="H178" s="14">
        <v>0</v>
      </c>
      <c r="I178" s="14">
        <v>0</v>
      </c>
      <c r="K178" s="14">
        <f t="shared" si="10"/>
        <v>2500556.36</v>
      </c>
      <c r="L178" s="14">
        <f t="shared" si="11"/>
        <v>1590627.32</v>
      </c>
      <c r="M178" s="14">
        <f t="shared" si="12"/>
        <v>480.05</v>
      </c>
      <c r="N178" s="14">
        <f t="shared" si="13"/>
        <v>1590147.27</v>
      </c>
      <c r="O178" s="7">
        <f t="shared" si="14"/>
        <v>0.63591738840071577</v>
      </c>
      <c r="P178" s="7"/>
    </row>
    <row r="179" spans="1:16" x14ac:dyDescent="0.2">
      <c r="A179" s="10">
        <v>40101</v>
      </c>
      <c r="B179" s="6" t="s">
        <v>185</v>
      </c>
      <c r="C179" s="14">
        <v>445018.97</v>
      </c>
      <c r="D179" s="14">
        <v>233251.93</v>
      </c>
      <c r="E179" s="14">
        <v>16350.13</v>
      </c>
      <c r="G179" s="14">
        <v>349364.51</v>
      </c>
      <c r="H179" s="14">
        <v>25054.959999999999</v>
      </c>
      <c r="I179" s="14">
        <v>0</v>
      </c>
      <c r="K179" s="14">
        <f t="shared" si="10"/>
        <v>794383.48</v>
      </c>
      <c r="L179" s="14">
        <f t="shared" si="11"/>
        <v>258306.88999999998</v>
      </c>
      <c r="M179" s="14">
        <f t="shared" si="12"/>
        <v>16350.13</v>
      </c>
      <c r="N179" s="14">
        <f t="shared" si="13"/>
        <v>241956.75999999998</v>
      </c>
      <c r="O179" s="7">
        <f t="shared" si="14"/>
        <v>0.30458432997624774</v>
      </c>
      <c r="P179" s="7"/>
    </row>
    <row r="180" spans="1:16" x14ac:dyDescent="0.2">
      <c r="A180" s="10">
        <v>40103</v>
      </c>
      <c r="B180" s="6" t="s">
        <v>186</v>
      </c>
      <c r="C180" s="14">
        <v>621453.43000000005</v>
      </c>
      <c r="D180" s="14">
        <v>1394600.7</v>
      </c>
      <c r="E180" s="14">
        <v>0</v>
      </c>
      <c r="G180" s="14">
        <v>822296.06</v>
      </c>
      <c r="H180" s="14">
        <v>522.83000000000004</v>
      </c>
      <c r="I180" s="14">
        <v>0</v>
      </c>
      <c r="K180" s="14">
        <f t="shared" si="10"/>
        <v>1443749.4900000002</v>
      </c>
      <c r="L180" s="14">
        <f t="shared" si="11"/>
        <v>1395123.53</v>
      </c>
      <c r="M180" s="14">
        <f t="shared" si="12"/>
        <v>0</v>
      </c>
      <c r="N180" s="14">
        <f t="shared" si="13"/>
        <v>1395123.53</v>
      </c>
      <c r="O180" s="7">
        <f t="shared" si="14"/>
        <v>0.96631966948781389</v>
      </c>
      <c r="P180" s="7"/>
    </row>
    <row r="181" spans="1:16" x14ac:dyDescent="0.2">
      <c r="A181" s="10">
        <v>40104</v>
      </c>
      <c r="B181" s="6" t="s">
        <v>187</v>
      </c>
      <c r="C181" s="14">
        <v>370892.06</v>
      </c>
      <c r="D181" s="14">
        <v>695258.63</v>
      </c>
      <c r="E181" s="14">
        <v>0</v>
      </c>
      <c r="G181" s="14">
        <v>559497.86</v>
      </c>
      <c r="H181" s="14">
        <v>0</v>
      </c>
      <c r="I181" s="14">
        <v>0</v>
      </c>
      <c r="K181" s="14">
        <f t="shared" si="10"/>
        <v>930389.91999999993</v>
      </c>
      <c r="L181" s="14">
        <f t="shared" si="11"/>
        <v>695258.63</v>
      </c>
      <c r="M181" s="14">
        <f t="shared" si="12"/>
        <v>0</v>
      </c>
      <c r="N181" s="14">
        <f t="shared" si="13"/>
        <v>695258.63</v>
      </c>
      <c r="O181" s="7">
        <f t="shared" si="14"/>
        <v>0.74727661494870889</v>
      </c>
      <c r="P181" s="7"/>
    </row>
    <row r="182" spans="1:16" x14ac:dyDescent="0.2">
      <c r="A182" s="10">
        <v>40107</v>
      </c>
      <c r="B182" s="6" t="s">
        <v>188</v>
      </c>
      <c r="C182" s="14">
        <v>4311820.88</v>
      </c>
      <c r="D182" s="14">
        <v>3280888.47</v>
      </c>
      <c r="E182" s="14">
        <v>0</v>
      </c>
      <c r="G182" s="14">
        <v>6816342.2000000002</v>
      </c>
      <c r="H182" s="14">
        <v>0</v>
      </c>
      <c r="I182" s="14">
        <v>0</v>
      </c>
      <c r="K182" s="14">
        <f t="shared" si="10"/>
        <v>11128163.08</v>
      </c>
      <c r="L182" s="14">
        <f t="shared" si="11"/>
        <v>3280888.47</v>
      </c>
      <c r="M182" s="14">
        <f t="shared" si="12"/>
        <v>0</v>
      </c>
      <c r="N182" s="14">
        <f t="shared" si="13"/>
        <v>3280888.47</v>
      </c>
      <c r="O182" s="7">
        <f t="shared" si="14"/>
        <v>0.29482749726201896</v>
      </c>
      <c r="P182" s="7"/>
    </row>
    <row r="183" spans="1:16" x14ac:dyDescent="0.2">
      <c r="A183" s="10">
        <v>41001</v>
      </c>
      <c r="B183" s="6" t="s">
        <v>189</v>
      </c>
      <c r="C183" s="14">
        <v>622554.07999999996</v>
      </c>
      <c r="D183" s="14">
        <v>508245.95</v>
      </c>
      <c r="E183" s="14">
        <v>10361.92</v>
      </c>
      <c r="G183" s="14">
        <v>822464.74</v>
      </c>
      <c r="H183" s="14">
        <v>0</v>
      </c>
      <c r="I183" s="14">
        <v>0</v>
      </c>
      <c r="K183" s="14">
        <f t="shared" si="10"/>
        <v>1445018.8199999998</v>
      </c>
      <c r="L183" s="14">
        <f t="shared" si="11"/>
        <v>508245.95</v>
      </c>
      <c r="M183" s="14">
        <f t="shared" si="12"/>
        <v>10361.92</v>
      </c>
      <c r="N183" s="14">
        <f t="shared" si="13"/>
        <v>497884.03</v>
      </c>
      <c r="O183" s="7">
        <f t="shared" si="14"/>
        <v>0.34455193462463007</v>
      </c>
      <c r="P183" s="7"/>
    </row>
    <row r="184" spans="1:16" x14ac:dyDescent="0.2">
      <c r="A184" s="10">
        <v>41002</v>
      </c>
      <c r="B184" s="6" t="s">
        <v>190</v>
      </c>
      <c r="C184" s="14">
        <v>3544784.77</v>
      </c>
      <c r="D184" s="14">
        <v>3556617.56</v>
      </c>
      <c r="E184" s="14">
        <v>7434.73</v>
      </c>
      <c r="G184" s="14">
        <v>4834083.76</v>
      </c>
      <c r="H184" s="14">
        <v>0</v>
      </c>
      <c r="I184" s="14">
        <v>0</v>
      </c>
      <c r="K184" s="14">
        <f t="shared" si="10"/>
        <v>8378868.5299999993</v>
      </c>
      <c r="L184" s="14">
        <f t="shared" si="11"/>
        <v>3556617.56</v>
      </c>
      <c r="M184" s="14">
        <f t="shared" si="12"/>
        <v>7434.73</v>
      </c>
      <c r="N184" s="14">
        <f t="shared" si="13"/>
        <v>3549182.83</v>
      </c>
      <c r="O184" s="7">
        <f t="shared" si="14"/>
        <v>0.42358736353152926</v>
      </c>
      <c r="P184" s="7"/>
    </row>
    <row r="185" spans="1:16" x14ac:dyDescent="0.2">
      <c r="A185" s="10">
        <v>41003</v>
      </c>
      <c r="B185" s="6" t="s">
        <v>191</v>
      </c>
      <c r="C185" s="14">
        <v>1254618.6499999999</v>
      </c>
      <c r="D185" s="14">
        <v>528129.53</v>
      </c>
      <c r="E185" s="14">
        <v>20865.740000000002</v>
      </c>
      <c r="G185" s="14">
        <v>1401431.62</v>
      </c>
      <c r="H185" s="14">
        <v>0</v>
      </c>
      <c r="I185" s="14">
        <v>0</v>
      </c>
      <c r="K185" s="14">
        <f t="shared" si="10"/>
        <v>2656050.27</v>
      </c>
      <c r="L185" s="14">
        <f t="shared" si="11"/>
        <v>528129.53</v>
      </c>
      <c r="M185" s="14">
        <f t="shared" si="12"/>
        <v>20865.740000000002</v>
      </c>
      <c r="N185" s="14">
        <f t="shared" si="13"/>
        <v>507263.79000000004</v>
      </c>
      <c r="O185" s="7">
        <f t="shared" si="14"/>
        <v>0.19098425798996643</v>
      </c>
      <c r="P185" s="7"/>
    </row>
    <row r="186" spans="1:16" x14ac:dyDescent="0.2">
      <c r="A186" s="10">
        <v>41004</v>
      </c>
      <c r="B186" s="6" t="s">
        <v>192</v>
      </c>
      <c r="C186" s="14">
        <v>683170</v>
      </c>
      <c r="D186" s="14">
        <v>198086.02</v>
      </c>
      <c r="E186" s="14">
        <v>572.99</v>
      </c>
      <c r="G186" s="14">
        <v>1047020.41</v>
      </c>
      <c r="H186" s="14">
        <v>0</v>
      </c>
      <c r="I186" s="14">
        <v>0</v>
      </c>
      <c r="K186" s="14">
        <f t="shared" si="10"/>
        <v>1730190.4100000001</v>
      </c>
      <c r="L186" s="14">
        <f t="shared" si="11"/>
        <v>198086.02</v>
      </c>
      <c r="M186" s="14">
        <f t="shared" si="12"/>
        <v>572.99</v>
      </c>
      <c r="N186" s="14">
        <f t="shared" si="13"/>
        <v>197513.03</v>
      </c>
      <c r="O186" s="7">
        <f t="shared" si="14"/>
        <v>0.11415681699449483</v>
      </c>
      <c r="P186" s="7"/>
    </row>
    <row r="187" spans="1:16" x14ac:dyDescent="0.2">
      <c r="A187" s="10">
        <v>41005</v>
      </c>
      <c r="B187" s="6" t="s">
        <v>193</v>
      </c>
      <c r="C187" s="14">
        <v>397741.71</v>
      </c>
      <c r="D187" s="14">
        <v>546616.01</v>
      </c>
      <c r="E187" s="14">
        <v>64.88</v>
      </c>
      <c r="G187" s="14">
        <v>774997.38</v>
      </c>
      <c r="H187" s="14">
        <v>0</v>
      </c>
      <c r="I187" s="14">
        <v>0</v>
      </c>
      <c r="K187" s="14">
        <f t="shared" si="10"/>
        <v>1172739.0900000001</v>
      </c>
      <c r="L187" s="14">
        <f t="shared" si="11"/>
        <v>546616.01</v>
      </c>
      <c r="M187" s="14">
        <f t="shared" si="12"/>
        <v>64.88</v>
      </c>
      <c r="N187" s="14">
        <f t="shared" si="13"/>
        <v>546551.13</v>
      </c>
      <c r="O187" s="7">
        <f t="shared" si="14"/>
        <v>0.46604665492987019</v>
      </c>
      <c r="P187" s="7"/>
    </row>
    <row r="188" spans="1:16" x14ac:dyDescent="0.2">
      <c r="A188" s="10">
        <v>42111</v>
      </c>
      <c r="B188" s="6" t="s">
        <v>194</v>
      </c>
      <c r="C188" s="14">
        <v>2073191.41</v>
      </c>
      <c r="D188" s="14">
        <v>1583220.44</v>
      </c>
      <c r="E188" s="14">
        <v>0</v>
      </c>
      <c r="G188" s="14">
        <v>4039459.74</v>
      </c>
      <c r="H188" s="14">
        <v>0</v>
      </c>
      <c r="I188" s="14">
        <v>0</v>
      </c>
      <c r="K188" s="14">
        <f t="shared" si="10"/>
        <v>6112651.1500000004</v>
      </c>
      <c r="L188" s="14">
        <f t="shared" si="11"/>
        <v>1583220.44</v>
      </c>
      <c r="M188" s="14">
        <f t="shared" si="12"/>
        <v>0</v>
      </c>
      <c r="N188" s="14">
        <f t="shared" si="13"/>
        <v>1583220.44</v>
      </c>
      <c r="O188" s="7">
        <f t="shared" si="14"/>
        <v>0.25900716418276215</v>
      </c>
      <c r="P188" s="7"/>
    </row>
    <row r="189" spans="1:16" x14ac:dyDescent="0.2">
      <c r="A189" s="10">
        <v>42113</v>
      </c>
      <c r="B189" s="6" t="s">
        <v>195</v>
      </c>
      <c r="C189" s="14">
        <v>250967.54</v>
      </c>
      <c r="D189" s="14">
        <v>412830.83</v>
      </c>
      <c r="E189" s="14">
        <v>430.66</v>
      </c>
      <c r="G189" s="14">
        <v>637190.36</v>
      </c>
      <c r="H189" s="14">
        <v>0</v>
      </c>
      <c r="I189" s="14">
        <v>0</v>
      </c>
      <c r="K189" s="14">
        <f t="shared" si="10"/>
        <v>888157.9</v>
      </c>
      <c r="L189" s="14">
        <f t="shared" si="11"/>
        <v>412830.83</v>
      </c>
      <c r="M189" s="14">
        <f t="shared" si="12"/>
        <v>430.66</v>
      </c>
      <c r="N189" s="14">
        <f t="shared" si="13"/>
        <v>412400.17000000004</v>
      </c>
      <c r="O189" s="7">
        <f t="shared" si="14"/>
        <v>0.46433204050766202</v>
      </c>
      <c r="P189" s="7"/>
    </row>
    <row r="190" spans="1:16" x14ac:dyDescent="0.2">
      <c r="A190" s="10">
        <v>42117</v>
      </c>
      <c r="B190" s="6" t="s">
        <v>196</v>
      </c>
      <c r="C190" s="14">
        <v>1872181.63</v>
      </c>
      <c r="D190" s="14">
        <v>77893.070000000007</v>
      </c>
      <c r="E190" s="14">
        <v>118.9</v>
      </c>
      <c r="G190" s="14">
        <v>1055206.3999999999</v>
      </c>
      <c r="H190" s="14">
        <v>0</v>
      </c>
      <c r="I190" s="14">
        <v>0</v>
      </c>
      <c r="K190" s="14">
        <f t="shared" si="10"/>
        <v>2927388.03</v>
      </c>
      <c r="L190" s="14">
        <f t="shared" si="11"/>
        <v>77893.070000000007</v>
      </c>
      <c r="M190" s="14">
        <f t="shared" si="12"/>
        <v>118.9</v>
      </c>
      <c r="N190" s="14">
        <f t="shared" si="13"/>
        <v>77774.170000000013</v>
      </c>
      <c r="O190" s="7">
        <f t="shared" si="14"/>
        <v>2.6567769357176751E-2</v>
      </c>
      <c r="P190" s="7"/>
    </row>
    <row r="191" spans="1:16" x14ac:dyDescent="0.2">
      <c r="A191" s="10">
        <v>42118</v>
      </c>
      <c r="B191" s="6" t="s">
        <v>197</v>
      </c>
      <c r="C191" s="14">
        <v>417986.2</v>
      </c>
      <c r="D191" s="14">
        <v>290226.25</v>
      </c>
      <c r="E191" s="14">
        <v>0</v>
      </c>
      <c r="G191" s="14">
        <v>776154.79</v>
      </c>
      <c r="H191" s="14">
        <v>0</v>
      </c>
      <c r="I191" s="14">
        <v>0</v>
      </c>
      <c r="K191" s="14">
        <f t="shared" si="10"/>
        <v>1194140.99</v>
      </c>
      <c r="L191" s="14">
        <f t="shared" si="11"/>
        <v>290226.25</v>
      </c>
      <c r="M191" s="14">
        <f t="shared" si="12"/>
        <v>0</v>
      </c>
      <c r="N191" s="14">
        <f t="shared" si="13"/>
        <v>290226.25</v>
      </c>
      <c r="O191" s="7">
        <f t="shared" si="14"/>
        <v>0.24304186225112329</v>
      </c>
      <c r="P191" s="7"/>
    </row>
    <row r="192" spans="1:16" x14ac:dyDescent="0.2">
      <c r="A192" s="10">
        <v>42119</v>
      </c>
      <c r="B192" s="6" t="s">
        <v>198</v>
      </c>
      <c r="C192" s="14">
        <v>241143.76</v>
      </c>
      <c r="D192" s="14">
        <v>409515.9</v>
      </c>
      <c r="E192" s="14">
        <v>0</v>
      </c>
      <c r="G192" s="14">
        <v>578051.87</v>
      </c>
      <c r="H192" s="14">
        <v>744639.61</v>
      </c>
      <c r="I192" s="14">
        <v>0</v>
      </c>
      <c r="K192" s="14">
        <f t="shared" si="10"/>
        <v>819195.63</v>
      </c>
      <c r="L192" s="14">
        <f t="shared" si="11"/>
        <v>1154155.51</v>
      </c>
      <c r="M192" s="14">
        <f t="shared" si="12"/>
        <v>0</v>
      </c>
      <c r="N192" s="14">
        <f t="shared" si="13"/>
        <v>1154155.51</v>
      </c>
      <c r="O192" s="7">
        <f t="shared" si="14"/>
        <v>1.4088887534714998</v>
      </c>
      <c r="P192" s="7"/>
    </row>
    <row r="193" spans="1:16" x14ac:dyDescent="0.2">
      <c r="A193" s="10">
        <v>42121</v>
      </c>
      <c r="B193" s="6" t="s">
        <v>199</v>
      </c>
      <c r="C193" s="14">
        <v>553997.13</v>
      </c>
      <c r="D193" s="14">
        <v>574055.87</v>
      </c>
      <c r="E193" s="14">
        <v>0</v>
      </c>
      <c r="G193" s="14">
        <v>787438.07</v>
      </c>
      <c r="H193" s="14">
        <v>0</v>
      </c>
      <c r="I193" s="14">
        <v>0</v>
      </c>
      <c r="K193" s="14">
        <f t="shared" si="10"/>
        <v>1341435.2</v>
      </c>
      <c r="L193" s="14">
        <f t="shared" si="11"/>
        <v>574055.87</v>
      </c>
      <c r="M193" s="14">
        <f t="shared" si="12"/>
        <v>0</v>
      </c>
      <c r="N193" s="14">
        <f t="shared" si="13"/>
        <v>574055.87</v>
      </c>
      <c r="O193" s="7">
        <f t="shared" si="14"/>
        <v>0.42794155841445042</v>
      </c>
      <c r="P193" s="7"/>
    </row>
    <row r="194" spans="1:16" x14ac:dyDescent="0.2">
      <c r="A194" s="10">
        <v>42124</v>
      </c>
      <c r="B194" s="6" t="s">
        <v>200</v>
      </c>
      <c r="C194" s="14">
        <v>7093543.4699999997</v>
      </c>
      <c r="D194" s="14">
        <v>3299752.78</v>
      </c>
      <c r="E194" s="14">
        <v>9676.15</v>
      </c>
      <c r="G194" s="14">
        <v>10255271.68</v>
      </c>
      <c r="H194" s="14">
        <v>0</v>
      </c>
      <c r="I194" s="14">
        <v>0</v>
      </c>
      <c r="K194" s="14">
        <f t="shared" si="10"/>
        <v>17348815.149999999</v>
      </c>
      <c r="L194" s="14">
        <f t="shared" si="11"/>
        <v>3299752.78</v>
      </c>
      <c r="M194" s="14">
        <f t="shared" si="12"/>
        <v>9676.15</v>
      </c>
      <c r="N194" s="14">
        <f t="shared" si="13"/>
        <v>3290076.63</v>
      </c>
      <c r="O194" s="7">
        <f t="shared" si="14"/>
        <v>0.1896427278493425</v>
      </c>
      <c r="P194" s="7"/>
    </row>
    <row r="195" spans="1:16" x14ac:dyDescent="0.2">
      <c r="A195" s="10">
        <v>43001</v>
      </c>
      <c r="B195" s="6" t="s">
        <v>201</v>
      </c>
      <c r="C195" s="14">
        <v>2778706.69</v>
      </c>
      <c r="D195" s="14">
        <v>3042013.8</v>
      </c>
      <c r="E195" s="14">
        <v>4761.8999999999996</v>
      </c>
      <c r="G195" s="14">
        <v>3726418.98</v>
      </c>
      <c r="H195" s="14">
        <v>0</v>
      </c>
      <c r="I195" s="14">
        <v>0</v>
      </c>
      <c r="K195" s="14">
        <f t="shared" ref="K195:K258" si="15">C195+G195</f>
        <v>6505125.6699999999</v>
      </c>
      <c r="L195" s="14">
        <f t="shared" ref="L195:L258" si="16">D195+H195</f>
        <v>3042013.8</v>
      </c>
      <c r="M195" s="14">
        <f t="shared" ref="M195:M258" si="17">E195+I195</f>
        <v>4761.8999999999996</v>
      </c>
      <c r="N195" s="14">
        <f t="shared" ref="N195:N258" si="18">L195-M195</f>
        <v>3037251.9</v>
      </c>
      <c r="O195" s="7">
        <f t="shared" ref="O195:O258" si="19">N195/K195</f>
        <v>0.46690134120037685</v>
      </c>
      <c r="P195" s="7"/>
    </row>
    <row r="196" spans="1:16" x14ac:dyDescent="0.2">
      <c r="A196" s="10">
        <v>43002</v>
      </c>
      <c r="B196" s="6" t="s">
        <v>202</v>
      </c>
      <c r="C196" s="14">
        <v>1295945.3700000001</v>
      </c>
      <c r="D196" s="14">
        <v>1489966.78</v>
      </c>
      <c r="E196" s="14">
        <v>56223.73</v>
      </c>
      <c r="G196" s="14">
        <v>1771237.34</v>
      </c>
      <c r="H196" s="14">
        <v>0</v>
      </c>
      <c r="I196" s="14">
        <v>0</v>
      </c>
      <c r="K196" s="14">
        <f t="shared" si="15"/>
        <v>3067182.71</v>
      </c>
      <c r="L196" s="14">
        <f t="shared" si="16"/>
        <v>1489966.78</v>
      </c>
      <c r="M196" s="14">
        <f t="shared" si="17"/>
        <v>56223.73</v>
      </c>
      <c r="N196" s="14">
        <f t="shared" si="18"/>
        <v>1433743.05</v>
      </c>
      <c r="O196" s="7">
        <f t="shared" si="19"/>
        <v>0.46744624809129809</v>
      </c>
      <c r="P196" s="7"/>
    </row>
    <row r="197" spans="1:16" x14ac:dyDescent="0.2">
      <c r="A197" s="10">
        <v>43003</v>
      </c>
      <c r="B197" s="6" t="s">
        <v>203</v>
      </c>
      <c r="C197" s="14">
        <v>1356484.68</v>
      </c>
      <c r="D197" s="14">
        <v>1230152.24</v>
      </c>
      <c r="E197" s="14">
        <v>0</v>
      </c>
      <c r="G197" s="14">
        <v>1920455.19</v>
      </c>
      <c r="H197" s="14">
        <v>0</v>
      </c>
      <c r="I197" s="14">
        <v>0</v>
      </c>
      <c r="K197" s="14">
        <f t="shared" si="15"/>
        <v>3276939.87</v>
      </c>
      <c r="L197" s="14">
        <f t="shared" si="16"/>
        <v>1230152.24</v>
      </c>
      <c r="M197" s="14">
        <f t="shared" si="17"/>
        <v>0</v>
      </c>
      <c r="N197" s="14">
        <f t="shared" si="18"/>
        <v>1230152.24</v>
      </c>
      <c r="O197" s="7">
        <f t="shared" si="19"/>
        <v>0.37539664711638421</v>
      </c>
      <c r="P197" s="7"/>
    </row>
    <row r="198" spans="1:16" x14ac:dyDescent="0.2">
      <c r="A198" s="10">
        <v>43004</v>
      </c>
      <c r="B198" s="6" t="s">
        <v>204</v>
      </c>
      <c r="C198" s="14">
        <v>1560187.47</v>
      </c>
      <c r="D198" s="14">
        <v>871107.98</v>
      </c>
      <c r="E198" s="14">
        <v>0</v>
      </c>
      <c r="G198" s="14">
        <v>1738712.12</v>
      </c>
      <c r="H198" s="14">
        <v>0</v>
      </c>
      <c r="I198" s="14">
        <v>0</v>
      </c>
      <c r="K198" s="14">
        <f t="shared" si="15"/>
        <v>3298899.59</v>
      </c>
      <c r="L198" s="14">
        <f t="shared" si="16"/>
        <v>871107.98</v>
      </c>
      <c r="M198" s="14">
        <f t="shared" si="17"/>
        <v>0</v>
      </c>
      <c r="N198" s="14">
        <f t="shared" si="18"/>
        <v>871107.98</v>
      </c>
      <c r="O198" s="7">
        <f t="shared" si="19"/>
        <v>0.2640601680149956</v>
      </c>
      <c r="P198" s="7"/>
    </row>
    <row r="199" spans="1:16" x14ac:dyDescent="0.2">
      <c r="A199" s="10">
        <v>44078</v>
      </c>
      <c r="B199" s="6" t="s">
        <v>205</v>
      </c>
      <c r="C199" s="14">
        <v>583022.23</v>
      </c>
      <c r="D199" s="14">
        <v>697592.15</v>
      </c>
      <c r="E199" s="14">
        <v>0</v>
      </c>
      <c r="G199" s="14">
        <v>900123.33</v>
      </c>
      <c r="H199" s="14">
        <v>3116903.04</v>
      </c>
      <c r="I199" s="14">
        <v>0</v>
      </c>
      <c r="K199" s="14">
        <f t="shared" si="15"/>
        <v>1483145.56</v>
      </c>
      <c r="L199" s="14">
        <f t="shared" si="16"/>
        <v>3814495.19</v>
      </c>
      <c r="M199" s="14">
        <f t="shared" si="17"/>
        <v>0</v>
      </c>
      <c r="N199" s="14">
        <f t="shared" si="18"/>
        <v>3814495.19</v>
      </c>
      <c r="O199" s="7">
        <f t="shared" si="19"/>
        <v>2.5718953640666258</v>
      </c>
      <c r="P199" s="7"/>
    </row>
    <row r="200" spans="1:16" x14ac:dyDescent="0.2">
      <c r="A200" s="10">
        <v>44083</v>
      </c>
      <c r="B200" s="6" t="s">
        <v>206</v>
      </c>
      <c r="C200" s="14">
        <v>1359810.54</v>
      </c>
      <c r="D200" s="14">
        <v>2414456.2200000002</v>
      </c>
      <c r="E200" s="14">
        <v>0</v>
      </c>
      <c r="G200" s="14">
        <v>1765618.56</v>
      </c>
      <c r="H200" s="14">
        <v>0</v>
      </c>
      <c r="I200" s="14">
        <v>0</v>
      </c>
      <c r="K200" s="14">
        <f t="shared" si="15"/>
        <v>3125429.1</v>
      </c>
      <c r="L200" s="14">
        <f t="shared" si="16"/>
        <v>2414456.2200000002</v>
      </c>
      <c r="M200" s="14">
        <f t="shared" si="17"/>
        <v>0</v>
      </c>
      <c r="N200" s="14">
        <f t="shared" si="18"/>
        <v>2414456.2200000002</v>
      </c>
      <c r="O200" s="7">
        <f t="shared" si="19"/>
        <v>0.77251991414554888</v>
      </c>
      <c r="P200" s="7"/>
    </row>
    <row r="201" spans="1:16" x14ac:dyDescent="0.2">
      <c r="A201" s="10">
        <v>44084</v>
      </c>
      <c r="B201" s="6" t="s">
        <v>207</v>
      </c>
      <c r="C201" s="14">
        <v>1250277.78</v>
      </c>
      <c r="D201" s="14">
        <v>1972766.37</v>
      </c>
      <c r="E201" s="14">
        <v>0</v>
      </c>
      <c r="G201" s="14">
        <v>1989811.52</v>
      </c>
      <c r="H201" s="14">
        <v>0</v>
      </c>
      <c r="I201" s="14">
        <v>0</v>
      </c>
      <c r="K201" s="14">
        <f t="shared" si="15"/>
        <v>3240089.3</v>
      </c>
      <c r="L201" s="14">
        <f t="shared" si="16"/>
        <v>1972766.37</v>
      </c>
      <c r="M201" s="14">
        <f t="shared" si="17"/>
        <v>0</v>
      </c>
      <c r="N201" s="14">
        <f t="shared" si="18"/>
        <v>1972766.37</v>
      </c>
      <c r="O201" s="7">
        <f t="shared" si="19"/>
        <v>0.60886172797768268</v>
      </c>
      <c r="P201" s="7"/>
    </row>
    <row r="202" spans="1:16" x14ac:dyDescent="0.2">
      <c r="A202" s="10">
        <v>45076</v>
      </c>
      <c r="B202" s="6" t="s">
        <v>208</v>
      </c>
      <c r="C202" s="14">
        <v>1463076.53</v>
      </c>
      <c r="D202" s="14">
        <v>1878711.68</v>
      </c>
      <c r="E202" s="14">
        <v>246820.45</v>
      </c>
      <c r="G202" s="14">
        <v>2426833.34</v>
      </c>
      <c r="H202" s="14">
        <v>0</v>
      </c>
      <c r="I202" s="14">
        <v>0</v>
      </c>
      <c r="K202" s="14">
        <f t="shared" si="15"/>
        <v>3889909.87</v>
      </c>
      <c r="L202" s="14">
        <f t="shared" si="16"/>
        <v>1878711.68</v>
      </c>
      <c r="M202" s="14">
        <f t="shared" si="17"/>
        <v>246820.45</v>
      </c>
      <c r="N202" s="14">
        <f t="shared" si="18"/>
        <v>1631891.23</v>
      </c>
      <c r="O202" s="7">
        <f t="shared" si="19"/>
        <v>0.41951903374049127</v>
      </c>
      <c r="P202" s="7"/>
    </row>
    <row r="203" spans="1:16" x14ac:dyDescent="0.2">
      <c r="A203" s="10">
        <v>45077</v>
      </c>
      <c r="B203" s="6" t="s">
        <v>209</v>
      </c>
      <c r="C203" s="14">
        <v>2229684.14</v>
      </c>
      <c r="D203" s="14">
        <v>845766.31</v>
      </c>
      <c r="E203" s="14">
        <v>4749.2700000000004</v>
      </c>
      <c r="G203" s="14">
        <v>3765843.02</v>
      </c>
      <c r="H203" s="14">
        <v>0</v>
      </c>
      <c r="I203" s="14">
        <v>0</v>
      </c>
      <c r="K203" s="14">
        <f t="shared" si="15"/>
        <v>5995527.1600000001</v>
      </c>
      <c r="L203" s="14">
        <f t="shared" si="16"/>
        <v>845766.31</v>
      </c>
      <c r="M203" s="14">
        <f t="shared" si="17"/>
        <v>4749.2700000000004</v>
      </c>
      <c r="N203" s="14">
        <f t="shared" si="18"/>
        <v>841017.04</v>
      </c>
      <c r="O203" s="7">
        <f t="shared" si="19"/>
        <v>0.14027407725061494</v>
      </c>
      <c r="P203" s="7"/>
    </row>
    <row r="204" spans="1:16" x14ac:dyDescent="0.2">
      <c r="A204" s="10">
        <v>45078</v>
      </c>
      <c r="B204" s="6" t="s">
        <v>210</v>
      </c>
      <c r="C204" s="14">
        <v>1360932.07</v>
      </c>
      <c r="D204" s="14">
        <v>1065700.7</v>
      </c>
      <c r="E204" s="14">
        <v>0</v>
      </c>
      <c r="G204" s="14">
        <v>1942814.74</v>
      </c>
      <c r="H204" s="14">
        <v>0</v>
      </c>
      <c r="I204" s="14">
        <v>0</v>
      </c>
      <c r="K204" s="14">
        <f t="shared" si="15"/>
        <v>3303746.81</v>
      </c>
      <c r="L204" s="14">
        <f t="shared" si="16"/>
        <v>1065700.7</v>
      </c>
      <c r="M204" s="14">
        <f t="shared" si="17"/>
        <v>0</v>
      </c>
      <c r="N204" s="14">
        <f t="shared" si="18"/>
        <v>1065700.7</v>
      </c>
      <c r="O204" s="7">
        <f t="shared" si="19"/>
        <v>0.32257335724828134</v>
      </c>
      <c r="P204" s="7"/>
    </row>
    <row r="205" spans="1:16" x14ac:dyDescent="0.2">
      <c r="A205" s="10">
        <v>46128</v>
      </c>
      <c r="B205" s="6" t="s">
        <v>211</v>
      </c>
      <c r="C205" s="14">
        <v>898437.19</v>
      </c>
      <c r="D205" s="14">
        <v>1546337.56</v>
      </c>
      <c r="E205" s="14">
        <v>0</v>
      </c>
      <c r="G205" s="14">
        <v>1851677.35</v>
      </c>
      <c r="H205" s="14">
        <v>0</v>
      </c>
      <c r="I205" s="14">
        <v>0</v>
      </c>
      <c r="K205" s="14">
        <f t="shared" si="15"/>
        <v>2750114.54</v>
      </c>
      <c r="L205" s="14">
        <f t="shared" si="16"/>
        <v>1546337.56</v>
      </c>
      <c r="M205" s="14">
        <f t="shared" si="17"/>
        <v>0</v>
      </c>
      <c r="N205" s="14">
        <f t="shared" si="18"/>
        <v>1546337.56</v>
      </c>
      <c r="O205" s="7">
        <f t="shared" si="19"/>
        <v>0.56228114775175875</v>
      </c>
      <c r="P205" s="7"/>
    </row>
    <row r="206" spans="1:16" x14ac:dyDescent="0.2">
      <c r="A206" s="10">
        <v>46130</v>
      </c>
      <c r="B206" s="6" t="s">
        <v>212</v>
      </c>
      <c r="C206" s="14">
        <v>4030890.42</v>
      </c>
      <c r="D206" s="14">
        <v>2697469.79</v>
      </c>
      <c r="E206" s="14">
        <v>0</v>
      </c>
      <c r="G206" s="14">
        <v>5871734.5099999998</v>
      </c>
      <c r="H206" s="14">
        <v>0</v>
      </c>
      <c r="I206" s="14">
        <v>0</v>
      </c>
      <c r="K206" s="14">
        <f t="shared" si="15"/>
        <v>9902624.9299999997</v>
      </c>
      <c r="L206" s="14">
        <f t="shared" si="16"/>
        <v>2697469.79</v>
      </c>
      <c r="M206" s="14">
        <f t="shared" si="17"/>
        <v>0</v>
      </c>
      <c r="N206" s="14">
        <f t="shared" si="18"/>
        <v>2697469.79</v>
      </c>
      <c r="O206" s="7">
        <f t="shared" si="19"/>
        <v>0.27239947075325616</v>
      </c>
      <c r="P206" s="7"/>
    </row>
    <row r="207" spans="1:16" x14ac:dyDescent="0.2">
      <c r="A207" s="10">
        <v>46131</v>
      </c>
      <c r="B207" s="6" t="s">
        <v>213</v>
      </c>
      <c r="C207" s="14">
        <v>4203291.24</v>
      </c>
      <c r="D207" s="14">
        <v>2380554.17</v>
      </c>
      <c r="E207" s="14">
        <v>40217.949999999997</v>
      </c>
      <c r="G207" s="14">
        <v>7657320.4000000004</v>
      </c>
      <c r="H207" s="14">
        <v>0</v>
      </c>
      <c r="I207" s="14">
        <v>0</v>
      </c>
      <c r="K207" s="14">
        <f t="shared" si="15"/>
        <v>11860611.640000001</v>
      </c>
      <c r="L207" s="14">
        <f t="shared" si="16"/>
        <v>2380554.17</v>
      </c>
      <c r="M207" s="14">
        <f t="shared" si="17"/>
        <v>40217.949999999997</v>
      </c>
      <c r="N207" s="14">
        <f t="shared" si="18"/>
        <v>2340336.2199999997</v>
      </c>
      <c r="O207" s="7">
        <f t="shared" si="19"/>
        <v>0.19732002792395617</v>
      </c>
      <c r="P207" s="7"/>
    </row>
    <row r="208" spans="1:16" x14ac:dyDescent="0.2">
      <c r="A208" s="10">
        <v>46132</v>
      </c>
      <c r="B208" s="6" t="s">
        <v>214</v>
      </c>
      <c r="C208" s="14">
        <v>1427469.11</v>
      </c>
      <c r="D208" s="14">
        <v>2643379.21</v>
      </c>
      <c r="E208" s="14">
        <v>0</v>
      </c>
      <c r="G208" s="14">
        <v>3030866.14</v>
      </c>
      <c r="H208" s="14">
        <v>0</v>
      </c>
      <c r="I208" s="14">
        <v>0</v>
      </c>
      <c r="K208" s="14">
        <f t="shared" si="15"/>
        <v>4458335.25</v>
      </c>
      <c r="L208" s="14">
        <f t="shared" si="16"/>
        <v>2643379.21</v>
      </c>
      <c r="M208" s="14">
        <f t="shared" si="17"/>
        <v>0</v>
      </c>
      <c r="N208" s="14">
        <f t="shared" si="18"/>
        <v>2643379.21</v>
      </c>
      <c r="O208" s="7">
        <f t="shared" si="19"/>
        <v>0.59290723146044255</v>
      </c>
      <c r="P208" s="7"/>
    </row>
    <row r="209" spans="1:16" x14ac:dyDescent="0.2">
      <c r="A209" s="10">
        <v>46134</v>
      </c>
      <c r="B209" s="6" t="s">
        <v>215</v>
      </c>
      <c r="C209" s="14">
        <v>11016744.130000001</v>
      </c>
      <c r="D209" s="14">
        <v>5255087.34</v>
      </c>
      <c r="E209" s="14">
        <v>0</v>
      </c>
      <c r="G209" s="14">
        <v>14396727.49</v>
      </c>
      <c r="H209" s="14">
        <v>0</v>
      </c>
      <c r="I209" s="14">
        <v>0</v>
      </c>
      <c r="K209" s="14">
        <f t="shared" si="15"/>
        <v>25413471.620000001</v>
      </c>
      <c r="L209" s="14">
        <f t="shared" si="16"/>
        <v>5255087.34</v>
      </c>
      <c r="M209" s="14">
        <f t="shared" si="17"/>
        <v>0</v>
      </c>
      <c r="N209" s="14">
        <f t="shared" si="18"/>
        <v>5255087.34</v>
      </c>
      <c r="O209" s="7">
        <f t="shared" si="19"/>
        <v>0.20678352877472786</v>
      </c>
      <c r="P209" s="7"/>
    </row>
    <row r="210" spans="1:16" x14ac:dyDescent="0.2">
      <c r="A210" s="10">
        <v>46135</v>
      </c>
      <c r="B210" s="6" t="s">
        <v>216</v>
      </c>
      <c r="C210" s="14">
        <v>1680907.57</v>
      </c>
      <c r="D210" s="14">
        <v>584549.86</v>
      </c>
      <c r="E210" s="14">
        <v>0</v>
      </c>
      <c r="G210" s="14">
        <v>1453192.9</v>
      </c>
      <c r="H210" s="14">
        <v>0</v>
      </c>
      <c r="I210" s="14">
        <v>0</v>
      </c>
      <c r="K210" s="14">
        <f t="shared" si="15"/>
        <v>3134100.4699999997</v>
      </c>
      <c r="L210" s="14">
        <f t="shared" si="16"/>
        <v>584549.86</v>
      </c>
      <c r="M210" s="14">
        <f t="shared" si="17"/>
        <v>0</v>
      </c>
      <c r="N210" s="14">
        <f t="shared" si="18"/>
        <v>584549.86</v>
      </c>
      <c r="O210" s="7">
        <f t="shared" si="19"/>
        <v>0.18651280186943084</v>
      </c>
      <c r="P210" s="7"/>
    </row>
    <row r="211" spans="1:16" x14ac:dyDescent="0.2">
      <c r="A211" s="10">
        <v>46137</v>
      </c>
      <c r="B211" s="6" t="s">
        <v>217</v>
      </c>
      <c r="C211" s="14">
        <v>1280099.47</v>
      </c>
      <c r="D211" s="14">
        <v>956176.07</v>
      </c>
      <c r="E211" s="14">
        <v>0</v>
      </c>
      <c r="G211" s="14">
        <v>1345699.26</v>
      </c>
      <c r="H211" s="14">
        <v>0</v>
      </c>
      <c r="I211" s="14">
        <v>0</v>
      </c>
      <c r="K211" s="14">
        <f t="shared" si="15"/>
        <v>2625798.73</v>
      </c>
      <c r="L211" s="14">
        <f t="shared" si="16"/>
        <v>956176.07</v>
      </c>
      <c r="M211" s="14">
        <f t="shared" si="17"/>
        <v>0</v>
      </c>
      <c r="N211" s="14">
        <f t="shared" si="18"/>
        <v>956176.07</v>
      </c>
      <c r="O211" s="7">
        <f t="shared" si="19"/>
        <v>0.36414674859714019</v>
      </c>
      <c r="P211" s="7"/>
    </row>
    <row r="212" spans="1:16" x14ac:dyDescent="0.2">
      <c r="A212" s="10">
        <v>46140</v>
      </c>
      <c r="B212" s="6" t="s">
        <v>218</v>
      </c>
      <c r="C212" s="14">
        <v>1562598.29</v>
      </c>
      <c r="D212" s="14">
        <v>1430352.92</v>
      </c>
      <c r="E212" s="14">
        <v>0</v>
      </c>
      <c r="G212" s="14">
        <v>4188372.93</v>
      </c>
      <c r="H212" s="14">
        <v>0</v>
      </c>
      <c r="I212" s="14">
        <v>0</v>
      </c>
      <c r="K212" s="14">
        <f t="shared" si="15"/>
        <v>5750971.2200000007</v>
      </c>
      <c r="L212" s="14">
        <f t="shared" si="16"/>
        <v>1430352.92</v>
      </c>
      <c r="M212" s="14">
        <f t="shared" si="17"/>
        <v>0</v>
      </c>
      <c r="N212" s="14">
        <f t="shared" si="18"/>
        <v>1430352.92</v>
      </c>
      <c r="O212" s="7">
        <f t="shared" si="19"/>
        <v>0.24871501965193277</v>
      </c>
      <c r="P212" s="7"/>
    </row>
    <row r="213" spans="1:16" x14ac:dyDescent="0.2">
      <c r="A213" s="10">
        <v>47060</v>
      </c>
      <c r="B213" s="6" t="s">
        <v>219</v>
      </c>
      <c r="C213" s="14">
        <v>1667088.7</v>
      </c>
      <c r="D213" s="14">
        <v>1037496.74</v>
      </c>
      <c r="E213" s="14">
        <v>476496.31</v>
      </c>
      <c r="G213" s="14">
        <v>1770171.36</v>
      </c>
      <c r="H213" s="14">
        <v>0</v>
      </c>
      <c r="I213" s="14">
        <v>0</v>
      </c>
      <c r="K213" s="14">
        <f t="shared" si="15"/>
        <v>3437260.06</v>
      </c>
      <c r="L213" s="14">
        <f t="shared" si="16"/>
        <v>1037496.74</v>
      </c>
      <c r="M213" s="14">
        <f t="shared" si="17"/>
        <v>476496.31</v>
      </c>
      <c r="N213" s="14">
        <f t="shared" si="18"/>
        <v>561000.42999999993</v>
      </c>
      <c r="O213" s="7">
        <f t="shared" si="19"/>
        <v>0.16321151737352102</v>
      </c>
      <c r="P213" s="7"/>
    </row>
    <row r="214" spans="1:16" x14ac:dyDescent="0.2">
      <c r="A214" s="10">
        <v>47062</v>
      </c>
      <c r="B214" s="6" t="s">
        <v>220</v>
      </c>
      <c r="C214" s="14">
        <v>4116129.88</v>
      </c>
      <c r="D214" s="14">
        <v>4518528.6100000003</v>
      </c>
      <c r="E214" s="14">
        <v>3397.27</v>
      </c>
      <c r="G214" s="14">
        <v>6500425.75</v>
      </c>
      <c r="H214" s="14">
        <v>0</v>
      </c>
      <c r="I214" s="14">
        <v>0</v>
      </c>
      <c r="K214" s="14">
        <f t="shared" si="15"/>
        <v>10616555.629999999</v>
      </c>
      <c r="L214" s="14">
        <f t="shared" si="16"/>
        <v>4518528.6100000003</v>
      </c>
      <c r="M214" s="14">
        <f t="shared" si="17"/>
        <v>3397.27</v>
      </c>
      <c r="N214" s="14">
        <f t="shared" si="18"/>
        <v>4515131.3400000008</v>
      </c>
      <c r="O214" s="7">
        <f t="shared" si="19"/>
        <v>0.42529154439140837</v>
      </c>
      <c r="P214" s="7"/>
    </row>
    <row r="215" spans="1:16" x14ac:dyDescent="0.2">
      <c r="A215" s="10">
        <v>47064</v>
      </c>
      <c r="B215" s="6" t="s">
        <v>221</v>
      </c>
      <c r="C215" s="14">
        <v>625454.88</v>
      </c>
      <c r="D215" s="14">
        <v>887699.46</v>
      </c>
      <c r="E215" s="14">
        <v>0</v>
      </c>
      <c r="G215" s="14">
        <v>1072143.79</v>
      </c>
      <c r="H215" s="14">
        <v>0</v>
      </c>
      <c r="I215" s="14">
        <v>0</v>
      </c>
      <c r="K215" s="14">
        <f t="shared" si="15"/>
        <v>1697598.67</v>
      </c>
      <c r="L215" s="14">
        <f t="shared" si="16"/>
        <v>887699.46</v>
      </c>
      <c r="M215" s="14">
        <f t="shared" si="17"/>
        <v>0</v>
      </c>
      <c r="N215" s="14">
        <f t="shared" si="18"/>
        <v>887699.46</v>
      </c>
      <c r="O215" s="7">
        <f t="shared" si="19"/>
        <v>0.5229147946964402</v>
      </c>
      <c r="P215" s="7"/>
    </row>
    <row r="216" spans="1:16" x14ac:dyDescent="0.2">
      <c r="A216" s="10">
        <v>47065</v>
      </c>
      <c r="B216" s="6" t="s">
        <v>222</v>
      </c>
      <c r="C216" s="14">
        <v>1991805.01</v>
      </c>
      <c r="D216" s="14">
        <v>1489240.38</v>
      </c>
      <c r="E216" s="14">
        <v>18897.59</v>
      </c>
      <c r="G216" s="14">
        <v>2720988.21</v>
      </c>
      <c r="H216" s="14">
        <v>0</v>
      </c>
      <c r="I216" s="14">
        <v>0</v>
      </c>
      <c r="K216" s="14">
        <f t="shared" si="15"/>
        <v>4712793.22</v>
      </c>
      <c r="L216" s="14">
        <f t="shared" si="16"/>
        <v>1489240.38</v>
      </c>
      <c r="M216" s="14">
        <f t="shared" si="17"/>
        <v>18897.59</v>
      </c>
      <c r="N216" s="14">
        <f t="shared" si="18"/>
        <v>1470342.7899999998</v>
      </c>
      <c r="O216" s="7">
        <f t="shared" si="19"/>
        <v>0.31198966756279622</v>
      </c>
      <c r="P216" s="7"/>
    </row>
    <row r="217" spans="1:16" x14ac:dyDescent="0.2">
      <c r="A217" s="10">
        <v>48066</v>
      </c>
      <c r="B217" s="6" t="s">
        <v>223</v>
      </c>
      <c r="C217" s="14">
        <v>22719629.829999998</v>
      </c>
      <c r="D217" s="14">
        <v>10640204.76</v>
      </c>
      <c r="E217" s="14">
        <v>92463.09</v>
      </c>
      <c r="G217" s="14">
        <v>32686320.120000001</v>
      </c>
      <c r="H217" s="14">
        <v>0</v>
      </c>
      <c r="I217" s="14">
        <v>0</v>
      </c>
      <c r="K217" s="14">
        <f t="shared" si="15"/>
        <v>55405949.950000003</v>
      </c>
      <c r="L217" s="14">
        <f t="shared" si="16"/>
        <v>10640204.76</v>
      </c>
      <c r="M217" s="14">
        <f t="shared" si="17"/>
        <v>92463.09</v>
      </c>
      <c r="N217" s="14">
        <f t="shared" si="18"/>
        <v>10547741.67</v>
      </c>
      <c r="O217" s="7">
        <f t="shared" si="19"/>
        <v>0.19037200299820867</v>
      </c>
      <c r="P217" s="7"/>
    </row>
    <row r="218" spans="1:16" x14ac:dyDescent="0.2">
      <c r="A218" s="10">
        <v>48068</v>
      </c>
      <c r="B218" s="6" t="s">
        <v>224</v>
      </c>
      <c r="C218" s="14">
        <v>58867818.25</v>
      </c>
      <c r="D218" s="14">
        <v>28450744.789999999</v>
      </c>
      <c r="E218" s="14">
        <v>825000</v>
      </c>
      <c r="G218" s="14">
        <v>90326374.209999993</v>
      </c>
      <c r="H218" s="14">
        <v>0</v>
      </c>
      <c r="I218" s="14">
        <v>0</v>
      </c>
      <c r="K218" s="14">
        <f t="shared" si="15"/>
        <v>149194192.45999998</v>
      </c>
      <c r="L218" s="14">
        <f t="shared" si="16"/>
        <v>28450744.789999999</v>
      </c>
      <c r="M218" s="14">
        <f t="shared" si="17"/>
        <v>825000</v>
      </c>
      <c r="N218" s="14">
        <f t="shared" si="18"/>
        <v>27625744.789999999</v>
      </c>
      <c r="O218" s="7">
        <f t="shared" si="19"/>
        <v>0.18516635489954916</v>
      </c>
      <c r="P218" s="7"/>
    </row>
    <row r="219" spans="1:16" x14ac:dyDescent="0.2">
      <c r="A219" s="10">
        <v>48069</v>
      </c>
      <c r="B219" s="6" t="s">
        <v>225</v>
      </c>
      <c r="C219" s="14">
        <v>14889431.369999999</v>
      </c>
      <c r="D219" s="14">
        <v>10855766.560000001</v>
      </c>
      <c r="E219" s="14">
        <v>65118.34</v>
      </c>
      <c r="G219" s="14">
        <v>25592761.789999999</v>
      </c>
      <c r="H219" s="14">
        <v>0</v>
      </c>
      <c r="I219" s="14">
        <v>0</v>
      </c>
      <c r="K219" s="14">
        <f t="shared" si="15"/>
        <v>40482193.159999996</v>
      </c>
      <c r="L219" s="14">
        <f t="shared" si="16"/>
        <v>10855766.560000001</v>
      </c>
      <c r="M219" s="14">
        <f t="shared" si="17"/>
        <v>65118.34</v>
      </c>
      <c r="N219" s="14">
        <f t="shared" si="18"/>
        <v>10790648.220000001</v>
      </c>
      <c r="O219" s="7">
        <f t="shared" si="19"/>
        <v>0.26655295520555244</v>
      </c>
      <c r="P219" s="7"/>
    </row>
    <row r="220" spans="1:16" x14ac:dyDescent="0.2">
      <c r="A220" s="10">
        <v>48070</v>
      </c>
      <c r="B220" s="6" t="s">
        <v>226</v>
      </c>
      <c r="C220" s="14">
        <v>6633554.4400000004</v>
      </c>
      <c r="D220" s="14">
        <v>3863108.14</v>
      </c>
      <c r="E220" s="14">
        <v>0</v>
      </c>
      <c r="G220" s="14">
        <v>11595370.189999999</v>
      </c>
      <c r="H220" s="14">
        <v>0</v>
      </c>
      <c r="I220" s="14">
        <v>0</v>
      </c>
      <c r="K220" s="14">
        <f t="shared" si="15"/>
        <v>18228924.629999999</v>
      </c>
      <c r="L220" s="14">
        <f t="shared" si="16"/>
        <v>3863108.14</v>
      </c>
      <c r="M220" s="14">
        <f t="shared" si="17"/>
        <v>0</v>
      </c>
      <c r="N220" s="14">
        <f t="shared" si="18"/>
        <v>3863108.14</v>
      </c>
      <c r="O220" s="7">
        <f t="shared" si="19"/>
        <v>0.21192188888873587</v>
      </c>
      <c r="P220" s="7"/>
    </row>
    <row r="221" spans="1:16" x14ac:dyDescent="0.2">
      <c r="A221" s="10">
        <v>48071</v>
      </c>
      <c r="B221" s="6" t="s">
        <v>227</v>
      </c>
      <c r="C221" s="14">
        <v>83425428.900000006</v>
      </c>
      <c r="D221" s="14">
        <v>66468962.759999998</v>
      </c>
      <c r="E221" s="14">
        <v>2724923</v>
      </c>
      <c r="G221" s="14">
        <v>119437164.76000001</v>
      </c>
      <c r="H221" s="14">
        <v>0</v>
      </c>
      <c r="I221" s="14">
        <v>0</v>
      </c>
      <c r="K221" s="14">
        <f t="shared" si="15"/>
        <v>202862593.66000003</v>
      </c>
      <c r="L221" s="14">
        <f t="shared" si="16"/>
        <v>66468962.759999998</v>
      </c>
      <c r="M221" s="14">
        <f t="shared" si="17"/>
        <v>2724923</v>
      </c>
      <c r="N221" s="14">
        <f t="shared" si="18"/>
        <v>63744039.759999998</v>
      </c>
      <c r="O221" s="7">
        <f t="shared" si="19"/>
        <v>0.3142227387018216</v>
      </c>
      <c r="P221" s="7"/>
    </row>
    <row r="222" spans="1:16" x14ac:dyDescent="0.2">
      <c r="A222" s="10">
        <v>48072</v>
      </c>
      <c r="B222" s="6" t="s">
        <v>228</v>
      </c>
      <c r="C222" s="14">
        <v>34596575.18</v>
      </c>
      <c r="D222" s="14">
        <v>12252817.08</v>
      </c>
      <c r="E222" s="14">
        <v>50350.87</v>
      </c>
      <c r="G222" s="14">
        <v>40862477.409999996</v>
      </c>
      <c r="H222" s="14">
        <v>0</v>
      </c>
      <c r="I222" s="14">
        <v>0</v>
      </c>
      <c r="K222" s="14">
        <f t="shared" si="15"/>
        <v>75459052.590000004</v>
      </c>
      <c r="L222" s="14">
        <f t="shared" si="16"/>
        <v>12252817.08</v>
      </c>
      <c r="M222" s="14">
        <f t="shared" si="17"/>
        <v>50350.87</v>
      </c>
      <c r="N222" s="14">
        <f t="shared" si="18"/>
        <v>12202466.210000001</v>
      </c>
      <c r="O222" s="7">
        <f t="shared" si="19"/>
        <v>0.1617097722694851</v>
      </c>
      <c r="P222" s="7"/>
    </row>
    <row r="223" spans="1:16" x14ac:dyDescent="0.2">
      <c r="A223" s="10">
        <v>48073</v>
      </c>
      <c r="B223" s="6" t="s">
        <v>229</v>
      </c>
      <c r="C223" s="14">
        <v>47032126.200000003</v>
      </c>
      <c r="D223" s="14">
        <v>26322106.84</v>
      </c>
      <c r="E223" s="14">
        <v>180000</v>
      </c>
      <c r="G223" s="14">
        <v>59993239.289999999</v>
      </c>
      <c r="H223" s="14">
        <v>420000</v>
      </c>
      <c r="I223" s="14">
        <v>420000</v>
      </c>
      <c r="K223" s="14">
        <f t="shared" si="15"/>
        <v>107025365.49000001</v>
      </c>
      <c r="L223" s="14">
        <f t="shared" si="16"/>
        <v>26742106.84</v>
      </c>
      <c r="M223" s="14">
        <f t="shared" si="17"/>
        <v>600000</v>
      </c>
      <c r="N223" s="14">
        <f t="shared" si="18"/>
        <v>26142106.84</v>
      </c>
      <c r="O223" s="7">
        <f t="shared" si="19"/>
        <v>0.24426085087691296</v>
      </c>
      <c r="P223" s="7"/>
    </row>
    <row r="224" spans="1:16" x14ac:dyDescent="0.2">
      <c r="A224" s="10">
        <v>48074</v>
      </c>
      <c r="B224" s="6" t="s">
        <v>230</v>
      </c>
      <c r="C224" s="14">
        <v>21092544.219999999</v>
      </c>
      <c r="D224" s="14">
        <v>10481628.970000001</v>
      </c>
      <c r="E224" s="14">
        <v>26215.71</v>
      </c>
      <c r="G224" s="14">
        <v>30653437.739999998</v>
      </c>
      <c r="H224" s="14">
        <v>0.02</v>
      </c>
      <c r="I224" s="14">
        <v>0</v>
      </c>
      <c r="K224" s="14">
        <f t="shared" si="15"/>
        <v>51745981.959999993</v>
      </c>
      <c r="L224" s="14">
        <f t="shared" si="16"/>
        <v>10481628.99</v>
      </c>
      <c r="M224" s="14">
        <f t="shared" si="17"/>
        <v>26215.71</v>
      </c>
      <c r="N224" s="14">
        <f t="shared" si="18"/>
        <v>10455413.279999999</v>
      </c>
      <c r="O224" s="7">
        <f t="shared" si="19"/>
        <v>0.20205265962644417</v>
      </c>
      <c r="P224" s="7"/>
    </row>
    <row r="225" spans="1:16" x14ac:dyDescent="0.2">
      <c r="A225" s="10">
        <v>48075</v>
      </c>
      <c r="B225" s="6" t="s">
        <v>231</v>
      </c>
      <c r="C225" s="14">
        <v>2481286.37</v>
      </c>
      <c r="D225" s="14">
        <v>1460308.99</v>
      </c>
      <c r="E225" s="14">
        <v>11201.67</v>
      </c>
      <c r="G225" s="14">
        <v>3988489.13</v>
      </c>
      <c r="H225" s="14">
        <v>0</v>
      </c>
      <c r="I225" s="14">
        <v>0</v>
      </c>
      <c r="K225" s="14">
        <f t="shared" si="15"/>
        <v>6469775.5</v>
      </c>
      <c r="L225" s="14">
        <f t="shared" si="16"/>
        <v>1460308.99</v>
      </c>
      <c r="M225" s="14">
        <f t="shared" si="17"/>
        <v>11201.67</v>
      </c>
      <c r="N225" s="14">
        <f t="shared" si="18"/>
        <v>1449107.32</v>
      </c>
      <c r="O225" s="7">
        <f t="shared" si="19"/>
        <v>0.22398108249660287</v>
      </c>
      <c r="P225" s="7"/>
    </row>
    <row r="226" spans="1:16" x14ac:dyDescent="0.2">
      <c r="A226" s="10">
        <v>48077</v>
      </c>
      <c r="B226" s="6" t="s">
        <v>232</v>
      </c>
      <c r="C226" s="14">
        <v>79239598.890000001</v>
      </c>
      <c r="D226" s="14">
        <v>29589663.649999999</v>
      </c>
      <c r="E226" s="14">
        <v>2251437.83</v>
      </c>
      <c r="G226" s="14">
        <v>87741136.409999996</v>
      </c>
      <c r="H226" s="14">
        <v>904687.97</v>
      </c>
      <c r="I226" s="14">
        <v>102023.31</v>
      </c>
      <c r="K226" s="14">
        <f t="shared" si="15"/>
        <v>166980735.30000001</v>
      </c>
      <c r="L226" s="14">
        <f t="shared" si="16"/>
        <v>30494351.619999997</v>
      </c>
      <c r="M226" s="14">
        <f t="shared" si="17"/>
        <v>2353461.14</v>
      </c>
      <c r="N226" s="14">
        <f t="shared" si="18"/>
        <v>28140890.479999997</v>
      </c>
      <c r="O226" s="7">
        <f t="shared" si="19"/>
        <v>0.16852776716692297</v>
      </c>
      <c r="P226" s="7"/>
    </row>
    <row r="227" spans="1:16" x14ac:dyDescent="0.2">
      <c r="A227" s="10">
        <v>48078</v>
      </c>
      <c r="B227" s="6" t="s">
        <v>233</v>
      </c>
      <c r="C227" s="14">
        <v>136072248.21000001</v>
      </c>
      <c r="D227" s="14">
        <v>65253787.460000001</v>
      </c>
      <c r="E227" s="14">
        <v>280000</v>
      </c>
      <c r="G227" s="14">
        <v>96110243.810000002</v>
      </c>
      <c r="H227" s="14">
        <v>16192.51</v>
      </c>
      <c r="I227" s="14">
        <v>0</v>
      </c>
      <c r="K227" s="14">
        <f t="shared" si="15"/>
        <v>232182492.02000001</v>
      </c>
      <c r="L227" s="14">
        <f t="shared" si="16"/>
        <v>65269979.969999999</v>
      </c>
      <c r="M227" s="14">
        <f t="shared" si="17"/>
        <v>280000</v>
      </c>
      <c r="N227" s="14">
        <f t="shared" si="18"/>
        <v>64989979.969999999</v>
      </c>
      <c r="O227" s="7">
        <f t="shared" si="19"/>
        <v>0.27990904656326032</v>
      </c>
      <c r="P227" s="7"/>
    </row>
    <row r="228" spans="1:16" x14ac:dyDescent="0.2">
      <c r="A228" s="10">
        <v>48080</v>
      </c>
      <c r="B228" s="6" t="s">
        <v>234</v>
      </c>
      <c r="C228" s="14">
        <v>17308641.84</v>
      </c>
      <c r="D228" s="14">
        <v>7177486.8200000003</v>
      </c>
      <c r="E228" s="14">
        <v>0</v>
      </c>
      <c r="G228" s="14">
        <v>18726962.02</v>
      </c>
      <c r="H228" s="14">
        <v>0</v>
      </c>
      <c r="I228" s="14">
        <v>0</v>
      </c>
      <c r="K228" s="14">
        <f t="shared" si="15"/>
        <v>36035603.859999999</v>
      </c>
      <c r="L228" s="14">
        <f t="shared" si="16"/>
        <v>7177486.8200000003</v>
      </c>
      <c r="M228" s="14">
        <f t="shared" si="17"/>
        <v>0</v>
      </c>
      <c r="N228" s="14">
        <f t="shared" si="18"/>
        <v>7177486.8200000003</v>
      </c>
      <c r="O228" s="7">
        <f t="shared" si="19"/>
        <v>0.19917764796962667</v>
      </c>
      <c r="P228" s="7"/>
    </row>
    <row r="229" spans="1:16" x14ac:dyDescent="0.2">
      <c r="A229" s="10">
        <v>48200</v>
      </c>
      <c r="B229" s="6" t="s">
        <v>555</v>
      </c>
      <c r="C229" s="14">
        <v>1427097.95</v>
      </c>
      <c r="D229" s="14">
        <v>187037.81</v>
      </c>
      <c r="E229" s="14">
        <v>0</v>
      </c>
      <c r="G229" s="14">
        <v>913156.48</v>
      </c>
      <c r="H229" s="14">
        <v>0</v>
      </c>
      <c r="I229" s="14">
        <v>0</v>
      </c>
      <c r="K229" s="14">
        <f t="shared" si="15"/>
        <v>2340254.4299999997</v>
      </c>
      <c r="L229" s="14">
        <f t="shared" si="16"/>
        <v>187037.81</v>
      </c>
      <c r="M229" s="14">
        <f t="shared" si="17"/>
        <v>0</v>
      </c>
      <c r="N229" s="14">
        <f t="shared" si="18"/>
        <v>187037.81</v>
      </c>
      <c r="O229" s="7">
        <f t="shared" si="19"/>
        <v>7.9921998053861187E-2</v>
      </c>
      <c r="P229" s="7"/>
    </row>
    <row r="230" spans="1:16" x14ac:dyDescent="0.2">
      <c r="A230" s="10">
        <v>48901</v>
      </c>
      <c r="B230" s="6" t="s">
        <v>235</v>
      </c>
      <c r="C230" s="14">
        <v>6771188.4400000004</v>
      </c>
      <c r="D230" s="14">
        <v>3005812.61</v>
      </c>
      <c r="E230" s="14">
        <v>0</v>
      </c>
      <c r="G230" s="14">
        <v>6793569.9500000002</v>
      </c>
      <c r="H230" s="14">
        <v>195573.44</v>
      </c>
      <c r="I230" s="14">
        <v>0</v>
      </c>
      <c r="K230" s="14">
        <f t="shared" si="15"/>
        <v>13564758.390000001</v>
      </c>
      <c r="L230" s="14">
        <f t="shared" si="16"/>
        <v>3201386.05</v>
      </c>
      <c r="M230" s="14">
        <f t="shared" si="17"/>
        <v>0</v>
      </c>
      <c r="N230" s="14">
        <f t="shared" si="18"/>
        <v>3201386.05</v>
      </c>
      <c r="O230" s="7">
        <f t="shared" si="19"/>
        <v>0.23600759836312865</v>
      </c>
      <c r="P230" s="7"/>
    </row>
    <row r="231" spans="1:16" x14ac:dyDescent="0.2">
      <c r="A231" s="10">
        <v>48902</v>
      </c>
      <c r="B231" s="6" t="s">
        <v>556</v>
      </c>
      <c r="C231" s="14">
        <v>10022390.52</v>
      </c>
      <c r="D231" s="14">
        <v>3378669.04</v>
      </c>
      <c r="E231" s="14">
        <v>0</v>
      </c>
      <c r="G231" s="14">
        <v>5810389.5700000003</v>
      </c>
      <c r="H231" s="14">
        <v>0</v>
      </c>
      <c r="I231" s="14">
        <v>0</v>
      </c>
      <c r="K231" s="14">
        <f t="shared" si="15"/>
        <v>15832780.09</v>
      </c>
      <c r="L231" s="14">
        <f t="shared" si="16"/>
        <v>3378669.04</v>
      </c>
      <c r="M231" s="14">
        <f t="shared" si="17"/>
        <v>0</v>
      </c>
      <c r="N231" s="14">
        <f t="shared" si="18"/>
        <v>3378669.04</v>
      </c>
      <c r="O231" s="7">
        <f t="shared" si="19"/>
        <v>0.21339708003232932</v>
      </c>
      <c r="P231" s="7"/>
    </row>
    <row r="232" spans="1:16" x14ac:dyDescent="0.2">
      <c r="A232" s="10">
        <v>48904</v>
      </c>
      <c r="B232" s="6" t="s">
        <v>236</v>
      </c>
      <c r="C232" s="14">
        <v>7159556.7400000002</v>
      </c>
      <c r="D232" s="14">
        <v>1704348.06</v>
      </c>
      <c r="E232" s="14">
        <v>0</v>
      </c>
      <c r="G232" s="14">
        <v>5428118.0199999996</v>
      </c>
      <c r="H232" s="14">
        <v>0</v>
      </c>
      <c r="I232" s="14">
        <v>0</v>
      </c>
      <c r="K232" s="14">
        <f t="shared" si="15"/>
        <v>12587674.76</v>
      </c>
      <c r="L232" s="14">
        <f t="shared" si="16"/>
        <v>1704348.06</v>
      </c>
      <c r="M232" s="14">
        <f t="shared" si="17"/>
        <v>0</v>
      </c>
      <c r="N232" s="14">
        <f t="shared" si="18"/>
        <v>1704348.06</v>
      </c>
      <c r="O232" s="7">
        <f t="shared" si="19"/>
        <v>0.13539816467263094</v>
      </c>
      <c r="P232" s="7"/>
    </row>
    <row r="233" spans="1:16" x14ac:dyDescent="0.2">
      <c r="A233" s="10">
        <v>48905</v>
      </c>
      <c r="B233" s="6" t="s">
        <v>557</v>
      </c>
      <c r="C233" s="14">
        <v>2825778.75</v>
      </c>
      <c r="D233" s="14">
        <v>3115056.67</v>
      </c>
      <c r="E233" s="14">
        <v>0</v>
      </c>
      <c r="G233" s="14">
        <v>1486180.86</v>
      </c>
      <c r="H233" s="14">
        <v>0</v>
      </c>
      <c r="I233" s="14">
        <v>0</v>
      </c>
      <c r="K233" s="14">
        <f t="shared" si="15"/>
        <v>4311959.6100000003</v>
      </c>
      <c r="L233" s="14">
        <f t="shared" si="16"/>
        <v>3115056.67</v>
      </c>
      <c r="M233" s="14">
        <f t="shared" si="17"/>
        <v>0</v>
      </c>
      <c r="N233" s="14">
        <f t="shared" si="18"/>
        <v>3115056.67</v>
      </c>
      <c r="O233" s="7">
        <f t="shared" si="19"/>
        <v>0.72242250664309904</v>
      </c>
      <c r="P233" s="7"/>
    </row>
    <row r="234" spans="1:16" x14ac:dyDescent="0.2">
      <c r="A234" s="10">
        <v>48909</v>
      </c>
      <c r="B234" s="6" t="s">
        <v>237</v>
      </c>
      <c r="C234" s="14">
        <v>4031770.94</v>
      </c>
      <c r="D234" s="14">
        <v>2465650.7200000002</v>
      </c>
      <c r="E234" s="14">
        <v>0</v>
      </c>
      <c r="G234" s="14">
        <v>3488779.25</v>
      </c>
      <c r="H234" s="14">
        <v>0</v>
      </c>
      <c r="I234" s="14">
        <v>0</v>
      </c>
      <c r="K234" s="14">
        <f t="shared" si="15"/>
        <v>7520550.1899999995</v>
      </c>
      <c r="L234" s="14">
        <f t="shared" si="16"/>
        <v>2465650.7200000002</v>
      </c>
      <c r="M234" s="14">
        <f t="shared" si="17"/>
        <v>0</v>
      </c>
      <c r="N234" s="14">
        <f t="shared" si="18"/>
        <v>2465650.7200000002</v>
      </c>
      <c r="O234" s="7">
        <f t="shared" si="19"/>
        <v>0.32785509805898927</v>
      </c>
      <c r="P234" s="7"/>
    </row>
    <row r="235" spans="1:16" x14ac:dyDescent="0.2">
      <c r="A235" s="10">
        <v>48910</v>
      </c>
      <c r="B235" s="6" t="s">
        <v>238</v>
      </c>
      <c r="C235" s="14">
        <v>3899488.55</v>
      </c>
      <c r="D235" s="14">
        <v>227425.02</v>
      </c>
      <c r="E235" s="14">
        <v>0</v>
      </c>
      <c r="G235" s="14">
        <v>2461959.88</v>
      </c>
      <c r="H235" s="14">
        <v>3434847.39</v>
      </c>
      <c r="I235" s="14">
        <v>0</v>
      </c>
      <c r="K235" s="14">
        <f t="shared" si="15"/>
        <v>6361448.4299999997</v>
      </c>
      <c r="L235" s="14">
        <f t="shared" si="16"/>
        <v>3662272.41</v>
      </c>
      <c r="M235" s="14">
        <f t="shared" si="17"/>
        <v>0</v>
      </c>
      <c r="N235" s="14">
        <f t="shared" si="18"/>
        <v>3662272.41</v>
      </c>
      <c r="O235" s="7">
        <f t="shared" si="19"/>
        <v>0.57569788552070367</v>
      </c>
      <c r="P235" s="7"/>
    </row>
    <row r="236" spans="1:16" x14ac:dyDescent="0.2">
      <c r="A236" s="10">
        <v>48911</v>
      </c>
      <c r="B236" s="6" t="s">
        <v>558</v>
      </c>
      <c r="C236" s="14">
        <v>2964003.81</v>
      </c>
      <c r="D236" s="14">
        <v>831467.08</v>
      </c>
      <c r="E236" s="14">
        <v>0</v>
      </c>
      <c r="G236" s="14">
        <v>1906402.33</v>
      </c>
      <c r="H236" s="14">
        <v>0</v>
      </c>
      <c r="I236" s="14">
        <v>0</v>
      </c>
      <c r="K236" s="14">
        <f t="shared" si="15"/>
        <v>4870406.1400000006</v>
      </c>
      <c r="L236" s="14">
        <f t="shared" si="16"/>
        <v>831467.08</v>
      </c>
      <c r="M236" s="14">
        <f t="shared" si="17"/>
        <v>0</v>
      </c>
      <c r="N236" s="14">
        <f t="shared" si="18"/>
        <v>831467.08</v>
      </c>
      <c r="O236" s="7">
        <f t="shared" si="19"/>
        <v>0.17071822269015122</v>
      </c>
      <c r="P236" s="7"/>
    </row>
    <row r="237" spans="1:16" x14ac:dyDescent="0.2">
      <c r="A237" s="10">
        <v>48912</v>
      </c>
      <c r="B237" s="6" t="s">
        <v>559</v>
      </c>
      <c r="C237" s="14">
        <v>5241150.41</v>
      </c>
      <c r="D237" s="14">
        <v>3822477.34</v>
      </c>
      <c r="E237" s="14">
        <v>0</v>
      </c>
      <c r="G237" s="14">
        <v>3491109.93</v>
      </c>
      <c r="H237" s="14">
        <v>0</v>
      </c>
      <c r="I237" s="14">
        <v>0</v>
      </c>
      <c r="K237" s="14">
        <f t="shared" si="15"/>
        <v>8732260.3399999999</v>
      </c>
      <c r="L237" s="14">
        <f t="shared" si="16"/>
        <v>3822477.34</v>
      </c>
      <c r="M237" s="14">
        <f t="shared" si="17"/>
        <v>0</v>
      </c>
      <c r="N237" s="14">
        <f t="shared" si="18"/>
        <v>3822477.34</v>
      </c>
      <c r="O237" s="7">
        <f t="shared" si="19"/>
        <v>0.43774202682555385</v>
      </c>
      <c r="P237" s="7"/>
    </row>
    <row r="238" spans="1:16" x14ac:dyDescent="0.2">
      <c r="A238" s="10">
        <v>48913</v>
      </c>
      <c r="B238" s="6" t="s">
        <v>239</v>
      </c>
      <c r="C238" s="14">
        <v>1643925.7</v>
      </c>
      <c r="D238" s="14">
        <v>646524.59</v>
      </c>
      <c r="E238" s="14">
        <v>0</v>
      </c>
      <c r="G238" s="14">
        <v>1588524.83</v>
      </c>
      <c r="H238" s="14">
        <v>0</v>
      </c>
      <c r="I238" s="14">
        <v>0</v>
      </c>
      <c r="K238" s="14">
        <f t="shared" si="15"/>
        <v>3232450.5300000003</v>
      </c>
      <c r="L238" s="14">
        <f t="shared" si="16"/>
        <v>646524.59</v>
      </c>
      <c r="M238" s="14">
        <f t="shared" si="17"/>
        <v>0</v>
      </c>
      <c r="N238" s="14">
        <f t="shared" si="18"/>
        <v>646524.59</v>
      </c>
      <c r="O238" s="7">
        <f t="shared" si="19"/>
        <v>0.20001066806736248</v>
      </c>
      <c r="P238" s="7"/>
    </row>
    <row r="239" spans="1:16" x14ac:dyDescent="0.2">
      <c r="A239" s="10">
        <v>48914</v>
      </c>
      <c r="B239" s="6" t="s">
        <v>240</v>
      </c>
      <c r="C239" s="14">
        <v>4503237.04</v>
      </c>
      <c r="D239" s="14">
        <v>2273459</v>
      </c>
      <c r="E239" s="14">
        <v>0</v>
      </c>
      <c r="G239" s="14">
        <v>5519041.54</v>
      </c>
      <c r="H239" s="14">
        <v>0</v>
      </c>
      <c r="I239" s="14">
        <v>0</v>
      </c>
      <c r="K239" s="14">
        <f t="shared" si="15"/>
        <v>10022278.58</v>
      </c>
      <c r="L239" s="14">
        <f t="shared" si="16"/>
        <v>2273459</v>
      </c>
      <c r="M239" s="14">
        <f t="shared" si="17"/>
        <v>0</v>
      </c>
      <c r="N239" s="14">
        <f t="shared" si="18"/>
        <v>2273459</v>
      </c>
      <c r="O239" s="7">
        <f t="shared" si="19"/>
        <v>0.22684053150715752</v>
      </c>
      <c r="P239" s="7"/>
    </row>
    <row r="240" spans="1:16" x14ac:dyDescent="0.2">
      <c r="A240" s="10">
        <v>48915</v>
      </c>
      <c r="B240" s="6" t="s">
        <v>241</v>
      </c>
      <c r="C240" s="14">
        <v>1211375.81</v>
      </c>
      <c r="D240" s="14">
        <v>2461191.63</v>
      </c>
      <c r="E240" s="14">
        <v>0</v>
      </c>
      <c r="G240" s="14">
        <v>1572332.51</v>
      </c>
      <c r="H240" s="14">
        <v>0</v>
      </c>
      <c r="I240" s="14">
        <v>0</v>
      </c>
      <c r="K240" s="14">
        <f t="shared" si="15"/>
        <v>2783708.3200000003</v>
      </c>
      <c r="L240" s="14">
        <f t="shared" si="16"/>
        <v>2461191.63</v>
      </c>
      <c r="M240" s="14">
        <f t="shared" si="17"/>
        <v>0</v>
      </c>
      <c r="N240" s="14">
        <f t="shared" si="18"/>
        <v>2461191.63</v>
      </c>
      <c r="O240" s="7">
        <f t="shared" si="19"/>
        <v>0.88414134926320143</v>
      </c>
      <c r="P240" s="7"/>
    </row>
    <row r="241" spans="1:16" x14ac:dyDescent="0.2">
      <c r="A241" s="10">
        <v>48916</v>
      </c>
      <c r="B241" s="6" t="s">
        <v>560</v>
      </c>
      <c r="C241" s="14">
        <v>3803003.38</v>
      </c>
      <c r="D241" s="14">
        <v>3520740.2</v>
      </c>
      <c r="E241" s="14">
        <v>0</v>
      </c>
      <c r="G241" s="14">
        <v>3730153.61</v>
      </c>
      <c r="H241" s="14">
        <v>0</v>
      </c>
      <c r="I241" s="14">
        <v>0</v>
      </c>
      <c r="K241" s="14">
        <f t="shared" si="15"/>
        <v>7533156.9900000002</v>
      </c>
      <c r="L241" s="14">
        <f t="shared" si="16"/>
        <v>3520740.2</v>
      </c>
      <c r="M241" s="14">
        <f t="shared" si="17"/>
        <v>0</v>
      </c>
      <c r="N241" s="14">
        <f t="shared" si="18"/>
        <v>3520740.2</v>
      </c>
      <c r="O241" s="7">
        <f t="shared" si="19"/>
        <v>0.46736583409500937</v>
      </c>
      <c r="P241" s="7"/>
    </row>
    <row r="242" spans="1:16" x14ac:dyDescent="0.2">
      <c r="A242" s="10">
        <v>48918</v>
      </c>
      <c r="B242" s="6" t="s">
        <v>242</v>
      </c>
      <c r="C242" s="14">
        <v>3394451.89</v>
      </c>
      <c r="D242" s="14">
        <v>2111389.58</v>
      </c>
      <c r="E242" s="14">
        <v>0</v>
      </c>
      <c r="G242" s="14">
        <v>2531425.27</v>
      </c>
      <c r="H242" s="14">
        <v>0</v>
      </c>
      <c r="I242" s="14">
        <v>0</v>
      </c>
      <c r="K242" s="14">
        <f t="shared" si="15"/>
        <v>5925877.1600000001</v>
      </c>
      <c r="L242" s="14">
        <f t="shared" si="16"/>
        <v>2111389.58</v>
      </c>
      <c r="M242" s="14">
        <f t="shared" si="17"/>
        <v>0</v>
      </c>
      <c r="N242" s="14">
        <f t="shared" si="18"/>
        <v>2111389.58</v>
      </c>
      <c r="O242" s="7">
        <f t="shared" si="19"/>
        <v>0.35629992370614716</v>
      </c>
      <c r="P242" s="7"/>
    </row>
    <row r="243" spans="1:16" x14ac:dyDescent="0.2">
      <c r="A243" s="10">
        <v>48921</v>
      </c>
      <c r="B243" s="6" t="s">
        <v>243</v>
      </c>
      <c r="C243" s="14">
        <v>2862150.96</v>
      </c>
      <c r="D243" s="14">
        <v>2362208.4900000002</v>
      </c>
      <c r="E243" s="14">
        <v>0</v>
      </c>
      <c r="G243" s="14">
        <v>2034360.45</v>
      </c>
      <c r="H243" s="14">
        <v>0</v>
      </c>
      <c r="I243" s="14">
        <v>0</v>
      </c>
      <c r="K243" s="14">
        <f t="shared" si="15"/>
        <v>4896511.41</v>
      </c>
      <c r="L243" s="14">
        <f t="shared" si="16"/>
        <v>2362208.4900000002</v>
      </c>
      <c r="M243" s="14">
        <f t="shared" si="17"/>
        <v>0</v>
      </c>
      <c r="N243" s="14">
        <f t="shared" si="18"/>
        <v>2362208.4900000002</v>
      </c>
      <c r="O243" s="7">
        <f t="shared" si="19"/>
        <v>0.48242683253545204</v>
      </c>
      <c r="P243" s="7"/>
    </row>
    <row r="244" spans="1:16" x14ac:dyDescent="0.2">
      <c r="A244" s="10">
        <v>48922</v>
      </c>
      <c r="B244" s="6" t="s">
        <v>561</v>
      </c>
      <c r="C244" s="14">
        <v>8729753.1999999993</v>
      </c>
      <c r="D244" s="14">
        <v>7233130.1299999999</v>
      </c>
      <c r="E244" s="14">
        <v>0</v>
      </c>
      <c r="G244" s="14">
        <v>9101273.1300000008</v>
      </c>
      <c r="H244" s="14">
        <v>0</v>
      </c>
      <c r="I244" s="14">
        <v>0</v>
      </c>
      <c r="K244" s="14">
        <f t="shared" si="15"/>
        <v>17831026.329999998</v>
      </c>
      <c r="L244" s="14">
        <f t="shared" si="16"/>
        <v>7233130.1299999999</v>
      </c>
      <c r="M244" s="14">
        <f t="shared" si="17"/>
        <v>0</v>
      </c>
      <c r="N244" s="14">
        <f t="shared" si="18"/>
        <v>7233130.1299999999</v>
      </c>
      <c r="O244" s="7">
        <f t="shared" si="19"/>
        <v>0.40564855864917565</v>
      </c>
      <c r="P244" s="7"/>
    </row>
    <row r="245" spans="1:16" x14ac:dyDescent="0.2">
      <c r="A245" s="10">
        <v>48923</v>
      </c>
      <c r="B245" s="6" t="s">
        <v>244</v>
      </c>
      <c r="C245" s="14">
        <v>3017044.11</v>
      </c>
      <c r="D245" s="14">
        <v>-237672.6</v>
      </c>
      <c r="E245" s="14">
        <v>0</v>
      </c>
      <c r="G245" s="14">
        <v>1061876.55</v>
      </c>
      <c r="H245" s="14">
        <v>0</v>
      </c>
      <c r="I245" s="14">
        <v>0</v>
      </c>
      <c r="K245" s="14">
        <f t="shared" si="15"/>
        <v>4078920.66</v>
      </c>
      <c r="L245" s="14">
        <f t="shared" si="16"/>
        <v>-237672.6</v>
      </c>
      <c r="M245" s="14">
        <f t="shared" si="17"/>
        <v>0</v>
      </c>
      <c r="N245" s="14">
        <f t="shared" si="18"/>
        <v>-237672.6</v>
      </c>
      <c r="O245" s="7">
        <f t="shared" si="19"/>
        <v>-5.8268502824960558E-2</v>
      </c>
      <c r="P245" s="7"/>
    </row>
    <row r="246" spans="1:16" x14ac:dyDescent="0.2">
      <c r="A246" s="10">
        <v>48924</v>
      </c>
      <c r="B246" s="6" t="s">
        <v>245</v>
      </c>
      <c r="C246" s="14">
        <v>10377342.1</v>
      </c>
      <c r="D246" s="14">
        <v>3724751.01</v>
      </c>
      <c r="E246" s="14">
        <v>0</v>
      </c>
      <c r="G246" s="14">
        <v>3873346.04</v>
      </c>
      <c r="H246" s="14">
        <v>0</v>
      </c>
      <c r="I246" s="14">
        <v>0</v>
      </c>
      <c r="K246" s="14">
        <f t="shared" si="15"/>
        <v>14250688.140000001</v>
      </c>
      <c r="L246" s="14">
        <f t="shared" si="16"/>
        <v>3724751.01</v>
      </c>
      <c r="M246" s="14">
        <f t="shared" si="17"/>
        <v>0</v>
      </c>
      <c r="N246" s="14">
        <f t="shared" si="18"/>
        <v>3724751.01</v>
      </c>
      <c r="O246" s="7">
        <f t="shared" si="19"/>
        <v>0.26137341392975005</v>
      </c>
      <c r="P246" s="7"/>
    </row>
    <row r="247" spans="1:16" x14ac:dyDescent="0.2">
      <c r="A247" s="10">
        <v>48925</v>
      </c>
      <c r="B247" s="6" t="s">
        <v>246</v>
      </c>
      <c r="C247" s="14">
        <v>810503.43</v>
      </c>
      <c r="D247" s="14">
        <v>554043.66</v>
      </c>
      <c r="E247" s="14">
        <v>0</v>
      </c>
      <c r="G247" s="14">
        <v>833594.26</v>
      </c>
      <c r="H247" s="14">
        <v>0</v>
      </c>
      <c r="I247" s="14">
        <v>0</v>
      </c>
      <c r="K247" s="14">
        <f t="shared" si="15"/>
        <v>1644097.69</v>
      </c>
      <c r="L247" s="14">
        <f t="shared" si="16"/>
        <v>554043.66</v>
      </c>
      <c r="M247" s="14">
        <f t="shared" si="17"/>
        <v>0</v>
      </c>
      <c r="N247" s="14">
        <f t="shared" si="18"/>
        <v>554043.66</v>
      </c>
      <c r="O247" s="7">
        <f t="shared" si="19"/>
        <v>0.33698950090976654</v>
      </c>
      <c r="P247" s="7"/>
    </row>
    <row r="248" spans="1:16" x14ac:dyDescent="0.2">
      <c r="A248" s="10">
        <v>48926</v>
      </c>
      <c r="B248" s="6" t="s">
        <v>562</v>
      </c>
      <c r="C248" s="14">
        <v>4169892.53</v>
      </c>
      <c r="D248" s="14">
        <v>766418.64</v>
      </c>
      <c r="E248" s="14">
        <v>0</v>
      </c>
      <c r="G248" s="14">
        <v>3916484.03</v>
      </c>
      <c r="H248" s="14">
        <v>0</v>
      </c>
      <c r="I248" s="14">
        <v>0</v>
      </c>
      <c r="K248" s="14">
        <f t="shared" si="15"/>
        <v>8086376.5599999996</v>
      </c>
      <c r="L248" s="14">
        <f t="shared" si="16"/>
        <v>766418.64</v>
      </c>
      <c r="M248" s="14">
        <f t="shared" si="17"/>
        <v>0</v>
      </c>
      <c r="N248" s="14">
        <f t="shared" si="18"/>
        <v>766418.64</v>
      </c>
      <c r="O248" s="7">
        <f t="shared" si="19"/>
        <v>9.4778994561193181E-2</v>
      </c>
      <c r="P248" s="7"/>
    </row>
    <row r="249" spans="1:16" x14ac:dyDescent="0.2">
      <c r="A249" s="10">
        <v>48927</v>
      </c>
      <c r="B249" s="6" t="s">
        <v>543</v>
      </c>
      <c r="C249" s="14">
        <v>1311946.1100000001</v>
      </c>
      <c r="D249" s="14">
        <v>289506.71999999997</v>
      </c>
      <c r="E249" s="14">
        <v>0</v>
      </c>
      <c r="G249" s="14">
        <v>850492.08</v>
      </c>
      <c r="H249" s="14">
        <v>0</v>
      </c>
      <c r="I249" s="14">
        <v>0</v>
      </c>
      <c r="K249" s="14">
        <f t="shared" si="15"/>
        <v>2162438.19</v>
      </c>
      <c r="L249" s="14">
        <f t="shared" si="16"/>
        <v>289506.71999999997</v>
      </c>
      <c r="M249" s="14">
        <f t="shared" si="17"/>
        <v>0</v>
      </c>
      <c r="N249" s="14">
        <f t="shared" si="18"/>
        <v>289506.71999999997</v>
      </c>
      <c r="O249" s="7">
        <f t="shared" si="19"/>
        <v>0.13387976652410119</v>
      </c>
      <c r="P249" s="7"/>
    </row>
    <row r="250" spans="1:16" x14ac:dyDescent="0.2">
      <c r="A250" s="10">
        <v>48928</v>
      </c>
      <c r="B250" s="6" t="s">
        <v>563</v>
      </c>
      <c r="C250" s="14">
        <v>1058479.47</v>
      </c>
      <c r="D250" s="14">
        <v>71196.3</v>
      </c>
      <c r="E250" s="14">
        <v>0</v>
      </c>
      <c r="G250" s="14">
        <v>901000.01</v>
      </c>
      <c r="H250" s="14">
        <v>25546.22</v>
      </c>
      <c r="I250" s="14">
        <v>0</v>
      </c>
      <c r="K250" s="14">
        <f t="shared" si="15"/>
        <v>1959479.48</v>
      </c>
      <c r="L250" s="14">
        <f t="shared" si="16"/>
        <v>96742.52</v>
      </c>
      <c r="M250" s="14">
        <f t="shared" si="17"/>
        <v>0</v>
      </c>
      <c r="N250" s="14">
        <f t="shared" si="18"/>
        <v>96742.52</v>
      </c>
      <c r="O250" s="7">
        <f t="shared" si="19"/>
        <v>4.9371540241901386E-2</v>
      </c>
      <c r="P250" s="7"/>
    </row>
    <row r="251" spans="1:16" x14ac:dyDescent="0.2">
      <c r="A251" s="10">
        <v>49132</v>
      </c>
      <c r="B251" s="6" t="s">
        <v>247</v>
      </c>
      <c r="C251" s="14">
        <v>10361393.439999999</v>
      </c>
      <c r="D251" s="14">
        <v>2802828.82</v>
      </c>
      <c r="E251" s="14">
        <v>9902.67</v>
      </c>
      <c r="G251" s="14">
        <v>17567868.100000001</v>
      </c>
      <c r="H251" s="14">
        <v>0</v>
      </c>
      <c r="I251" s="14">
        <v>0</v>
      </c>
      <c r="K251" s="14">
        <f t="shared" si="15"/>
        <v>27929261.539999999</v>
      </c>
      <c r="L251" s="14">
        <f t="shared" si="16"/>
        <v>2802828.82</v>
      </c>
      <c r="M251" s="14">
        <f t="shared" si="17"/>
        <v>9902.67</v>
      </c>
      <c r="N251" s="14">
        <f t="shared" si="18"/>
        <v>2792926.15</v>
      </c>
      <c r="O251" s="7">
        <f t="shared" si="19"/>
        <v>9.9999999856781027E-2</v>
      </c>
      <c r="P251" s="7"/>
    </row>
    <row r="252" spans="1:16" x14ac:dyDescent="0.2">
      <c r="A252" s="10">
        <v>49135</v>
      </c>
      <c r="B252" s="6" t="s">
        <v>248</v>
      </c>
      <c r="C252" s="14">
        <v>637997.1</v>
      </c>
      <c r="D252" s="14">
        <v>834551.11</v>
      </c>
      <c r="E252" s="14">
        <v>0</v>
      </c>
      <c r="G252" s="14">
        <v>1420743.48</v>
      </c>
      <c r="H252" s="14">
        <v>0</v>
      </c>
      <c r="I252" s="14">
        <v>0</v>
      </c>
      <c r="K252" s="14">
        <f t="shared" si="15"/>
        <v>2058740.58</v>
      </c>
      <c r="L252" s="14">
        <f t="shared" si="16"/>
        <v>834551.11</v>
      </c>
      <c r="M252" s="14">
        <f t="shared" si="17"/>
        <v>0</v>
      </c>
      <c r="N252" s="14">
        <f t="shared" si="18"/>
        <v>834551.11</v>
      </c>
      <c r="O252" s="7">
        <f t="shared" si="19"/>
        <v>0.40536972851625624</v>
      </c>
      <c r="P252" s="7"/>
    </row>
    <row r="253" spans="1:16" x14ac:dyDescent="0.2">
      <c r="A253" s="10">
        <v>49137</v>
      </c>
      <c r="B253" s="6" t="s">
        <v>249</v>
      </c>
      <c r="C253" s="14">
        <v>1569895.62</v>
      </c>
      <c r="D253" s="14">
        <v>831587.57</v>
      </c>
      <c r="E253" s="14">
        <v>20397.37</v>
      </c>
      <c r="G253" s="14">
        <v>2316817.8199999998</v>
      </c>
      <c r="H253" s="14">
        <v>0</v>
      </c>
      <c r="I253" s="14">
        <v>0</v>
      </c>
      <c r="K253" s="14">
        <f t="shared" si="15"/>
        <v>3886713.44</v>
      </c>
      <c r="L253" s="14">
        <f t="shared" si="16"/>
        <v>831587.57</v>
      </c>
      <c r="M253" s="14">
        <f t="shared" si="17"/>
        <v>20397.37</v>
      </c>
      <c r="N253" s="14">
        <f t="shared" si="18"/>
        <v>811190.2</v>
      </c>
      <c r="O253" s="7">
        <f t="shared" si="19"/>
        <v>0.20870851749749783</v>
      </c>
      <c r="P253" s="7"/>
    </row>
    <row r="254" spans="1:16" x14ac:dyDescent="0.2">
      <c r="A254" s="10">
        <v>49140</v>
      </c>
      <c r="B254" s="6" t="s">
        <v>250</v>
      </c>
      <c r="C254" s="14">
        <v>3496731.14</v>
      </c>
      <c r="D254" s="14">
        <v>1543924.81</v>
      </c>
      <c r="E254" s="14">
        <v>0</v>
      </c>
      <c r="G254" s="14">
        <v>4145027.26</v>
      </c>
      <c r="H254" s="14">
        <v>0</v>
      </c>
      <c r="I254" s="14">
        <v>0</v>
      </c>
      <c r="K254" s="14">
        <f t="shared" si="15"/>
        <v>7641758.4000000004</v>
      </c>
      <c r="L254" s="14">
        <f t="shared" si="16"/>
        <v>1543924.81</v>
      </c>
      <c r="M254" s="14">
        <f t="shared" si="17"/>
        <v>0</v>
      </c>
      <c r="N254" s="14">
        <f t="shared" si="18"/>
        <v>1543924.81</v>
      </c>
      <c r="O254" s="7">
        <f t="shared" si="19"/>
        <v>0.20203789876424252</v>
      </c>
      <c r="P254" s="7"/>
    </row>
    <row r="255" spans="1:16" x14ac:dyDescent="0.2">
      <c r="A255" s="10">
        <v>49142</v>
      </c>
      <c r="B255" s="6" t="s">
        <v>251</v>
      </c>
      <c r="C255" s="14">
        <v>19119838.829999998</v>
      </c>
      <c r="D255" s="14">
        <v>11801017.199999999</v>
      </c>
      <c r="E255" s="14">
        <v>9471.48</v>
      </c>
      <c r="G255" s="14">
        <v>25227195.5</v>
      </c>
      <c r="H255" s="14">
        <v>290.7</v>
      </c>
      <c r="I255" s="14">
        <v>0</v>
      </c>
      <c r="K255" s="14">
        <f t="shared" si="15"/>
        <v>44347034.329999998</v>
      </c>
      <c r="L255" s="14">
        <f t="shared" si="16"/>
        <v>11801307.899999999</v>
      </c>
      <c r="M255" s="14">
        <f t="shared" si="17"/>
        <v>9471.48</v>
      </c>
      <c r="N255" s="14">
        <f t="shared" si="18"/>
        <v>11791836.419999998</v>
      </c>
      <c r="O255" s="7">
        <f t="shared" si="19"/>
        <v>0.26589909783489235</v>
      </c>
      <c r="P255" s="7"/>
    </row>
    <row r="256" spans="1:16" x14ac:dyDescent="0.2">
      <c r="A256" s="10">
        <v>49144</v>
      </c>
      <c r="B256" s="6" t="s">
        <v>252</v>
      </c>
      <c r="C256" s="14">
        <v>13831865.380000001</v>
      </c>
      <c r="D256" s="14">
        <v>6378317.9900000002</v>
      </c>
      <c r="E256" s="14">
        <v>0</v>
      </c>
      <c r="G256" s="14">
        <v>22142765.34</v>
      </c>
      <c r="H256" s="14">
        <v>0</v>
      </c>
      <c r="I256" s="14">
        <v>0</v>
      </c>
      <c r="K256" s="14">
        <f t="shared" si="15"/>
        <v>35974630.719999999</v>
      </c>
      <c r="L256" s="14">
        <f t="shared" si="16"/>
        <v>6378317.9900000002</v>
      </c>
      <c r="M256" s="14">
        <f t="shared" si="17"/>
        <v>0</v>
      </c>
      <c r="N256" s="14">
        <f t="shared" si="18"/>
        <v>6378317.9900000002</v>
      </c>
      <c r="O256" s="7">
        <f t="shared" si="19"/>
        <v>0.17730044373892603</v>
      </c>
      <c r="P256" s="7"/>
    </row>
    <row r="257" spans="1:16" x14ac:dyDescent="0.2">
      <c r="A257" s="10">
        <v>49148</v>
      </c>
      <c r="B257" s="6" t="s">
        <v>253</v>
      </c>
      <c r="C257" s="14">
        <v>26824249.93</v>
      </c>
      <c r="D257" s="14">
        <v>18512802.350000001</v>
      </c>
      <c r="E257" s="14">
        <v>612726.16</v>
      </c>
      <c r="G257" s="14">
        <v>38578392.560000002</v>
      </c>
      <c r="H257" s="14">
        <v>0</v>
      </c>
      <c r="I257" s="14">
        <v>0</v>
      </c>
      <c r="K257" s="14">
        <f t="shared" si="15"/>
        <v>65402642.490000002</v>
      </c>
      <c r="L257" s="14">
        <f t="shared" si="16"/>
        <v>18512802.350000001</v>
      </c>
      <c r="M257" s="14">
        <f t="shared" si="17"/>
        <v>612726.16</v>
      </c>
      <c r="N257" s="14">
        <f t="shared" si="18"/>
        <v>17900076.190000001</v>
      </c>
      <c r="O257" s="7">
        <f t="shared" si="19"/>
        <v>0.27369041232144259</v>
      </c>
      <c r="P257" s="7"/>
    </row>
    <row r="258" spans="1:16" x14ac:dyDescent="0.2">
      <c r="A258" s="10">
        <v>50001</v>
      </c>
      <c r="B258" s="6" t="s">
        <v>254</v>
      </c>
      <c r="C258" s="14">
        <v>26386314.010000002</v>
      </c>
      <c r="D258" s="14">
        <v>15255098.6</v>
      </c>
      <c r="E258" s="14">
        <v>0</v>
      </c>
      <c r="G258" s="14">
        <v>37519023.810000002</v>
      </c>
      <c r="H258" s="14">
        <v>0</v>
      </c>
      <c r="I258" s="14">
        <v>0</v>
      </c>
      <c r="K258" s="14">
        <f t="shared" si="15"/>
        <v>63905337.820000008</v>
      </c>
      <c r="L258" s="14">
        <f t="shared" si="16"/>
        <v>15255098.6</v>
      </c>
      <c r="M258" s="14">
        <f t="shared" si="17"/>
        <v>0</v>
      </c>
      <c r="N258" s="14">
        <f t="shared" si="18"/>
        <v>15255098.6</v>
      </c>
      <c r="O258" s="7">
        <f t="shared" si="19"/>
        <v>0.2387139966769054</v>
      </c>
      <c r="P258" s="7"/>
    </row>
    <row r="259" spans="1:16" x14ac:dyDescent="0.2">
      <c r="A259" s="10">
        <v>50002</v>
      </c>
      <c r="B259" s="6" t="s">
        <v>255</v>
      </c>
      <c r="C259" s="14">
        <v>3724840.12</v>
      </c>
      <c r="D259" s="14">
        <v>724064.77</v>
      </c>
      <c r="E259" s="14">
        <v>13846.2</v>
      </c>
      <c r="G259" s="14">
        <v>4267536.71</v>
      </c>
      <c r="H259" s="14">
        <v>0</v>
      </c>
      <c r="I259" s="14">
        <v>0</v>
      </c>
      <c r="K259" s="14">
        <f t="shared" ref="K259:K322" si="20">C259+G259</f>
        <v>7992376.8300000001</v>
      </c>
      <c r="L259" s="14">
        <f t="shared" ref="L259:L322" si="21">D259+H259</f>
        <v>724064.77</v>
      </c>
      <c r="M259" s="14">
        <f t="shared" ref="M259:M322" si="22">E259+I259</f>
        <v>13846.2</v>
      </c>
      <c r="N259" s="14">
        <f t="shared" ref="N259:N322" si="23">L259-M259</f>
        <v>710218.57000000007</v>
      </c>
      <c r="O259" s="7">
        <f t="shared" ref="O259:O322" si="24">N259/K259</f>
        <v>8.8861997514198793E-2</v>
      </c>
      <c r="P259" s="7"/>
    </row>
    <row r="260" spans="1:16" x14ac:dyDescent="0.2">
      <c r="A260" s="10">
        <v>50003</v>
      </c>
      <c r="B260" s="6" t="s">
        <v>256</v>
      </c>
      <c r="C260" s="14">
        <v>12459474.550000001</v>
      </c>
      <c r="D260" s="14">
        <v>6044731.75</v>
      </c>
      <c r="E260" s="14">
        <v>75613.69</v>
      </c>
      <c r="G260" s="14">
        <v>19513168.969999999</v>
      </c>
      <c r="H260" s="14">
        <v>0</v>
      </c>
      <c r="I260" s="14">
        <v>0</v>
      </c>
      <c r="K260" s="14">
        <f t="shared" si="20"/>
        <v>31972643.52</v>
      </c>
      <c r="L260" s="14">
        <f t="shared" si="21"/>
        <v>6044731.75</v>
      </c>
      <c r="M260" s="14">
        <f t="shared" si="22"/>
        <v>75613.69</v>
      </c>
      <c r="N260" s="14">
        <f t="shared" si="23"/>
        <v>5969118.0599999996</v>
      </c>
      <c r="O260" s="7">
        <f t="shared" si="24"/>
        <v>0.18669454267258537</v>
      </c>
      <c r="P260" s="7"/>
    </row>
    <row r="261" spans="1:16" x14ac:dyDescent="0.2">
      <c r="A261" s="10">
        <v>50005</v>
      </c>
      <c r="B261" s="6" t="s">
        <v>257</v>
      </c>
      <c r="C261" s="14">
        <v>7611799.5700000003</v>
      </c>
      <c r="D261" s="14">
        <v>4628748.66</v>
      </c>
      <c r="E261" s="14">
        <v>143232.49</v>
      </c>
      <c r="G261" s="14">
        <v>9968186.7699999996</v>
      </c>
      <c r="H261" s="14">
        <v>4291.51</v>
      </c>
      <c r="I261" s="14">
        <v>0</v>
      </c>
      <c r="K261" s="14">
        <f t="shared" si="20"/>
        <v>17579986.34</v>
      </c>
      <c r="L261" s="14">
        <f t="shared" si="21"/>
        <v>4633040.17</v>
      </c>
      <c r="M261" s="14">
        <f t="shared" si="22"/>
        <v>143232.49</v>
      </c>
      <c r="N261" s="14">
        <f t="shared" si="23"/>
        <v>4489807.68</v>
      </c>
      <c r="O261" s="7">
        <f t="shared" si="24"/>
        <v>0.25539312677304388</v>
      </c>
      <c r="P261" s="7"/>
    </row>
    <row r="262" spans="1:16" x14ac:dyDescent="0.2">
      <c r="A262" s="10">
        <v>50006</v>
      </c>
      <c r="B262" s="6" t="s">
        <v>258</v>
      </c>
      <c r="C262" s="14">
        <v>8583153.3699999992</v>
      </c>
      <c r="D262" s="14">
        <v>9413354.9399999995</v>
      </c>
      <c r="E262" s="14">
        <v>1230928.25</v>
      </c>
      <c r="G262" s="14">
        <v>17319476.91</v>
      </c>
      <c r="H262" s="14">
        <v>0</v>
      </c>
      <c r="I262" s="14">
        <v>0</v>
      </c>
      <c r="K262" s="14">
        <f t="shared" si="20"/>
        <v>25902630.280000001</v>
      </c>
      <c r="L262" s="14">
        <f t="shared" si="21"/>
        <v>9413354.9399999995</v>
      </c>
      <c r="M262" s="14">
        <f t="shared" si="22"/>
        <v>1230928.25</v>
      </c>
      <c r="N262" s="14">
        <f t="shared" si="23"/>
        <v>8182426.6899999995</v>
      </c>
      <c r="O262" s="7">
        <f t="shared" si="24"/>
        <v>0.31589172997299175</v>
      </c>
      <c r="P262" s="7"/>
    </row>
    <row r="263" spans="1:16" x14ac:dyDescent="0.2">
      <c r="A263" s="10">
        <v>50007</v>
      </c>
      <c r="B263" s="6" t="s">
        <v>259</v>
      </c>
      <c r="C263" s="14">
        <v>4644669.93</v>
      </c>
      <c r="D263" s="14">
        <v>2981887.99</v>
      </c>
      <c r="E263" s="14">
        <v>0</v>
      </c>
      <c r="G263" s="14">
        <v>5979294.21</v>
      </c>
      <c r="H263" s="14">
        <v>0</v>
      </c>
      <c r="I263" s="14">
        <v>0</v>
      </c>
      <c r="K263" s="14">
        <f t="shared" si="20"/>
        <v>10623964.140000001</v>
      </c>
      <c r="L263" s="14">
        <f t="shared" si="21"/>
        <v>2981887.99</v>
      </c>
      <c r="M263" s="14">
        <f t="shared" si="22"/>
        <v>0</v>
      </c>
      <c r="N263" s="14">
        <f t="shared" si="23"/>
        <v>2981887.99</v>
      </c>
      <c r="O263" s="7">
        <f t="shared" si="24"/>
        <v>0.28067564523989441</v>
      </c>
      <c r="P263" s="7"/>
    </row>
    <row r="264" spans="1:16" x14ac:dyDescent="0.2">
      <c r="A264" s="10">
        <v>50009</v>
      </c>
      <c r="B264" s="6" t="s">
        <v>260</v>
      </c>
      <c r="C264" s="14">
        <v>1361371.13</v>
      </c>
      <c r="D264" s="14">
        <v>813163.35</v>
      </c>
      <c r="E264" s="14">
        <v>0</v>
      </c>
      <c r="G264" s="14">
        <v>2414067.41</v>
      </c>
      <c r="H264" s="14">
        <v>0</v>
      </c>
      <c r="I264" s="14">
        <v>0</v>
      </c>
      <c r="K264" s="14">
        <f t="shared" si="20"/>
        <v>3775438.54</v>
      </c>
      <c r="L264" s="14">
        <f t="shared" si="21"/>
        <v>813163.35</v>
      </c>
      <c r="M264" s="14">
        <f t="shared" si="22"/>
        <v>0</v>
      </c>
      <c r="N264" s="14">
        <f t="shared" si="23"/>
        <v>813163.35</v>
      </c>
      <c r="O264" s="7">
        <f t="shared" si="24"/>
        <v>0.21538248904986809</v>
      </c>
      <c r="P264" s="7"/>
    </row>
    <row r="265" spans="1:16" x14ac:dyDescent="0.2">
      <c r="A265" s="10">
        <v>50010</v>
      </c>
      <c r="B265" s="6" t="s">
        <v>261</v>
      </c>
      <c r="C265" s="14">
        <v>11020006.65</v>
      </c>
      <c r="D265" s="14">
        <v>6636541.8200000003</v>
      </c>
      <c r="E265" s="14">
        <v>106939.52</v>
      </c>
      <c r="G265" s="14">
        <v>16972725.800000001</v>
      </c>
      <c r="H265" s="14">
        <v>0</v>
      </c>
      <c r="I265" s="14">
        <v>0</v>
      </c>
      <c r="K265" s="14">
        <f t="shared" si="20"/>
        <v>27992732.450000003</v>
      </c>
      <c r="L265" s="14">
        <f t="shared" si="21"/>
        <v>6636541.8200000003</v>
      </c>
      <c r="M265" s="14">
        <f t="shared" si="22"/>
        <v>106939.52</v>
      </c>
      <c r="N265" s="14">
        <f t="shared" si="23"/>
        <v>6529602.3000000007</v>
      </c>
      <c r="O265" s="7">
        <f t="shared" si="24"/>
        <v>0.23326062618799473</v>
      </c>
      <c r="P265" s="7"/>
    </row>
    <row r="266" spans="1:16" x14ac:dyDescent="0.2">
      <c r="A266" s="10">
        <v>50012</v>
      </c>
      <c r="B266" s="6" t="s">
        <v>262</v>
      </c>
      <c r="C266" s="14">
        <v>37901077.689999998</v>
      </c>
      <c r="D266" s="14">
        <v>15669963.789999999</v>
      </c>
      <c r="E266" s="14">
        <v>0</v>
      </c>
      <c r="G266" s="14">
        <v>75634232.510000005</v>
      </c>
      <c r="H266" s="14">
        <v>0</v>
      </c>
      <c r="I266" s="14">
        <v>0</v>
      </c>
      <c r="K266" s="14">
        <f t="shared" si="20"/>
        <v>113535310.2</v>
      </c>
      <c r="L266" s="14">
        <f t="shared" si="21"/>
        <v>15669963.789999999</v>
      </c>
      <c r="M266" s="14">
        <f t="shared" si="22"/>
        <v>0</v>
      </c>
      <c r="N266" s="14">
        <f t="shared" si="23"/>
        <v>15669963.789999999</v>
      </c>
      <c r="O266" s="7">
        <f t="shared" si="24"/>
        <v>0.1380184170228303</v>
      </c>
      <c r="P266" s="7"/>
    </row>
    <row r="267" spans="1:16" x14ac:dyDescent="0.2">
      <c r="A267" s="10">
        <v>50013</v>
      </c>
      <c r="B267" s="6" t="s">
        <v>263</v>
      </c>
      <c r="C267" s="14">
        <v>2387450.17</v>
      </c>
      <c r="D267" s="14">
        <v>4148547.6</v>
      </c>
      <c r="E267" s="14">
        <v>2963253.32</v>
      </c>
      <c r="G267" s="14">
        <v>3650399</v>
      </c>
      <c r="H267" s="14">
        <v>191183.98</v>
      </c>
      <c r="I267" s="14">
        <v>0</v>
      </c>
      <c r="K267" s="14">
        <f t="shared" si="20"/>
        <v>6037849.1699999999</v>
      </c>
      <c r="L267" s="14">
        <f t="shared" si="21"/>
        <v>4339731.58</v>
      </c>
      <c r="M267" s="14">
        <f t="shared" si="22"/>
        <v>2963253.32</v>
      </c>
      <c r="N267" s="14">
        <f t="shared" si="23"/>
        <v>1376478.2600000002</v>
      </c>
      <c r="O267" s="7">
        <f t="shared" si="24"/>
        <v>0.22797493300085206</v>
      </c>
      <c r="P267" s="7"/>
    </row>
    <row r="268" spans="1:16" x14ac:dyDescent="0.2">
      <c r="A268" s="10">
        <v>50014</v>
      </c>
      <c r="B268" s="6" t="s">
        <v>264</v>
      </c>
      <c r="C268" s="14">
        <v>11222417.26</v>
      </c>
      <c r="D268" s="14">
        <v>8957495.3800000008</v>
      </c>
      <c r="E268" s="14">
        <v>2659804.2599999998</v>
      </c>
      <c r="G268" s="14">
        <v>16780292.98</v>
      </c>
      <c r="H268" s="14">
        <v>0</v>
      </c>
      <c r="I268" s="14">
        <v>0</v>
      </c>
      <c r="K268" s="14">
        <f t="shared" si="20"/>
        <v>28002710.240000002</v>
      </c>
      <c r="L268" s="14">
        <f t="shared" si="21"/>
        <v>8957495.3800000008</v>
      </c>
      <c r="M268" s="14">
        <f t="shared" si="22"/>
        <v>2659804.2599999998</v>
      </c>
      <c r="N268" s="14">
        <f t="shared" si="23"/>
        <v>6297691.120000001</v>
      </c>
      <c r="O268" s="7">
        <f t="shared" si="24"/>
        <v>0.22489577137444966</v>
      </c>
      <c r="P268" s="7"/>
    </row>
    <row r="269" spans="1:16" x14ac:dyDescent="0.2">
      <c r="A269" s="10">
        <v>51150</v>
      </c>
      <c r="B269" s="6" t="s">
        <v>265</v>
      </c>
      <c r="C269" s="14">
        <v>1095860.57</v>
      </c>
      <c r="D269" s="14">
        <v>1417301.51</v>
      </c>
      <c r="E269" s="14">
        <v>0</v>
      </c>
      <c r="G269" s="14">
        <v>1765461.25</v>
      </c>
      <c r="H269" s="14">
        <v>0</v>
      </c>
      <c r="I269" s="14">
        <v>0</v>
      </c>
      <c r="K269" s="14">
        <f t="shared" si="20"/>
        <v>2861321.8200000003</v>
      </c>
      <c r="L269" s="14">
        <f t="shared" si="21"/>
        <v>1417301.51</v>
      </c>
      <c r="M269" s="14">
        <f t="shared" si="22"/>
        <v>0</v>
      </c>
      <c r="N269" s="14">
        <f t="shared" si="23"/>
        <v>1417301.51</v>
      </c>
      <c r="O269" s="7">
        <f t="shared" si="24"/>
        <v>0.49533103899511727</v>
      </c>
      <c r="P269" s="7"/>
    </row>
    <row r="270" spans="1:16" x14ac:dyDescent="0.2">
      <c r="A270" s="10">
        <v>51152</v>
      </c>
      <c r="B270" s="6" t="s">
        <v>266</v>
      </c>
      <c r="C270" s="14">
        <v>5452000.1699999999</v>
      </c>
      <c r="D270" s="14">
        <v>2512682.44</v>
      </c>
      <c r="E270" s="14">
        <v>0</v>
      </c>
      <c r="G270" s="14">
        <v>7044388.8399999999</v>
      </c>
      <c r="H270" s="14">
        <v>0</v>
      </c>
      <c r="I270" s="14">
        <v>0</v>
      </c>
      <c r="K270" s="14">
        <f t="shared" si="20"/>
        <v>12496389.01</v>
      </c>
      <c r="L270" s="14">
        <f t="shared" si="21"/>
        <v>2512682.44</v>
      </c>
      <c r="M270" s="14">
        <f t="shared" si="22"/>
        <v>0</v>
      </c>
      <c r="N270" s="14">
        <f t="shared" si="23"/>
        <v>2512682.44</v>
      </c>
      <c r="O270" s="7">
        <f t="shared" si="24"/>
        <v>0.20107268091520464</v>
      </c>
      <c r="P270" s="7"/>
    </row>
    <row r="271" spans="1:16" x14ac:dyDescent="0.2">
      <c r="A271" s="10">
        <v>51153</v>
      </c>
      <c r="B271" s="6" t="s">
        <v>267</v>
      </c>
      <c r="C271" s="14">
        <v>709576.37</v>
      </c>
      <c r="D271" s="14">
        <v>1020431.14</v>
      </c>
      <c r="E271" s="14">
        <v>0</v>
      </c>
      <c r="G271" s="14">
        <v>1037988.79</v>
      </c>
      <c r="H271" s="14">
        <v>0</v>
      </c>
      <c r="I271" s="14">
        <v>0</v>
      </c>
      <c r="K271" s="14">
        <f t="shared" si="20"/>
        <v>1747565.1600000001</v>
      </c>
      <c r="L271" s="14">
        <f t="shared" si="21"/>
        <v>1020431.14</v>
      </c>
      <c r="M271" s="14">
        <f t="shared" si="22"/>
        <v>0</v>
      </c>
      <c r="N271" s="14">
        <f t="shared" si="23"/>
        <v>1020431.14</v>
      </c>
      <c r="O271" s="7">
        <f t="shared" si="24"/>
        <v>0.58391593249661711</v>
      </c>
      <c r="P271" s="7"/>
    </row>
    <row r="272" spans="1:16" x14ac:dyDescent="0.2">
      <c r="A272" s="10">
        <v>51154</v>
      </c>
      <c r="B272" s="6" t="s">
        <v>268</v>
      </c>
      <c r="C272" s="14">
        <v>2521548</v>
      </c>
      <c r="D272" s="14">
        <v>2213437.37</v>
      </c>
      <c r="E272" s="14">
        <v>0</v>
      </c>
      <c r="G272" s="14">
        <v>3200298.57</v>
      </c>
      <c r="H272" s="14">
        <v>1476.14</v>
      </c>
      <c r="I272" s="14">
        <v>0</v>
      </c>
      <c r="K272" s="14">
        <f t="shared" si="20"/>
        <v>5721846.5700000003</v>
      </c>
      <c r="L272" s="14">
        <f t="shared" si="21"/>
        <v>2214913.5100000002</v>
      </c>
      <c r="M272" s="14">
        <f t="shared" si="22"/>
        <v>0</v>
      </c>
      <c r="N272" s="14">
        <f t="shared" si="23"/>
        <v>2214913.5100000002</v>
      </c>
      <c r="O272" s="7">
        <f t="shared" si="24"/>
        <v>0.38709767605670004</v>
      </c>
      <c r="P272" s="7"/>
    </row>
    <row r="273" spans="1:16" x14ac:dyDescent="0.2">
      <c r="A273" s="10">
        <v>51155</v>
      </c>
      <c r="B273" s="6" t="s">
        <v>269</v>
      </c>
      <c r="C273" s="14">
        <v>6418948.1200000001</v>
      </c>
      <c r="D273" s="14">
        <v>6011799.2599999998</v>
      </c>
      <c r="E273" s="14">
        <v>7867.21</v>
      </c>
      <c r="G273" s="14">
        <v>9446249.3800000008</v>
      </c>
      <c r="H273" s="14">
        <v>0</v>
      </c>
      <c r="I273" s="14">
        <v>0</v>
      </c>
      <c r="K273" s="14">
        <f t="shared" si="20"/>
        <v>15865197.5</v>
      </c>
      <c r="L273" s="14">
        <f t="shared" si="21"/>
        <v>6011799.2599999998</v>
      </c>
      <c r="M273" s="14">
        <f t="shared" si="22"/>
        <v>7867.21</v>
      </c>
      <c r="N273" s="14">
        <f t="shared" si="23"/>
        <v>6003932.0499999998</v>
      </c>
      <c r="O273" s="7">
        <f t="shared" si="24"/>
        <v>0.37843411971392099</v>
      </c>
      <c r="P273" s="7"/>
    </row>
    <row r="274" spans="1:16" x14ac:dyDescent="0.2">
      <c r="A274" s="10">
        <v>51156</v>
      </c>
      <c r="B274" s="6" t="s">
        <v>270</v>
      </c>
      <c r="C274" s="14">
        <v>1812617.53</v>
      </c>
      <c r="D274" s="14">
        <v>663667.44999999995</v>
      </c>
      <c r="E274" s="14">
        <v>0</v>
      </c>
      <c r="G274" s="14">
        <v>2064326.35</v>
      </c>
      <c r="H274" s="14">
        <v>3835.12</v>
      </c>
      <c r="I274" s="14">
        <v>0</v>
      </c>
      <c r="K274" s="14">
        <f t="shared" si="20"/>
        <v>3876943.88</v>
      </c>
      <c r="L274" s="14">
        <f t="shared" si="21"/>
        <v>667502.56999999995</v>
      </c>
      <c r="M274" s="14">
        <f t="shared" si="22"/>
        <v>0</v>
      </c>
      <c r="N274" s="14">
        <f t="shared" si="23"/>
        <v>667502.56999999995</v>
      </c>
      <c r="O274" s="7">
        <f t="shared" si="24"/>
        <v>0.1721723580894341</v>
      </c>
      <c r="P274" s="7"/>
    </row>
    <row r="275" spans="1:16" x14ac:dyDescent="0.2">
      <c r="A275" s="10">
        <v>51159</v>
      </c>
      <c r="B275" s="6" t="s">
        <v>271</v>
      </c>
      <c r="C275" s="14">
        <v>14274464.140000001</v>
      </c>
      <c r="D275" s="14">
        <v>4977752.4000000004</v>
      </c>
      <c r="E275" s="14">
        <v>0</v>
      </c>
      <c r="G275" s="14">
        <v>20164332.460000001</v>
      </c>
      <c r="H275" s="14">
        <v>0</v>
      </c>
      <c r="I275" s="14">
        <v>0</v>
      </c>
      <c r="K275" s="14">
        <f t="shared" si="20"/>
        <v>34438796.600000001</v>
      </c>
      <c r="L275" s="14">
        <f t="shared" si="21"/>
        <v>4977752.4000000004</v>
      </c>
      <c r="M275" s="14">
        <f t="shared" si="22"/>
        <v>0</v>
      </c>
      <c r="N275" s="14">
        <f t="shared" si="23"/>
        <v>4977752.4000000004</v>
      </c>
      <c r="O275" s="7">
        <f t="shared" si="24"/>
        <v>0.14453909228640122</v>
      </c>
      <c r="P275" s="7"/>
    </row>
    <row r="276" spans="1:16" x14ac:dyDescent="0.2">
      <c r="A276" s="10">
        <v>52096</v>
      </c>
      <c r="B276" s="6" t="s">
        <v>272</v>
      </c>
      <c r="C276" s="14">
        <v>2395324.67</v>
      </c>
      <c r="D276" s="14">
        <v>1606192.2</v>
      </c>
      <c r="E276" s="14">
        <v>0</v>
      </c>
      <c r="G276" s="14">
        <v>2928042.25</v>
      </c>
      <c r="H276" s="14">
        <v>0</v>
      </c>
      <c r="I276" s="14">
        <v>0</v>
      </c>
      <c r="K276" s="14">
        <f t="shared" si="20"/>
        <v>5323366.92</v>
      </c>
      <c r="L276" s="14">
        <f t="shared" si="21"/>
        <v>1606192.2</v>
      </c>
      <c r="M276" s="14">
        <f t="shared" si="22"/>
        <v>0</v>
      </c>
      <c r="N276" s="14">
        <f t="shared" si="23"/>
        <v>1606192.2</v>
      </c>
      <c r="O276" s="7">
        <f t="shared" si="24"/>
        <v>0.30172487152172484</v>
      </c>
      <c r="P276" s="7"/>
    </row>
    <row r="277" spans="1:16" x14ac:dyDescent="0.2">
      <c r="A277" s="10">
        <v>53111</v>
      </c>
      <c r="B277" s="6" t="s">
        <v>273</v>
      </c>
      <c r="C277" s="14">
        <v>2668885.2799999998</v>
      </c>
      <c r="D277" s="14">
        <v>1690884.75</v>
      </c>
      <c r="E277" s="14">
        <v>0</v>
      </c>
      <c r="G277" s="14">
        <v>4186970.65</v>
      </c>
      <c r="H277" s="14">
        <v>0</v>
      </c>
      <c r="I277" s="14">
        <v>0</v>
      </c>
      <c r="K277" s="14">
        <f t="shared" si="20"/>
        <v>6855855.9299999997</v>
      </c>
      <c r="L277" s="14">
        <f t="shared" si="21"/>
        <v>1690884.75</v>
      </c>
      <c r="M277" s="14">
        <f t="shared" si="22"/>
        <v>0</v>
      </c>
      <c r="N277" s="14">
        <f t="shared" si="23"/>
        <v>1690884.75</v>
      </c>
      <c r="O277" s="7">
        <f t="shared" si="24"/>
        <v>0.24663364680710262</v>
      </c>
      <c r="P277" s="7"/>
    </row>
    <row r="278" spans="1:16" x14ac:dyDescent="0.2">
      <c r="A278" s="10">
        <v>53112</v>
      </c>
      <c r="B278" s="6" t="s">
        <v>274</v>
      </c>
      <c r="C278" s="14">
        <v>393819.5</v>
      </c>
      <c r="D278" s="14">
        <v>414022.78</v>
      </c>
      <c r="E278" s="14">
        <v>0</v>
      </c>
      <c r="G278" s="14">
        <v>671568.8</v>
      </c>
      <c r="H278" s="14">
        <v>0</v>
      </c>
      <c r="I278" s="14">
        <v>0</v>
      </c>
      <c r="K278" s="14">
        <f t="shared" si="20"/>
        <v>1065388.3</v>
      </c>
      <c r="L278" s="14">
        <f t="shared" si="21"/>
        <v>414022.78</v>
      </c>
      <c r="M278" s="14">
        <f t="shared" si="22"/>
        <v>0</v>
      </c>
      <c r="N278" s="14">
        <f t="shared" si="23"/>
        <v>414022.78</v>
      </c>
      <c r="O278" s="7">
        <f t="shared" si="24"/>
        <v>0.38861209570257155</v>
      </c>
      <c r="P278" s="7"/>
    </row>
    <row r="279" spans="1:16" x14ac:dyDescent="0.2">
      <c r="A279" s="10">
        <v>53113</v>
      </c>
      <c r="B279" s="6" t="s">
        <v>275</v>
      </c>
      <c r="C279" s="14">
        <v>17620831.52</v>
      </c>
      <c r="D279" s="14">
        <v>7143185.0700000003</v>
      </c>
      <c r="E279" s="14">
        <v>1828530.62</v>
      </c>
      <c r="G279" s="14">
        <v>23261125.780000001</v>
      </c>
      <c r="H279" s="14">
        <v>0</v>
      </c>
      <c r="I279" s="14">
        <v>0</v>
      </c>
      <c r="K279" s="14">
        <f t="shared" si="20"/>
        <v>40881957.299999997</v>
      </c>
      <c r="L279" s="14">
        <f t="shared" si="21"/>
        <v>7143185.0700000003</v>
      </c>
      <c r="M279" s="14">
        <f t="shared" si="22"/>
        <v>1828530.62</v>
      </c>
      <c r="N279" s="14">
        <f t="shared" si="23"/>
        <v>5314654.45</v>
      </c>
      <c r="O279" s="7">
        <f t="shared" si="24"/>
        <v>0.13000000002446069</v>
      </c>
      <c r="P279" s="7"/>
    </row>
    <row r="280" spans="1:16" x14ac:dyDescent="0.2">
      <c r="A280" s="10">
        <v>53114</v>
      </c>
      <c r="B280" s="6" t="s">
        <v>276</v>
      </c>
      <c r="C280" s="14">
        <v>1582399.75</v>
      </c>
      <c r="D280" s="14">
        <v>2001443.68</v>
      </c>
      <c r="E280" s="14">
        <v>11018.8</v>
      </c>
      <c r="G280" s="14">
        <v>3434449.66</v>
      </c>
      <c r="H280" s="14">
        <v>0</v>
      </c>
      <c r="I280" s="14">
        <v>0</v>
      </c>
      <c r="K280" s="14">
        <f t="shared" si="20"/>
        <v>5016849.41</v>
      </c>
      <c r="L280" s="14">
        <f t="shared" si="21"/>
        <v>2001443.68</v>
      </c>
      <c r="M280" s="14">
        <f t="shared" si="22"/>
        <v>11018.8</v>
      </c>
      <c r="N280" s="14">
        <f t="shared" si="23"/>
        <v>1990424.88</v>
      </c>
      <c r="O280" s="7">
        <f t="shared" si="24"/>
        <v>0.39674798211652917</v>
      </c>
      <c r="P280" s="7"/>
    </row>
    <row r="281" spans="1:16" x14ac:dyDescent="0.2">
      <c r="A281" s="10">
        <v>54037</v>
      </c>
      <c r="B281" s="6" t="s">
        <v>277</v>
      </c>
      <c r="C281" s="14">
        <v>1768080.41</v>
      </c>
      <c r="D281" s="14">
        <v>2270125.48</v>
      </c>
      <c r="E281" s="14">
        <v>0</v>
      </c>
      <c r="G281" s="14">
        <v>2773078.78</v>
      </c>
      <c r="H281" s="14">
        <v>950589.41</v>
      </c>
      <c r="I281" s="14">
        <v>0</v>
      </c>
      <c r="K281" s="14">
        <f t="shared" si="20"/>
        <v>4541159.1899999995</v>
      </c>
      <c r="L281" s="14">
        <f t="shared" si="21"/>
        <v>3220714.89</v>
      </c>
      <c r="M281" s="14">
        <f t="shared" si="22"/>
        <v>0</v>
      </c>
      <c r="N281" s="14">
        <f t="shared" si="23"/>
        <v>3220714.89</v>
      </c>
      <c r="O281" s="7">
        <f t="shared" si="24"/>
        <v>0.70922748030773186</v>
      </c>
      <c r="P281" s="7"/>
    </row>
    <row r="282" spans="1:16" x14ac:dyDescent="0.2">
      <c r="A282" s="10">
        <v>54039</v>
      </c>
      <c r="B282" s="6" t="s">
        <v>278</v>
      </c>
      <c r="C282" s="14">
        <v>4026313.2</v>
      </c>
      <c r="D282" s="14">
        <v>3552629.31</v>
      </c>
      <c r="E282" s="14">
        <v>0</v>
      </c>
      <c r="G282" s="14">
        <v>5911024.5599999996</v>
      </c>
      <c r="H282" s="14">
        <v>0</v>
      </c>
      <c r="I282" s="14">
        <v>0</v>
      </c>
      <c r="K282" s="14">
        <f t="shared" si="20"/>
        <v>9937337.7599999998</v>
      </c>
      <c r="L282" s="14">
        <f t="shared" si="21"/>
        <v>3552629.31</v>
      </c>
      <c r="M282" s="14">
        <f t="shared" si="22"/>
        <v>0</v>
      </c>
      <c r="N282" s="14">
        <f t="shared" si="23"/>
        <v>3552629.31</v>
      </c>
      <c r="O282" s="7">
        <f t="shared" si="24"/>
        <v>0.35750312566612408</v>
      </c>
      <c r="P282" s="7"/>
    </row>
    <row r="283" spans="1:16" x14ac:dyDescent="0.2">
      <c r="A283" s="10">
        <v>54041</v>
      </c>
      <c r="B283" s="6" t="s">
        <v>279</v>
      </c>
      <c r="C283" s="14">
        <v>7711999.5800000001</v>
      </c>
      <c r="D283" s="14">
        <v>8144472.71</v>
      </c>
      <c r="E283" s="14">
        <v>28450.63</v>
      </c>
      <c r="G283" s="14">
        <v>11835124.98</v>
      </c>
      <c r="H283" s="14">
        <v>0</v>
      </c>
      <c r="I283" s="14">
        <v>0</v>
      </c>
      <c r="K283" s="14">
        <f t="shared" si="20"/>
        <v>19547124.560000002</v>
      </c>
      <c r="L283" s="14">
        <f t="shared" si="21"/>
        <v>8144472.71</v>
      </c>
      <c r="M283" s="14">
        <f t="shared" si="22"/>
        <v>28450.63</v>
      </c>
      <c r="N283" s="14">
        <f t="shared" si="23"/>
        <v>8116022.0800000001</v>
      </c>
      <c r="O283" s="7">
        <f t="shared" si="24"/>
        <v>0.415202862962674</v>
      </c>
      <c r="P283" s="7"/>
    </row>
    <row r="284" spans="1:16" x14ac:dyDescent="0.2">
      <c r="A284" s="10">
        <v>54042</v>
      </c>
      <c r="B284" s="6" t="s">
        <v>280</v>
      </c>
      <c r="C284" s="14">
        <v>1658004.31</v>
      </c>
      <c r="D284" s="14">
        <v>1812413.18</v>
      </c>
      <c r="E284" s="14">
        <v>0</v>
      </c>
      <c r="G284" s="14">
        <v>2621917.46</v>
      </c>
      <c r="H284" s="14">
        <v>0</v>
      </c>
      <c r="I284" s="14">
        <v>0</v>
      </c>
      <c r="K284" s="14">
        <f t="shared" si="20"/>
        <v>4279921.7699999996</v>
      </c>
      <c r="L284" s="14">
        <f t="shared" si="21"/>
        <v>1812413.18</v>
      </c>
      <c r="M284" s="14">
        <f t="shared" si="22"/>
        <v>0</v>
      </c>
      <c r="N284" s="14">
        <f t="shared" si="23"/>
        <v>1812413.18</v>
      </c>
      <c r="O284" s="7">
        <f t="shared" si="24"/>
        <v>0.42346876354237667</v>
      </c>
      <c r="P284" s="7"/>
    </row>
    <row r="285" spans="1:16" x14ac:dyDescent="0.2">
      <c r="A285" s="10">
        <v>54043</v>
      </c>
      <c r="B285" s="6" t="s">
        <v>281</v>
      </c>
      <c r="C285" s="14">
        <v>1708931.29</v>
      </c>
      <c r="D285" s="14">
        <v>1889646.33</v>
      </c>
      <c r="E285" s="14">
        <v>0</v>
      </c>
      <c r="G285" s="14">
        <v>2602903.5499999998</v>
      </c>
      <c r="H285" s="14">
        <v>0</v>
      </c>
      <c r="I285" s="14">
        <v>0</v>
      </c>
      <c r="K285" s="14">
        <f t="shared" si="20"/>
        <v>4311834.84</v>
      </c>
      <c r="L285" s="14">
        <f t="shared" si="21"/>
        <v>1889646.33</v>
      </c>
      <c r="M285" s="14">
        <f t="shared" si="22"/>
        <v>0</v>
      </c>
      <c r="N285" s="14">
        <f t="shared" si="23"/>
        <v>1889646.33</v>
      </c>
      <c r="O285" s="7">
        <f t="shared" si="24"/>
        <v>0.43824645426354042</v>
      </c>
      <c r="P285" s="7"/>
    </row>
    <row r="286" spans="1:16" x14ac:dyDescent="0.2">
      <c r="A286" s="10">
        <v>54045</v>
      </c>
      <c r="B286" s="6" t="s">
        <v>282</v>
      </c>
      <c r="C286" s="14">
        <v>4317230.28</v>
      </c>
      <c r="D286" s="14">
        <v>2437203.02</v>
      </c>
      <c r="E286" s="14">
        <v>0</v>
      </c>
      <c r="G286" s="14">
        <v>7386301.3899999997</v>
      </c>
      <c r="H286" s="14">
        <v>0</v>
      </c>
      <c r="I286" s="14">
        <v>0</v>
      </c>
      <c r="K286" s="14">
        <f t="shared" si="20"/>
        <v>11703531.67</v>
      </c>
      <c r="L286" s="14">
        <f t="shared" si="21"/>
        <v>2437203.02</v>
      </c>
      <c r="M286" s="14">
        <f t="shared" si="22"/>
        <v>0</v>
      </c>
      <c r="N286" s="14">
        <f t="shared" si="23"/>
        <v>2437203.02</v>
      </c>
      <c r="O286" s="7">
        <f t="shared" si="24"/>
        <v>0.20824509120160309</v>
      </c>
      <c r="P286" s="7"/>
    </row>
    <row r="287" spans="1:16" x14ac:dyDescent="0.2">
      <c r="A287" s="10">
        <v>55104</v>
      </c>
      <c r="B287" s="6" t="s">
        <v>283</v>
      </c>
      <c r="C287" s="14">
        <v>2611982.92</v>
      </c>
      <c r="D287" s="14">
        <v>1664491.83</v>
      </c>
      <c r="E287" s="14">
        <v>0</v>
      </c>
      <c r="G287" s="14">
        <v>2585200.79</v>
      </c>
      <c r="H287" s="14">
        <v>0</v>
      </c>
      <c r="I287" s="14">
        <v>0</v>
      </c>
      <c r="K287" s="14">
        <f t="shared" si="20"/>
        <v>5197183.71</v>
      </c>
      <c r="L287" s="14">
        <f t="shared" si="21"/>
        <v>1664491.83</v>
      </c>
      <c r="M287" s="14">
        <f t="shared" si="22"/>
        <v>0</v>
      </c>
      <c r="N287" s="14">
        <f t="shared" si="23"/>
        <v>1664491.83</v>
      </c>
      <c r="O287" s="7">
        <f t="shared" si="24"/>
        <v>0.32026803801399589</v>
      </c>
      <c r="P287" s="7"/>
    </row>
    <row r="288" spans="1:16" x14ac:dyDescent="0.2">
      <c r="A288" s="10">
        <v>55105</v>
      </c>
      <c r="B288" s="6" t="s">
        <v>284</v>
      </c>
      <c r="C288" s="14">
        <v>2649026.42</v>
      </c>
      <c r="D288" s="14">
        <v>1041922.74</v>
      </c>
      <c r="E288" s="14">
        <v>0</v>
      </c>
      <c r="G288" s="14">
        <v>3510425.45</v>
      </c>
      <c r="H288" s="14">
        <v>0</v>
      </c>
      <c r="I288" s="14">
        <v>0</v>
      </c>
      <c r="K288" s="14">
        <f t="shared" si="20"/>
        <v>6159451.8700000001</v>
      </c>
      <c r="L288" s="14">
        <f t="shared" si="21"/>
        <v>1041922.74</v>
      </c>
      <c r="M288" s="14">
        <f t="shared" si="22"/>
        <v>0</v>
      </c>
      <c r="N288" s="14">
        <f t="shared" si="23"/>
        <v>1041922.74</v>
      </c>
      <c r="O288" s="7">
        <f t="shared" si="24"/>
        <v>0.1691583540208749</v>
      </c>
      <c r="P288" s="7"/>
    </row>
    <row r="289" spans="1:16" x14ac:dyDescent="0.2">
      <c r="A289" s="10">
        <v>55106</v>
      </c>
      <c r="B289" s="6" t="s">
        <v>285</v>
      </c>
      <c r="C289" s="14">
        <v>2353323.94</v>
      </c>
      <c r="D289" s="14">
        <v>1571862.1</v>
      </c>
      <c r="E289" s="14">
        <v>19490.310000000001</v>
      </c>
      <c r="G289" s="14">
        <v>3558390.57</v>
      </c>
      <c r="H289" s="14">
        <v>0</v>
      </c>
      <c r="I289" s="14">
        <v>0</v>
      </c>
      <c r="K289" s="14">
        <f t="shared" si="20"/>
        <v>5911714.5099999998</v>
      </c>
      <c r="L289" s="14">
        <f t="shared" si="21"/>
        <v>1571862.1</v>
      </c>
      <c r="M289" s="14">
        <f t="shared" si="22"/>
        <v>19490.310000000001</v>
      </c>
      <c r="N289" s="14">
        <f t="shared" si="23"/>
        <v>1552371.79</v>
      </c>
      <c r="O289" s="7">
        <f t="shared" si="24"/>
        <v>0.26259248266709689</v>
      </c>
      <c r="P289" s="7"/>
    </row>
    <row r="290" spans="1:16" x14ac:dyDescent="0.2">
      <c r="A290" s="10">
        <v>55108</v>
      </c>
      <c r="B290" s="6" t="s">
        <v>286</v>
      </c>
      <c r="C290" s="14">
        <v>4822105.3600000003</v>
      </c>
      <c r="D290" s="14">
        <v>2666529.59</v>
      </c>
      <c r="E290" s="14">
        <v>11711.96</v>
      </c>
      <c r="G290" s="14">
        <v>8082599.0599999996</v>
      </c>
      <c r="H290" s="14">
        <v>0</v>
      </c>
      <c r="I290" s="14">
        <v>0</v>
      </c>
      <c r="K290" s="14">
        <f t="shared" si="20"/>
        <v>12904704.42</v>
      </c>
      <c r="L290" s="14">
        <f t="shared" si="21"/>
        <v>2666529.59</v>
      </c>
      <c r="M290" s="14">
        <f t="shared" si="22"/>
        <v>11711.96</v>
      </c>
      <c r="N290" s="14">
        <f t="shared" si="23"/>
        <v>2654817.63</v>
      </c>
      <c r="O290" s="7">
        <f t="shared" si="24"/>
        <v>0.20572479179650982</v>
      </c>
      <c r="P290" s="7"/>
    </row>
    <row r="291" spans="1:16" x14ac:dyDescent="0.2">
      <c r="A291" s="10">
        <v>55110</v>
      </c>
      <c r="B291" s="6" t="s">
        <v>287</v>
      </c>
      <c r="C291" s="14">
        <v>6626168.2400000002</v>
      </c>
      <c r="D291" s="14">
        <v>5432606.6699999999</v>
      </c>
      <c r="E291" s="14">
        <v>221050.35</v>
      </c>
      <c r="G291" s="14">
        <v>10470917.32</v>
      </c>
      <c r="H291" s="14">
        <v>0.92</v>
      </c>
      <c r="I291" s="14">
        <v>0</v>
      </c>
      <c r="K291" s="14">
        <f t="shared" si="20"/>
        <v>17097085.560000002</v>
      </c>
      <c r="L291" s="14">
        <f t="shared" si="21"/>
        <v>5432607.5899999999</v>
      </c>
      <c r="M291" s="14">
        <f t="shared" si="22"/>
        <v>221050.35</v>
      </c>
      <c r="N291" s="14">
        <f t="shared" si="23"/>
        <v>5211557.24</v>
      </c>
      <c r="O291" s="7">
        <f t="shared" si="24"/>
        <v>0.3048213814986605</v>
      </c>
      <c r="P291" s="7"/>
    </row>
    <row r="292" spans="1:16" x14ac:dyDescent="0.2">
      <c r="A292" s="10">
        <v>55111</v>
      </c>
      <c r="B292" s="6" t="s">
        <v>288</v>
      </c>
      <c r="C292" s="14">
        <v>1578282.88</v>
      </c>
      <c r="D292" s="14">
        <v>1845576.16</v>
      </c>
      <c r="E292" s="14">
        <v>0</v>
      </c>
      <c r="G292" s="14">
        <v>2460575.46</v>
      </c>
      <c r="H292" s="14">
        <v>0</v>
      </c>
      <c r="I292" s="14">
        <v>0</v>
      </c>
      <c r="K292" s="14">
        <f t="shared" si="20"/>
        <v>4038858.34</v>
      </c>
      <c r="L292" s="14">
        <f t="shared" si="21"/>
        <v>1845576.16</v>
      </c>
      <c r="M292" s="14">
        <f t="shared" si="22"/>
        <v>0</v>
      </c>
      <c r="N292" s="14">
        <f t="shared" si="23"/>
        <v>1845576.16</v>
      </c>
      <c r="O292" s="7">
        <f t="shared" si="24"/>
        <v>0.45695491265979882</v>
      </c>
      <c r="P292" s="7"/>
    </row>
    <row r="293" spans="1:16" x14ac:dyDescent="0.2">
      <c r="A293" s="10">
        <v>56015</v>
      </c>
      <c r="B293" s="6" t="s">
        <v>289</v>
      </c>
      <c r="C293" s="14">
        <v>2579633.44</v>
      </c>
      <c r="D293" s="14">
        <v>1079201.71</v>
      </c>
      <c r="E293" s="14">
        <v>75698.03</v>
      </c>
      <c r="G293" s="14">
        <v>2770376.85</v>
      </c>
      <c r="H293" s="14">
        <v>0</v>
      </c>
      <c r="I293" s="14">
        <v>0</v>
      </c>
      <c r="K293" s="14">
        <f t="shared" si="20"/>
        <v>5350010.29</v>
      </c>
      <c r="L293" s="14">
        <f t="shared" si="21"/>
        <v>1079201.71</v>
      </c>
      <c r="M293" s="14">
        <f t="shared" si="22"/>
        <v>75698.03</v>
      </c>
      <c r="N293" s="14">
        <f t="shared" si="23"/>
        <v>1003503.6799999999</v>
      </c>
      <c r="O293" s="7">
        <f t="shared" si="24"/>
        <v>0.18757042054212572</v>
      </c>
      <c r="P293" s="7"/>
    </row>
    <row r="294" spans="1:16" x14ac:dyDescent="0.2">
      <c r="A294" s="10">
        <v>56017</v>
      </c>
      <c r="B294" s="6" t="s">
        <v>290</v>
      </c>
      <c r="C294" s="14">
        <v>3626517.22</v>
      </c>
      <c r="D294" s="14">
        <v>3129773.48</v>
      </c>
      <c r="E294" s="14">
        <v>43145.65</v>
      </c>
      <c r="G294" s="14">
        <v>5125241.46</v>
      </c>
      <c r="H294" s="14">
        <v>0</v>
      </c>
      <c r="I294" s="14">
        <v>0</v>
      </c>
      <c r="K294" s="14">
        <f t="shared" si="20"/>
        <v>8751758.6799999997</v>
      </c>
      <c r="L294" s="14">
        <f t="shared" si="21"/>
        <v>3129773.48</v>
      </c>
      <c r="M294" s="14">
        <f t="shared" si="22"/>
        <v>43145.65</v>
      </c>
      <c r="N294" s="14">
        <f t="shared" si="23"/>
        <v>3086627.83</v>
      </c>
      <c r="O294" s="7">
        <f t="shared" si="24"/>
        <v>0.35268657910480689</v>
      </c>
      <c r="P294" s="7"/>
    </row>
    <row r="295" spans="1:16" x14ac:dyDescent="0.2">
      <c r="A295" s="10">
        <v>57001</v>
      </c>
      <c r="B295" s="6" t="s">
        <v>291</v>
      </c>
      <c r="C295" s="14">
        <v>1686428.31</v>
      </c>
      <c r="D295" s="14">
        <v>1109050.57</v>
      </c>
      <c r="E295" s="14">
        <v>36936.26</v>
      </c>
      <c r="G295" s="14">
        <v>2122370.62</v>
      </c>
      <c r="H295" s="14">
        <v>0</v>
      </c>
      <c r="I295" s="14">
        <v>0</v>
      </c>
      <c r="K295" s="14">
        <f t="shared" si="20"/>
        <v>3808798.93</v>
      </c>
      <c r="L295" s="14">
        <f t="shared" si="21"/>
        <v>1109050.57</v>
      </c>
      <c r="M295" s="14">
        <f t="shared" si="22"/>
        <v>36936.26</v>
      </c>
      <c r="N295" s="14">
        <f t="shared" si="23"/>
        <v>1072114.31</v>
      </c>
      <c r="O295" s="7">
        <f t="shared" si="24"/>
        <v>0.2814835673144867</v>
      </c>
      <c r="P295" s="7"/>
    </row>
    <row r="296" spans="1:16" x14ac:dyDescent="0.2">
      <c r="A296" s="10">
        <v>57002</v>
      </c>
      <c r="B296" s="6" t="s">
        <v>292</v>
      </c>
      <c r="C296" s="14">
        <v>3474617.2</v>
      </c>
      <c r="D296" s="14">
        <v>764590.04</v>
      </c>
      <c r="E296" s="14">
        <v>222583.05</v>
      </c>
      <c r="G296" s="14">
        <v>4674605.42</v>
      </c>
      <c r="H296" s="14">
        <v>0</v>
      </c>
      <c r="I296" s="14">
        <v>0</v>
      </c>
      <c r="K296" s="14">
        <f t="shared" si="20"/>
        <v>8149222.6200000001</v>
      </c>
      <c r="L296" s="14">
        <f t="shared" si="21"/>
        <v>764590.04</v>
      </c>
      <c r="M296" s="14">
        <f t="shared" si="22"/>
        <v>222583.05</v>
      </c>
      <c r="N296" s="14">
        <f t="shared" si="23"/>
        <v>542006.99</v>
      </c>
      <c r="O296" s="7">
        <f t="shared" si="24"/>
        <v>6.6510269172153261E-2</v>
      </c>
      <c r="P296" s="7"/>
    </row>
    <row r="297" spans="1:16" x14ac:dyDescent="0.2">
      <c r="A297" s="10">
        <v>57003</v>
      </c>
      <c r="B297" s="6" t="s">
        <v>293</v>
      </c>
      <c r="C297" s="14">
        <v>25376900.379999999</v>
      </c>
      <c r="D297" s="14">
        <v>14579407.029999999</v>
      </c>
      <c r="E297" s="14">
        <v>768299.51</v>
      </c>
      <c r="G297" s="14">
        <v>35569631.649999999</v>
      </c>
      <c r="H297" s="14">
        <v>1917476.05</v>
      </c>
      <c r="I297" s="14">
        <v>0</v>
      </c>
      <c r="K297" s="14">
        <f t="shared" si="20"/>
        <v>60946532.030000001</v>
      </c>
      <c r="L297" s="14">
        <f t="shared" si="21"/>
        <v>16496883.08</v>
      </c>
      <c r="M297" s="14">
        <f t="shared" si="22"/>
        <v>768299.51</v>
      </c>
      <c r="N297" s="14">
        <f t="shared" si="23"/>
        <v>15728583.57</v>
      </c>
      <c r="O297" s="7">
        <f t="shared" si="24"/>
        <v>0.25807183848061849</v>
      </c>
      <c r="P297" s="7"/>
    </row>
    <row r="298" spans="1:16" x14ac:dyDescent="0.2">
      <c r="A298" s="10">
        <v>57004</v>
      </c>
      <c r="B298" s="6" t="s">
        <v>294</v>
      </c>
      <c r="C298" s="14">
        <v>5639067.96</v>
      </c>
      <c r="D298" s="14">
        <v>5679635.96</v>
      </c>
      <c r="E298" s="14">
        <v>15905.92</v>
      </c>
      <c r="G298" s="14">
        <v>7853002.2000000002</v>
      </c>
      <c r="H298" s="14">
        <v>0</v>
      </c>
      <c r="I298" s="14">
        <v>0</v>
      </c>
      <c r="K298" s="14">
        <f t="shared" si="20"/>
        <v>13492070.16</v>
      </c>
      <c r="L298" s="14">
        <f t="shared" si="21"/>
        <v>5679635.96</v>
      </c>
      <c r="M298" s="14">
        <f t="shared" si="22"/>
        <v>15905.92</v>
      </c>
      <c r="N298" s="14">
        <f t="shared" si="23"/>
        <v>5663730.04</v>
      </c>
      <c r="O298" s="7">
        <f t="shared" si="24"/>
        <v>0.41978213667990588</v>
      </c>
      <c r="P298" s="7"/>
    </row>
    <row r="299" spans="1:16" x14ac:dyDescent="0.2">
      <c r="A299" s="10">
        <v>58106</v>
      </c>
      <c r="B299" s="6" t="s">
        <v>295</v>
      </c>
      <c r="C299" s="14">
        <v>1194756.96</v>
      </c>
      <c r="D299" s="14">
        <v>714006.54</v>
      </c>
      <c r="E299" s="14">
        <v>0</v>
      </c>
      <c r="G299" s="14">
        <v>1483494.29</v>
      </c>
      <c r="H299" s="14">
        <v>0</v>
      </c>
      <c r="I299" s="14">
        <v>0</v>
      </c>
      <c r="K299" s="14">
        <f t="shared" si="20"/>
        <v>2678251.25</v>
      </c>
      <c r="L299" s="14">
        <f t="shared" si="21"/>
        <v>714006.54</v>
      </c>
      <c r="M299" s="14">
        <f t="shared" si="22"/>
        <v>0</v>
      </c>
      <c r="N299" s="14">
        <f t="shared" si="23"/>
        <v>714006.54</v>
      </c>
      <c r="O299" s="7">
        <f t="shared" si="24"/>
        <v>0.26659430850634347</v>
      </c>
      <c r="P299" s="7"/>
    </row>
    <row r="300" spans="1:16" x14ac:dyDescent="0.2">
      <c r="A300" s="10">
        <v>58107</v>
      </c>
      <c r="B300" s="6" t="s">
        <v>296</v>
      </c>
      <c r="C300" s="14">
        <v>830458.37</v>
      </c>
      <c r="D300" s="14">
        <v>709911.63</v>
      </c>
      <c r="E300" s="14">
        <v>16630.060000000001</v>
      </c>
      <c r="G300" s="14">
        <v>1152846.51</v>
      </c>
      <c r="H300" s="14">
        <v>0</v>
      </c>
      <c r="I300" s="14">
        <v>0</v>
      </c>
      <c r="K300" s="14">
        <f t="shared" si="20"/>
        <v>1983304.88</v>
      </c>
      <c r="L300" s="14">
        <f t="shared" si="21"/>
        <v>709911.63</v>
      </c>
      <c r="M300" s="14">
        <f t="shared" si="22"/>
        <v>16630.060000000001</v>
      </c>
      <c r="N300" s="14">
        <f t="shared" si="23"/>
        <v>693281.57</v>
      </c>
      <c r="O300" s="7">
        <f t="shared" si="24"/>
        <v>0.34955874761927674</v>
      </c>
      <c r="P300" s="7"/>
    </row>
    <row r="301" spans="1:16" x14ac:dyDescent="0.2">
      <c r="A301" s="10">
        <v>58108</v>
      </c>
      <c r="B301" s="6" t="s">
        <v>297</v>
      </c>
      <c r="C301" s="14">
        <v>897076.11</v>
      </c>
      <c r="D301" s="14">
        <v>1583209.41</v>
      </c>
      <c r="E301" s="14">
        <v>0</v>
      </c>
      <c r="G301" s="14">
        <v>1296145.3899999999</v>
      </c>
      <c r="H301" s="14">
        <v>0</v>
      </c>
      <c r="I301" s="14">
        <v>0</v>
      </c>
      <c r="K301" s="14">
        <f t="shared" si="20"/>
        <v>2193221.5</v>
      </c>
      <c r="L301" s="14">
        <f t="shared" si="21"/>
        <v>1583209.41</v>
      </c>
      <c r="M301" s="14">
        <f t="shared" si="22"/>
        <v>0</v>
      </c>
      <c r="N301" s="14">
        <f t="shared" si="23"/>
        <v>1583209.41</v>
      </c>
      <c r="O301" s="7">
        <f t="shared" si="24"/>
        <v>0.72186480480881654</v>
      </c>
      <c r="P301" s="7"/>
    </row>
    <row r="302" spans="1:16" x14ac:dyDescent="0.2">
      <c r="A302" s="10">
        <v>58109</v>
      </c>
      <c r="B302" s="6" t="s">
        <v>298</v>
      </c>
      <c r="C302" s="14">
        <v>2344391.29</v>
      </c>
      <c r="D302" s="14">
        <v>1437671.73</v>
      </c>
      <c r="E302" s="14">
        <v>94361.279999999999</v>
      </c>
      <c r="G302" s="14">
        <v>3905632.32</v>
      </c>
      <c r="H302" s="14">
        <v>0</v>
      </c>
      <c r="I302" s="14">
        <v>0</v>
      </c>
      <c r="K302" s="14">
        <f t="shared" si="20"/>
        <v>6250023.6099999994</v>
      </c>
      <c r="L302" s="14">
        <f t="shared" si="21"/>
        <v>1437671.73</v>
      </c>
      <c r="M302" s="14">
        <f t="shared" si="22"/>
        <v>94361.279999999999</v>
      </c>
      <c r="N302" s="14">
        <f t="shared" si="23"/>
        <v>1343310.45</v>
      </c>
      <c r="O302" s="7">
        <f t="shared" si="24"/>
        <v>0.21492886008473816</v>
      </c>
      <c r="P302" s="7"/>
    </row>
    <row r="303" spans="1:16" x14ac:dyDescent="0.2">
      <c r="A303" s="10">
        <v>58112</v>
      </c>
      <c r="B303" s="6" t="s">
        <v>299</v>
      </c>
      <c r="C303" s="14">
        <v>3768609.01</v>
      </c>
      <c r="D303" s="14">
        <v>1976081.09</v>
      </c>
      <c r="E303" s="14">
        <v>41104.83</v>
      </c>
      <c r="G303" s="14">
        <v>5803614.2599999998</v>
      </c>
      <c r="H303" s="14">
        <v>0</v>
      </c>
      <c r="I303" s="14">
        <v>0</v>
      </c>
      <c r="K303" s="14">
        <f t="shared" si="20"/>
        <v>9572223.2699999996</v>
      </c>
      <c r="L303" s="14">
        <f t="shared" si="21"/>
        <v>1976081.09</v>
      </c>
      <c r="M303" s="14">
        <f t="shared" si="22"/>
        <v>41104.83</v>
      </c>
      <c r="N303" s="14">
        <f t="shared" si="23"/>
        <v>1934976.26</v>
      </c>
      <c r="O303" s="7">
        <f t="shared" si="24"/>
        <v>0.20214491507572202</v>
      </c>
      <c r="P303" s="7"/>
    </row>
    <row r="304" spans="1:16" x14ac:dyDescent="0.2">
      <c r="A304" s="10">
        <v>59113</v>
      </c>
      <c r="B304" s="6" t="s">
        <v>300</v>
      </c>
      <c r="C304" s="14">
        <v>916299.19</v>
      </c>
      <c r="D304" s="14">
        <v>681073.82</v>
      </c>
      <c r="E304" s="14">
        <v>0</v>
      </c>
      <c r="G304" s="14">
        <v>1120266.26</v>
      </c>
      <c r="H304" s="14">
        <v>0</v>
      </c>
      <c r="I304" s="14">
        <v>0</v>
      </c>
      <c r="K304" s="14">
        <f t="shared" si="20"/>
        <v>2036565.45</v>
      </c>
      <c r="L304" s="14">
        <f t="shared" si="21"/>
        <v>681073.82</v>
      </c>
      <c r="M304" s="14">
        <f t="shared" si="22"/>
        <v>0</v>
      </c>
      <c r="N304" s="14">
        <f t="shared" si="23"/>
        <v>681073.82</v>
      </c>
      <c r="O304" s="7">
        <f t="shared" si="24"/>
        <v>0.33442275081313982</v>
      </c>
      <c r="P304" s="7"/>
    </row>
    <row r="305" spans="1:16" x14ac:dyDescent="0.2">
      <c r="A305" s="10">
        <v>59114</v>
      </c>
      <c r="B305" s="6" t="s">
        <v>301</v>
      </c>
      <c r="C305" s="14">
        <v>636995.55000000005</v>
      </c>
      <c r="D305" s="14">
        <v>555515.98</v>
      </c>
      <c r="E305" s="14">
        <v>0</v>
      </c>
      <c r="G305" s="14">
        <v>481260.87</v>
      </c>
      <c r="H305" s="14">
        <v>40056.199999999997</v>
      </c>
      <c r="I305" s="14">
        <v>0</v>
      </c>
      <c r="K305" s="14">
        <f t="shared" si="20"/>
        <v>1118256.42</v>
      </c>
      <c r="L305" s="14">
        <f t="shared" si="21"/>
        <v>595572.17999999993</v>
      </c>
      <c r="M305" s="14">
        <f t="shared" si="22"/>
        <v>0</v>
      </c>
      <c r="N305" s="14">
        <f t="shared" si="23"/>
        <v>595572.17999999993</v>
      </c>
      <c r="O305" s="7">
        <f t="shared" si="24"/>
        <v>0.53258999398366969</v>
      </c>
      <c r="P305" s="7"/>
    </row>
    <row r="306" spans="1:16" x14ac:dyDescent="0.2">
      <c r="A306" s="10">
        <v>59117</v>
      </c>
      <c r="B306" s="6" t="s">
        <v>302</v>
      </c>
      <c r="C306" s="14">
        <v>7464588.5800000001</v>
      </c>
      <c r="D306" s="14">
        <v>4144859.17</v>
      </c>
      <c r="E306" s="14">
        <v>16372.72</v>
      </c>
      <c r="G306" s="14">
        <v>11573119.789999999</v>
      </c>
      <c r="H306" s="14">
        <v>0</v>
      </c>
      <c r="I306" s="14">
        <v>0</v>
      </c>
      <c r="K306" s="14">
        <f t="shared" si="20"/>
        <v>19037708.369999997</v>
      </c>
      <c r="L306" s="14">
        <f t="shared" si="21"/>
        <v>4144859.17</v>
      </c>
      <c r="M306" s="14">
        <f t="shared" si="22"/>
        <v>16372.72</v>
      </c>
      <c r="N306" s="14">
        <f t="shared" si="23"/>
        <v>4128486.4499999997</v>
      </c>
      <c r="O306" s="7">
        <f t="shared" si="24"/>
        <v>0.21685837232940028</v>
      </c>
      <c r="P306" s="7"/>
    </row>
    <row r="307" spans="1:16" x14ac:dyDescent="0.2">
      <c r="A307" s="10">
        <v>60077</v>
      </c>
      <c r="B307" s="6" t="s">
        <v>303</v>
      </c>
      <c r="C307" s="14">
        <v>14905646.960000001</v>
      </c>
      <c r="D307" s="14">
        <v>12005796.65</v>
      </c>
      <c r="E307" s="14">
        <v>15968.81</v>
      </c>
      <c r="G307" s="14">
        <v>19269077.239999998</v>
      </c>
      <c r="H307" s="14">
        <v>0</v>
      </c>
      <c r="I307" s="14">
        <v>0</v>
      </c>
      <c r="K307" s="14">
        <f t="shared" si="20"/>
        <v>34174724.200000003</v>
      </c>
      <c r="L307" s="14">
        <f t="shared" si="21"/>
        <v>12005796.65</v>
      </c>
      <c r="M307" s="14">
        <f t="shared" si="22"/>
        <v>15968.81</v>
      </c>
      <c r="N307" s="14">
        <f t="shared" si="23"/>
        <v>11989827.84</v>
      </c>
      <c r="O307" s="7">
        <f t="shared" si="24"/>
        <v>0.35083905197982546</v>
      </c>
      <c r="P307" s="7"/>
    </row>
    <row r="308" spans="1:16" x14ac:dyDescent="0.2">
      <c r="A308" s="10">
        <v>61150</v>
      </c>
      <c r="B308" s="6" t="s">
        <v>304</v>
      </c>
      <c r="C308" s="14">
        <v>852822.06</v>
      </c>
      <c r="D308" s="14">
        <v>789647.73</v>
      </c>
      <c r="E308" s="14">
        <v>19012.82</v>
      </c>
      <c r="G308" s="14">
        <v>1365413.31</v>
      </c>
      <c r="H308" s="14">
        <v>0</v>
      </c>
      <c r="I308" s="14">
        <v>0</v>
      </c>
      <c r="K308" s="14">
        <f t="shared" si="20"/>
        <v>2218235.37</v>
      </c>
      <c r="L308" s="14">
        <f t="shared" si="21"/>
        <v>789647.73</v>
      </c>
      <c r="M308" s="14">
        <f t="shared" si="22"/>
        <v>19012.82</v>
      </c>
      <c r="N308" s="14">
        <f t="shared" si="23"/>
        <v>770634.91</v>
      </c>
      <c r="O308" s="7">
        <f t="shared" si="24"/>
        <v>0.34740899023713612</v>
      </c>
      <c r="P308" s="7"/>
    </row>
    <row r="309" spans="1:16" x14ac:dyDescent="0.2">
      <c r="A309" s="10">
        <v>61151</v>
      </c>
      <c r="B309" s="6" t="s">
        <v>305</v>
      </c>
      <c r="C309" s="14">
        <v>699091.15</v>
      </c>
      <c r="D309" s="14">
        <v>1017297.59</v>
      </c>
      <c r="E309" s="14">
        <v>2517.15</v>
      </c>
      <c r="G309" s="14">
        <v>1335853.8999999999</v>
      </c>
      <c r="H309" s="14">
        <v>235668.76</v>
      </c>
      <c r="I309" s="14">
        <v>0</v>
      </c>
      <c r="K309" s="14">
        <f t="shared" si="20"/>
        <v>2034945.0499999998</v>
      </c>
      <c r="L309" s="14">
        <f t="shared" si="21"/>
        <v>1252966.3500000001</v>
      </c>
      <c r="M309" s="14">
        <f t="shared" si="22"/>
        <v>2517.15</v>
      </c>
      <c r="N309" s="14">
        <f t="shared" si="23"/>
        <v>1250449.2000000002</v>
      </c>
      <c r="O309" s="7">
        <f t="shared" si="24"/>
        <v>0.61448794403563889</v>
      </c>
      <c r="P309" s="7"/>
    </row>
    <row r="310" spans="1:16" x14ac:dyDescent="0.2">
      <c r="A310" s="10">
        <v>61154</v>
      </c>
      <c r="B310" s="6" t="s">
        <v>306</v>
      </c>
      <c r="C310" s="14">
        <v>1548577.82</v>
      </c>
      <c r="D310" s="14">
        <v>2781341.27</v>
      </c>
      <c r="E310" s="14">
        <v>85530.85</v>
      </c>
      <c r="G310" s="14">
        <v>2227717.16</v>
      </c>
      <c r="H310" s="14">
        <v>0</v>
      </c>
      <c r="I310" s="14">
        <v>0</v>
      </c>
      <c r="K310" s="14">
        <f t="shared" si="20"/>
        <v>3776294.9800000004</v>
      </c>
      <c r="L310" s="14">
        <f t="shared" si="21"/>
        <v>2781341.27</v>
      </c>
      <c r="M310" s="14">
        <f t="shared" si="22"/>
        <v>85530.85</v>
      </c>
      <c r="N310" s="14">
        <f t="shared" si="23"/>
        <v>2695810.42</v>
      </c>
      <c r="O310" s="7">
        <f t="shared" si="24"/>
        <v>0.71387707641419462</v>
      </c>
      <c r="P310" s="7"/>
    </row>
    <row r="311" spans="1:16" x14ac:dyDescent="0.2">
      <c r="A311" s="10">
        <v>61156</v>
      </c>
      <c r="B311" s="6" t="s">
        <v>307</v>
      </c>
      <c r="C311" s="14">
        <v>4916391.7300000004</v>
      </c>
      <c r="D311" s="14">
        <v>4231902.7</v>
      </c>
      <c r="E311" s="14">
        <v>0</v>
      </c>
      <c r="G311" s="14">
        <v>8034002.8700000001</v>
      </c>
      <c r="H311" s="14">
        <v>0</v>
      </c>
      <c r="I311" s="14">
        <v>0</v>
      </c>
      <c r="K311" s="14">
        <f t="shared" si="20"/>
        <v>12950394.600000001</v>
      </c>
      <c r="L311" s="14">
        <f t="shared" si="21"/>
        <v>4231902.7</v>
      </c>
      <c r="M311" s="14">
        <f t="shared" si="22"/>
        <v>0</v>
      </c>
      <c r="N311" s="14">
        <f t="shared" si="23"/>
        <v>4231902.7</v>
      </c>
      <c r="O311" s="7">
        <f t="shared" si="24"/>
        <v>0.32677789601870505</v>
      </c>
      <c r="P311" s="7"/>
    </row>
    <row r="312" spans="1:16" x14ac:dyDescent="0.2">
      <c r="A312" s="10">
        <v>61157</v>
      </c>
      <c r="B312" s="6" t="s">
        <v>308</v>
      </c>
      <c r="C312" s="14">
        <v>288249.03000000003</v>
      </c>
      <c r="D312" s="14">
        <v>485399.73</v>
      </c>
      <c r="E312" s="14">
        <v>1488.75</v>
      </c>
      <c r="G312" s="14">
        <v>683231.72</v>
      </c>
      <c r="H312" s="14">
        <v>54865.11</v>
      </c>
      <c r="I312" s="14">
        <v>0</v>
      </c>
      <c r="K312" s="14">
        <f t="shared" si="20"/>
        <v>971480.75</v>
      </c>
      <c r="L312" s="14">
        <f t="shared" si="21"/>
        <v>540264.84</v>
      </c>
      <c r="M312" s="14">
        <f t="shared" si="22"/>
        <v>1488.75</v>
      </c>
      <c r="N312" s="14">
        <f t="shared" si="23"/>
        <v>538776.09</v>
      </c>
      <c r="O312" s="7">
        <f t="shared" si="24"/>
        <v>0.55459265662237767</v>
      </c>
      <c r="P312" s="7"/>
    </row>
    <row r="313" spans="1:16" x14ac:dyDescent="0.2">
      <c r="A313" s="10">
        <v>61158</v>
      </c>
      <c r="B313" s="6" t="s">
        <v>309</v>
      </c>
      <c r="C313" s="14">
        <v>625932.89</v>
      </c>
      <c r="D313" s="14">
        <v>808019.55</v>
      </c>
      <c r="E313" s="14">
        <v>0</v>
      </c>
      <c r="G313" s="14">
        <v>963777.93</v>
      </c>
      <c r="H313" s="14">
        <v>0</v>
      </c>
      <c r="I313" s="14">
        <v>0</v>
      </c>
      <c r="K313" s="14">
        <f t="shared" si="20"/>
        <v>1589710.82</v>
      </c>
      <c r="L313" s="14">
        <f t="shared" si="21"/>
        <v>808019.55</v>
      </c>
      <c r="M313" s="14">
        <f t="shared" si="22"/>
        <v>0</v>
      </c>
      <c r="N313" s="14">
        <f t="shared" si="23"/>
        <v>808019.55</v>
      </c>
      <c r="O313" s="7">
        <f t="shared" si="24"/>
        <v>0.50828083940448998</v>
      </c>
      <c r="P313" s="7"/>
    </row>
    <row r="314" spans="1:16" x14ac:dyDescent="0.2">
      <c r="A314" s="10">
        <v>62070</v>
      </c>
      <c r="B314" s="6" t="s">
        <v>310</v>
      </c>
      <c r="C314" s="14">
        <v>775325.57</v>
      </c>
      <c r="D314" s="14">
        <v>348029.19</v>
      </c>
      <c r="E314" s="14">
        <v>0</v>
      </c>
      <c r="G314" s="14">
        <v>1033314.02</v>
      </c>
      <c r="H314" s="14">
        <v>0</v>
      </c>
      <c r="I314" s="14">
        <v>0</v>
      </c>
      <c r="K314" s="14">
        <f t="shared" si="20"/>
        <v>1808639.5899999999</v>
      </c>
      <c r="L314" s="14">
        <f t="shared" si="21"/>
        <v>348029.19</v>
      </c>
      <c r="M314" s="14">
        <f t="shared" si="22"/>
        <v>0</v>
      </c>
      <c r="N314" s="14">
        <f t="shared" si="23"/>
        <v>348029.19</v>
      </c>
      <c r="O314" s="7">
        <f t="shared" si="24"/>
        <v>0.19242594927384069</v>
      </c>
      <c r="P314" s="7"/>
    </row>
    <row r="315" spans="1:16" x14ac:dyDescent="0.2">
      <c r="A315" s="10">
        <v>62072</v>
      </c>
      <c r="B315" s="6" t="s">
        <v>311</v>
      </c>
      <c r="C315" s="14">
        <v>7227226.3099999996</v>
      </c>
      <c r="D315" s="14">
        <v>4091512.83</v>
      </c>
      <c r="E315" s="14">
        <v>0</v>
      </c>
      <c r="G315" s="14">
        <v>10071927.66</v>
      </c>
      <c r="H315" s="14">
        <v>0</v>
      </c>
      <c r="I315" s="14">
        <v>0</v>
      </c>
      <c r="K315" s="14">
        <f t="shared" si="20"/>
        <v>17299153.969999999</v>
      </c>
      <c r="L315" s="14">
        <f t="shared" si="21"/>
        <v>4091512.83</v>
      </c>
      <c r="M315" s="14">
        <f t="shared" si="22"/>
        <v>0</v>
      </c>
      <c r="N315" s="14">
        <f t="shared" si="23"/>
        <v>4091512.83</v>
      </c>
      <c r="O315" s="7">
        <f t="shared" si="24"/>
        <v>0.23651519820538369</v>
      </c>
      <c r="P315" s="7"/>
    </row>
    <row r="316" spans="1:16" x14ac:dyDescent="0.2">
      <c r="A316" s="10">
        <v>63066</v>
      </c>
      <c r="B316" s="6" t="s">
        <v>312</v>
      </c>
      <c r="C316" s="14">
        <v>1919365.4</v>
      </c>
      <c r="D316" s="14">
        <v>1326651.99</v>
      </c>
      <c r="E316" s="14">
        <v>0</v>
      </c>
      <c r="G316" s="14">
        <v>2529059.92</v>
      </c>
      <c r="H316" s="14">
        <v>0</v>
      </c>
      <c r="I316" s="14">
        <v>0</v>
      </c>
      <c r="K316" s="14">
        <f t="shared" si="20"/>
        <v>4448425.32</v>
      </c>
      <c r="L316" s="14">
        <f t="shared" si="21"/>
        <v>1326651.99</v>
      </c>
      <c r="M316" s="14">
        <f t="shared" si="22"/>
        <v>0</v>
      </c>
      <c r="N316" s="14">
        <f t="shared" si="23"/>
        <v>1326651.99</v>
      </c>
      <c r="O316" s="7">
        <f t="shared" si="24"/>
        <v>0.29822957441488529</v>
      </c>
      <c r="P316" s="7"/>
    </row>
    <row r="317" spans="1:16" x14ac:dyDescent="0.2">
      <c r="A317" s="10">
        <v>63067</v>
      </c>
      <c r="B317" s="6" t="s">
        <v>313</v>
      </c>
      <c r="C317" s="14">
        <v>2996587.67</v>
      </c>
      <c r="D317" s="14">
        <v>1300539.6100000001</v>
      </c>
      <c r="E317" s="14">
        <v>0</v>
      </c>
      <c r="G317" s="14">
        <v>4107762.43</v>
      </c>
      <c r="H317" s="14">
        <v>0</v>
      </c>
      <c r="I317" s="14">
        <v>0</v>
      </c>
      <c r="K317" s="14">
        <f t="shared" si="20"/>
        <v>7104350.0999999996</v>
      </c>
      <c r="L317" s="14">
        <f t="shared" si="21"/>
        <v>1300539.6100000001</v>
      </c>
      <c r="M317" s="14">
        <f t="shared" si="22"/>
        <v>0</v>
      </c>
      <c r="N317" s="14">
        <f t="shared" si="23"/>
        <v>1300539.6100000001</v>
      </c>
      <c r="O317" s="7">
        <f t="shared" si="24"/>
        <v>0.18306243241024964</v>
      </c>
      <c r="P317" s="7"/>
    </row>
    <row r="318" spans="1:16" x14ac:dyDescent="0.2">
      <c r="A318" s="10">
        <v>64072</v>
      </c>
      <c r="B318" s="6" t="s">
        <v>314</v>
      </c>
      <c r="C318" s="14">
        <v>867671.21</v>
      </c>
      <c r="D318" s="14">
        <v>731727.48</v>
      </c>
      <c r="E318" s="14">
        <v>38682.94</v>
      </c>
      <c r="G318" s="14">
        <v>1597997.04</v>
      </c>
      <c r="H318" s="14">
        <v>0</v>
      </c>
      <c r="I318" s="14">
        <v>0</v>
      </c>
      <c r="K318" s="14">
        <f t="shared" si="20"/>
        <v>2465668.25</v>
      </c>
      <c r="L318" s="14">
        <f t="shared" si="21"/>
        <v>731727.48</v>
      </c>
      <c r="M318" s="14">
        <f t="shared" si="22"/>
        <v>38682.94</v>
      </c>
      <c r="N318" s="14">
        <f t="shared" si="23"/>
        <v>693044.54</v>
      </c>
      <c r="O318" s="7">
        <f t="shared" si="24"/>
        <v>0.2810777727295633</v>
      </c>
      <c r="P318" s="7"/>
    </row>
    <row r="319" spans="1:16" x14ac:dyDescent="0.2">
      <c r="A319" s="10">
        <v>64074</v>
      </c>
      <c r="B319" s="6" t="s">
        <v>315</v>
      </c>
      <c r="C319" s="14">
        <v>4022875</v>
      </c>
      <c r="D319" s="14">
        <v>4063494.05</v>
      </c>
      <c r="E319" s="14">
        <v>622128.92000000004</v>
      </c>
      <c r="G319" s="14">
        <v>6384559.3099999996</v>
      </c>
      <c r="H319" s="14">
        <v>0</v>
      </c>
      <c r="I319" s="14">
        <v>0</v>
      </c>
      <c r="K319" s="14">
        <f t="shared" si="20"/>
        <v>10407434.309999999</v>
      </c>
      <c r="L319" s="14">
        <f t="shared" si="21"/>
        <v>4063494.05</v>
      </c>
      <c r="M319" s="14">
        <f t="shared" si="22"/>
        <v>622128.92000000004</v>
      </c>
      <c r="N319" s="14">
        <f t="shared" si="23"/>
        <v>3441365.13</v>
      </c>
      <c r="O319" s="7">
        <f t="shared" si="24"/>
        <v>0.33066412215480995</v>
      </c>
      <c r="P319" s="7"/>
    </row>
    <row r="320" spans="1:16" x14ac:dyDescent="0.2">
      <c r="A320" s="10">
        <v>64075</v>
      </c>
      <c r="B320" s="6" t="s">
        <v>316</v>
      </c>
      <c r="C320" s="14">
        <v>12058426.26</v>
      </c>
      <c r="D320" s="14">
        <v>5404224.3399999999</v>
      </c>
      <c r="E320" s="14">
        <v>324515.7</v>
      </c>
      <c r="G320" s="14">
        <v>20666934.260000002</v>
      </c>
      <c r="H320" s="14">
        <v>0</v>
      </c>
      <c r="I320" s="14">
        <v>0</v>
      </c>
      <c r="K320" s="14">
        <f t="shared" si="20"/>
        <v>32725360.520000003</v>
      </c>
      <c r="L320" s="14">
        <f t="shared" si="21"/>
        <v>5404224.3399999999</v>
      </c>
      <c r="M320" s="14">
        <f t="shared" si="22"/>
        <v>324515.7</v>
      </c>
      <c r="N320" s="14">
        <f t="shared" si="23"/>
        <v>5079708.6399999997</v>
      </c>
      <c r="O320" s="7">
        <f t="shared" si="24"/>
        <v>0.15522238897553325</v>
      </c>
      <c r="P320" s="7"/>
    </row>
    <row r="321" spans="1:16" x14ac:dyDescent="0.2">
      <c r="A321" s="10">
        <v>65096</v>
      </c>
      <c r="B321" s="6" t="s">
        <v>317</v>
      </c>
      <c r="C321" s="14">
        <v>1126215.1599999999</v>
      </c>
      <c r="D321" s="14">
        <v>1764158.2</v>
      </c>
      <c r="E321" s="14">
        <v>101395.82</v>
      </c>
      <c r="G321" s="14">
        <v>1395301.29</v>
      </c>
      <c r="H321" s="14">
        <v>0</v>
      </c>
      <c r="I321" s="14">
        <v>0</v>
      </c>
      <c r="K321" s="14">
        <f t="shared" si="20"/>
        <v>2521516.4500000002</v>
      </c>
      <c r="L321" s="14">
        <f t="shared" si="21"/>
        <v>1764158.2</v>
      </c>
      <c r="M321" s="14">
        <f t="shared" si="22"/>
        <v>101395.82</v>
      </c>
      <c r="N321" s="14">
        <f t="shared" si="23"/>
        <v>1662762.38</v>
      </c>
      <c r="O321" s="7">
        <f t="shared" si="24"/>
        <v>0.6594295190895938</v>
      </c>
      <c r="P321" s="7"/>
    </row>
    <row r="322" spans="1:16" x14ac:dyDescent="0.2">
      <c r="A322" s="10">
        <v>65098</v>
      </c>
      <c r="B322" s="6" t="s">
        <v>318</v>
      </c>
      <c r="C322" s="14">
        <v>1840682.2</v>
      </c>
      <c r="D322" s="14">
        <v>1720899.46</v>
      </c>
      <c r="E322" s="14">
        <v>323911.69</v>
      </c>
      <c r="G322" s="14">
        <v>2479609.3199999998</v>
      </c>
      <c r="H322" s="14">
        <v>0</v>
      </c>
      <c r="I322" s="14">
        <v>0</v>
      </c>
      <c r="K322" s="14">
        <f t="shared" si="20"/>
        <v>4320291.5199999996</v>
      </c>
      <c r="L322" s="14">
        <f t="shared" si="21"/>
        <v>1720899.46</v>
      </c>
      <c r="M322" s="14">
        <f t="shared" si="22"/>
        <v>323911.69</v>
      </c>
      <c r="N322" s="14">
        <f t="shared" si="23"/>
        <v>1396987.77</v>
      </c>
      <c r="O322" s="7">
        <f t="shared" si="24"/>
        <v>0.32335497813814196</v>
      </c>
      <c r="P322" s="7"/>
    </row>
    <row r="323" spans="1:16" x14ac:dyDescent="0.2">
      <c r="A323" s="10">
        <v>66102</v>
      </c>
      <c r="B323" s="6" t="s">
        <v>319</v>
      </c>
      <c r="C323" s="14">
        <v>8402442.4700000007</v>
      </c>
      <c r="D323" s="14">
        <v>5644829.5300000003</v>
      </c>
      <c r="E323" s="14">
        <v>6161.66</v>
      </c>
      <c r="G323" s="14">
        <v>9726808.4399999995</v>
      </c>
      <c r="H323" s="14">
        <v>0</v>
      </c>
      <c r="I323" s="14">
        <v>0</v>
      </c>
      <c r="K323" s="14">
        <f t="shared" ref="K323:K386" si="25">C323+G323</f>
        <v>18129250.91</v>
      </c>
      <c r="L323" s="14">
        <f t="shared" ref="L323:L386" si="26">D323+H323</f>
        <v>5644829.5300000003</v>
      </c>
      <c r="M323" s="14">
        <f t="shared" ref="M323:M386" si="27">E323+I323</f>
        <v>6161.66</v>
      </c>
      <c r="N323" s="14">
        <f t="shared" ref="N323:N386" si="28">L323-M323</f>
        <v>5638667.8700000001</v>
      </c>
      <c r="O323" s="7">
        <f t="shared" ref="O323:O386" si="29">N323/K323</f>
        <v>0.31102597112215707</v>
      </c>
      <c r="P323" s="7"/>
    </row>
    <row r="324" spans="1:16" x14ac:dyDescent="0.2">
      <c r="A324" s="10">
        <v>66103</v>
      </c>
      <c r="B324" s="6" t="s">
        <v>320</v>
      </c>
      <c r="C324" s="14">
        <v>1000262.71</v>
      </c>
      <c r="D324" s="14">
        <v>1206707.6499999999</v>
      </c>
      <c r="E324" s="14">
        <v>0</v>
      </c>
      <c r="G324" s="14">
        <v>1474103.98</v>
      </c>
      <c r="H324" s="14">
        <v>0</v>
      </c>
      <c r="I324" s="14">
        <v>0</v>
      </c>
      <c r="K324" s="14">
        <f t="shared" si="25"/>
        <v>2474366.69</v>
      </c>
      <c r="L324" s="14">
        <f t="shared" si="26"/>
        <v>1206707.6499999999</v>
      </c>
      <c r="M324" s="14">
        <f t="shared" si="27"/>
        <v>0</v>
      </c>
      <c r="N324" s="14">
        <f t="shared" si="28"/>
        <v>1206707.6499999999</v>
      </c>
      <c r="O324" s="7">
        <f t="shared" si="29"/>
        <v>0.48768343628162886</v>
      </c>
      <c r="P324" s="7"/>
    </row>
    <row r="325" spans="1:16" x14ac:dyDescent="0.2">
      <c r="A325" s="10">
        <v>66104</v>
      </c>
      <c r="B325" s="6" t="s">
        <v>321</v>
      </c>
      <c r="C325" s="14">
        <v>995871.11</v>
      </c>
      <c r="D325" s="14">
        <v>978348.46</v>
      </c>
      <c r="E325" s="14">
        <v>0</v>
      </c>
      <c r="G325" s="14">
        <v>1373772.79</v>
      </c>
      <c r="H325" s="14">
        <v>0</v>
      </c>
      <c r="I325" s="14">
        <v>0</v>
      </c>
      <c r="K325" s="14">
        <f t="shared" si="25"/>
        <v>2369643.9</v>
      </c>
      <c r="L325" s="14">
        <f t="shared" si="26"/>
        <v>978348.46</v>
      </c>
      <c r="M325" s="14">
        <f t="shared" si="27"/>
        <v>0</v>
      </c>
      <c r="N325" s="14">
        <f t="shared" si="28"/>
        <v>978348.46</v>
      </c>
      <c r="O325" s="7">
        <f t="shared" si="29"/>
        <v>0.41286729200113148</v>
      </c>
      <c r="P325" s="7"/>
    </row>
    <row r="326" spans="1:16" x14ac:dyDescent="0.2">
      <c r="A326" s="10">
        <v>66105</v>
      </c>
      <c r="B326" s="6" t="s">
        <v>322</v>
      </c>
      <c r="C326" s="14">
        <v>7667170.8099999996</v>
      </c>
      <c r="D326" s="14">
        <v>7805115.2000000002</v>
      </c>
      <c r="E326" s="14">
        <v>0</v>
      </c>
      <c r="G326" s="14">
        <v>11841019.1</v>
      </c>
      <c r="H326" s="14">
        <v>0</v>
      </c>
      <c r="I326" s="14">
        <v>0</v>
      </c>
      <c r="K326" s="14">
        <f t="shared" si="25"/>
        <v>19508189.91</v>
      </c>
      <c r="L326" s="14">
        <f t="shared" si="26"/>
        <v>7805115.2000000002</v>
      </c>
      <c r="M326" s="14">
        <f t="shared" si="27"/>
        <v>0</v>
      </c>
      <c r="N326" s="14">
        <f t="shared" si="28"/>
        <v>7805115.2000000002</v>
      </c>
      <c r="O326" s="7">
        <f t="shared" si="29"/>
        <v>0.40009428019762394</v>
      </c>
      <c r="P326" s="7"/>
    </row>
    <row r="327" spans="1:16" x14ac:dyDescent="0.2">
      <c r="A327" s="10">
        <v>66107</v>
      </c>
      <c r="B327" s="6" t="s">
        <v>323</v>
      </c>
      <c r="C327" s="14">
        <v>2529978.7400000002</v>
      </c>
      <c r="D327" s="14">
        <v>2369634.13</v>
      </c>
      <c r="E327" s="14">
        <v>3255.89</v>
      </c>
      <c r="G327" s="14">
        <v>3861549.03</v>
      </c>
      <c r="H327" s="14">
        <v>0</v>
      </c>
      <c r="I327" s="14">
        <v>0</v>
      </c>
      <c r="K327" s="14">
        <f t="shared" si="25"/>
        <v>6391527.7699999996</v>
      </c>
      <c r="L327" s="14">
        <f t="shared" si="26"/>
        <v>2369634.13</v>
      </c>
      <c r="M327" s="14">
        <f t="shared" si="27"/>
        <v>3255.89</v>
      </c>
      <c r="N327" s="14">
        <f t="shared" si="28"/>
        <v>2366378.2399999998</v>
      </c>
      <c r="O327" s="7">
        <f t="shared" si="29"/>
        <v>0.37023671415574555</v>
      </c>
      <c r="P327" s="7"/>
    </row>
    <row r="328" spans="1:16" x14ac:dyDescent="0.2">
      <c r="A328" s="10">
        <v>67055</v>
      </c>
      <c r="B328" s="6" t="s">
        <v>324</v>
      </c>
      <c r="C328" s="14">
        <v>4778728.6399999997</v>
      </c>
      <c r="D328" s="14">
        <v>1786755.18</v>
      </c>
      <c r="E328" s="14">
        <v>0</v>
      </c>
      <c r="G328" s="14">
        <v>6086571.5</v>
      </c>
      <c r="H328" s="14">
        <v>0</v>
      </c>
      <c r="I328" s="14">
        <v>0</v>
      </c>
      <c r="K328" s="14">
        <f t="shared" si="25"/>
        <v>10865300.140000001</v>
      </c>
      <c r="L328" s="14">
        <f t="shared" si="26"/>
        <v>1786755.18</v>
      </c>
      <c r="M328" s="14">
        <f t="shared" si="27"/>
        <v>0</v>
      </c>
      <c r="N328" s="14">
        <f t="shared" si="28"/>
        <v>1786755.18</v>
      </c>
      <c r="O328" s="7">
        <f t="shared" si="29"/>
        <v>0.16444600305353368</v>
      </c>
      <c r="P328" s="7"/>
    </row>
    <row r="329" spans="1:16" x14ac:dyDescent="0.2">
      <c r="A329" s="10">
        <v>67061</v>
      </c>
      <c r="B329" s="6" t="s">
        <v>325</v>
      </c>
      <c r="C329" s="14">
        <v>4001017.79</v>
      </c>
      <c r="D329" s="14">
        <v>2546485.4300000002</v>
      </c>
      <c r="E329" s="14">
        <v>0</v>
      </c>
      <c r="G329" s="14">
        <v>5193837.3099999996</v>
      </c>
      <c r="H329" s="14">
        <v>0</v>
      </c>
      <c r="I329" s="14">
        <v>0</v>
      </c>
      <c r="K329" s="14">
        <f t="shared" si="25"/>
        <v>9194855.0999999996</v>
      </c>
      <c r="L329" s="14">
        <f t="shared" si="26"/>
        <v>2546485.4300000002</v>
      </c>
      <c r="M329" s="14">
        <f t="shared" si="27"/>
        <v>0</v>
      </c>
      <c r="N329" s="14">
        <f t="shared" si="28"/>
        <v>2546485.4300000002</v>
      </c>
      <c r="O329" s="7">
        <f t="shared" si="29"/>
        <v>0.27694677102633192</v>
      </c>
      <c r="P329" s="7"/>
    </row>
    <row r="330" spans="1:16" x14ac:dyDescent="0.2">
      <c r="A330" s="10">
        <v>68070</v>
      </c>
      <c r="B330" s="6" t="s">
        <v>326</v>
      </c>
      <c r="C330" s="14">
        <v>4598192.08</v>
      </c>
      <c r="D330" s="14">
        <v>5497548.0899999999</v>
      </c>
      <c r="E330" s="14">
        <v>0</v>
      </c>
      <c r="G330" s="14">
        <v>7054663.3200000003</v>
      </c>
      <c r="H330" s="14">
        <v>0</v>
      </c>
      <c r="I330" s="14">
        <v>0</v>
      </c>
      <c r="K330" s="14">
        <f t="shared" si="25"/>
        <v>11652855.4</v>
      </c>
      <c r="L330" s="14">
        <f t="shared" si="26"/>
        <v>5497548.0899999999</v>
      </c>
      <c r="M330" s="14">
        <f t="shared" si="27"/>
        <v>0</v>
      </c>
      <c r="N330" s="14">
        <f t="shared" si="28"/>
        <v>5497548.0899999999</v>
      </c>
      <c r="O330" s="7">
        <f t="shared" si="29"/>
        <v>0.47177690800145</v>
      </c>
      <c r="P330" s="7"/>
    </row>
    <row r="331" spans="1:16" x14ac:dyDescent="0.2">
      <c r="A331" s="10">
        <v>68071</v>
      </c>
      <c r="B331" s="6" t="s">
        <v>327</v>
      </c>
      <c r="C331" s="14">
        <v>421386.56</v>
      </c>
      <c r="D331" s="14">
        <v>559335.18999999994</v>
      </c>
      <c r="E331" s="14">
        <v>0</v>
      </c>
      <c r="G331" s="14">
        <v>769072.6</v>
      </c>
      <c r="H331" s="14">
        <v>0</v>
      </c>
      <c r="I331" s="14">
        <v>0</v>
      </c>
      <c r="K331" s="14">
        <f t="shared" si="25"/>
        <v>1190459.1599999999</v>
      </c>
      <c r="L331" s="14">
        <f t="shared" si="26"/>
        <v>559335.18999999994</v>
      </c>
      <c r="M331" s="14">
        <f t="shared" si="27"/>
        <v>0</v>
      </c>
      <c r="N331" s="14">
        <f t="shared" si="28"/>
        <v>559335.18999999994</v>
      </c>
      <c r="O331" s="7">
        <f t="shared" si="29"/>
        <v>0.46984828106156956</v>
      </c>
      <c r="P331" s="7"/>
    </row>
    <row r="332" spans="1:16" x14ac:dyDescent="0.2">
      <c r="A332" s="10">
        <v>68072</v>
      </c>
      <c r="B332" s="6" t="s">
        <v>328</v>
      </c>
      <c r="C332" s="14">
        <v>482339.04</v>
      </c>
      <c r="D332" s="14">
        <v>450994.5</v>
      </c>
      <c r="E332" s="14">
        <v>164.28</v>
      </c>
      <c r="G332" s="14">
        <v>400835.51</v>
      </c>
      <c r="H332" s="14">
        <v>0</v>
      </c>
      <c r="I332" s="14">
        <v>0</v>
      </c>
      <c r="K332" s="14">
        <f t="shared" si="25"/>
        <v>883174.55</v>
      </c>
      <c r="L332" s="14">
        <f t="shared" si="26"/>
        <v>450994.5</v>
      </c>
      <c r="M332" s="14">
        <f t="shared" si="27"/>
        <v>164.28</v>
      </c>
      <c r="N332" s="14">
        <f t="shared" si="28"/>
        <v>450830.22</v>
      </c>
      <c r="O332" s="7">
        <f t="shared" si="29"/>
        <v>0.51046559256038337</v>
      </c>
      <c r="P332" s="7"/>
    </row>
    <row r="333" spans="1:16" x14ac:dyDescent="0.2">
      <c r="A333" s="10">
        <v>68073</v>
      </c>
      <c r="B333" s="6" t="s">
        <v>329</v>
      </c>
      <c r="C333" s="14">
        <v>2292597.63</v>
      </c>
      <c r="D333" s="14">
        <v>1870111.39</v>
      </c>
      <c r="E333" s="14">
        <v>167.69</v>
      </c>
      <c r="G333" s="14">
        <v>3281794.99</v>
      </c>
      <c r="H333" s="14">
        <v>0</v>
      </c>
      <c r="I333" s="14">
        <v>0</v>
      </c>
      <c r="K333" s="14">
        <f t="shared" si="25"/>
        <v>5574392.6200000001</v>
      </c>
      <c r="L333" s="14">
        <f t="shared" si="26"/>
        <v>1870111.39</v>
      </c>
      <c r="M333" s="14">
        <f t="shared" si="27"/>
        <v>167.69</v>
      </c>
      <c r="N333" s="14">
        <f t="shared" si="28"/>
        <v>1869943.7</v>
      </c>
      <c r="O333" s="7">
        <f t="shared" si="29"/>
        <v>0.33545245688130232</v>
      </c>
      <c r="P333" s="7"/>
    </row>
    <row r="334" spans="1:16" x14ac:dyDescent="0.2">
      <c r="A334" s="10">
        <v>68074</v>
      </c>
      <c r="B334" s="6" t="s">
        <v>330</v>
      </c>
      <c r="C334" s="14">
        <v>995257.25</v>
      </c>
      <c r="D334" s="14">
        <v>463399.98</v>
      </c>
      <c r="E334" s="14">
        <v>0</v>
      </c>
      <c r="G334" s="14">
        <v>1332840.6599999999</v>
      </c>
      <c r="H334" s="14">
        <v>0</v>
      </c>
      <c r="I334" s="14">
        <v>0</v>
      </c>
      <c r="K334" s="14">
        <f t="shared" si="25"/>
        <v>2328097.91</v>
      </c>
      <c r="L334" s="14">
        <f t="shared" si="26"/>
        <v>463399.98</v>
      </c>
      <c r="M334" s="14">
        <f t="shared" si="27"/>
        <v>0</v>
      </c>
      <c r="N334" s="14">
        <f t="shared" si="28"/>
        <v>463399.98</v>
      </c>
      <c r="O334" s="7">
        <f t="shared" si="29"/>
        <v>0.19904660281233616</v>
      </c>
      <c r="P334" s="7"/>
    </row>
    <row r="335" spans="1:16" x14ac:dyDescent="0.2">
      <c r="A335" s="10">
        <v>68075</v>
      </c>
      <c r="B335" s="6" t="s">
        <v>331</v>
      </c>
      <c r="C335" s="14">
        <v>350744.88</v>
      </c>
      <c r="D335" s="14">
        <v>737279.63</v>
      </c>
      <c r="E335" s="14">
        <v>2084.73</v>
      </c>
      <c r="G335" s="14">
        <v>794678.45</v>
      </c>
      <c r="H335" s="14">
        <v>28840.29</v>
      </c>
      <c r="I335" s="14">
        <v>0</v>
      </c>
      <c r="K335" s="14">
        <f t="shared" si="25"/>
        <v>1145423.33</v>
      </c>
      <c r="L335" s="14">
        <f t="shared" si="26"/>
        <v>766119.92</v>
      </c>
      <c r="M335" s="14">
        <f t="shared" si="27"/>
        <v>2084.73</v>
      </c>
      <c r="N335" s="14">
        <f t="shared" si="28"/>
        <v>764035.19000000006</v>
      </c>
      <c r="O335" s="7">
        <f t="shared" si="29"/>
        <v>0.66703302612144277</v>
      </c>
      <c r="P335" s="7"/>
    </row>
    <row r="336" spans="1:16" x14ac:dyDescent="0.2">
      <c r="A336" s="10">
        <v>69104</v>
      </c>
      <c r="B336" s="6" t="s">
        <v>332</v>
      </c>
      <c r="C336" s="14">
        <v>296188.5</v>
      </c>
      <c r="D336" s="14">
        <v>235386.32</v>
      </c>
      <c r="E336" s="14">
        <v>0</v>
      </c>
      <c r="G336" s="14">
        <v>493245.03</v>
      </c>
      <c r="H336" s="14">
        <v>0</v>
      </c>
      <c r="I336" s="14">
        <v>0</v>
      </c>
      <c r="K336" s="14">
        <f t="shared" si="25"/>
        <v>789433.53</v>
      </c>
      <c r="L336" s="14">
        <f t="shared" si="26"/>
        <v>235386.32</v>
      </c>
      <c r="M336" s="14">
        <f t="shared" si="27"/>
        <v>0</v>
      </c>
      <c r="N336" s="14">
        <f t="shared" si="28"/>
        <v>235386.32</v>
      </c>
      <c r="O336" s="7">
        <f t="shared" si="29"/>
        <v>0.29817117091542844</v>
      </c>
      <c r="P336" s="7"/>
    </row>
    <row r="337" spans="1:16" x14ac:dyDescent="0.2">
      <c r="A337" s="10">
        <v>69106</v>
      </c>
      <c r="B337" s="6" t="s">
        <v>333</v>
      </c>
      <c r="C337" s="14">
        <v>2786729.01</v>
      </c>
      <c r="D337" s="14">
        <v>1002872.78</v>
      </c>
      <c r="E337" s="14">
        <v>16675.310000000001</v>
      </c>
      <c r="G337" s="14">
        <v>4543507.3899999997</v>
      </c>
      <c r="H337" s="14">
        <v>0</v>
      </c>
      <c r="I337" s="14">
        <v>0</v>
      </c>
      <c r="K337" s="14">
        <f t="shared" si="25"/>
        <v>7330236.3999999994</v>
      </c>
      <c r="L337" s="14">
        <f t="shared" si="26"/>
        <v>1002872.78</v>
      </c>
      <c r="M337" s="14">
        <f t="shared" si="27"/>
        <v>16675.310000000001</v>
      </c>
      <c r="N337" s="14">
        <f t="shared" si="28"/>
        <v>986197.47</v>
      </c>
      <c r="O337" s="7">
        <f t="shared" si="29"/>
        <v>0.13453828992472877</v>
      </c>
      <c r="P337" s="7"/>
    </row>
    <row r="338" spans="1:16" x14ac:dyDescent="0.2">
      <c r="A338" s="10">
        <v>69107</v>
      </c>
      <c r="B338" s="6" t="s">
        <v>334</v>
      </c>
      <c r="C338" s="14">
        <v>286141.18</v>
      </c>
      <c r="D338" s="14">
        <v>414955.2</v>
      </c>
      <c r="E338" s="14">
        <v>598.02</v>
      </c>
      <c r="G338" s="14">
        <v>561372.30000000005</v>
      </c>
      <c r="H338" s="14">
        <v>0</v>
      </c>
      <c r="I338" s="14">
        <v>0</v>
      </c>
      <c r="K338" s="14">
        <f t="shared" si="25"/>
        <v>847513.48</v>
      </c>
      <c r="L338" s="14">
        <f t="shared" si="26"/>
        <v>414955.2</v>
      </c>
      <c r="M338" s="14">
        <f t="shared" si="27"/>
        <v>598.02</v>
      </c>
      <c r="N338" s="14">
        <f t="shared" si="28"/>
        <v>414357.18</v>
      </c>
      <c r="O338" s="7">
        <f t="shared" si="29"/>
        <v>0.4889092501513958</v>
      </c>
      <c r="P338" s="7"/>
    </row>
    <row r="339" spans="1:16" x14ac:dyDescent="0.2">
      <c r="A339" s="10">
        <v>69108</v>
      </c>
      <c r="B339" s="6" t="s">
        <v>335</v>
      </c>
      <c r="C339" s="14">
        <v>899296.19</v>
      </c>
      <c r="D339" s="14">
        <v>1306088.1000000001</v>
      </c>
      <c r="E339" s="14">
        <v>1200</v>
      </c>
      <c r="G339" s="14">
        <v>1240061.8799999999</v>
      </c>
      <c r="H339" s="14">
        <v>0</v>
      </c>
      <c r="I339" s="14">
        <v>0</v>
      </c>
      <c r="K339" s="14">
        <f t="shared" si="25"/>
        <v>2139358.0699999998</v>
      </c>
      <c r="L339" s="14">
        <f t="shared" si="26"/>
        <v>1306088.1000000001</v>
      </c>
      <c r="M339" s="14">
        <f t="shared" si="27"/>
        <v>1200</v>
      </c>
      <c r="N339" s="14">
        <f t="shared" si="28"/>
        <v>1304888.1000000001</v>
      </c>
      <c r="O339" s="7">
        <f t="shared" si="29"/>
        <v>0.60994375756836261</v>
      </c>
      <c r="P339" s="7"/>
    </row>
    <row r="340" spans="1:16" x14ac:dyDescent="0.2">
      <c r="A340" s="10">
        <v>69109</v>
      </c>
      <c r="B340" s="6" t="s">
        <v>336</v>
      </c>
      <c r="C340" s="14">
        <v>1897468.56</v>
      </c>
      <c r="D340" s="14">
        <v>2658745.9</v>
      </c>
      <c r="E340" s="14">
        <v>2441.85</v>
      </c>
      <c r="G340" s="14">
        <v>2407668.9900000002</v>
      </c>
      <c r="H340" s="14">
        <v>0</v>
      </c>
      <c r="I340" s="14">
        <v>0</v>
      </c>
      <c r="K340" s="14">
        <f t="shared" si="25"/>
        <v>4305137.5500000007</v>
      </c>
      <c r="L340" s="14">
        <f t="shared" si="26"/>
        <v>2658745.9</v>
      </c>
      <c r="M340" s="14">
        <f t="shared" si="27"/>
        <v>2441.85</v>
      </c>
      <c r="N340" s="14">
        <f t="shared" si="28"/>
        <v>2656304.0499999998</v>
      </c>
      <c r="O340" s="7">
        <f t="shared" si="29"/>
        <v>0.61700793973470125</v>
      </c>
      <c r="P340" s="7"/>
    </row>
    <row r="341" spans="1:16" x14ac:dyDescent="0.2">
      <c r="A341" s="10">
        <v>70092</v>
      </c>
      <c r="B341" s="6" t="s">
        <v>337</v>
      </c>
      <c r="C341" s="14">
        <v>1456633.71</v>
      </c>
      <c r="D341" s="14">
        <v>1672965.31</v>
      </c>
      <c r="E341" s="14">
        <v>214354.32</v>
      </c>
      <c r="G341" s="14">
        <v>2154755.63</v>
      </c>
      <c r="H341" s="14">
        <v>0</v>
      </c>
      <c r="I341" s="14">
        <v>0</v>
      </c>
      <c r="K341" s="14">
        <f t="shared" si="25"/>
        <v>3611389.34</v>
      </c>
      <c r="L341" s="14">
        <f t="shared" si="26"/>
        <v>1672965.31</v>
      </c>
      <c r="M341" s="14">
        <f t="shared" si="27"/>
        <v>214354.32</v>
      </c>
      <c r="N341" s="14">
        <f t="shared" si="28"/>
        <v>1458610.99</v>
      </c>
      <c r="O341" s="7">
        <f t="shared" si="29"/>
        <v>0.40389192431963045</v>
      </c>
      <c r="P341" s="7"/>
    </row>
    <row r="342" spans="1:16" x14ac:dyDescent="0.2">
      <c r="A342" s="10">
        <v>70093</v>
      </c>
      <c r="B342" s="6" t="s">
        <v>338</v>
      </c>
      <c r="C342" s="14">
        <v>5735269.5800000001</v>
      </c>
      <c r="D342" s="14">
        <v>2753591.25</v>
      </c>
      <c r="E342" s="14">
        <v>0</v>
      </c>
      <c r="G342" s="14">
        <v>6735455.1900000004</v>
      </c>
      <c r="H342" s="14">
        <v>3.45</v>
      </c>
      <c r="I342" s="14">
        <v>0</v>
      </c>
      <c r="K342" s="14">
        <f t="shared" si="25"/>
        <v>12470724.77</v>
      </c>
      <c r="L342" s="14">
        <f t="shared" si="26"/>
        <v>2753594.7</v>
      </c>
      <c r="M342" s="14">
        <f t="shared" si="27"/>
        <v>0</v>
      </c>
      <c r="N342" s="14">
        <f t="shared" si="28"/>
        <v>2753594.7</v>
      </c>
      <c r="O342" s="7">
        <f t="shared" si="29"/>
        <v>0.22080470468116989</v>
      </c>
      <c r="P342" s="7"/>
    </row>
    <row r="343" spans="1:16" x14ac:dyDescent="0.2">
      <c r="A343" s="10">
        <v>71091</v>
      </c>
      <c r="B343" s="6" t="s">
        <v>339</v>
      </c>
      <c r="C343" s="14">
        <v>2575213.86</v>
      </c>
      <c r="D343" s="14">
        <v>2666540.7200000002</v>
      </c>
      <c r="E343" s="14">
        <v>0</v>
      </c>
      <c r="G343" s="14">
        <v>3604138.31</v>
      </c>
      <c r="H343" s="14">
        <v>0</v>
      </c>
      <c r="I343" s="14">
        <v>0</v>
      </c>
      <c r="K343" s="14">
        <f t="shared" si="25"/>
        <v>6179352.1699999999</v>
      </c>
      <c r="L343" s="14">
        <f t="shared" si="26"/>
        <v>2666540.7200000002</v>
      </c>
      <c r="M343" s="14">
        <f t="shared" si="27"/>
        <v>0</v>
      </c>
      <c r="N343" s="14">
        <f t="shared" si="28"/>
        <v>2666540.7200000002</v>
      </c>
      <c r="O343" s="7">
        <f t="shared" si="29"/>
        <v>0.43152431624559767</v>
      </c>
      <c r="P343" s="7"/>
    </row>
    <row r="344" spans="1:16" x14ac:dyDescent="0.2">
      <c r="A344" s="10">
        <v>71092</v>
      </c>
      <c r="B344" s="6" t="s">
        <v>340</v>
      </c>
      <c r="C344" s="14">
        <v>5395684.5599999996</v>
      </c>
      <c r="D344" s="14">
        <v>6692660.8700000001</v>
      </c>
      <c r="E344" s="14">
        <v>1067882.33</v>
      </c>
      <c r="G344" s="14">
        <v>7545959.2800000003</v>
      </c>
      <c r="H344" s="14">
        <v>0</v>
      </c>
      <c r="I344" s="14">
        <v>0</v>
      </c>
      <c r="K344" s="14">
        <f t="shared" si="25"/>
        <v>12941643.84</v>
      </c>
      <c r="L344" s="14">
        <f t="shared" si="26"/>
        <v>6692660.8700000001</v>
      </c>
      <c r="M344" s="14">
        <f t="shared" si="27"/>
        <v>1067882.33</v>
      </c>
      <c r="N344" s="14">
        <f t="shared" si="28"/>
        <v>5624778.54</v>
      </c>
      <c r="O344" s="7">
        <f t="shared" si="29"/>
        <v>0.43462628160226052</v>
      </c>
      <c r="P344" s="7"/>
    </row>
    <row r="345" spans="1:16" x14ac:dyDescent="0.2">
      <c r="A345" s="10">
        <v>72066</v>
      </c>
      <c r="B345" s="6" t="s">
        <v>341</v>
      </c>
      <c r="C345" s="14">
        <v>914197.29</v>
      </c>
      <c r="D345" s="14">
        <v>1531539.96</v>
      </c>
      <c r="E345" s="14">
        <v>0</v>
      </c>
      <c r="G345" s="14">
        <v>1238023.79</v>
      </c>
      <c r="H345" s="14">
        <v>50936.51</v>
      </c>
      <c r="I345" s="14">
        <v>0</v>
      </c>
      <c r="K345" s="14">
        <f t="shared" si="25"/>
        <v>2152221.08</v>
      </c>
      <c r="L345" s="14">
        <f t="shared" si="26"/>
        <v>1582476.47</v>
      </c>
      <c r="M345" s="14">
        <f t="shared" si="27"/>
        <v>0</v>
      </c>
      <c r="N345" s="14">
        <f t="shared" si="28"/>
        <v>1582476.47</v>
      </c>
      <c r="O345" s="7">
        <f t="shared" si="29"/>
        <v>0.73527598289298413</v>
      </c>
      <c r="P345" s="7"/>
    </row>
    <row r="346" spans="1:16" x14ac:dyDescent="0.2">
      <c r="A346" s="10">
        <v>72068</v>
      </c>
      <c r="B346" s="6" t="s">
        <v>342</v>
      </c>
      <c r="C346" s="14">
        <v>2271203.2799999998</v>
      </c>
      <c r="D346" s="14">
        <v>1742558.98</v>
      </c>
      <c r="E346" s="14">
        <v>8758.7800000000007</v>
      </c>
      <c r="G346" s="14">
        <v>4101085.8</v>
      </c>
      <c r="H346" s="14">
        <v>4704.05</v>
      </c>
      <c r="I346" s="14">
        <v>0</v>
      </c>
      <c r="K346" s="14">
        <f t="shared" si="25"/>
        <v>6372289.0800000001</v>
      </c>
      <c r="L346" s="14">
        <f t="shared" si="26"/>
        <v>1747263.03</v>
      </c>
      <c r="M346" s="14">
        <f t="shared" si="27"/>
        <v>8758.7800000000007</v>
      </c>
      <c r="N346" s="14">
        <f t="shared" si="28"/>
        <v>1738504.25</v>
      </c>
      <c r="O346" s="7">
        <f t="shared" si="29"/>
        <v>0.27282256472896865</v>
      </c>
      <c r="P346" s="7"/>
    </row>
    <row r="347" spans="1:16" x14ac:dyDescent="0.2">
      <c r="A347" s="10">
        <v>72073</v>
      </c>
      <c r="B347" s="6" t="s">
        <v>343</v>
      </c>
      <c r="C347" s="14">
        <v>1207126.3799999999</v>
      </c>
      <c r="D347" s="14">
        <v>2372364.17</v>
      </c>
      <c r="E347" s="14">
        <v>40049.980000000003</v>
      </c>
      <c r="G347" s="14">
        <v>1674507.65</v>
      </c>
      <c r="H347" s="14">
        <v>0</v>
      </c>
      <c r="I347" s="14">
        <v>0</v>
      </c>
      <c r="K347" s="14">
        <f t="shared" si="25"/>
        <v>2881634.03</v>
      </c>
      <c r="L347" s="14">
        <f t="shared" si="26"/>
        <v>2372364.17</v>
      </c>
      <c r="M347" s="14">
        <f t="shared" si="27"/>
        <v>40049.980000000003</v>
      </c>
      <c r="N347" s="14">
        <f t="shared" si="28"/>
        <v>2332314.19</v>
      </c>
      <c r="O347" s="7">
        <f t="shared" si="29"/>
        <v>0.80937210128657455</v>
      </c>
      <c r="P347" s="7"/>
    </row>
    <row r="348" spans="1:16" x14ac:dyDescent="0.2">
      <c r="A348" s="10">
        <v>72074</v>
      </c>
      <c r="B348" s="6" t="s">
        <v>344</v>
      </c>
      <c r="C348" s="14">
        <v>7095225.3600000003</v>
      </c>
      <c r="D348" s="14">
        <v>5876413.8899999997</v>
      </c>
      <c r="E348" s="14">
        <v>0</v>
      </c>
      <c r="G348" s="14">
        <v>9195275.4199999999</v>
      </c>
      <c r="H348" s="14">
        <v>0</v>
      </c>
      <c r="I348" s="14">
        <v>0</v>
      </c>
      <c r="K348" s="14">
        <f t="shared" si="25"/>
        <v>16290500.780000001</v>
      </c>
      <c r="L348" s="14">
        <f t="shared" si="26"/>
        <v>5876413.8899999997</v>
      </c>
      <c r="M348" s="14">
        <f t="shared" si="27"/>
        <v>0</v>
      </c>
      <c r="N348" s="14">
        <f t="shared" si="28"/>
        <v>5876413.8899999997</v>
      </c>
      <c r="O348" s="7">
        <f t="shared" si="29"/>
        <v>0.3607264116284582</v>
      </c>
      <c r="P348" s="7"/>
    </row>
    <row r="349" spans="1:16" x14ac:dyDescent="0.2">
      <c r="A349" s="10">
        <v>73099</v>
      </c>
      <c r="B349" s="6" t="s">
        <v>345</v>
      </c>
      <c r="C349" s="14">
        <v>5232468.95</v>
      </c>
      <c r="D349" s="14">
        <v>1865135.53</v>
      </c>
      <c r="E349" s="14">
        <v>5717.9</v>
      </c>
      <c r="G349" s="14">
        <v>8170896.5899999999</v>
      </c>
      <c r="H349" s="14">
        <v>0</v>
      </c>
      <c r="I349" s="14">
        <v>0</v>
      </c>
      <c r="K349" s="14">
        <f t="shared" si="25"/>
        <v>13403365.539999999</v>
      </c>
      <c r="L349" s="14">
        <f t="shared" si="26"/>
        <v>1865135.53</v>
      </c>
      <c r="M349" s="14">
        <f t="shared" si="27"/>
        <v>5717.9</v>
      </c>
      <c r="N349" s="14">
        <f t="shared" si="28"/>
        <v>1859417.6300000001</v>
      </c>
      <c r="O349" s="7">
        <f t="shared" si="29"/>
        <v>0.13872766690208468</v>
      </c>
      <c r="P349" s="7"/>
    </row>
    <row r="350" spans="1:16" x14ac:dyDescent="0.2">
      <c r="A350" s="10">
        <v>73102</v>
      </c>
      <c r="B350" s="6" t="s">
        <v>346</v>
      </c>
      <c r="C350" s="14">
        <v>3009909.88</v>
      </c>
      <c r="D350" s="14">
        <v>3032333.54</v>
      </c>
      <c r="E350" s="14">
        <v>187780.26</v>
      </c>
      <c r="G350" s="14">
        <v>4398076.75</v>
      </c>
      <c r="H350" s="14">
        <v>0</v>
      </c>
      <c r="I350" s="14">
        <v>0</v>
      </c>
      <c r="K350" s="14">
        <f t="shared" si="25"/>
        <v>7407986.6299999999</v>
      </c>
      <c r="L350" s="14">
        <f t="shared" si="26"/>
        <v>3032333.54</v>
      </c>
      <c r="M350" s="14">
        <f t="shared" si="27"/>
        <v>187780.26</v>
      </c>
      <c r="N350" s="14">
        <f t="shared" si="28"/>
        <v>2844553.2800000003</v>
      </c>
      <c r="O350" s="7">
        <f t="shared" si="29"/>
        <v>0.38398466709975693</v>
      </c>
      <c r="P350" s="7"/>
    </row>
    <row r="351" spans="1:16" x14ac:dyDescent="0.2">
      <c r="A351" s="10">
        <v>73105</v>
      </c>
      <c r="B351" s="6" t="s">
        <v>347</v>
      </c>
      <c r="C351" s="14">
        <v>589597.43999999994</v>
      </c>
      <c r="D351" s="14">
        <v>419895.18</v>
      </c>
      <c r="E351" s="14">
        <v>0</v>
      </c>
      <c r="G351" s="14">
        <v>1046000.67</v>
      </c>
      <c r="H351" s="14">
        <v>0</v>
      </c>
      <c r="I351" s="14">
        <v>0</v>
      </c>
      <c r="K351" s="14">
        <f t="shared" si="25"/>
        <v>1635598.1099999999</v>
      </c>
      <c r="L351" s="14">
        <f t="shared" si="26"/>
        <v>419895.18</v>
      </c>
      <c r="M351" s="14">
        <f t="shared" si="27"/>
        <v>0</v>
      </c>
      <c r="N351" s="14">
        <f t="shared" si="28"/>
        <v>419895.18</v>
      </c>
      <c r="O351" s="7">
        <f t="shared" si="29"/>
        <v>0.25672271044627215</v>
      </c>
      <c r="P351" s="7"/>
    </row>
    <row r="352" spans="1:16" x14ac:dyDescent="0.2">
      <c r="A352" s="10">
        <v>73106</v>
      </c>
      <c r="B352" s="6" t="s">
        <v>348</v>
      </c>
      <c r="C352" s="14">
        <v>6103868.3799999999</v>
      </c>
      <c r="D352" s="14">
        <v>2063227.54</v>
      </c>
      <c r="E352" s="14">
        <v>27150.51</v>
      </c>
      <c r="G352" s="14">
        <v>7455614.9199999999</v>
      </c>
      <c r="H352" s="14">
        <v>0</v>
      </c>
      <c r="I352" s="14">
        <v>0</v>
      </c>
      <c r="K352" s="14">
        <f t="shared" si="25"/>
        <v>13559483.300000001</v>
      </c>
      <c r="L352" s="14">
        <f t="shared" si="26"/>
        <v>2063227.54</v>
      </c>
      <c r="M352" s="14">
        <f t="shared" si="27"/>
        <v>27150.51</v>
      </c>
      <c r="N352" s="14">
        <f t="shared" si="28"/>
        <v>2036077.03</v>
      </c>
      <c r="O352" s="7">
        <f t="shared" si="29"/>
        <v>0.15015889506645139</v>
      </c>
      <c r="P352" s="7"/>
    </row>
    <row r="353" spans="1:16" x14ac:dyDescent="0.2">
      <c r="A353" s="10">
        <v>73108</v>
      </c>
      <c r="B353" s="6" t="s">
        <v>564</v>
      </c>
      <c r="C353" s="14">
        <v>16272771.59</v>
      </c>
      <c r="D353" s="14">
        <v>9182110.8599999994</v>
      </c>
      <c r="E353" s="14">
        <v>1714125</v>
      </c>
      <c r="G353" s="14">
        <v>22561500.5</v>
      </c>
      <c r="H353" s="14">
        <v>0</v>
      </c>
      <c r="I353" s="14">
        <v>0</v>
      </c>
      <c r="K353" s="14">
        <f t="shared" si="25"/>
        <v>38834272.090000004</v>
      </c>
      <c r="L353" s="14">
        <f t="shared" si="26"/>
        <v>9182110.8599999994</v>
      </c>
      <c r="M353" s="14">
        <f t="shared" si="27"/>
        <v>1714125</v>
      </c>
      <c r="N353" s="14">
        <f t="shared" si="28"/>
        <v>7467985.8599999994</v>
      </c>
      <c r="O353" s="7">
        <f t="shared" si="29"/>
        <v>0.19230400000011946</v>
      </c>
      <c r="P353" s="7"/>
    </row>
    <row r="354" spans="1:16" x14ac:dyDescent="0.2">
      <c r="A354" s="10">
        <v>74187</v>
      </c>
      <c r="B354" s="6" t="s">
        <v>349</v>
      </c>
      <c r="C354" s="14">
        <v>1270437.3400000001</v>
      </c>
      <c r="D354" s="14">
        <v>913573.2</v>
      </c>
      <c r="E354" s="14">
        <v>0</v>
      </c>
      <c r="G354" s="14">
        <v>1509036.77</v>
      </c>
      <c r="H354" s="14">
        <v>0</v>
      </c>
      <c r="I354" s="14">
        <v>0</v>
      </c>
      <c r="K354" s="14">
        <f t="shared" si="25"/>
        <v>2779474.1100000003</v>
      </c>
      <c r="L354" s="14">
        <f t="shared" si="26"/>
        <v>913573.2</v>
      </c>
      <c r="M354" s="14">
        <f t="shared" si="27"/>
        <v>0</v>
      </c>
      <c r="N354" s="14">
        <f t="shared" si="28"/>
        <v>913573.2</v>
      </c>
      <c r="O354" s="7">
        <f t="shared" si="29"/>
        <v>0.3286856303907072</v>
      </c>
      <c r="P354" s="7"/>
    </row>
    <row r="355" spans="1:16" x14ac:dyDescent="0.2">
      <c r="A355" s="10">
        <v>74190</v>
      </c>
      <c r="B355" s="6" t="s">
        <v>350</v>
      </c>
      <c r="C355" s="14">
        <v>1253266.81</v>
      </c>
      <c r="D355" s="14">
        <v>2124847.0299999998</v>
      </c>
      <c r="E355" s="14">
        <v>0</v>
      </c>
      <c r="G355" s="14">
        <v>1856128.69</v>
      </c>
      <c r="H355" s="14">
        <v>0</v>
      </c>
      <c r="I355" s="14">
        <v>0</v>
      </c>
      <c r="K355" s="14">
        <f t="shared" si="25"/>
        <v>3109395.5</v>
      </c>
      <c r="L355" s="14">
        <f t="shared" si="26"/>
        <v>2124847.0299999998</v>
      </c>
      <c r="M355" s="14">
        <f t="shared" si="27"/>
        <v>0</v>
      </c>
      <c r="N355" s="14">
        <f t="shared" si="28"/>
        <v>2124847.0299999998</v>
      </c>
      <c r="O355" s="7">
        <f t="shared" si="29"/>
        <v>0.68336338365447558</v>
      </c>
      <c r="P355" s="7"/>
    </row>
    <row r="356" spans="1:16" x14ac:dyDescent="0.2">
      <c r="A356" s="10">
        <v>74194</v>
      </c>
      <c r="B356" s="6" t="s">
        <v>351</v>
      </c>
      <c r="C356" s="14">
        <v>1091117.45</v>
      </c>
      <c r="D356" s="14">
        <v>1914226.98</v>
      </c>
      <c r="E356" s="14">
        <v>0</v>
      </c>
      <c r="G356" s="14">
        <v>1521879.46</v>
      </c>
      <c r="H356" s="14">
        <v>636.26</v>
      </c>
      <c r="I356" s="14">
        <v>636.26</v>
      </c>
      <c r="K356" s="14">
        <f t="shared" si="25"/>
        <v>2612996.91</v>
      </c>
      <c r="L356" s="14">
        <f t="shared" si="26"/>
        <v>1914863.24</v>
      </c>
      <c r="M356" s="14">
        <f t="shared" si="27"/>
        <v>636.26</v>
      </c>
      <c r="N356" s="14">
        <f t="shared" si="28"/>
        <v>1914226.98</v>
      </c>
      <c r="O356" s="7">
        <f t="shared" si="29"/>
        <v>0.73257912119000546</v>
      </c>
      <c r="P356" s="7"/>
    </row>
    <row r="357" spans="1:16" x14ac:dyDescent="0.2">
      <c r="A357" s="10">
        <v>74195</v>
      </c>
      <c r="B357" s="6" t="s">
        <v>352</v>
      </c>
      <c r="C357" s="14">
        <v>704630.76</v>
      </c>
      <c r="D357" s="14">
        <v>848677.29</v>
      </c>
      <c r="E357" s="14">
        <v>0</v>
      </c>
      <c r="G357" s="14">
        <v>1347238.38</v>
      </c>
      <c r="H357" s="14">
        <v>0</v>
      </c>
      <c r="I357" s="14">
        <v>0</v>
      </c>
      <c r="K357" s="14">
        <f t="shared" si="25"/>
        <v>2051869.14</v>
      </c>
      <c r="L357" s="14">
        <f t="shared" si="26"/>
        <v>848677.29</v>
      </c>
      <c r="M357" s="14">
        <f t="shared" si="27"/>
        <v>0</v>
      </c>
      <c r="N357" s="14">
        <f t="shared" si="28"/>
        <v>848677.29</v>
      </c>
      <c r="O357" s="7">
        <f t="shared" si="29"/>
        <v>0.4136118007993434</v>
      </c>
      <c r="P357" s="7"/>
    </row>
    <row r="358" spans="1:16" x14ac:dyDescent="0.2">
      <c r="A358" s="10">
        <v>74197</v>
      </c>
      <c r="B358" s="6" t="s">
        <v>353</v>
      </c>
      <c r="C358" s="14">
        <v>1148896.44</v>
      </c>
      <c r="D358" s="14">
        <v>1445502.32</v>
      </c>
      <c r="E358" s="14">
        <v>0</v>
      </c>
      <c r="G358" s="14">
        <v>1648245.18</v>
      </c>
      <c r="H358" s="14">
        <v>0</v>
      </c>
      <c r="I358" s="14">
        <v>0</v>
      </c>
      <c r="K358" s="14">
        <f t="shared" si="25"/>
        <v>2797141.62</v>
      </c>
      <c r="L358" s="14">
        <f t="shared" si="26"/>
        <v>1445502.32</v>
      </c>
      <c r="M358" s="14">
        <f t="shared" si="27"/>
        <v>0</v>
      </c>
      <c r="N358" s="14">
        <f t="shared" si="28"/>
        <v>1445502.32</v>
      </c>
      <c r="O358" s="7">
        <f t="shared" si="29"/>
        <v>0.51677838178247126</v>
      </c>
      <c r="P358" s="7"/>
    </row>
    <row r="359" spans="1:16" x14ac:dyDescent="0.2">
      <c r="A359" s="10">
        <v>74201</v>
      </c>
      <c r="B359" s="6" t="s">
        <v>354</v>
      </c>
      <c r="C359" s="14">
        <v>6444578.04</v>
      </c>
      <c r="D359" s="14">
        <v>4716245.3099999996</v>
      </c>
      <c r="E359" s="14">
        <v>0</v>
      </c>
      <c r="G359" s="14">
        <v>10021518.02</v>
      </c>
      <c r="H359" s="14">
        <v>0</v>
      </c>
      <c r="I359" s="14">
        <v>0</v>
      </c>
      <c r="K359" s="14">
        <f t="shared" si="25"/>
        <v>16466096.059999999</v>
      </c>
      <c r="L359" s="14">
        <f t="shared" si="26"/>
        <v>4716245.3099999996</v>
      </c>
      <c r="M359" s="14">
        <f t="shared" si="27"/>
        <v>0</v>
      </c>
      <c r="N359" s="14">
        <f t="shared" si="28"/>
        <v>4716245.3099999996</v>
      </c>
      <c r="O359" s="7">
        <f t="shared" si="29"/>
        <v>0.28642158364767856</v>
      </c>
      <c r="P359" s="7"/>
    </row>
    <row r="360" spans="1:16" x14ac:dyDescent="0.2">
      <c r="A360" s="10">
        <v>74202</v>
      </c>
      <c r="B360" s="6" t="s">
        <v>355</v>
      </c>
      <c r="C360" s="14">
        <v>1080010.52</v>
      </c>
      <c r="D360" s="14">
        <v>1178322.52</v>
      </c>
      <c r="E360" s="14">
        <v>0</v>
      </c>
      <c r="G360" s="14">
        <v>1425853.01</v>
      </c>
      <c r="H360" s="14">
        <v>0</v>
      </c>
      <c r="I360" s="14">
        <v>0</v>
      </c>
      <c r="K360" s="14">
        <f t="shared" si="25"/>
        <v>2505863.5300000003</v>
      </c>
      <c r="L360" s="14">
        <f t="shared" si="26"/>
        <v>1178322.52</v>
      </c>
      <c r="M360" s="14">
        <f t="shared" si="27"/>
        <v>0</v>
      </c>
      <c r="N360" s="14">
        <f t="shared" si="28"/>
        <v>1178322.52</v>
      </c>
      <c r="O360" s="7">
        <f t="shared" si="29"/>
        <v>0.47022613398264346</v>
      </c>
      <c r="P360" s="7"/>
    </row>
    <row r="361" spans="1:16" x14ac:dyDescent="0.2">
      <c r="A361" s="10">
        <v>75084</v>
      </c>
      <c r="B361" s="6" t="s">
        <v>356</v>
      </c>
      <c r="C361" s="14">
        <v>1022290.39</v>
      </c>
      <c r="D361" s="14">
        <v>719808.36</v>
      </c>
      <c r="E361" s="14">
        <v>0</v>
      </c>
      <c r="G361" s="14">
        <v>1166567.1499999999</v>
      </c>
      <c r="H361" s="14">
        <v>0</v>
      </c>
      <c r="I361" s="14">
        <v>0</v>
      </c>
      <c r="K361" s="14">
        <f t="shared" si="25"/>
        <v>2188857.54</v>
      </c>
      <c r="L361" s="14">
        <f t="shared" si="26"/>
        <v>719808.36</v>
      </c>
      <c r="M361" s="14">
        <f t="shared" si="27"/>
        <v>0</v>
      </c>
      <c r="N361" s="14">
        <f t="shared" si="28"/>
        <v>719808.36</v>
      </c>
      <c r="O361" s="7">
        <f t="shared" si="29"/>
        <v>0.32885116863292985</v>
      </c>
      <c r="P361" s="7"/>
    </row>
    <row r="362" spans="1:16" x14ac:dyDescent="0.2">
      <c r="A362" s="10">
        <v>75085</v>
      </c>
      <c r="B362" s="6" t="s">
        <v>357</v>
      </c>
      <c r="C362" s="14">
        <v>2292391.96</v>
      </c>
      <c r="D362" s="14">
        <v>2307822.91</v>
      </c>
      <c r="E362" s="14">
        <v>0</v>
      </c>
      <c r="G362" s="14">
        <v>3755865.47</v>
      </c>
      <c r="H362" s="14">
        <v>0</v>
      </c>
      <c r="I362" s="14">
        <v>0</v>
      </c>
      <c r="K362" s="14">
        <f t="shared" si="25"/>
        <v>6048257.4299999997</v>
      </c>
      <c r="L362" s="14">
        <f t="shared" si="26"/>
        <v>2307822.91</v>
      </c>
      <c r="M362" s="14">
        <f t="shared" si="27"/>
        <v>0</v>
      </c>
      <c r="N362" s="14">
        <f t="shared" si="28"/>
        <v>2307822.91</v>
      </c>
      <c r="O362" s="7">
        <f t="shared" si="29"/>
        <v>0.38156823460472322</v>
      </c>
      <c r="P362" s="7"/>
    </row>
    <row r="363" spans="1:16" x14ac:dyDescent="0.2">
      <c r="A363" s="10">
        <v>75086</v>
      </c>
      <c r="B363" s="6" t="s">
        <v>358</v>
      </c>
      <c r="C363" s="14">
        <v>956101.4</v>
      </c>
      <c r="D363" s="14">
        <v>535108.4</v>
      </c>
      <c r="E363" s="14">
        <v>48675.08</v>
      </c>
      <c r="G363" s="14">
        <v>1472595.09</v>
      </c>
      <c r="H363" s="14">
        <v>0</v>
      </c>
      <c r="I363" s="14">
        <v>0</v>
      </c>
      <c r="K363" s="14">
        <f t="shared" si="25"/>
        <v>2428696.4900000002</v>
      </c>
      <c r="L363" s="14">
        <f t="shared" si="26"/>
        <v>535108.4</v>
      </c>
      <c r="M363" s="14">
        <f t="shared" si="27"/>
        <v>48675.08</v>
      </c>
      <c r="N363" s="14">
        <f t="shared" si="28"/>
        <v>486433.32</v>
      </c>
      <c r="O363" s="7">
        <f t="shared" si="29"/>
        <v>0.2002857590492915</v>
      </c>
      <c r="P363" s="7"/>
    </row>
    <row r="364" spans="1:16" x14ac:dyDescent="0.2">
      <c r="A364" s="10">
        <v>75087</v>
      </c>
      <c r="B364" s="6" t="s">
        <v>359</v>
      </c>
      <c r="C364" s="14">
        <v>2450701.3199999998</v>
      </c>
      <c r="D364" s="14">
        <v>1467460.1</v>
      </c>
      <c r="E364" s="14">
        <v>0</v>
      </c>
      <c r="G364" s="14">
        <v>3953781.19</v>
      </c>
      <c r="H364" s="14">
        <v>0</v>
      </c>
      <c r="I364" s="14">
        <v>0</v>
      </c>
      <c r="K364" s="14">
        <f t="shared" si="25"/>
        <v>6404482.5099999998</v>
      </c>
      <c r="L364" s="14">
        <f t="shared" si="26"/>
        <v>1467460.1</v>
      </c>
      <c r="M364" s="14">
        <f t="shared" si="27"/>
        <v>0</v>
      </c>
      <c r="N364" s="14">
        <f t="shared" si="28"/>
        <v>1467460.1</v>
      </c>
      <c r="O364" s="7">
        <f t="shared" si="29"/>
        <v>0.22913015965125966</v>
      </c>
      <c r="P364" s="7"/>
    </row>
    <row r="365" spans="1:16" x14ac:dyDescent="0.2">
      <c r="A365" s="10">
        <v>76081</v>
      </c>
      <c r="B365" s="6" t="s">
        <v>360</v>
      </c>
      <c r="C365" s="14">
        <v>960721.13</v>
      </c>
      <c r="D365" s="14">
        <v>708441.1</v>
      </c>
      <c r="E365" s="14">
        <v>0</v>
      </c>
      <c r="G365" s="14">
        <v>1502022</v>
      </c>
      <c r="H365" s="14">
        <v>0</v>
      </c>
      <c r="I365" s="14">
        <v>0</v>
      </c>
      <c r="K365" s="14">
        <f t="shared" si="25"/>
        <v>2462743.13</v>
      </c>
      <c r="L365" s="14">
        <f t="shared" si="26"/>
        <v>708441.1</v>
      </c>
      <c r="M365" s="14">
        <f t="shared" si="27"/>
        <v>0</v>
      </c>
      <c r="N365" s="14">
        <f t="shared" si="28"/>
        <v>708441.1</v>
      </c>
      <c r="O365" s="7">
        <f t="shared" si="29"/>
        <v>0.28766341538835194</v>
      </c>
      <c r="P365" s="7"/>
    </row>
    <row r="366" spans="1:16" x14ac:dyDescent="0.2">
      <c r="A366" s="10">
        <v>76082</v>
      </c>
      <c r="B366" s="6" t="s">
        <v>361</v>
      </c>
      <c r="C366" s="14">
        <v>2405178.4300000002</v>
      </c>
      <c r="D366" s="14">
        <v>2411067.77</v>
      </c>
      <c r="E366" s="14">
        <v>0</v>
      </c>
      <c r="G366" s="14">
        <v>3137271.71</v>
      </c>
      <c r="H366" s="14">
        <v>0</v>
      </c>
      <c r="I366" s="14">
        <v>0</v>
      </c>
      <c r="K366" s="14">
        <f t="shared" si="25"/>
        <v>5542450.1400000006</v>
      </c>
      <c r="L366" s="14">
        <f t="shared" si="26"/>
        <v>2411067.77</v>
      </c>
      <c r="M366" s="14">
        <f t="shared" si="27"/>
        <v>0</v>
      </c>
      <c r="N366" s="14">
        <f t="shared" si="28"/>
        <v>2411067.77</v>
      </c>
      <c r="O366" s="7">
        <f t="shared" si="29"/>
        <v>0.43501839603378006</v>
      </c>
      <c r="P366" s="7"/>
    </row>
    <row r="367" spans="1:16" x14ac:dyDescent="0.2">
      <c r="A367" s="10">
        <v>76083</v>
      </c>
      <c r="B367" s="6" t="s">
        <v>362</v>
      </c>
      <c r="C367" s="14">
        <v>3256560.81</v>
      </c>
      <c r="D367" s="14">
        <v>3063308.48</v>
      </c>
      <c r="E367" s="14">
        <v>2189.0100000000002</v>
      </c>
      <c r="G367" s="14">
        <v>4183301.43</v>
      </c>
      <c r="H367" s="14">
        <v>0</v>
      </c>
      <c r="I367" s="14">
        <v>0</v>
      </c>
      <c r="K367" s="14">
        <f t="shared" si="25"/>
        <v>7439862.2400000002</v>
      </c>
      <c r="L367" s="14">
        <f t="shared" si="26"/>
        <v>3063308.48</v>
      </c>
      <c r="M367" s="14">
        <f t="shared" si="27"/>
        <v>2189.0100000000002</v>
      </c>
      <c r="N367" s="14">
        <f t="shared" si="28"/>
        <v>3061119.47</v>
      </c>
      <c r="O367" s="7">
        <f t="shared" si="29"/>
        <v>0.41144840741029637</v>
      </c>
      <c r="P367" s="7"/>
    </row>
    <row r="368" spans="1:16" x14ac:dyDescent="0.2">
      <c r="A368" s="10">
        <v>77100</v>
      </c>
      <c r="B368" s="6" t="s">
        <v>363</v>
      </c>
      <c r="C368" s="14">
        <v>263663.73</v>
      </c>
      <c r="D368" s="14">
        <v>526389.17000000004</v>
      </c>
      <c r="E368" s="14">
        <v>1750.29</v>
      </c>
      <c r="G368" s="14">
        <v>556490.05000000005</v>
      </c>
      <c r="H368" s="14">
        <v>7226.35</v>
      </c>
      <c r="I368" s="14">
        <v>0</v>
      </c>
      <c r="K368" s="14">
        <f t="shared" si="25"/>
        <v>820153.78</v>
      </c>
      <c r="L368" s="14">
        <f t="shared" si="26"/>
        <v>533615.52</v>
      </c>
      <c r="M368" s="14">
        <f t="shared" si="27"/>
        <v>1750.29</v>
      </c>
      <c r="N368" s="14">
        <f t="shared" si="28"/>
        <v>531865.23</v>
      </c>
      <c r="O368" s="7">
        <f t="shared" si="29"/>
        <v>0.64849451769886368</v>
      </c>
      <c r="P368" s="7"/>
    </row>
    <row r="369" spans="1:16" x14ac:dyDescent="0.2">
      <c r="A369" s="10">
        <v>77101</v>
      </c>
      <c r="B369" s="6" t="s">
        <v>364</v>
      </c>
      <c r="C369" s="14">
        <v>1525669.53</v>
      </c>
      <c r="D369" s="14">
        <v>806418.6</v>
      </c>
      <c r="E369" s="14">
        <v>0</v>
      </c>
      <c r="G369" s="14">
        <v>2102405.6800000002</v>
      </c>
      <c r="H369" s="14">
        <v>0</v>
      </c>
      <c r="I369" s="14">
        <v>0</v>
      </c>
      <c r="K369" s="14">
        <f t="shared" si="25"/>
        <v>3628075.21</v>
      </c>
      <c r="L369" s="14">
        <f t="shared" si="26"/>
        <v>806418.6</v>
      </c>
      <c r="M369" s="14">
        <f t="shared" si="27"/>
        <v>0</v>
      </c>
      <c r="N369" s="14">
        <f t="shared" si="28"/>
        <v>806418.6</v>
      </c>
      <c r="O369" s="7">
        <f t="shared" si="29"/>
        <v>0.22227174281759168</v>
      </c>
      <c r="P369" s="7"/>
    </row>
    <row r="370" spans="1:16" x14ac:dyDescent="0.2">
      <c r="A370" s="10">
        <v>77102</v>
      </c>
      <c r="B370" s="6" t="s">
        <v>365</v>
      </c>
      <c r="C370" s="14">
        <v>2529395.33</v>
      </c>
      <c r="D370" s="14">
        <v>1966145.6</v>
      </c>
      <c r="E370" s="14">
        <v>7122.65</v>
      </c>
      <c r="G370" s="14">
        <v>3301197.88</v>
      </c>
      <c r="H370" s="14">
        <v>0</v>
      </c>
      <c r="I370" s="14">
        <v>0</v>
      </c>
      <c r="K370" s="14">
        <f t="shared" si="25"/>
        <v>5830593.21</v>
      </c>
      <c r="L370" s="14">
        <f t="shared" si="26"/>
        <v>1966145.6</v>
      </c>
      <c r="M370" s="14">
        <f t="shared" si="27"/>
        <v>7122.65</v>
      </c>
      <c r="N370" s="14">
        <f t="shared" si="28"/>
        <v>1959022.9500000002</v>
      </c>
      <c r="O370" s="7">
        <f t="shared" si="29"/>
        <v>0.33599033227701375</v>
      </c>
      <c r="P370" s="7"/>
    </row>
    <row r="371" spans="1:16" x14ac:dyDescent="0.2">
      <c r="A371" s="10">
        <v>77103</v>
      </c>
      <c r="B371" s="6" t="s">
        <v>366</v>
      </c>
      <c r="C371" s="14">
        <v>1575063.63</v>
      </c>
      <c r="D371" s="14">
        <v>1643164.9</v>
      </c>
      <c r="E371" s="14">
        <v>7125</v>
      </c>
      <c r="G371" s="14">
        <v>1652005.28</v>
      </c>
      <c r="H371" s="14">
        <v>59531.01</v>
      </c>
      <c r="I371" s="14">
        <v>0</v>
      </c>
      <c r="K371" s="14">
        <f t="shared" si="25"/>
        <v>3227068.91</v>
      </c>
      <c r="L371" s="14">
        <f t="shared" si="26"/>
        <v>1702695.91</v>
      </c>
      <c r="M371" s="14">
        <f t="shared" si="27"/>
        <v>7125</v>
      </c>
      <c r="N371" s="14">
        <f t="shared" si="28"/>
        <v>1695570.91</v>
      </c>
      <c r="O371" s="7">
        <f t="shared" si="29"/>
        <v>0.52542135209625873</v>
      </c>
      <c r="P371" s="7"/>
    </row>
    <row r="372" spans="1:16" x14ac:dyDescent="0.2">
      <c r="A372" s="10">
        <v>77104</v>
      </c>
      <c r="B372" s="6" t="s">
        <v>367</v>
      </c>
      <c r="C372" s="14">
        <v>864079.73</v>
      </c>
      <c r="D372" s="14">
        <v>392596.45</v>
      </c>
      <c r="E372" s="14">
        <v>0</v>
      </c>
      <c r="G372" s="14">
        <v>1300526.53</v>
      </c>
      <c r="H372" s="14">
        <v>690.97</v>
      </c>
      <c r="I372" s="14">
        <v>0</v>
      </c>
      <c r="K372" s="14">
        <f t="shared" si="25"/>
        <v>2164606.2599999998</v>
      </c>
      <c r="L372" s="14">
        <f t="shared" si="26"/>
        <v>393287.42</v>
      </c>
      <c r="M372" s="14">
        <f t="shared" si="27"/>
        <v>0</v>
      </c>
      <c r="N372" s="14">
        <f t="shared" si="28"/>
        <v>393287.42</v>
      </c>
      <c r="O372" s="7">
        <f t="shared" si="29"/>
        <v>0.18169005018030393</v>
      </c>
      <c r="P372" s="7"/>
    </row>
    <row r="373" spans="1:16" x14ac:dyDescent="0.2">
      <c r="A373" s="10">
        <v>78001</v>
      </c>
      <c r="B373" s="6" t="s">
        <v>368</v>
      </c>
      <c r="C373" s="14">
        <v>1391976.55</v>
      </c>
      <c r="D373" s="14">
        <v>1229569.3400000001</v>
      </c>
      <c r="E373" s="14">
        <v>0</v>
      </c>
      <c r="G373" s="14">
        <v>1600854.8</v>
      </c>
      <c r="H373" s="14">
        <v>295151.44</v>
      </c>
      <c r="I373" s="14">
        <v>0</v>
      </c>
      <c r="K373" s="14">
        <f t="shared" si="25"/>
        <v>2992831.35</v>
      </c>
      <c r="L373" s="14">
        <f t="shared" si="26"/>
        <v>1524720.78</v>
      </c>
      <c r="M373" s="14">
        <f t="shared" si="27"/>
        <v>0</v>
      </c>
      <c r="N373" s="14">
        <f t="shared" si="28"/>
        <v>1524720.78</v>
      </c>
      <c r="O373" s="7">
        <f t="shared" si="29"/>
        <v>0.50945763449049675</v>
      </c>
      <c r="P373" s="7"/>
    </row>
    <row r="374" spans="1:16" x14ac:dyDescent="0.2">
      <c r="A374" s="10">
        <v>78002</v>
      </c>
      <c r="B374" s="6" t="s">
        <v>369</v>
      </c>
      <c r="C374" s="14">
        <v>2514273.44</v>
      </c>
      <c r="D374" s="14">
        <v>2737190.11</v>
      </c>
      <c r="E374" s="14">
        <v>0</v>
      </c>
      <c r="G374" s="14">
        <v>4400375.32</v>
      </c>
      <c r="H374" s="14">
        <v>0</v>
      </c>
      <c r="I374" s="14">
        <v>0</v>
      </c>
      <c r="K374" s="14">
        <f t="shared" si="25"/>
        <v>6914648.7599999998</v>
      </c>
      <c r="L374" s="14">
        <f t="shared" si="26"/>
        <v>2737190.11</v>
      </c>
      <c r="M374" s="14">
        <f t="shared" si="27"/>
        <v>0</v>
      </c>
      <c r="N374" s="14">
        <f t="shared" si="28"/>
        <v>2737190.11</v>
      </c>
      <c r="O374" s="7">
        <f t="shared" si="29"/>
        <v>0.39585381774330358</v>
      </c>
      <c r="P374" s="7"/>
    </row>
    <row r="375" spans="1:16" x14ac:dyDescent="0.2">
      <c r="A375" s="10">
        <v>78003</v>
      </c>
      <c r="B375" s="6" t="s">
        <v>370</v>
      </c>
      <c r="C375" s="14">
        <v>686197.51</v>
      </c>
      <c r="D375" s="14">
        <v>536960.15</v>
      </c>
      <c r="E375" s="14">
        <v>0</v>
      </c>
      <c r="G375" s="14">
        <v>1186315.17</v>
      </c>
      <c r="H375" s="14">
        <v>0</v>
      </c>
      <c r="I375" s="14">
        <v>0</v>
      </c>
      <c r="K375" s="14">
        <f t="shared" si="25"/>
        <v>1872512.68</v>
      </c>
      <c r="L375" s="14">
        <f t="shared" si="26"/>
        <v>536960.15</v>
      </c>
      <c r="M375" s="14">
        <f t="shared" si="27"/>
        <v>0</v>
      </c>
      <c r="N375" s="14">
        <f t="shared" si="28"/>
        <v>536960.15</v>
      </c>
      <c r="O375" s="7">
        <f t="shared" si="29"/>
        <v>0.28675915294736487</v>
      </c>
      <c r="P375" s="7"/>
    </row>
    <row r="376" spans="1:16" x14ac:dyDescent="0.2">
      <c r="A376" s="10">
        <v>78004</v>
      </c>
      <c r="B376" s="6" t="s">
        <v>371</v>
      </c>
      <c r="C376" s="14">
        <v>1184711.48</v>
      </c>
      <c r="D376" s="14">
        <v>819082.75</v>
      </c>
      <c r="E376" s="14">
        <v>0</v>
      </c>
      <c r="G376" s="14">
        <v>1307447.1399999999</v>
      </c>
      <c r="H376" s="14">
        <v>0</v>
      </c>
      <c r="I376" s="14">
        <v>0</v>
      </c>
      <c r="K376" s="14">
        <f t="shared" si="25"/>
        <v>2492158.62</v>
      </c>
      <c r="L376" s="14">
        <f t="shared" si="26"/>
        <v>819082.75</v>
      </c>
      <c r="M376" s="14">
        <f t="shared" si="27"/>
        <v>0</v>
      </c>
      <c r="N376" s="14">
        <f t="shared" si="28"/>
        <v>819082.75</v>
      </c>
      <c r="O376" s="7">
        <f t="shared" si="29"/>
        <v>0.32866397163756772</v>
      </c>
      <c r="P376" s="7"/>
    </row>
    <row r="377" spans="1:16" x14ac:dyDescent="0.2">
      <c r="A377" s="10">
        <v>78005</v>
      </c>
      <c r="B377" s="6" t="s">
        <v>372</v>
      </c>
      <c r="C377" s="14">
        <v>2543070.73</v>
      </c>
      <c r="D377" s="14">
        <v>1887354.45</v>
      </c>
      <c r="E377" s="14">
        <v>0</v>
      </c>
      <c r="G377" s="14">
        <v>3586929.38</v>
      </c>
      <c r="H377" s="14">
        <v>28248.85</v>
      </c>
      <c r="I377" s="14">
        <v>0</v>
      </c>
      <c r="K377" s="14">
        <f t="shared" si="25"/>
        <v>6130000.1099999994</v>
      </c>
      <c r="L377" s="14">
        <f t="shared" si="26"/>
        <v>1915603.3</v>
      </c>
      <c r="M377" s="14">
        <f t="shared" si="27"/>
        <v>0</v>
      </c>
      <c r="N377" s="14">
        <f t="shared" si="28"/>
        <v>1915603.3</v>
      </c>
      <c r="O377" s="7">
        <f t="shared" si="29"/>
        <v>0.31249645442502288</v>
      </c>
      <c r="P377" s="7"/>
    </row>
    <row r="378" spans="1:16" x14ac:dyDescent="0.2">
      <c r="A378" s="10">
        <v>78009</v>
      </c>
      <c r="B378" s="6" t="s">
        <v>373</v>
      </c>
      <c r="C378" s="14">
        <v>778011.25</v>
      </c>
      <c r="D378" s="14">
        <v>644708.99</v>
      </c>
      <c r="E378" s="14">
        <v>0</v>
      </c>
      <c r="G378" s="14">
        <v>1452272.68</v>
      </c>
      <c r="H378" s="14">
        <v>0</v>
      </c>
      <c r="I378" s="14">
        <v>0</v>
      </c>
      <c r="K378" s="14">
        <f t="shared" si="25"/>
        <v>2230283.9299999997</v>
      </c>
      <c r="L378" s="14">
        <f t="shared" si="26"/>
        <v>644708.99</v>
      </c>
      <c r="M378" s="14">
        <f t="shared" si="27"/>
        <v>0</v>
      </c>
      <c r="N378" s="14">
        <f t="shared" si="28"/>
        <v>644708.99</v>
      </c>
      <c r="O378" s="7">
        <f t="shared" si="29"/>
        <v>0.2890703651350795</v>
      </c>
      <c r="P378" s="7"/>
    </row>
    <row r="379" spans="1:16" x14ac:dyDescent="0.2">
      <c r="A379" s="10">
        <v>78012</v>
      </c>
      <c r="B379" s="6" t="s">
        <v>374</v>
      </c>
      <c r="C379" s="14">
        <v>3967088.69</v>
      </c>
      <c r="D379" s="14">
        <v>1096318.22</v>
      </c>
      <c r="E379" s="14">
        <v>8533.73</v>
      </c>
      <c r="G379" s="14">
        <v>5824170.9199999999</v>
      </c>
      <c r="H379" s="14">
        <v>0</v>
      </c>
      <c r="I379" s="14">
        <v>0</v>
      </c>
      <c r="K379" s="14">
        <f t="shared" si="25"/>
        <v>9791259.6099999994</v>
      </c>
      <c r="L379" s="14">
        <f t="shared" si="26"/>
        <v>1096318.22</v>
      </c>
      <c r="M379" s="14">
        <f t="shared" si="27"/>
        <v>8533.73</v>
      </c>
      <c r="N379" s="14">
        <f t="shared" si="28"/>
        <v>1087784.49</v>
      </c>
      <c r="O379" s="7">
        <f t="shared" si="29"/>
        <v>0.11109750260211924</v>
      </c>
      <c r="P379" s="7"/>
    </row>
    <row r="380" spans="1:16" x14ac:dyDescent="0.2">
      <c r="A380" s="10">
        <v>78013</v>
      </c>
      <c r="B380" s="6" t="s">
        <v>375</v>
      </c>
      <c r="C380" s="14">
        <v>1846071.41</v>
      </c>
      <c r="D380" s="14">
        <v>385880.68</v>
      </c>
      <c r="E380" s="14">
        <v>0</v>
      </c>
      <c r="G380" s="14">
        <v>2853899.98</v>
      </c>
      <c r="H380" s="14">
        <v>69561.55</v>
      </c>
      <c r="I380" s="14">
        <v>0</v>
      </c>
      <c r="K380" s="14">
        <f t="shared" si="25"/>
        <v>4699971.3899999997</v>
      </c>
      <c r="L380" s="14">
        <f t="shared" si="26"/>
        <v>455442.23</v>
      </c>
      <c r="M380" s="14">
        <f t="shared" si="27"/>
        <v>0</v>
      </c>
      <c r="N380" s="14">
        <f t="shared" si="28"/>
        <v>455442.23</v>
      </c>
      <c r="O380" s="7">
        <f t="shared" si="29"/>
        <v>9.690319200006875E-2</v>
      </c>
      <c r="P380" s="7"/>
    </row>
    <row r="381" spans="1:16" x14ac:dyDescent="0.2">
      <c r="A381" s="10">
        <v>79077</v>
      </c>
      <c r="B381" s="6" t="s">
        <v>376</v>
      </c>
      <c r="C381" s="14">
        <v>8450748.7300000004</v>
      </c>
      <c r="D381" s="14">
        <v>7863215.2000000002</v>
      </c>
      <c r="E381" s="14">
        <v>45267.6</v>
      </c>
      <c r="G381" s="14">
        <v>13683675.24</v>
      </c>
      <c r="H381" s="14">
        <v>0</v>
      </c>
      <c r="I381" s="14">
        <v>0</v>
      </c>
      <c r="K381" s="14">
        <f t="shared" si="25"/>
        <v>22134423.969999999</v>
      </c>
      <c r="L381" s="14">
        <f t="shared" si="26"/>
        <v>7863215.2000000002</v>
      </c>
      <c r="M381" s="14">
        <f t="shared" si="27"/>
        <v>45267.6</v>
      </c>
      <c r="N381" s="14">
        <f t="shared" si="28"/>
        <v>7817947.6000000006</v>
      </c>
      <c r="O381" s="7">
        <f t="shared" si="29"/>
        <v>0.35320311974669388</v>
      </c>
      <c r="P381" s="7"/>
    </row>
    <row r="382" spans="1:16" x14ac:dyDescent="0.2">
      <c r="A382" s="10">
        <v>79078</v>
      </c>
      <c r="B382" s="6" t="s">
        <v>377</v>
      </c>
      <c r="C382" s="14">
        <v>483467.5</v>
      </c>
      <c r="D382" s="14">
        <v>179908.87</v>
      </c>
      <c r="E382" s="14">
        <v>0</v>
      </c>
      <c r="G382" s="14">
        <v>784686.22</v>
      </c>
      <c r="H382" s="14">
        <v>227956.2</v>
      </c>
      <c r="I382" s="14">
        <v>203.63</v>
      </c>
      <c r="K382" s="14">
        <f t="shared" si="25"/>
        <v>1268153.72</v>
      </c>
      <c r="L382" s="14">
        <f t="shared" si="26"/>
        <v>407865.07</v>
      </c>
      <c r="M382" s="14">
        <f t="shared" si="27"/>
        <v>203.63</v>
      </c>
      <c r="N382" s="14">
        <f t="shared" si="28"/>
        <v>407661.44</v>
      </c>
      <c r="O382" s="7">
        <f t="shared" si="29"/>
        <v>0.32146058760132012</v>
      </c>
      <c r="P382" s="7"/>
    </row>
    <row r="383" spans="1:16" x14ac:dyDescent="0.2">
      <c r="A383" s="10">
        <v>80116</v>
      </c>
      <c r="B383" s="6" t="s">
        <v>378</v>
      </c>
      <c r="C383" s="14">
        <v>1679819.1</v>
      </c>
      <c r="D383" s="14">
        <v>873142.88</v>
      </c>
      <c r="E383" s="14">
        <v>0</v>
      </c>
      <c r="G383" s="14">
        <v>1961913.84</v>
      </c>
      <c r="H383" s="14">
        <v>0</v>
      </c>
      <c r="I383" s="14">
        <v>0</v>
      </c>
      <c r="K383" s="14">
        <f t="shared" si="25"/>
        <v>3641732.9400000004</v>
      </c>
      <c r="L383" s="14">
        <f t="shared" si="26"/>
        <v>873142.88</v>
      </c>
      <c r="M383" s="14">
        <f t="shared" si="27"/>
        <v>0</v>
      </c>
      <c r="N383" s="14">
        <f t="shared" si="28"/>
        <v>873142.88</v>
      </c>
      <c r="O383" s="7">
        <f t="shared" si="29"/>
        <v>0.2397602719325157</v>
      </c>
      <c r="P383" s="7"/>
    </row>
    <row r="384" spans="1:16" x14ac:dyDescent="0.2">
      <c r="A384" s="10">
        <v>80118</v>
      </c>
      <c r="B384" s="6" t="s">
        <v>379</v>
      </c>
      <c r="C384" s="14">
        <v>1345107.62</v>
      </c>
      <c r="D384" s="14">
        <v>971167.21</v>
      </c>
      <c r="E384" s="14">
        <v>3385.77</v>
      </c>
      <c r="G384" s="14">
        <v>2334065.54</v>
      </c>
      <c r="H384" s="14">
        <v>0</v>
      </c>
      <c r="I384" s="14">
        <v>0</v>
      </c>
      <c r="K384" s="14">
        <f t="shared" si="25"/>
        <v>3679173.16</v>
      </c>
      <c r="L384" s="14">
        <f t="shared" si="26"/>
        <v>971167.21</v>
      </c>
      <c r="M384" s="14">
        <f t="shared" si="27"/>
        <v>3385.77</v>
      </c>
      <c r="N384" s="14">
        <f t="shared" si="28"/>
        <v>967781.44</v>
      </c>
      <c r="O384" s="7">
        <f t="shared" si="29"/>
        <v>0.26304318875820454</v>
      </c>
      <c r="P384" s="7"/>
    </row>
    <row r="385" spans="1:16" x14ac:dyDescent="0.2">
      <c r="A385" s="10">
        <v>80119</v>
      </c>
      <c r="B385" s="6" t="s">
        <v>380</v>
      </c>
      <c r="C385" s="14">
        <v>2113435.86</v>
      </c>
      <c r="D385" s="14">
        <v>1907328.91</v>
      </c>
      <c r="E385" s="14">
        <v>0</v>
      </c>
      <c r="G385" s="14">
        <v>3052850.45</v>
      </c>
      <c r="H385" s="14">
        <v>0</v>
      </c>
      <c r="I385" s="14">
        <v>0</v>
      </c>
      <c r="K385" s="14">
        <f t="shared" si="25"/>
        <v>5166286.3100000005</v>
      </c>
      <c r="L385" s="14">
        <f t="shared" si="26"/>
        <v>1907328.91</v>
      </c>
      <c r="M385" s="14">
        <f t="shared" si="27"/>
        <v>0</v>
      </c>
      <c r="N385" s="14">
        <f t="shared" si="28"/>
        <v>1907328.91</v>
      </c>
      <c r="O385" s="7">
        <f t="shared" si="29"/>
        <v>0.36918761283286289</v>
      </c>
      <c r="P385" s="7"/>
    </row>
    <row r="386" spans="1:16" x14ac:dyDescent="0.2">
      <c r="A386" s="10">
        <v>80121</v>
      </c>
      <c r="B386" s="6" t="s">
        <v>381</v>
      </c>
      <c r="C386" s="14">
        <v>1521485.83</v>
      </c>
      <c r="D386" s="14">
        <v>1577404.98</v>
      </c>
      <c r="E386" s="14">
        <v>2279.71</v>
      </c>
      <c r="G386" s="14">
        <v>1906198.99</v>
      </c>
      <c r="H386" s="14">
        <v>0</v>
      </c>
      <c r="I386" s="14">
        <v>0</v>
      </c>
      <c r="K386" s="14">
        <f t="shared" si="25"/>
        <v>3427684.8200000003</v>
      </c>
      <c r="L386" s="14">
        <f t="shared" si="26"/>
        <v>1577404.98</v>
      </c>
      <c r="M386" s="14">
        <f t="shared" si="27"/>
        <v>2279.71</v>
      </c>
      <c r="N386" s="14">
        <f t="shared" si="28"/>
        <v>1575125.27</v>
      </c>
      <c r="O386" s="7">
        <f t="shared" si="29"/>
        <v>0.45953036895615151</v>
      </c>
      <c r="P386" s="7"/>
    </row>
    <row r="387" spans="1:16" x14ac:dyDescent="0.2">
      <c r="A387" s="10">
        <v>80122</v>
      </c>
      <c r="B387" s="6" t="s">
        <v>382</v>
      </c>
      <c r="C387" s="14">
        <v>751289.27</v>
      </c>
      <c r="D387" s="14">
        <v>1260760.19</v>
      </c>
      <c r="E387" s="14">
        <v>0</v>
      </c>
      <c r="G387" s="14">
        <v>1770735.52</v>
      </c>
      <c r="H387" s="14">
        <v>972914.94</v>
      </c>
      <c r="I387" s="14">
        <v>0</v>
      </c>
      <c r="K387" s="14">
        <f t="shared" ref="K387:K450" si="30">C387+G387</f>
        <v>2522024.79</v>
      </c>
      <c r="L387" s="14">
        <f t="shared" ref="L387:L450" si="31">D387+H387</f>
        <v>2233675.13</v>
      </c>
      <c r="M387" s="14">
        <f t="shared" ref="M387:M450" si="32">E387+I387</f>
        <v>0</v>
      </c>
      <c r="N387" s="14">
        <f t="shared" ref="N387:N450" si="33">L387-M387</f>
        <v>2233675.13</v>
      </c>
      <c r="O387" s="7">
        <f t="shared" ref="O387:O450" si="34">N387/K387</f>
        <v>0.88566739663173566</v>
      </c>
      <c r="P387" s="7"/>
    </row>
    <row r="388" spans="1:16" x14ac:dyDescent="0.2">
      <c r="A388" s="10">
        <v>80125</v>
      </c>
      <c r="B388" s="6" t="s">
        <v>383</v>
      </c>
      <c r="C388" s="14">
        <v>15803956.59</v>
      </c>
      <c r="D388" s="14">
        <v>26408175.82</v>
      </c>
      <c r="E388" s="14">
        <v>0</v>
      </c>
      <c r="G388" s="14">
        <v>28178787.73</v>
      </c>
      <c r="H388" s="14">
        <v>0</v>
      </c>
      <c r="I388" s="14">
        <v>0</v>
      </c>
      <c r="K388" s="14">
        <f t="shared" si="30"/>
        <v>43982744.32</v>
      </c>
      <c r="L388" s="14">
        <f t="shared" si="31"/>
        <v>26408175.82</v>
      </c>
      <c r="M388" s="14">
        <f t="shared" si="32"/>
        <v>0</v>
      </c>
      <c r="N388" s="14">
        <f t="shared" si="33"/>
        <v>26408175.82</v>
      </c>
      <c r="O388" s="7">
        <f t="shared" si="34"/>
        <v>0.60042128403505679</v>
      </c>
      <c r="P388" s="7"/>
    </row>
    <row r="389" spans="1:16" x14ac:dyDescent="0.2">
      <c r="A389" s="10">
        <v>81094</v>
      </c>
      <c r="B389" s="6" t="s">
        <v>384</v>
      </c>
      <c r="C389" s="14">
        <v>6464463.9400000004</v>
      </c>
      <c r="D389" s="14">
        <v>5422108.2199999997</v>
      </c>
      <c r="E389" s="14">
        <v>0</v>
      </c>
      <c r="G389" s="14">
        <v>11789009.32</v>
      </c>
      <c r="H389" s="14">
        <v>23514.01</v>
      </c>
      <c r="I389" s="14">
        <v>0</v>
      </c>
      <c r="K389" s="14">
        <f t="shared" si="30"/>
        <v>18253473.260000002</v>
      </c>
      <c r="L389" s="14">
        <f t="shared" si="31"/>
        <v>5445622.2299999995</v>
      </c>
      <c r="M389" s="14">
        <f t="shared" si="32"/>
        <v>0</v>
      </c>
      <c r="N389" s="14">
        <f t="shared" si="33"/>
        <v>5445622.2299999995</v>
      </c>
      <c r="O389" s="7">
        <f t="shared" si="34"/>
        <v>0.29833348165761625</v>
      </c>
      <c r="P389" s="7"/>
    </row>
    <row r="390" spans="1:16" x14ac:dyDescent="0.2">
      <c r="A390" s="10">
        <v>81095</v>
      </c>
      <c r="B390" s="6" t="s">
        <v>385</v>
      </c>
      <c r="C390" s="14">
        <v>1644764.31</v>
      </c>
      <c r="D390" s="14">
        <v>831947.18</v>
      </c>
      <c r="E390" s="14">
        <v>0</v>
      </c>
      <c r="G390" s="14">
        <v>2418966.56</v>
      </c>
      <c r="H390" s="14">
        <v>0</v>
      </c>
      <c r="I390" s="14">
        <v>0</v>
      </c>
      <c r="K390" s="14">
        <f t="shared" si="30"/>
        <v>4063730.87</v>
      </c>
      <c r="L390" s="14">
        <f t="shared" si="31"/>
        <v>831947.18</v>
      </c>
      <c r="M390" s="14">
        <f t="shared" si="32"/>
        <v>0</v>
      </c>
      <c r="N390" s="14">
        <f t="shared" si="33"/>
        <v>831947.18</v>
      </c>
      <c r="O390" s="7">
        <f t="shared" si="34"/>
        <v>0.20472496988955374</v>
      </c>
      <c r="P390" s="7"/>
    </row>
    <row r="391" spans="1:16" x14ac:dyDescent="0.2">
      <c r="A391" s="10">
        <v>81096</v>
      </c>
      <c r="B391" s="6" t="s">
        <v>386</v>
      </c>
      <c r="C391" s="14">
        <v>13817328.32</v>
      </c>
      <c r="D391" s="14">
        <v>13132842.539999999</v>
      </c>
      <c r="E391" s="14">
        <v>0</v>
      </c>
      <c r="G391" s="14">
        <v>25876625.760000002</v>
      </c>
      <c r="H391" s="14">
        <v>0</v>
      </c>
      <c r="I391" s="14">
        <v>0</v>
      </c>
      <c r="K391" s="14">
        <f t="shared" si="30"/>
        <v>39693954.079999998</v>
      </c>
      <c r="L391" s="14">
        <f t="shared" si="31"/>
        <v>13132842.539999999</v>
      </c>
      <c r="M391" s="14">
        <f t="shared" si="32"/>
        <v>0</v>
      </c>
      <c r="N391" s="14">
        <f t="shared" si="33"/>
        <v>13132842.539999999</v>
      </c>
      <c r="O391" s="7">
        <f t="shared" si="34"/>
        <v>0.33085246467338081</v>
      </c>
      <c r="P391" s="7"/>
    </row>
    <row r="392" spans="1:16" x14ac:dyDescent="0.2">
      <c r="A392" s="10">
        <v>81097</v>
      </c>
      <c r="B392" s="6" t="s">
        <v>387</v>
      </c>
      <c r="C392" s="14">
        <v>1555097.42</v>
      </c>
      <c r="D392" s="14">
        <v>962590.22</v>
      </c>
      <c r="E392" s="14">
        <v>2547.71</v>
      </c>
      <c r="G392" s="14">
        <v>1071549.51</v>
      </c>
      <c r="H392" s="14">
        <v>0</v>
      </c>
      <c r="I392" s="14">
        <v>0</v>
      </c>
      <c r="K392" s="14">
        <f t="shared" si="30"/>
        <v>2626646.9299999997</v>
      </c>
      <c r="L392" s="14">
        <f t="shared" si="31"/>
        <v>962590.22</v>
      </c>
      <c r="M392" s="14">
        <f t="shared" si="32"/>
        <v>2547.71</v>
      </c>
      <c r="N392" s="14">
        <f t="shared" si="33"/>
        <v>960042.51</v>
      </c>
      <c r="O392" s="7">
        <f t="shared" si="34"/>
        <v>0.36550116387359305</v>
      </c>
      <c r="P392" s="7"/>
    </row>
    <row r="393" spans="1:16" x14ac:dyDescent="0.2">
      <c r="A393" s="10">
        <v>82100</v>
      </c>
      <c r="B393" s="6" t="s">
        <v>388</v>
      </c>
      <c r="C393" s="14">
        <v>4489265.97</v>
      </c>
      <c r="D393" s="14">
        <v>3376189.68</v>
      </c>
      <c r="E393" s="14">
        <v>0</v>
      </c>
      <c r="G393" s="14">
        <v>7279181.5800000001</v>
      </c>
      <c r="H393" s="14">
        <v>534089</v>
      </c>
      <c r="I393" s="14">
        <v>0</v>
      </c>
      <c r="K393" s="14">
        <f t="shared" si="30"/>
        <v>11768447.550000001</v>
      </c>
      <c r="L393" s="14">
        <f t="shared" si="31"/>
        <v>3910278.68</v>
      </c>
      <c r="M393" s="14">
        <f t="shared" si="32"/>
        <v>0</v>
      </c>
      <c r="N393" s="14">
        <f t="shared" si="33"/>
        <v>3910278.68</v>
      </c>
      <c r="O393" s="7">
        <f t="shared" si="34"/>
        <v>0.33226801269977191</v>
      </c>
      <c r="P393" s="7"/>
    </row>
    <row r="394" spans="1:16" x14ac:dyDescent="0.2">
      <c r="A394" s="10">
        <v>82101</v>
      </c>
      <c r="B394" s="6" t="s">
        <v>389</v>
      </c>
      <c r="C394" s="14">
        <v>3478287.28</v>
      </c>
      <c r="D394" s="14">
        <v>1714434.12</v>
      </c>
      <c r="E394" s="14">
        <v>0</v>
      </c>
      <c r="G394" s="14">
        <v>3786114.47</v>
      </c>
      <c r="H394" s="14">
        <v>0</v>
      </c>
      <c r="I394" s="14">
        <v>0</v>
      </c>
      <c r="K394" s="14">
        <f t="shared" si="30"/>
        <v>7264401.75</v>
      </c>
      <c r="L394" s="14">
        <f t="shared" si="31"/>
        <v>1714434.12</v>
      </c>
      <c r="M394" s="14">
        <f t="shared" si="32"/>
        <v>0</v>
      </c>
      <c r="N394" s="14">
        <f t="shared" si="33"/>
        <v>1714434.12</v>
      </c>
      <c r="O394" s="7">
        <f t="shared" si="34"/>
        <v>0.23600486027634693</v>
      </c>
      <c r="P394" s="7"/>
    </row>
    <row r="395" spans="1:16" x14ac:dyDescent="0.2">
      <c r="A395" s="10">
        <v>82105</v>
      </c>
      <c r="B395" s="6" t="s">
        <v>390</v>
      </c>
      <c r="C395" s="14">
        <v>356710.42</v>
      </c>
      <c r="D395" s="14">
        <v>398608.96</v>
      </c>
      <c r="E395" s="14">
        <v>0</v>
      </c>
      <c r="G395" s="14">
        <v>569536.67000000004</v>
      </c>
      <c r="H395" s="14">
        <v>0</v>
      </c>
      <c r="I395" s="14">
        <v>0</v>
      </c>
      <c r="K395" s="14">
        <f t="shared" si="30"/>
        <v>926247.09000000008</v>
      </c>
      <c r="L395" s="14">
        <f t="shared" si="31"/>
        <v>398608.96</v>
      </c>
      <c r="M395" s="14">
        <f t="shared" si="32"/>
        <v>0</v>
      </c>
      <c r="N395" s="14">
        <f t="shared" si="33"/>
        <v>398608.96</v>
      </c>
      <c r="O395" s="7">
        <f t="shared" si="34"/>
        <v>0.4303484073563999</v>
      </c>
      <c r="P395" s="7"/>
    </row>
    <row r="396" spans="1:16" x14ac:dyDescent="0.2">
      <c r="A396" s="10">
        <v>82108</v>
      </c>
      <c r="B396" s="6" t="s">
        <v>391</v>
      </c>
      <c r="C396" s="14">
        <v>2713051.06</v>
      </c>
      <c r="D396" s="14">
        <v>2212693.98</v>
      </c>
      <c r="E396" s="14">
        <v>70729.33</v>
      </c>
      <c r="G396" s="14">
        <v>4411961.49</v>
      </c>
      <c r="H396" s="14">
        <v>0</v>
      </c>
      <c r="I396" s="14">
        <v>0</v>
      </c>
      <c r="K396" s="14">
        <f t="shared" si="30"/>
        <v>7125012.5500000007</v>
      </c>
      <c r="L396" s="14">
        <f t="shared" si="31"/>
        <v>2212693.98</v>
      </c>
      <c r="M396" s="14">
        <f t="shared" si="32"/>
        <v>70729.33</v>
      </c>
      <c r="N396" s="14">
        <f t="shared" si="33"/>
        <v>2141964.65</v>
      </c>
      <c r="O396" s="7">
        <f t="shared" si="34"/>
        <v>0.30062608802001334</v>
      </c>
      <c r="P396" s="7"/>
    </row>
    <row r="397" spans="1:16" x14ac:dyDescent="0.2">
      <c r="A397" s="10">
        <v>83001</v>
      </c>
      <c r="B397" s="6" t="s">
        <v>392</v>
      </c>
      <c r="C397" s="14">
        <v>2597775.88</v>
      </c>
      <c r="D397" s="14">
        <v>1708309.03</v>
      </c>
      <c r="E397" s="14">
        <v>0</v>
      </c>
      <c r="G397" s="14">
        <v>3892167.26</v>
      </c>
      <c r="H397" s="14">
        <v>0</v>
      </c>
      <c r="I397" s="14">
        <v>0</v>
      </c>
      <c r="K397" s="14">
        <f t="shared" si="30"/>
        <v>6489943.1399999997</v>
      </c>
      <c r="L397" s="14">
        <f t="shared" si="31"/>
        <v>1708309.03</v>
      </c>
      <c r="M397" s="14">
        <f t="shared" si="32"/>
        <v>0</v>
      </c>
      <c r="N397" s="14">
        <f t="shared" si="33"/>
        <v>1708309.03</v>
      </c>
      <c r="O397" s="7">
        <f t="shared" si="34"/>
        <v>0.26322403650519505</v>
      </c>
      <c r="P397" s="7"/>
    </row>
    <row r="398" spans="1:16" x14ac:dyDescent="0.2">
      <c r="A398" s="10">
        <v>83002</v>
      </c>
      <c r="B398" s="6" t="s">
        <v>393</v>
      </c>
      <c r="C398" s="14">
        <v>3746422.73</v>
      </c>
      <c r="D398" s="14">
        <v>8531005.8599999994</v>
      </c>
      <c r="E398" s="14">
        <v>0</v>
      </c>
      <c r="G398" s="14">
        <v>5712685.9500000002</v>
      </c>
      <c r="H398" s="14">
        <v>3786467.22</v>
      </c>
      <c r="I398" s="14">
        <v>0</v>
      </c>
      <c r="K398" s="14">
        <f t="shared" si="30"/>
        <v>9459108.6799999997</v>
      </c>
      <c r="L398" s="14">
        <f t="shared" si="31"/>
        <v>12317473.08</v>
      </c>
      <c r="M398" s="14">
        <f t="shared" si="32"/>
        <v>0</v>
      </c>
      <c r="N398" s="14">
        <f t="shared" si="33"/>
        <v>12317473.08</v>
      </c>
      <c r="O398" s="7">
        <f t="shared" si="34"/>
        <v>1.3021811564596593</v>
      </c>
      <c r="P398" s="7"/>
    </row>
    <row r="399" spans="1:16" x14ac:dyDescent="0.2">
      <c r="A399" s="10">
        <v>83003</v>
      </c>
      <c r="B399" s="6" t="s">
        <v>394</v>
      </c>
      <c r="C399" s="14">
        <v>16423719.5</v>
      </c>
      <c r="D399" s="14">
        <v>6040952.9500000002</v>
      </c>
      <c r="E399" s="14">
        <v>0</v>
      </c>
      <c r="G399" s="14">
        <v>26718810.210000001</v>
      </c>
      <c r="H399" s="14">
        <v>0</v>
      </c>
      <c r="I399" s="14">
        <v>0</v>
      </c>
      <c r="K399" s="14">
        <f t="shared" si="30"/>
        <v>43142529.710000001</v>
      </c>
      <c r="L399" s="14">
        <f t="shared" si="31"/>
        <v>6040952.9500000002</v>
      </c>
      <c r="M399" s="14">
        <f t="shared" si="32"/>
        <v>0</v>
      </c>
      <c r="N399" s="14">
        <f t="shared" si="33"/>
        <v>6040952.9500000002</v>
      </c>
      <c r="O399" s="7">
        <f t="shared" si="34"/>
        <v>0.14002315095120091</v>
      </c>
      <c r="P399" s="7"/>
    </row>
    <row r="400" spans="1:16" x14ac:dyDescent="0.2">
      <c r="A400" s="10">
        <v>83005</v>
      </c>
      <c r="B400" s="6" t="s">
        <v>395</v>
      </c>
      <c r="C400" s="14">
        <v>59494351.719999999</v>
      </c>
      <c r="D400" s="14">
        <v>31819213.890000001</v>
      </c>
      <c r="E400" s="14">
        <v>0</v>
      </c>
      <c r="G400" s="14">
        <v>77096832.469999999</v>
      </c>
      <c r="H400" s="14">
        <v>0</v>
      </c>
      <c r="I400" s="14">
        <v>0</v>
      </c>
      <c r="K400" s="14">
        <f t="shared" si="30"/>
        <v>136591184.19</v>
      </c>
      <c r="L400" s="14">
        <f t="shared" si="31"/>
        <v>31819213.890000001</v>
      </c>
      <c r="M400" s="14">
        <f t="shared" si="32"/>
        <v>0</v>
      </c>
      <c r="N400" s="14">
        <f t="shared" si="33"/>
        <v>31819213.890000001</v>
      </c>
      <c r="O400" s="7">
        <f t="shared" si="34"/>
        <v>0.23295217827337295</v>
      </c>
      <c r="P400" s="7"/>
    </row>
    <row r="401" spans="1:16" x14ac:dyDescent="0.2">
      <c r="A401" s="10">
        <v>84001</v>
      </c>
      <c r="B401" s="6" t="s">
        <v>396</v>
      </c>
      <c r="C401" s="14">
        <v>9848436.3499999996</v>
      </c>
      <c r="D401" s="14">
        <v>5772813.9299999997</v>
      </c>
      <c r="E401" s="14">
        <v>0</v>
      </c>
      <c r="G401" s="14">
        <v>15003032.25</v>
      </c>
      <c r="H401" s="14">
        <v>0</v>
      </c>
      <c r="I401" s="14">
        <v>0</v>
      </c>
      <c r="K401" s="14">
        <f t="shared" si="30"/>
        <v>24851468.600000001</v>
      </c>
      <c r="L401" s="14">
        <f t="shared" si="31"/>
        <v>5772813.9299999997</v>
      </c>
      <c r="M401" s="14">
        <f t="shared" si="32"/>
        <v>0</v>
      </c>
      <c r="N401" s="14">
        <f t="shared" si="33"/>
        <v>5772813.9299999997</v>
      </c>
      <c r="O401" s="7">
        <f t="shared" si="34"/>
        <v>0.23229266740396981</v>
      </c>
      <c r="P401" s="7"/>
    </row>
    <row r="402" spans="1:16" x14ac:dyDescent="0.2">
      <c r="A402" s="10">
        <v>84002</v>
      </c>
      <c r="B402" s="6" t="s">
        <v>397</v>
      </c>
      <c r="C402" s="14">
        <v>3125052.88</v>
      </c>
      <c r="D402" s="14">
        <v>1285315.75</v>
      </c>
      <c r="E402" s="14">
        <v>49334.31</v>
      </c>
      <c r="G402" s="14">
        <v>3768762.45</v>
      </c>
      <c r="H402" s="14">
        <v>0</v>
      </c>
      <c r="I402" s="14">
        <v>0</v>
      </c>
      <c r="K402" s="14">
        <f t="shared" si="30"/>
        <v>6893815.3300000001</v>
      </c>
      <c r="L402" s="14">
        <f t="shared" si="31"/>
        <v>1285315.75</v>
      </c>
      <c r="M402" s="14">
        <f t="shared" si="32"/>
        <v>49334.31</v>
      </c>
      <c r="N402" s="14">
        <f t="shared" si="33"/>
        <v>1235981.44</v>
      </c>
      <c r="O402" s="7">
        <f t="shared" si="34"/>
        <v>0.17928844635877414</v>
      </c>
      <c r="P402" s="7"/>
    </row>
    <row r="403" spans="1:16" x14ac:dyDescent="0.2">
      <c r="A403" s="10">
        <v>84003</v>
      </c>
      <c r="B403" s="6" t="s">
        <v>398</v>
      </c>
      <c r="C403" s="14">
        <v>1243663.83</v>
      </c>
      <c r="D403" s="14">
        <v>421185.71</v>
      </c>
      <c r="E403" s="14">
        <v>449.16</v>
      </c>
      <c r="G403" s="14">
        <v>1569982.49</v>
      </c>
      <c r="H403" s="14">
        <v>0</v>
      </c>
      <c r="I403" s="14">
        <v>0</v>
      </c>
      <c r="K403" s="14">
        <f t="shared" si="30"/>
        <v>2813646.3200000003</v>
      </c>
      <c r="L403" s="14">
        <f t="shared" si="31"/>
        <v>421185.71</v>
      </c>
      <c r="M403" s="14">
        <f t="shared" si="32"/>
        <v>449.16</v>
      </c>
      <c r="N403" s="14">
        <f t="shared" si="33"/>
        <v>420736.55000000005</v>
      </c>
      <c r="O403" s="7">
        <f t="shared" si="34"/>
        <v>0.14953427053333412</v>
      </c>
      <c r="P403" s="7"/>
    </row>
    <row r="404" spans="1:16" x14ac:dyDescent="0.2">
      <c r="A404" s="10">
        <v>84004</v>
      </c>
      <c r="B404" s="6" t="s">
        <v>399</v>
      </c>
      <c r="C404" s="14">
        <v>1533993.84</v>
      </c>
      <c r="D404" s="14">
        <v>1012930.65</v>
      </c>
      <c r="E404" s="14">
        <v>3464.9</v>
      </c>
      <c r="G404" s="14">
        <v>2162665.65</v>
      </c>
      <c r="H404" s="14">
        <v>0</v>
      </c>
      <c r="I404" s="14">
        <v>0</v>
      </c>
      <c r="K404" s="14">
        <f t="shared" si="30"/>
        <v>3696659.49</v>
      </c>
      <c r="L404" s="14">
        <f t="shared" si="31"/>
        <v>1012930.65</v>
      </c>
      <c r="M404" s="14">
        <f t="shared" si="32"/>
        <v>3464.9</v>
      </c>
      <c r="N404" s="14">
        <f t="shared" si="33"/>
        <v>1009465.75</v>
      </c>
      <c r="O404" s="7">
        <f t="shared" si="34"/>
        <v>0.27307512437397902</v>
      </c>
      <c r="P404" s="7"/>
    </row>
    <row r="405" spans="1:16" x14ac:dyDescent="0.2">
      <c r="A405" s="10">
        <v>84005</v>
      </c>
      <c r="B405" s="6" t="s">
        <v>400</v>
      </c>
      <c r="C405" s="14">
        <v>1909730.44</v>
      </c>
      <c r="D405" s="14">
        <v>752264.99</v>
      </c>
      <c r="E405" s="14">
        <v>16058.79</v>
      </c>
      <c r="G405" s="14">
        <v>3074646.31</v>
      </c>
      <c r="H405" s="14">
        <v>0</v>
      </c>
      <c r="I405" s="14">
        <v>0</v>
      </c>
      <c r="K405" s="14">
        <f t="shared" si="30"/>
        <v>4984376.75</v>
      </c>
      <c r="L405" s="14">
        <f t="shared" si="31"/>
        <v>752264.99</v>
      </c>
      <c r="M405" s="14">
        <f t="shared" si="32"/>
        <v>16058.79</v>
      </c>
      <c r="N405" s="14">
        <f t="shared" si="33"/>
        <v>736206.2</v>
      </c>
      <c r="O405" s="7">
        <f t="shared" si="34"/>
        <v>0.14770275942724434</v>
      </c>
      <c r="P405" s="7"/>
    </row>
    <row r="406" spans="1:16" x14ac:dyDescent="0.2">
      <c r="A406" s="10">
        <v>84006</v>
      </c>
      <c r="B406" s="6" t="s">
        <v>401</v>
      </c>
      <c r="C406" s="14">
        <v>2836022.26</v>
      </c>
      <c r="D406" s="14">
        <v>2541915.12</v>
      </c>
      <c r="E406" s="14">
        <v>0</v>
      </c>
      <c r="G406" s="14">
        <v>4627657.13</v>
      </c>
      <c r="H406" s="14">
        <v>130.09</v>
      </c>
      <c r="I406" s="14">
        <v>0</v>
      </c>
      <c r="K406" s="14">
        <f t="shared" si="30"/>
        <v>7463679.3899999997</v>
      </c>
      <c r="L406" s="14">
        <f t="shared" si="31"/>
        <v>2542045.21</v>
      </c>
      <c r="M406" s="14">
        <f t="shared" si="32"/>
        <v>0</v>
      </c>
      <c r="N406" s="14">
        <f t="shared" si="33"/>
        <v>2542045.21</v>
      </c>
      <c r="O406" s="7">
        <f t="shared" si="34"/>
        <v>0.34058874680574941</v>
      </c>
      <c r="P406" s="7"/>
    </row>
    <row r="407" spans="1:16" x14ac:dyDescent="0.2">
      <c r="A407" s="10">
        <v>85043</v>
      </c>
      <c r="B407" s="6" t="s">
        <v>402</v>
      </c>
      <c r="C407" s="14">
        <v>308894.53000000003</v>
      </c>
      <c r="D407" s="14">
        <v>458294.67</v>
      </c>
      <c r="E407" s="14">
        <v>1629.12</v>
      </c>
      <c r="G407" s="14">
        <v>514279.5</v>
      </c>
      <c r="H407" s="14">
        <v>0</v>
      </c>
      <c r="I407" s="14">
        <v>0</v>
      </c>
      <c r="K407" s="14">
        <f t="shared" si="30"/>
        <v>823174.03</v>
      </c>
      <c r="L407" s="14">
        <f t="shared" si="31"/>
        <v>458294.67</v>
      </c>
      <c r="M407" s="14">
        <f t="shared" si="32"/>
        <v>1629.12</v>
      </c>
      <c r="N407" s="14">
        <f t="shared" si="33"/>
        <v>456665.55</v>
      </c>
      <c r="O407" s="7">
        <f t="shared" si="34"/>
        <v>0.5547618527275453</v>
      </c>
      <c r="P407" s="7"/>
    </row>
    <row r="408" spans="1:16" x14ac:dyDescent="0.2">
      <c r="A408" s="10">
        <v>85044</v>
      </c>
      <c r="B408" s="6" t="s">
        <v>403</v>
      </c>
      <c r="C408" s="14">
        <v>2220776.89</v>
      </c>
      <c r="D408" s="14">
        <v>1160569.33</v>
      </c>
      <c r="E408" s="14">
        <v>0</v>
      </c>
      <c r="G408" s="14">
        <v>3210021.46</v>
      </c>
      <c r="H408" s="14">
        <v>805.97</v>
      </c>
      <c r="I408" s="14">
        <v>0</v>
      </c>
      <c r="K408" s="14">
        <f t="shared" si="30"/>
        <v>5430798.3499999996</v>
      </c>
      <c r="L408" s="14">
        <f t="shared" si="31"/>
        <v>1161375.3</v>
      </c>
      <c r="M408" s="14">
        <f t="shared" si="32"/>
        <v>0</v>
      </c>
      <c r="N408" s="14">
        <f t="shared" si="33"/>
        <v>1161375.3</v>
      </c>
      <c r="O408" s="7">
        <f t="shared" si="34"/>
        <v>0.21384982927970436</v>
      </c>
      <c r="P408" s="7"/>
    </row>
    <row r="409" spans="1:16" x14ac:dyDescent="0.2">
      <c r="A409" s="10">
        <v>85045</v>
      </c>
      <c r="B409" s="6" t="s">
        <v>404</v>
      </c>
      <c r="C409" s="14">
        <v>3371374.73</v>
      </c>
      <c r="D409" s="14">
        <v>845015.61</v>
      </c>
      <c r="E409" s="14">
        <v>0</v>
      </c>
      <c r="G409" s="14">
        <v>3942899.78</v>
      </c>
      <c r="H409" s="14">
        <v>0</v>
      </c>
      <c r="I409" s="14">
        <v>0</v>
      </c>
      <c r="K409" s="14">
        <f t="shared" si="30"/>
        <v>7314274.5099999998</v>
      </c>
      <c r="L409" s="14">
        <f t="shared" si="31"/>
        <v>845015.61</v>
      </c>
      <c r="M409" s="14">
        <f t="shared" si="32"/>
        <v>0</v>
      </c>
      <c r="N409" s="14">
        <f t="shared" si="33"/>
        <v>845015.61</v>
      </c>
      <c r="O409" s="7">
        <f t="shared" si="34"/>
        <v>0.11552965490216473</v>
      </c>
      <c r="P409" s="7"/>
    </row>
    <row r="410" spans="1:16" x14ac:dyDescent="0.2">
      <c r="A410" s="10">
        <v>85046</v>
      </c>
      <c r="B410" s="6" t="s">
        <v>405</v>
      </c>
      <c r="C410" s="14">
        <v>26705578.68</v>
      </c>
      <c r="D410" s="14">
        <v>15597314.5</v>
      </c>
      <c r="E410" s="14">
        <v>0</v>
      </c>
      <c r="G410" s="14">
        <v>36315736.689999998</v>
      </c>
      <c r="H410" s="14">
        <v>0</v>
      </c>
      <c r="I410" s="14">
        <v>0</v>
      </c>
      <c r="K410" s="14">
        <f t="shared" si="30"/>
        <v>63021315.369999997</v>
      </c>
      <c r="L410" s="14">
        <f t="shared" si="31"/>
        <v>15597314.5</v>
      </c>
      <c r="M410" s="14">
        <f t="shared" si="32"/>
        <v>0</v>
      </c>
      <c r="N410" s="14">
        <f t="shared" si="33"/>
        <v>15597314.5</v>
      </c>
      <c r="O410" s="7">
        <f t="shared" si="34"/>
        <v>0.24749268415658587</v>
      </c>
      <c r="P410" s="7"/>
    </row>
    <row r="411" spans="1:16" x14ac:dyDescent="0.2">
      <c r="A411" s="10">
        <v>85048</v>
      </c>
      <c r="B411" s="6" t="s">
        <v>406</v>
      </c>
      <c r="C411" s="14">
        <v>3463639.98</v>
      </c>
      <c r="D411" s="14">
        <v>2978517.2</v>
      </c>
      <c r="E411" s="14">
        <v>11435.55</v>
      </c>
      <c r="G411" s="14">
        <v>5605823.7000000002</v>
      </c>
      <c r="H411" s="14">
        <v>0</v>
      </c>
      <c r="I411" s="14">
        <v>0</v>
      </c>
      <c r="K411" s="14">
        <f t="shared" si="30"/>
        <v>9069463.6799999997</v>
      </c>
      <c r="L411" s="14">
        <f t="shared" si="31"/>
        <v>2978517.2</v>
      </c>
      <c r="M411" s="14">
        <f t="shared" si="32"/>
        <v>11435.55</v>
      </c>
      <c r="N411" s="14">
        <f t="shared" si="33"/>
        <v>2967081.6500000004</v>
      </c>
      <c r="O411" s="7">
        <f t="shared" si="34"/>
        <v>0.32715072849820381</v>
      </c>
      <c r="P411" s="7"/>
    </row>
    <row r="412" spans="1:16" x14ac:dyDescent="0.2">
      <c r="A412" s="10">
        <v>85049</v>
      </c>
      <c r="B412" s="6" t="s">
        <v>407</v>
      </c>
      <c r="C412" s="14">
        <v>2266385.42</v>
      </c>
      <c r="D412" s="14">
        <v>815479.33</v>
      </c>
      <c r="E412" s="14">
        <v>0</v>
      </c>
      <c r="G412" s="14">
        <v>2950585.77</v>
      </c>
      <c r="H412" s="14">
        <v>0</v>
      </c>
      <c r="I412" s="14">
        <v>0</v>
      </c>
      <c r="K412" s="14">
        <f t="shared" si="30"/>
        <v>5216971.1899999995</v>
      </c>
      <c r="L412" s="14">
        <f t="shared" si="31"/>
        <v>815479.33</v>
      </c>
      <c r="M412" s="14">
        <f t="shared" si="32"/>
        <v>0</v>
      </c>
      <c r="N412" s="14">
        <f t="shared" si="33"/>
        <v>815479.33</v>
      </c>
      <c r="O412" s="7">
        <f t="shared" si="34"/>
        <v>0.15631279152223956</v>
      </c>
      <c r="P412" s="7"/>
    </row>
    <row r="413" spans="1:16" x14ac:dyDescent="0.2">
      <c r="A413" s="10">
        <v>86100</v>
      </c>
      <c r="B413" s="6" t="s">
        <v>408</v>
      </c>
      <c r="C413" s="14">
        <v>3158144.18</v>
      </c>
      <c r="D413" s="14">
        <v>1831138.92</v>
      </c>
      <c r="E413" s="14">
        <v>334132.59999999998</v>
      </c>
      <c r="G413" s="14">
        <v>3855300.07</v>
      </c>
      <c r="H413" s="14">
        <v>182.36</v>
      </c>
      <c r="I413" s="14">
        <v>0</v>
      </c>
      <c r="K413" s="14">
        <f t="shared" si="30"/>
        <v>7013444.25</v>
      </c>
      <c r="L413" s="14">
        <f t="shared" si="31"/>
        <v>1831321.28</v>
      </c>
      <c r="M413" s="14">
        <f t="shared" si="32"/>
        <v>334132.59999999998</v>
      </c>
      <c r="N413" s="14">
        <f t="shared" si="33"/>
        <v>1497188.6800000002</v>
      </c>
      <c r="O413" s="7">
        <f t="shared" si="34"/>
        <v>0.2134740972668315</v>
      </c>
      <c r="P413" s="7"/>
    </row>
    <row r="414" spans="1:16" x14ac:dyDescent="0.2">
      <c r="A414" s="10">
        <v>87083</v>
      </c>
      <c r="B414" s="6" t="s">
        <v>409</v>
      </c>
      <c r="C414" s="14">
        <v>2165728.0699999998</v>
      </c>
      <c r="D414" s="14">
        <v>3359497.27</v>
      </c>
      <c r="E414" s="14">
        <v>0</v>
      </c>
      <c r="G414" s="14">
        <v>4073462</v>
      </c>
      <c r="H414" s="14">
        <v>0</v>
      </c>
      <c r="I414" s="14">
        <v>0</v>
      </c>
      <c r="K414" s="14">
        <f t="shared" si="30"/>
        <v>6239190.0700000003</v>
      </c>
      <c r="L414" s="14">
        <f t="shared" si="31"/>
        <v>3359497.27</v>
      </c>
      <c r="M414" s="14">
        <f t="shared" si="32"/>
        <v>0</v>
      </c>
      <c r="N414" s="14">
        <f t="shared" si="33"/>
        <v>3359497.27</v>
      </c>
      <c r="O414" s="7">
        <f t="shared" si="34"/>
        <v>0.53845086177988477</v>
      </c>
      <c r="P414" s="7"/>
    </row>
    <row r="415" spans="1:16" x14ac:dyDescent="0.2">
      <c r="A415" s="10">
        <v>88072</v>
      </c>
      <c r="B415" s="6" t="s">
        <v>410</v>
      </c>
      <c r="C415" s="14">
        <v>1427838.98</v>
      </c>
      <c r="D415" s="14">
        <v>2163511.17</v>
      </c>
      <c r="E415" s="14">
        <v>0</v>
      </c>
      <c r="G415" s="14">
        <v>2452139.92</v>
      </c>
      <c r="H415" s="14">
        <v>0</v>
      </c>
      <c r="I415" s="14">
        <v>0</v>
      </c>
      <c r="K415" s="14">
        <f t="shared" si="30"/>
        <v>3879978.9</v>
      </c>
      <c r="L415" s="14">
        <f t="shared" si="31"/>
        <v>2163511.17</v>
      </c>
      <c r="M415" s="14">
        <f t="shared" si="32"/>
        <v>0</v>
      </c>
      <c r="N415" s="14">
        <f t="shared" si="33"/>
        <v>2163511.17</v>
      </c>
      <c r="O415" s="7">
        <f t="shared" si="34"/>
        <v>0.55760900400772795</v>
      </c>
      <c r="P415" s="7"/>
    </row>
    <row r="416" spans="1:16" x14ac:dyDescent="0.2">
      <c r="A416" s="10">
        <v>88073</v>
      </c>
      <c r="B416" s="6" t="s">
        <v>411</v>
      </c>
      <c r="C416" s="14">
        <v>725495.64</v>
      </c>
      <c r="D416" s="14">
        <v>1533765.29</v>
      </c>
      <c r="E416" s="14">
        <v>680.52</v>
      </c>
      <c r="G416" s="14">
        <v>1229214.9099999999</v>
      </c>
      <c r="H416" s="14">
        <v>6.19</v>
      </c>
      <c r="I416" s="14">
        <v>0</v>
      </c>
      <c r="K416" s="14">
        <f t="shared" si="30"/>
        <v>1954710.5499999998</v>
      </c>
      <c r="L416" s="14">
        <f t="shared" si="31"/>
        <v>1533771.48</v>
      </c>
      <c r="M416" s="14">
        <f t="shared" si="32"/>
        <v>680.52</v>
      </c>
      <c r="N416" s="14">
        <f t="shared" si="33"/>
        <v>1533090.96</v>
      </c>
      <c r="O416" s="7">
        <f t="shared" si="34"/>
        <v>0.78430587075922831</v>
      </c>
      <c r="P416" s="7"/>
    </row>
    <row r="417" spans="1:16" x14ac:dyDescent="0.2">
      <c r="A417" s="10">
        <v>88075</v>
      </c>
      <c r="B417" s="6" t="s">
        <v>412</v>
      </c>
      <c r="C417" s="14">
        <v>1014149.95</v>
      </c>
      <c r="D417" s="14">
        <v>1531403.81</v>
      </c>
      <c r="E417" s="14">
        <v>46403.99</v>
      </c>
      <c r="G417" s="14">
        <v>1357655.33</v>
      </c>
      <c r="H417" s="14">
        <v>0</v>
      </c>
      <c r="I417" s="14">
        <v>0</v>
      </c>
      <c r="K417" s="14">
        <f t="shared" si="30"/>
        <v>2371805.2800000003</v>
      </c>
      <c r="L417" s="14">
        <f t="shared" si="31"/>
        <v>1531403.81</v>
      </c>
      <c r="M417" s="14">
        <f t="shared" si="32"/>
        <v>46403.99</v>
      </c>
      <c r="N417" s="14">
        <f t="shared" si="33"/>
        <v>1484999.82</v>
      </c>
      <c r="O417" s="7">
        <f t="shared" si="34"/>
        <v>0.62610528466316595</v>
      </c>
      <c r="P417" s="7"/>
    </row>
    <row r="418" spans="1:16" x14ac:dyDescent="0.2">
      <c r="A418" s="10">
        <v>88080</v>
      </c>
      <c r="B418" s="6" t="s">
        <v>413</v>
      </c>
      <c r="C418" s="14">
        <v>3537771.66</v>
      </c>
      <c r="D418" s="14">
        <v>4355350.41</v>
      </c>
      <c r="E418" s="14">
        <v>0</v>
      </c>
      <c r="G418" s="14">
        <v>5174711.1900000004</v>
      </c>
      <c r="H418" s="14">
        <v>358334.9</v>
      </c>
      <c r="I418" s="14">
        <v>0</v>
      </c>
      <c r="K418" s="14">
        <f t="shared" si="30"/>
        <v>8712482.8500000015</v>
      </c>
      <c r="L418" s="14">
        <f t="shared" si="31"/>
        <v>4713685.3100000005</v>
      </c>
      <c r="M418" s="14">
        <f t="shared" si="32"/>
        <v>0</v>
      </c>
      <c r="N418" s="14">
        <f t="shared" si="33"/>
        <v>4713685.3100000005</v>
      </c>
      <c r="O418" s="7">
        <f t="shared" si="34"/>
        <v>0.54102663857754396</v>
      </c>
      <c r="P418" s="7"/>
    </row>
    <row r="419" spans="1:16" x14ac:dyDescent="0.2">
      <c r="A419" s="10">
        <v>88081</v>
      </c>
      <c r="B419" s="6" t="s">
        <v>414</v>
      </c>
      <c r="C419" s="14">
        <v>9120944.5099999998</v>
      </c>
      <c r="D419" s="14">
        <v>9293286.8900000006</v>
      </c>
      <c r="E419" s="14">
        <v>31903.32</v>
      </c>
      <c r="G419" s="14">
        <v>13785476.380000001</v>
      </c>
      <c r="H419" s="14">
        <v>0</v>
      </c>
      <c r="I419" s="14">
        <v>0</v>
      </c>
      <c r="K419" s="14">
        <f t="shared" si="30"/>
        <v>22906420.890000001</v>
      </c>
      <c r="L419" s="14">
        <f t="shared" si="31"/>
        <v>9293286.8900000006</v>
      </c>
      <c r="M419" s="14">
        <f t="shared" si="32"/>
        <v>31903.32</v>
      </c>
      <c r="N419" s="14">
        <f t="shared" si="33"/>
        <v>9261383.5700000003</v>
      </c>
      <c r="O419" s="7">
        <f t="shared" si="34"/>
        <v>0.40431386529019636</v>
      </c>
      <c r="P419" s="7"/>
    </row>
    <row r="420" spans="1:16" x14ac:dyDescent="0.2">
      <c r="A420" s="10">
        <v>89080</v>
      </c>
      <c r="B420" s="6" t="s">
        <v>415</v>
      </c>
      <c r="C420" s="14">
        <v>3898543.93</v>
      </c>
      <c r="D420" s="14">
        <v>4162180.4</v>
      </c>
      <c r="E420" s="14">
        <v>13984.18</v>
      </c>
      <c r="G420" s="14">
        <v>6499828.71</v>
      </c>
      <c r="H420" s="14">
        <v>0</v>
      </c>
      <c r="I420" s="14">
        <v>0</v>
      </c>
      <c r="K420" s="14">
        <f t="shared" si="30"/>
        <v>10398372.640000001</v>
      </c>
      <c r="L420" s="14">
        <f t="shared" si="31"/>
        <v>4162180.4</v>
      </c>
      <c r="M420" s="14">
        <f t="shared" si="32"/>
        <v>13984.18</v>
      </c>
      <c r="N420" s="14">
        <f t="shared" si="33"/>
        <v>4148196.2199999997</v>
      </c>
      <c r="O420" s="7">
        <f t="shared" si="34"/>
        <v>0.39892744409282871</v>
      </c>
      <c r="P420" s="7"/>
    </row>
    <row r="421" spans="1:16" x14ac:dyDescent="0.2">
      <c r="A421" s="10">
        <v>89087</v>
      </c>
      <c r="B421" s="6" t="s">
        <v>416</v>
      </c>
      <c r="C421" s="14">
        <v>1531227.24</v>
      </c>
      <c r="D421" s="14">
        <v>1846421.89</v>
      </c>
      <c r="E421" s="14">
        <v>0</v>
      </c>
      <c r="G421" s="14">
        <v>2233513.33</v>
      </c>
      <c r="H421" s="14">
        <v>727.86</v>
      </c>
      <c r="I421" s="14">
        <v>0</v>
      </c>
      <c r="K421" s="14">
        <f t="shared" si="30"/>
        <v>3764740.5700000003</v>
      </c>
      <c r="L421" s="14">
        <f t="shared" si="31"/>
        <v>1847149.75</v>
      </c>
      <c r="M421" s="14">
        <f t="shared" si="32"/>
        <v>0</v>
      </c>
      <c r="N421" s="14">
        <f t="shared" si="33"/>
        <v>1847149.75</v>
      </c>
      <c r="O421" s="7">
        <f t="shared" si="34"/>
        <v>0.4906446315901124</v>
      </c>
      <c r="P421" s="7"/>
    </row>
    <row r="422" spans="1:16" x14ac:dyDescent="0.2">
      <c r="A422" s="10">
        <v>89088</v>
      </c>
      <c r="B422" s="6" t="s">
        <v>417</v>
      </c>
      <c r="C422" s="14">
        <v>1071418.27</v>
      </c>
      <c r="D422" s="14">
        <v>2226292.66</v>
      </c>
      <c r="E422" s="14">
        <v>30000</v>
      </c>
      <c r="G422" s="14">
        <v>1627314.94</v>
      </c>
      <c r="H422" s="14">
        <v>0</v>
      </c>
      <c r="I422" s="14">
        <v>0</v>
      </c>
      <c r="K422" s="14">
        <f t="shared" si="30"/>
        <v>2698733.21</v>
      </c>
      <c r="L422" s="14">
        <f t="shared" si="31"/>
        <v>2226292.66</v>
      </c>
      <c r="M422" s="14">
        <f t="shared" si="32"/>
        <v>30000</v>
      </c>
      <c r="N422" s="14">
        <f t="shared" si="33"/>
        <v>2196292.66</v>
      </c>
      <c r="O422" s="7">
        <f t="shared" si="34"/>
        <v>0.8138235568680019</v>
      </c>
      <c r="P422" s="7"/>
    </row>
    <row r="423" spans="1:16" x14ac:dyDescent="0.2">
      <c r="A423" s="10">
        <v>89089</v>
      </c>
      <c r="B423" s="6" t="s">
        <v>418</v>
      </c>
      <c r="C423" s="14">
        <v>5868889.0499999998</v>
      </c>
      <c r="D423" s="14">
        <v>3122008.75</v>
      </c>
      <c r="E423" s="14">
        <v>0</v>
      </c>
      <c r="G423" s="14">
        <v>8263789</v>
      </c>
      <c r="H423" s="14">
        <v>0</v>
      </c>
      <c r="I423" s="14">
        <v>0</v>
      </c>
      <c r="K423" s="14">
        <f t="shared" si="30"/>
        <v>14132678.050000001</v>
      </c>
      <c r="L423" s="14">
        <f t="shared" si="31"/>
        <v>3122008.75</v>
      </c>
      <c r="M423" s="14">
        <f t="shared" si="32"/>
        <v>0</v>
      </c>
      <c r="N423" s="14">
        <f t="shared" si="33"/>
        <v>3122008.75</v>
      </c>
      <c r="O423" s="7">
        <f t="shared" si="34"/>
        <v>0.22090708774052911</v>
      </c>
      <c r="P423" s="7"/>
    </row>
    <row r="424" spans="1:16" x14ac:dyDescent="0.2">
      <c r="A424" s="10">
        <v>90075</v>
      </c>
      <c r="B424" s="6" t="s">
        <v>419</v>
      </c>
      <c r="C424" s="14">
        <v>444864.69</v>
      </c>
      <c r="D424" s="14">
        <v>170332.65</v>
      </c>
      <c r="E424" s="14">
        <v>0</v>
      </c>
      <c r="G424" s="14">
        <v>624503.78</v>
      </c>
      <c r="H424" s="14">
        <v>0</v>
      </c>
      <c r="I424" s="14">
        <v>0</v>
      </c>
      <c r="K424" s="14">
        <f t="shared" si="30"/>
        <v>1069368.47</v>
      </c>
      <c r="L424" s="14">
        <f t="shared" si="31"/>
        <v>170332.65</v>
      </c>
      <c r="M424" s="14">
        <f t="shared" si="32"/>
        <v>0</v>
      </c>
      <c r="N424" s="14">
        <f t="shared" si="33"/>
        <v>170332.65</v>
      </c>
      <c r="O424" s="7">
        <f t="shared" si="34"/>
        <v>0.15928340397019561</v>
      </c>
      <c r="P424" s="7"/>
    </row>
    <row r="425" spans="1:16" x14ac:dyDescent="0.2">
      <c r="A425" s="10">
        <v>90076</v>
      </c>
      <c r="B425" s="6" t="s">
        <v>420</v>
      </c>
      <c r="C425" s="14">
        <v>2185716.9700000002</v>
      </c>
      <c r="D425" s="14">
        <v>498385.89</v>
      </c>
      <c r="E425" s="14">
        <v>62685.35</v>
      </c>
      <c r="G425" s="14">
        <v>2492556.0099999998</v>
      </c>
      <c r="H425" s="14">
        <v>0</v>
      </c>
      <c r="I425" s="14">
        <v>0</v>
      </c>
      <c r="K425" s="14">
        <f t="shared" si="30"/>
        <v>4678272.9800000004</v>
      </c>
      <c r="L425" s="14">
        <f t="shared" si="31"/>
        <v>498385.89</v>
      </c>
      <c r="M425" s="14">
        <f t="shared" si="32"/>
        <v>62685.35</v>
      </c>
      <c r="N425" s="14">
        <f t="shared" si="33"/>
        <v>435700.54000000004</v>
      </c>
      <c r="O425" s="7">
        <f t="shared" si="34"/>
        <v>9.3132773966516161E-2</v>
      </c>
      <c r="P425" s="7"/>
    </row>
    <row r="426" spans="1:16" x14ac:dyDescent="0.2">
      <c r="A426" s="10">
        <v>90077</v>
      </c>
      <c r="B426" s="6" t="s">
        <v>421</v>
      </c>
      <c r="C426" s="14">
        <v>1269799.48</v>
      </c>
      <c r="D426" s="14">
        <v>827886.21</v>
      </c>
      <c r="E426" s="14">
        <v>320.57</v>
      </c>
      <c r="G426" s="14">
        <v>1464019.15</v>
      </c>
      <c r="H426" s="14">
        <v>0</v>
      </c>
      <c r="I426" s="14">
        <v>0</v>
      </c>
      <c r="K426" s="14">
        <f t="shared" si="30"/>
        <v>2733818.63</v>
      </c>
      <c r="L426" s="14">
        <f t="shared" si="31"/>
        <v>827886.21</v>
      </c>
      <c r="M426" s="14">
        <f t="shared" si="32"/>
        <v>320.57</v>
      </c>
      <c r="N426" s="14">
        <f t="shared" si="33"/>
        <v>827565.64</v>
      </c>
      <c r="O426" s="7">
        <f t="shared" si="34"/>
        <v>0.30271417091045283</v>
      </c>
      <c r="P426" s="7"/>
    </row>
    <row r="427" spans="1:16" x14ac:dyDescent="0.2">
      <c r="A427" s="10">
        <v>90078</v>
      </c>
      <c r="B427" s="6" t="s">
        <v>422</v>
      </c>
      <c r="C427" s="14">
        <v>1923839.3</v>
      </c>
      <c r="D427" s="14">
        <v>3826908.51</v>
      </c>
      <c r="E427" s="14">
        <v>0</v>
      </c>
      <c r="G427" s="14">
        <v>2875597.02</v>
      </c>
      <c r="H427" s="14">
        <v>0</v>
      </c>
      <c r="I427" s="14">
        <v>0</v>
      </c>
      <c r="K427" s="14">
        <f t="shared" si="30"/>
        <v>4799436.32</v>
      </c>
      <c r="L427" s="14">
        <f t="shared" si="31"/>
        <v>3826908.51</v>
      </c>
      <c r="M427" s="14">
        <f t="shared" si="32"/>
        <v>0</v>
      </c>
      <c r="N427" s="14">
        <f t="shared" si="33"/>
        <v>3826908.51</v>
      </c>
      <c r="O427" s="7">
        <f t="shared" si="34"/>
        <v>0.79736624362587638</v>
      </c>
      <c r="P427" s="7"/>
    </row>
    <row r="428" spans="1:16" x14ac:dyDescent="0.2">
      <c r="A428" s="10">
        <v>91091</v>
      </c>
      <c r="B428" s="6" t="s">
        <v>423</v>
      </c>
      <c r="C428" s="14">
        <v>1151467.82</v>
      </c>
      <c r="D428" s="14">
        <v>1572459.49</v>
      </c>
      <c r="E428" s="14">
        <v>0</v>
      </c>
      <c r="G428" s="14">
        <v>1971047.27</v>
      </c>
      <c r="H428" s="14">
        <v>0</v>
      </c>
      <c r="I428" s="14">
        <v>0</v>
      </c>
      <c r="K428" s="14">
        <f t="shared" si="30"/>
        <v>3122515.09</v>
      </c>
      <c r="L428" s="14">
        <f t="shared" si="31"/>
        <v>1572459.49</v>
      </c>
      <c r="M428" s="14">
        <f t="shared" si="32"/>
        <v>0</v>
      </c>
      <c r="N428" s="14">
        <f t="shared" si="33"/>
        <v>1572459.49</v>
      </c>
      <c r="O428" s="7">
        <f t="shared" si="34"/>
        <v>0.50358747505684598</v>
      </c>
      <c r="P428" s="7"/>
    </row>
    <row r="429" spans="1:16" x14ac:dyDescent="0.2">
      <c r="A429" s="10">
        <v>91092</v>
      </c>
      <c r="B429" s="6" t="s">
        <v>424</v>
      </c>
      <c r="C429" s="14">
        <v>5582820.3600000003</v>
      </c>
      <c r="D429" s="14">
        <v>2339439.3199999998</v>
      </c>
      <c r="E429" s="14">
        <v>48780.98</v>
      </c>
      <c r="G429" s="14">
        <v>8002340.4800000004</v>
      </c>
      <c r="H429" s="14">
        <v>0</v>
      </c>
      <c r="I429" s="14">
        <v>0</v>
      </c>
      <c r="K429" s="14">
        <f t="shared" si="30"/>
        <v>13585160.84</v>
      </c>
      <c r="L429" s="14">
        <f t="shared" si="31"/>
        <v>2339439.3199999998</v>
      </c>
      <c r="M429" s="14">
        <f t="shared" si="32"/>
        <v>48780.98</v>
      </c>
      <c r="N429" s="14">
        <f t="shared" si="33"/>
        <v>2290658.34</v>
      </c>
      <c r="O429" s="7">
        <f t="shared" si="34"/>
        <v>0.16861473831472135</v>
      </c>
      <c r="P429" s="7"/>
    </row>
    <row r="430" spans="1:16" x14ac:dyDescent="0.2">
      <c r="A430" s="10">
        <v>91093</v>
      </c>
      <c r="B430" s="6" t="s">
        <v>425</v>
      </c>
      <c r="C430" s="14">
        <v>815315.47</v>
      </c>
      <c r="D430" s="14">
        <v>1186357.42</v>
      </c>
      <c r="E430" s="14">
        <v>0</v>
      </c>
      <c r="G430" s="14">
        <v>1074770.49</v>
      </c>
      <c r="H430" s="14">
        <v>0</v>
      </c>
      <c r="I430" s="14">
        <v>0</v>
      </c>
      <c r="K430" s="14">
        <f t="shared" si="30"/>
        <v>1890085.96</v>
      </c>
      <c r="L430" s="14">
        <f t="shared" si="31"/>
        <v>1186357.42</v>
      </c>
      <c r="M430" s="14">
        <f t="shared" si="32"/>
        <v>0</v>
      </c>
      <c r="N430" s="14">
        <f t="shared" si="33"/>
        <v>1186357.42</v>
      </c>
      <c r="O430" s="7">
        <f t="shared" si="34"/>
        <v>0.62767379109043275</v>
      </c>
      <c r="P430" s="7"/>
    </row>
    <row r="431" spans="1:16" x14ac:dyDescent="0.2">
      <c r="A431" s="10">
        <v>91095</v>
      </c>
      <c r="B431" s="6" t="s">
        <v>426</v>
      </c>
      <c r="C431" s="14">
        <v>464110.93</v>
      </c>
      <c r="D431" s="14">
        <v>373758.21</v>
      </c>
      <c r="E431" s="14">
        <v>467.39</v>
      </c>
      <c r="G431" s="14">
        <v>794546.37</v>
      </c>
      <c r="H431" s="14">
        <v>0</v>
      </c>
      <c r="I431" s="14">
        <v>0</v>
      </c>
      <c r="K431" s="14">
        <f t="shared" si="30"/>
        <v>1258657.3</v>
      </c>
      <c r="L431" s="14">
        <f t="shared" si="31"/>
        <v>373758.21</v>
      </c>
      <c r="M431" s="14">
        <f t="shared" si="32"/>
        <v>467.39</v>
      </c>
      <c r="N431" s="14">
        <f t="shared" si="33"/>
        <v>373290.82</v>
      </c>
      <c r="O431" s="7">
        <f t="shared" si="34"/>
        <v>0.29657860006850156</v>
      </c>
      <c r="P431" s="7"/>
    </row>
    <row r="432" spans="1:16" x14ac:dyDescent="0.2">
      <c r="A432" s="10">
        <v>92087</v>
      </c>
      <c r="B432" s="6" t="s">
        <v>427</v>
      </c>
      <c r="C432" s="14">
        <v>64251066.289999999</v>
      </c>
      <c r="D432" s="14">
        <v>35422565.149999999</v>
      </c>
      <c r="E432" s="14">
        <v>215931.49</v>
      </c>
      <c r="G432" s="14">
        <v>141424244.28999999</v>
      </c>
      <c r="H432" s="14">
        <v>0</v>
      </c>
      <c r="I432" s="14">
        <v>0</v>
      </c>
      <c r="K432" s="14">
        <f t="shared" si="30"/>
        <v>205675310.57999998</v>
      </c>
      <c r="L432" s="14">
        <f t="shared" si="31"/>
        <v>35422565.149999999</v>
      </c>
      <c r="M432" s="14">
        <f t="shared" si="32"/>
        <v>215931.49</v>
      </c>
      <c r="N432" s="14">
        <f t="shared" si="33"/>
        <v>35206633.659999996</v>
      </c>
      <c r="O432" s="7">
        <f t="shared" si="34"/>
        <v>0.1711757894553218</v>
      </c>
      <c r="P432" s="7"/>
    </row>
    <row r="433" spans="1:16" x14ac:dyDescent="0.2">
      <c r="A433" s="10">
        <v>92088</v>
      </c>
      <c r="B433" s="6" t="s">
        <v>428</v>
      </c>
      <c r="C433" s="14">
        <v>75084726.939999998</v>
      </c>
      <c r="D433" s="14">
        <v>48935899.859999999</v>
      </c>
      <c r="E433" s="14">
        <v>6112740.4000000004</v>
      </c>
      <c r="G433" s="14">
        <v>122004913.03</v>
      </c>
      <c r="H433" s="14">
        <v>971.98</v>
      </c>
      <c r="I433" s="14">
        <v>0</v>
      </c>
      <c r="K433" s="14">
        <f t="shared" si="30"/>
        <v>197089639.97</v>
      </c>
      <c r="L433" s="14">
        <f t="shared" si="31"/>
        <v>48936871.839999996</v>
      </c>
      <c r="M433" s="14">
        <f t="shared" si="32"/>
        <v>6112740.4000000004</v>
      </c>
      <c r="N433" s="14">
        <f t="shared" si="33"/>
        <v>42824131.439999998</v>
      </c>
      <c r="O433" s="7">
        <f t="shared" si="34"/>
        <v>0.21728250884480013</v>
      </c>
      <c r="P433" s="7"/>
    </row>
    <row r="434" spans="1:16" x14ac:dyDescent="0.2">
      <c r="A434" s="10">
        <v>92089</v>
      </c>
      <c r="B434" s="6" t="s">
        <v>429</v>
      </c>
      <c r="C434" s="14">
        <v>64547923.950000003</v>
      </c>
      <c r="D434" s="14">
        <v>50226794.399999999</v>
      </c>
      <c r="E434" s="14">
        <v>152050.14000000001</v>
      </c>
      <c r="G434" s="14">
        <v>96676446.079999998</v>
      </c>
      <c r="H434" s="14">
        <v>6119992.5300000003</v>
      </c>
      <c r="I434" s="14">
        <v>0</v>
      </c>
      <c r="K434" s="14">
        <f t="shared" si="30"/>
        <v>161224370.03</v>
      </c>
      <c r="L434" s="14">
        <f t="shared" si="31"/>
        <v>56346786.93</v>
      </c>
      <c r="M434" s="14">
        <f t="shared" si="32"/>
        <v>152050.14000000001</v>
      </c>
      <c r="N434" s="14">
        <f t="shared" si="33"/>
        <v>56194736.789999999</v>
      </c>
      <c r="O434" s="7">
        <f t="shared" si="34"/>
        <v>0.34854989217537957</v>
      </c>
      <c r="P434" s="7"/>
    </row>
    <row r="435" spans="1:16" x14ac:dyDescent="0.2">
      <c r="A435" s="10">
        <v>92090</v>
      </c>
      <c r="B435" s="6" t="s">
        <v>430</v>
      </c>
      <c r="C435" s="14">
        <v>27897431.359999999</v>
      </c>
      <c r="D435" s="14">
        <v>24507131.600000001</v>
      </c>
      <c r="E435" s="14">
        <v>1284241.74</v>
      </c>
      <c r="G435" s="14">
        <v>43205793.439999998</v>
      </c>
      <c r="H435" s="14">
        <v>0</v>
      </c>
      <c r="I435" s="14">
        <v>0</v>
      </c>
      <c r="K435" s="14">
        <f t="shared" si="30"/>
        <v>71103224.799999997</v>
      </c>
      <c r="L435" s="14">
        <f t="shared" si="31"/>
        <v>24507131.600000001</v>
      </c>
      <c r="M435" s="14">
        <f t="shared" si="32"/>
        <v>1284241.74</v>
      </c>
      <c r="N435" s="14">
        <f t="shared" si="33"/>
        <v>23222889.860000003</v>
      </c>
      <c r="O435" s="7">
        <f t="shared" si="34"/>
        <v>0.32660810990389855</v>
      </c>
      <c r="P435" s="7"/>
    </row>
    <row r="436" spans="1:16" x14ac:dyDescent="0.2">
      <c r="A436" s="10">
        <v>92091</v>
      </c>
      <c r="B436" s="6" t="s">
        <v>431</v>
      </c>
      <c r="C436" s="14">
        <v>8777457.4299999997</v>
      </c>
      <c r="D436" s="14">
        <v>8983365.3699999992</v>
      </c>
      <c r="E436" s="14">
        <v>0</v>
      </c>
      <c r="G436" s="14">
        <v>14655988.039999999</v>
      </c>
      <c r="H436" s="14">
        <v>438636.73</v>
      </c>
      <c r="I436" s="14">
        <v>0</v>
      </c>
      <c r="K436" s="14">
        <f t="shared" si="30"/>
        <v>23433445.469999999</v>
      </c>
      <c r="L436" s="14">
        <f t="shared" si="31"/>
        <v>9422002.0999999996</v>
      </c>
      <c r="M436" s="14">
        <f t="shared" si="32"/>
        <v>0</v>
      </c>
      <c r="N436" s="14">
        <f t="shared" si="33"/>
        <v>9422002.0999999996</v>
      </c>
      <c r="O436" s="7">
        <f t="shared" si="34"/>
        <v>0.40207497920279156</v>
      </c>
      <c r="P436" s="7"/>
    </row>
    <row r="437" spans="1:16" x14ac:dyDescent="0.2">
      <c r="A437" s="10">
        <v>93120</v>
      </c>
      <c r="B437" s="6" t="s">
        <v>432</v>
      </c>
      <c r="C437" s="14">
        <v>1567943.12</v>
      </c>
      <c r="D437" s="14">
        <v>920745.38</v>
      </c>
      <c r="E437" s="14">
        <v>29763.439999999999</v>
      </c>
      <c r="G437" s="14">
        <v>2187824.1</v>
      </c>
      <c r="H437" s="14">
        <v>0</v>
      </c>
      <c r="I437" s="14">
        <v>0</v>
      </c>
      <c r="K437" s="14">
        <f t="shared" si="30"/>
        <v>3755767.22</v>
      </c>
      <c r="L437" s="14">
        <f t="shared" si="31"/>
        <v>920745.38</v>
      </c>
      <c r="M437" s="14">
        <f t="shared" si="32"/>
        <v>29763.439999999999</v>
      </c>
      <c r="N437" s="14">
        <f t="shared" si="33"/>
        <v>890981.94000000006</v>
      </c>
      <c r="O437" s="7">
        <f t="shared" si="34"/>
        <v>0.23723034144805172</v>
      </c>
      <c r="P437" s="7"/>
    </row>
    <row r="438" spans="1:16" x14ac:dyDescent="0.2">
      <c r="A438" s="10">
        <v>93121</v>
      </c>
      <c r="B438" s="6" t="s">
        <v>433</v>
      </c>
      <c r="C438" s="14">
        <v>275437.38</v>
      </c>
      <c r="D438" s="14">
        <v>669155.22</v>
      </c>
      <c r="E438" s="14">
        <v>0</v>
      </c>
      <c r="G438" s="14">
        <v>489754.66</v>
      </c>
      <c r="H438" s="14">
        <v>0</v>
      </c>
      <c r="I438" s="14">
        <v>0</v>
      </c>
      <c r="K438" s="14">
        <f t="shared" si="30"/>
        <v>765192.04</v>
      </c>
      <c r="L438" s="14">
        <f t="shared" si="31"/>
        <v>669155.22</v>
      </c>
      <c r="M438" s="14">
        <f t="shared" si="32"/>
        <v>0</v>
      </c>
      <c r="N438" s="14">
        <f t="shared" si="33"/>
        <v>669155.22</v>
      </c>
      <c r="O438" s="7">
        <f t="shared" si="34"/>
        <v>0.87449317951608585</v>
      </c>
      <c r="P438" s="7"/>
    </row>
    <row r="439" spans="1:16" x14ac:dyDescent="0.2">
      <c r="A439" s="10">
        <v>93123</v>
      </c>
      <c r="B439" s="6" t="s">
        <v>434</v>
      </c>
      <c r="C439" s="14">
        <v>1757716.79</v>
      </c>
      <c r="D439" s="14">
        <v>607280.79</v>
      </c>
      <c r="E439" s="14">
        <v>1287.1099999999999</v>
      </c>
      <c r="G439" s="14">
        <v>2212011.86</v>
      </c>
      <c r="H439" s="14">
        <v>10491.08</v>
      </c>
      <c r="I439" s="14">
        <v>0</v>
      </c>
      <c r="K439" s="14">
        <f t="shared" si="30"/>
        <v>3969728.65</v>
      </c>
      <c r="L439" s="14">
        <f t="shared" si="31"/>
        <v>617771.87</v>
      </c>
      <c r="M439" s="14">
        <f t="shared" si="32"/>
        <v>1287.1099999999999</v>
      </c>
      <c r="N439" s="14">
        <f t="shared" si="33"/>
        <v>616484.76</v>
      </c>
      <c r="O439" s="7">
        <f t="shared" si="34"/>
        <v>0.15529644828494765</v>
      </c>
      <c r="P439" s="7"/>
    </row>
    <row r="440" spans="1:16" x14ac:dyDescent="0.2">
      <c r="A440" s="10">
        <v>93124</v>
      </c>
      <c r="B440" s="6" t="s">
        <v>435</v>
      </c>
      <c r="C440" s="14">
        <v>1803374.44</v>
      </c>
      <c r="D440" s="14">
        <v>1069519</v>
      </c>
      <c r="E440" s="14">
        <v>3365.93</v>
      </c>
      <c r="G440" s="14">
        <v>2752516.65</v>
      </c>
      <c r="H440" s="14">
        <v>0</v>
      </c>
      <c r="I440" s="14">
        <v>0</v>
      </c>
      <c r="K440" s="14">
        <f t="shared" si="30"/>
        <v>4555891.09</v>
      </c>
      <c r="L440" s="14">
        <f t="shared" si="31"/>
        <v>1069519</v>
      </c>
      <c r="M440" s="14">
        <f t="shared" si="32"/>
        <v>3365.93</v>
      </c>
      <c r="N440" s="14">
        <f t="shared" si="33"/>
        <v>1066153.07</v>
      </c>
      <c r="O440" s="7">
        <f t="shared" si="34"/>
        <v>0.23401636451322635</v>
      </c>
      <c r="P440" s="7"/>
    </row>
    <row r="441" spans="1:16" x14ac:dyDescent="0.2">
      <c r="A441" s="10">
        <v>94076</v>
      </c>
      <c r="B441" s="6" t="s">
        <v>436</v>
      </c>
      <c r="C441" s="14">
        <v>2111495.75</v>
      </c>
      <c r="D441" s="14">
        <v>1092973.42</v>
      </c>
      <c r="E441" s="14">
        <v>0</v>
      </c>
      <c r="G441" s="14">
        <v>3250552.68</v>
      </c>
      <c r="H441" s="14">
        <v>0</v>
      </c>
      <c r="I441" s="14">
        <v>0</v>
      </c>
      <c r="K441" s="14">
        <f t="shared" si="30"/>
        <v>5362048.43</v>
      </c>
      <c r="L441" s="14">
        <f t="shared" si="31"/>
        <v>1092973.42</v>
      </c>
      <c r="M441" s="14">
        <f t="shared" si="32"/>
        <v>0</v>
      </c>
      <c r="N441" s="14">
        <f t="shared" si="33"/>
        <v>1092973.42</v>
      </c>
      <c r="O441" s="7">
        <f t="shared" si="34"/>
        <v>0.20383505189638879</v>
      </c>
      <c r="P441" s="7"/>
    </row>
    <row r="442" spans="1:16" x14ac:dyDescent="0.2">
      <c r="A442" s="10">
        <v>94078</v>
      </c>
      <c r="B442" s="6" t="s">
        <v>437</v>
      </c>
      <c r="C442" s="14">
        <v>12542258.82</v>
      </c>
      <c r="D442" s="14">
        <v>6624429.0899999999</v>
      </c>
      <c r="E442" s="14">
        <v>27623.57</v>
      </c>
      <c r="G442" s="14">
        <v>21818070.34</v>
      </c>
      <c r="H442" s="14">
        <v>13001.9</v>
      </c>
      <c r="I442" s="14">
        <v>13001.9</v>
      </c>
      <c r="K442" s="14">
        <f t="shared" si="30"/>
        <v>34360329.159999996</v>
      </c>
      <c r="L442" s="14">
        <f t="shared" si="31"/>
        <v>6637430.9900000002</v>
      </c>
      <c r="M442" s="14">
        <f t="shared" si="32"/>
        <v>40625.47</v>
      </c>
      <c r="N442" s="14">
        <f t="shared" si="33"/>
        <v>6596805.5200000005</v>
      </c>
      <c r="O442" s="7">
        <f t="shared" si="34"/>
        <v>0.19198900829156088</v>
      </c>
      <c r="P442" s="7"/>
    </row>
    <row r="443" spans="1:16" x14ac:dyDescent="0.2">
      <c r="A443" s="10">
        <v>94083</v>
      </c>
      <c r="B443" s="6" t="s">
        <v>438</v>
      </c>
      <c r="C443" s="14">
        <v>10515181.369999999</v>
      </c>
      <c r="D443" s="14">
        <v>5306749.6900000004</v>
      </c>
      <c r="E443" s="14">
        <v>6718.75</v>
      </c>
      <c r="G443" s="14">
        <v>18717947.670000002</v>
      </c>
      <c r="H443" s="14">
        <v>0</v>
      </c>
      <c r="I443" s="14">
        <v>0</v>
      </c>
      <c r="K443" s="14">
        <f t="shared" si="30"/>
        <v>29233129.039999999</v>
      </c>
      <c r="L443" s="14">
        <f t="shared" si="31"/>
        <v>5306749.6900000004</v>
      </c>
      <c r="M443" s="14">
        <f t="shared" si="32"/>
        <v>6718.75</v>
      </c>
      <c r="N443" s="14">
        <f t="shared" si="33"/>
        <v>5300030.9400000004</v>
      </c>
      <c r="O443" s="7">
        <f t="shared" si="34"/>
        <v>0.18130221136259181</v>
      </c>
      <c r="P443" s="7"/>
    </row>
    <row r="444" spans="1:16" x14ac:dyDescent="0.2">
      <c r="A444" s="10">
        <v>94086</v>
      </c>
      <c r="B444" s="6" t="s">
        <v>439</v>
      </c>
      <c r="C444" s="14">
        <v>7731532.7000000002</v>
      </c>
      <c r="D444" s="14">
        <v>7048348.0099999998</v>
      </c>
      <c r="E444" s="14">
        <v>0</v>
      </c>
      <c r="G444" s="14">
        <v>13356574.33</v>
      </c>
      <c r="H444" s="14">
        <v>2918.59</v>
      </c>
      <c r="I444" s="14">
        <v>0</v>
      </c>
      <c r="K444" s="14">
        <f t="shared" si="30"/>
        <v>21088107.030000001</v>
      </c>
      <c r="L444" s="14">
        <f t="shared" si="31"/>
        <v>7051266.5999999996</v>
      </c>
      <c r="M444" s="14">
        <f t="shared" si="32"/>
        <v>0</v>
      </c>
      <c r="N444" s="14">
        <f t="shared" si="33"/>
        <v>7051266.5999999996</v>
      </c>
      <c r="O444" s="7">
        <f t="shared" si="34"/>
        <v>0.33437171909118479</v>
      </c>
      <c r="P444" s="7"/>
    </row>
    <row r="445" spans="1:16" x14ac:dyDescent="0.2">
      <c r="A445" s="10">
        <v>94087</v>
      </c>
      <c r="B445" s="6" t="s">
        <v>440</v>
      </c>
      <c r="C445" s="14">
        <v>3229414.6</v>
      </c>
      <c r="D445" s="14">
        <v>4076671.49</v>
      </c>
      <c r="E445" s="14">
        <v>20825.59</v>
      </c>
      <c r="G445" s="14">
        <v>6521925.5700000003</v>
      </c>
      <c r="H445" s="14">
        <v>0</v>
      </c>
      <c r="I445" s="14">
        <v>0</v>
      </c>
      <c r="K445" s="14">
        <f t="shared" si="30"/>
        <v>9751340.1699999999</v>
      </c>
      <c r="L445" s="14">
        <f t="shared" si="31"/>
        <v>4076671.49</v>
      </c>
      <c r="M445" s="14">
        <f t="shared" si="32"/>
        <v>20825.59</v>
      </c>
      <c r="N445" s="14">
        <f t="shared" si="33"/>
        <v>4055845.9000000004</v>
      </c>
      <c r="O445" s="7">
        <f t="shared" si="34"/>
        <v>0.4159270243158793</v>
      </c>
      <c r="P445" s="7"/>
    </row>
    <row r="446" spans="1:16" x14ac:dyDescent="0.2">
      <c r="A446" s="10">
        <v>95059</v>
      </c>
      <c r="B446" s="6" t="s">
        <v>441</v>
      </c>
      <c r="C446" s="14">
        <v>9782169.2599999998</v>
      </c>
      <c r="D446" s="14">
        <v>4455091.79</v>
      </c>
      <c r="E446" s="14">
        <v>0</v>
      </c>
      <c r="G446" s="14">
        <v>13874849.279999999</v>
      </c>
      <c r="H446" s="14">
        <v>0</v>
      </c>
      <c r="I446" s="14">
        <v>0</v>
      </c>
      <c r="K446" s="14">
        <f t="shared" si="30"/>
        <v>23657018.539999999</v>
      </c>
      <c r="L446" s="14">
        <f t="shared" si="31"/>
        <v>4455091.79</v>
      </c>
      <c r="M446" s="14">
        <f t="shared" si="32"/>
        <v>0</v>
      </c>
      <c r="N446" s="14">
        <f t="shared" si="33"/>
        <v>4455091.79</v>
      </c>
      <c r="O446" s="7">
        <f t="shared" si="34"/>
        <v>0.18832008701634134</v>
      </c>
      <c r="P446" s="7"/>
    </row>
    <row r="447" spans="1:16" x14ac:dyDescent="0.2">
      <c r="A447" s="10">
        <v>96088</v>
      </c>
      <c r="B447" s="6" t="s">
        <v>442</v>
      </c>
      <c r="C447" s="14">
        <v>66454127.520000003</v>
      </c>
      <c r="D447" s="14">
        <v>40439461.740000002</v>
      </c>
      <c r="E447" s="14">
        <v>30695.83</v>
      </c>
      <c r="G447" s="14">
        <v>122980343.64</v>
      </c>
      <c r="H447" s="14">
        <v>0</v>
      </c>
      <c r="I447" s="14">
        <v>0</v>
      </c>
      <c r="K447" s="14">
        <f t="shared" si="30"/>
        <v>189434471.16</v>
      </c>
      <c r="L447" s="14">
        <f t="shared" si="31"/>
        <v>40439461.740000002</v>
      </c>
      <c r="M447" s="14">
        <f t="shared" si="32"/>
        <v>30695.83</v>
      </c>
      <c r="N447" s="14">
        <f t="shared" si="33"/>
        <v>40408765.910000004</v>
      </c>
      <c r="O447" s="7">
        <f t="shared" si="34"/>
        <v>0.21331263345344356</v>
      </c>
      <c r="P447" s="7"/>
    </row>
    <row r="448" spans="1:16" x14ac:dyDescent="0.2">
      <c r="A448" s="10">
        <v>96089</v>
      </c>
      <c r="B448" s="6" t="s">
        <v>443</v>
      </c>
      <c r="C448" s="14">
        <v>48852867.159999996</v>
      </c>
      <c r="D448" s="14">
        <v>22237652.629999999</v>
      </c>
      <c r="E448" s="14">
        <v>97986.61</v>
      </c>
      <c r="G448" s="14">
        <v>78000065.120000005</v>
      </c>
      <c r="H448" s="14">
        <v>17960.509999999998</v>
      </c>
      <c r="I448" s="14">
        <v>0</v>
      </c>
      <c r="K448" s="14">
        <f t="shared" si="30"/>
        <v>126852932.28</v>
      </c>
      <c r="L448" s="14">
        <f t="shared" si="31"/>
        <v>22255613.140000001</v>
      </c>
      <c r="M448" s="14">
        <f t="shared" si="32"/>
        <v>97986.61</v>
      </c>
      <c r="N448" s="14">
        <f t="shared" si="33"/>
        <v>22157626.530000001</v>
      </c>
      <c r="O448" s="7">
        <f t="shared" si="34"/>
        <v>0.17467177251442564</v>
      </c>
      <c r="P448" s="7"/>
    </row>
    <row r="449" spans="1:16" x14ac:dyDescent="0.2">
      <c r="A449" s="10">
        <v>96090</v>
      </c>
      <c r="B449" s="6" t="s">
        <v>444</v>
      </c>
      <c r="C449" s="14">
        <v>33574675.979999997</v>
      </c>
      <c r="D449" s="14">
        <v>28048409.390000001</v>
      </c>
      <c r="E449" s="14">
        <v>0</v>
      </c>
      <c r="G449" s="14">
        <v>48925606.880000003</v>
      </c>
      <c r="H449" s="14">
        <v>0</v>
      </c>
      <c r="I449" s="14">
        <v>0</v>
      </c>
      <c r="K449" s="14">
        <f t="shared" si="30"/>
        <v>82500282.859999999</v>
      </c>
      <c r="L449" s="14">
        <f t="shared" si="31"/>
        <v>28048409.390000001</v>
      </c>
      <c r="M449" s="14">
        <f t="shared" si="32"/>
        <v>0</v>
      </c>
      <c r="N449" s="14">
        <f t="shared" si="33"/>
        <v>28048409.390000001</v>
      </c>
      <c r="O449" s="7">
        <f t="shared" si="34"/>
        <v>0.33997955422282777</v>
      </c>
      <c r="P449" s="7"/>
    </row>
    <row r="450" spans="1:16" x14ac:dyDescent="0.2">
      <c r="A450" s="10">
        <v>96091</v>
      </c>
      <c r="B450" s="6" t="s">
        <v>445</v>
      </c>
      <c r="C450" s="14">
        <v>95055020.379999995</v>
      </c>
      <c r="D450" s="14">
        <v>38916884.920000002</v>
      </c>
      <c r="E450" s="14">
        <v>0</v>
      </c>
      <c r="G450" s="14">
        <v>146962367.55000001</v>
      </c>
      <c r="H450" s="14">
        <v>17734894.399999999</v>
      </c>
      <c r="I450" s="14">
        <v>0</v>
      </c>
      <c r="K450" s="14">
        <f t="shared" si="30"/>
        <v>242017387.93000001</v>
      </c>
      <c r="L450" s="14">
        <f t="shared" si="31"/>
        <v>56651779.32</v>
      </c>
      <c r="M450" s="14">
        <f t="shared" si="32"/>
        <v>0</v>
      </c>
      <c r="N450" s="14">
        <f t="shared" si="33"/>
        <v>56651779.32</v>
      </c>
      <c r="O450" s="7">
        <f t="shared" si="34"/>
        <v>0.23408144267876199</v>
      </c>
      <c r="P450" s="7"/>
    </row>
    <row r="451" spans="1:16" x14ac:dyDescent="0.2">
      <c r="A451" s="10">
        <v>96092</v>
      </c>
      <c r="B451" s="6" t="s">
        <v>446</v>
      </c>
      <c r="C451" s="14">
        <v>25437931.579999998</v>
      </c>
      <c r="D451" s="14">
        <v>18296242.530000001</v>
      </c>
      <c r="E451" s="14">
        <v>4527249</v>
      </c>
      <c r="G451" s="14">
        <v>43864114.960000001</v>
      </c>
      <c r="H451" s="14">
        <v>4100711.12</v>
      </c>
      <c r="I451" s="14">
        <v>0</v>
      </c>
      <c r="K451" s="14">
        <f t="shared" ref="K451:K513" si="35">C451+G451</f>
        <v>69302046.539999992</v>
      </c>
      <c r="L451" s="14">
        <f t="shared" ref="L451:L513" si="36">D451+H451</f>
        <v>22396953.650000002</v>
      </c>
      <c r="M451" s="14">
        <f t="shared" ref="M451:M513" si="37">E451+I451</f>
        <v>4527249</v>
      </c>
      <c r="N451" s="14">
        <f t="shared" ref="N451:N513" si="38">L451-M451</f>
        <v>17869704.650000002</v>
      </c>
      <c r="O451" s="7">
        <f t="shared" ref="O451:O513" si="39">N451/K451</f>
        <v>0.25785248116281684</v>
      </c>
      <c r="P451" s="7"/>
    </row>
    <row r="452" spans="1:16" x14ac:dyDescent="0.2">
      <c r="A452" s="10">
        <v>96093</v>
      </c>
      <c r="B452" s="6" t="s">
        <v>447</v>
      </c>
      <c r="C452" s="14">
        <v>27134503.550000001</v>
      </c>
      <c r="D452" s="14">
        <v>22156925.510000002</v>
      </c>
      <c r="E452" s="14">
        <v>65219.6</v>
      </c>
      <c r="G452" s="14">
        <v>39329964.329999998</v>
      </c>
      <c r="H452" s="14">
        <v>0</v>
      </c>
      <c r="I452" s="14">
        <v>0</v>
      </c>
      <c r="K452" s="14">
        <f t="shared" si="35"/>
        <v>66464467.879999995</v>
      </c>
      <c r="L452" s="14">
        <f t="shared" si="36"/>
        <v>22156925.510000002</v>
      </c>
      <c r="M452" s="14">
        <f t="shared" si="37"/>
        <v>65219.6</v>
      </c>
      <c r="N452" s="14">
        <f t="shared" si="38"/>
        <v>22091705.91</v>
      </c>
      <c r="O452" s="7">
        <f t="shared" si="39"/>
        <v>0.33238370236990455</v>
      </c>
      <c r="P452" s="7"/>
    </row>
    <row r="453" spans="1:16" x14ac:dyDescent="0.2">
      <c r="A453" s="10">
        <v>96094</v>
      </c>
      <c r="B453" s="6" t="s">
        <v>448</v>
      </c>
      <c r="C453" s="14">
        <v>37484065.380000003</v>
      </c>
      <c r="D453" s="14">
        <v>26444533</v>
      </c>
      <c r="E453" s="14">
        <v>0</v>
      </c>
      <c r="G453" s="14">
        <v>61356323.539999999</v>
      </c>
      <c r="H453" s="14">
        <v>1204804.8</v>
      </c>
      <c r="I453" s="14">
        <v>0</v>
      </c>
      <c r="K453" s="14">
        <f t="shared" si="35"/>
        <v>98840388.920000002</v>
      </c>
      <c r="L453" s="14">
        <f t="shared" si="36"/>
        <v>27649337.800000001</v>
      </c>
      <c r="M453" s="14">
        <f t="shared" si="37"/>
        <v>0</v>
      </c>
      <c r="N453" s="14">
        <f t="shared" si="38"/>
        <v>27649337.800000001</v>
      </c>
      <c r="O453" s="7">
        <f t="shared" si="39"/>
        <v>0.27973724205374162</v>
      </c>
      <c r="P453" s="7"/>
    </row>
    <row r="454" spans="1:16" x14ac:dyDescent="0.2">
      <c r="A454" s="10">
        <v>96095</v>
      </c>
      <c r="B454" s="6" t="s">
        <v>449</v>
      </c>
      <c r="C454" s="14">
        <v>81504493.230000004</v>
      </c>
      <c r="D454" s="14">
        <v>43490036.030000001</v>
      </c>
      <c r="E454" s="14">
        <v>0</v>
      </c>
      <c r="G454" s="14">
        <v>146594691.5</v>
      </c>
      <c r="H454" s="14">
        <v>925145.53</v>
      </c>
      <c r="I454" s="14">
        <v>0</v>
      </c>
      <c r="K454" s="14">
        <f t="shared" si="35"/>
        <v>228099184.73000002</v>
      </c>
      <c r="L454" s="14">
        <f t="shared" si="36"/>
        <v>44415181.560000002</v>
      </c>
      <c r="M454" s="14">
        <f t="shared" si="37"/>
        <v>0</v>
      </c>
      <c r="N454" s="14">
        <f t="shared" si="38"/>
        <v>44415181.560000002</v>
      </c>
      <c r="O454" s="7">
        <f t="shared" si="39"/>
        <v>0.19471872121145042</v>
      </c>
      <c r="P454" s="7"/>
    </row>
    <row r="455" spans="1:16" x14ac:dyDescent="0.2">
      <c r="A455" s="10">
        <v>96098</v>
      </c>
      <c r="B455" s="6" t="s">
        <v>450</v>
      </c>
      <c r="C455" s="14">
        <v>10982933.15</v>
      </c>
      <c r="D455" s="14">
        <v>7640123.1500000004</v>
      </c>
      <c r="E455" s="14">
        <v>0</v>
      </c>
      <c r="G455" s="14">
        <v>16191771.41</v>
      </c>
      <c r="H455" s="14">
        <v>0</v>
      </c>
      <c r="I455" s="14">
        <v>0</v>
      </c>
      <c r="K455" s="14">
        <f t="shared" si="35"/>
        <v>27174704.560000002</v>
      </c>
      <c r="L455" s="14">
        <f t="shared" si="36"/>
        <v>7640123.1500000004</v>
      </c>
      <c r="M455" s="14">
        <f t="shared" si="37"/>
        <v>0</v>
      </c>
      <c r="N455" s="14">
        <f t="shared" si="38"/>
        <v>7640123.1500000004</v>
      </c>
      <c r="O455" s="7">
        <f t="shared" si="39"/>
        <v>0.28114834268505473</v>
      </c>
      <c r="P455" s="7"/>
    </row>
    <row r="456" spans="1:16" x14ac:dyDescent="0.2">
      <c r="A456" s="10">
        <v>96099</v>
      </c>
      <c r="B456" s="6" t="s">
        <v>451</v>
      </c>
      <c r="C456" s="14">
        <v>6260750.6200000001</v>
      </c>
      <c r="D456" s="14">
        <v>5325362.9400000004</v>
      </c>
      <c r="E456" s="14">
        <v>0</v>
      </c>
      <c r="G456" s="14">
        <v>9849176.1400000006</v>
      </c>
      <c r="H456" s="14">
        <v>0</v>
      </c>
      <c r="I456" s="14">
        <v>0</v>
      </c>
      <c r="K456" s="14">
        <f t="shared" si="35"/>
        <v>16109926.760000002</v>
      </c>
      <c r="L456" s="14">
        <f t="shared" si="36"/>
        <v>5325362.9400000004</v>
      </c>
      <c r="M456" s="14">
        <f t="shared" si="37"/>
        <v>0</v>
      </c>
      <c r="N456" s="14">
        <f t="shared" si="38"/>
        <v>5325362.9400000004</v>
      </c>
      <c r="O456" s="7">
        <f t="shared" si="39"/>
        <v>0.33056406893311041</v>
      </c>
      <c r="P456" s="7"/>
    </row>
    <row r="457" spans="1:16" x14ac:dyDescent="0.2">
      <c r="A457" s="10">
        <v>96101</v>
      </c>
      <c r="B457" s="6" t="s">
        <v>452</v>
      </c>
      <c r="C457" s="14">
        <v>6661339.6299999999</v>
      </c>
      <c r="D457" s="14">
        <v>7690897.1500000004</v>
      </c>
      <c r="E457" s="14">
        <v>315567.55</v>
      </c>
      <c r="G457" s="14">
        <v>8723531.6500000004</v>
      </c>
      <c r="H457" s="14">
        <v>2025433.51</v>
      </c>
      <c r="I457" s="14">
        <v>0</v>
      </c>
      <c r="K457" s="14">
        <f t="shared" si="35"/>
        <v>15384871.280000001</v>
      </c>
      <c r="L457" s="14">
        <f t="shared" si="36"/>
        <v>9716330.6600000001</v>
      </c>
      <c r="M457" s="14">
        <f t="shared" si="37"/>
        <v>315567.55</v>
      </c>
      <c r="N457" s="14">
        <f t="shared" si="38"/>
        <v>9400763.1099999994</v>
      </c>
      <c r="O457" s="7">
        <f t="shared" si="39"/>
        <v>0.6110394386088096</v>
      </c>
      <c r="P457" s="7"/>
    </row>
    <row r="458" spans="1:16" x14ac:dyDescent="0.2">
      <c r="A458" s="10">
        <v>96102</v>
      </c>
      <c r="B458" s="6" t="s">
        <v>453</v>
      </c>
      <c r="C458" s="14">
        <v>18407591.760000002</v>
      </c>
      <c r="D458" s="14">
        <v>7188520.5899999999</v>
      </c>
      <c r="E458" s="14">
        <v>0</v>
      </c>
      <c r="G458" s="14">
        <v>31244815.620000001</v>
      </c>
      <c r="H458" s="14">
        <v>10326357.84</v>
      </c>
      <c r="I458" s="14">
        <v>0</v>
      </c>
      <c r="K458" s="14">
        <f t="shared" si="35"/>
        <v>49652407.380000003</v>
      </c>
      <c r="L458" s="14">
        <f t="shared" si="36"/>
        <v>17514878.43</v>
      </c>
      <c r="M458" s="14">
        <f t="shared" si="37"/>
        <v>0</v>
      </c>
      <c r="N458" s="14">
        <f t="shared" si="38"/>
        <v>17514878.43</v>
      </c>
      <c r="O458" s="7">
        <f t="shared" si="39"/>
        <v>0.35274983337575277</v>
      </c>
      <c r="P458" s="7"/>
    </row>
    <row r="459" spans="1:16" x14ac:dyDescent="0.2">
      <c r="A459" s="10">
        <v>96103</v>
      </c>
      <c r="B459" s="6" t="s">
        <v>454</v>
      </c>
      <c r="C459" s="14">
        <v>6670653.9199999999</v>
      </c>
      <c r="D459" s="14">
        <v>7171419.3399999999</v>
      </c>
      <c r="E459" s="14">
        <v>54157.64</v>
      </c>
      <c r="G459" s="14">
        <v>10337973.359999999</v>
      </c>
      <c r="H459" s="14">
        <v>0</v>
      </c>
      <c r="I459" s="14">
        <v>0</v>
      </c>
      <c r="K459" s="14">
        <f t="shared" si="35"/>
        <v>17008627.280000001</v>
      </c>
      <c r="L459" s="14">
        <f t="shared" si="36"/>
        <v>7171419.3399999999</v>
      </c>
      <c r="M459" s="14">
        <f t="shared" si="37"/>
        <v>54157.64</v>
      </c>
      <c r="N459" s="14">
        <f t="shared" si="38"/>
        <v>7117261.7000000002</v>
      </c>
      <c r="O459" s="7">
        <f t="shared" si="39"/>
        <v>0.41845009493323437</v>
      </c>
      <c r="P459" s="7"/>
    </row>
    <row r="460" spans="1:16" x14ac:dyDescent="0.2">
      <c r="A460" s="10">
        <v>96104</v>
      </c>
      <c r="B460" s="6" t="s">
        <v>455</v>
      </c>
      <c r="C460" s="14">
        <v>11676676.01</v>
      </c>
      <c r="D460" s="14">
        <v>8004869.3700000001</v>
      </c>
      <c r="E460" s="14">
        <v>0</v>
      </c>
      <c r="G460" s="14">
        <v>16874699.440000001</v>
      </c>
      <c r="H460" s="14">
        <v>0</v>
      </c>
      <c r="I460" s="14">
        <v>0</v>
      </c>
      <c r="K460" s="14">
        <f t="shared" si="35"/>
        <v>28551375.450000003</v>
      </c>
      <c r="L460" s="14">
        <f t="shared" si="36"/>
        <v>8004869.3700000001</v>
      </c>
      <c r="M460" s="14">
        <f t="shared" si="37"/>
        <v>0</v>
      </c>
      <c r="N460" s="14">
        <f t="shared" si="38"/>
        <v>8004869.3700000001</v>
      </c>
      <c r="O460" s="7">
        <f t="shared" si="39"/>
        <v>0.2803672062671152</v>
      </c>
      <c r="P460" s="7"/>
    </row>
    <row r="461" spans="1:16" x14ac:dyDescent="0.2">
      <c r="A461" s="10">
        <v>96106</v>
      </c>
      <c r="B461" s="6" t="s">
        <v>456</v>
      </c>
      <c r="C461" s="14">
        <v>22458712.550000001</v>
      </c>
      <c r="D461" s="14">
        <v>31512687.239999998</v>
      </c>
      <c r="E461" s="14">
        <v>0</v>
      </c>
      <c r="G461" s="14">
        <v>37229667.490000002</v>
      </c>
      <c r="H461" s="14">
        <v>527680.32999999996</v>
      </c>
      <c r="I461" s="14">
        <v>0</v>
      </c>
      <c r="K461" s="14">
        <f t="shared" si="35"/>
        <v>59688380.040000007</v>
      </c>
      <c r="L461" s="14">
        <f t="shared" si="36"/>
        <v>32040367.569999997</v>
      </c>
      <c r="M461" s="14">
        <f t="shared" si="37"/>
        <v>0</v>
      </c>
      <c r="N461" s="14">
        <f t="shared" si="38"/>
        <v>32040367.569999997</v>
      </c>
      <c r="O461" s="7">
        <f t="shared" si="39"/>
        <v>0.53679405520016177</v>
      </c>
      <c r="P461" s="7"/>
    </row>
    <row r="462" spans="1:16" x14ac:dyDescent="0.2">
      <c r="A462" s="10">
        <v>96107</v>
      </c>
      <c r="B462" s="6" t="s">
        <v>457</v>
      </c>
      <c r="C462" s="14">
        <v>7301069.96</v>
      </c>
      <c r="D462" s="14">
        <v>5151343.2</v>
      </c>
      <c r="E462" s="14">
        <v>0</v>
      </c>
      <c r="G462" s="14">
        <v>10132572.199999999</v>
      </c>
      <c r="H462" s="14">
        <v>0</v>
      </c>
      <c r="I462" s="14">
        <v>0</v>
      </c>
      <c r="K462" s="14">
        <f t="shared" si="35"/>
        <v>17433642.16</v>
      </c>
      <c r="L462" s="14">
        <f t="shared" si="36"/>
        <v>5151343.2</v>
      </c>
      <c r="M462" s="14">
        <f t="shared" si="37"/>
        <v>0</v>
      </c>
      <c r="N462" s="14">
        <f t="shared" si="38"/>
        <v>5151343.2</v>
      </c>
      <c r="O462" s="7">
        <f t="shared" si="39"/>
        <v>0.29548290326959425</v>
      </c>
      <c r="P462" s="7"/>
    </row>
    <row r="463" spans="1:16" x14ac:dyDescent="0.2">
      <c r="A463" s="10">
        <v>96109</v>
      </c>
      <c r="B463" s="6" t="s">
        <v>546</v>
      </c>
      <c r="C463" s="14">
        <v>20923713.129999999</v>
      </c>
      <c r="D463" s="14">
        <v>4530177.95</v>
      </c>
      <c r="E463" s="14">
        <v>0</v>
      </c>
      <c r="G463" s="14">
        <v>28048056.34</v>
      </c>
      <c r="H463" s="14">
        <v>3013142.24</v>
      </c>
      <c r="I463" s="14">
        <v>0</v>
      </c>
      <c r="K463" s="14">
        <f t="shared" si="35"/>
        <v>48971769.469999999</v>
      </c>
      <c r="L463" s="14">
        <f t="shared" si="36"/>
        <v>7543320.1900000004</v>
      </c>
      <c r="M463" s="14">
        <f t="shared" si="37"/>
        <v>0</v>
      </c>
      <c r="N463" s="14">
        <f t="shared" si="38"/>
        <v>7543320.1900000004</v>
      </c>
      <c r="O463" s="7">
        <f t="shared" si="39"/>
        <v>0.15403405414258151</v>
      </c>
      <c r="P463" s="7"/>
    </row>
    <row r="464" spans="1:16" x14ac:dyDescent="0.2">
      <c r="A464" s="10">
        <v>96110</v>
      </c>
      <c r="B464" s="6" t="s">
        <v>458</v>
      </c>
      <c r="C464" s="14">
        <v>24165067.82</v>
      </c>
      <c r="D464" s="14">
        <v>18290143.800000001</v>
      </c>
      <c r="E464" s="14">
        <v>54490.17</v>
      </c>
      <c r="G464" s="14">
        <v>41227316.880000003</v>
      </c>
      <c r="H464" s="14">
        <v>0</v>
      </c>
      <c r="I464" s="14">
        <v>0</v>
      </c>
      <c r="K464" s="14">
        <f t="shared" si="35"/>
        <v>65392384.700000003</v>
      </c>
      <c r="L464" s="14">
        <f t="shared" si="36"/>
        <v>18290143.800000001</v>
      </c>
      <c r="M464" s="14">
        <f t="shared" si="37"/>
        <v>54490.17</v>
      </c>
      <c r="N464" s="14">
        <f t="shared" si="38"/>
        <v>18235653.629999999</v>
      </c>
      <c r="O464" s="7">
        <f t="shared" si="39"/>
        <v>0.27886509589242736</v>
      </c>
      <c r="P464" s="7"/>
    </row>
    <row r="465" spans="1:16" x14ac:dyDescent="0.2">
      <c r="A465" s="10">
        <v>96111</v>
      </c>
      <c r="B465" s="6" t="s">
        <v>459</v>
      </c>
      <c r="C465" s="14">
        <v>29343981.859999999</v>
      </c>
      <c r="D465" s="14">
        <v>8948877.6999999993</v>
      </c>
      <c r="E465" s="14">
        <v>72797.2</v>
      </c>
      <c r="G465" s="14">
        <v>30059093.699999999</v>
      </c>
      <c r="H465" s="14">
        <v>619957.55000000005</v>
      </c>
      <c r="I465" s="14">
        <v>0</v>
      </c>
      <c r="K465" s="14">
        <f t="shared" si="35"/>
        <v>59403075.560000002</v>
      </c>
      <c r="L465" s="14">
        <f t="shared" si="36"/>
        <v>9568835.25</v>
      </c>
      <c r="M465" s="14">
        <f t="shared" si="37"/>
        <v>72797.2</v>
      </c>
      <c r="N465" s="14">
        <f t="shared" si="38"/>
        <v>9496038.0500000007</v>
      </c>
      <c r="O465" s="7">
        <f t="shared" si="39"/>
        <v>0.15985768346974794</v>
      </c>
      <c r="P465" s="7"/>
    </row>
    <row r="466" spans="1:16" x14ac:dyDescent="0.2">
      <c r="A466" s="10">
        <v>96112</v>
      </c>
      <c r="B466" s="6" t="s">
        <v>460</v>
      </c>
      <c r="C466" s="14">
        <v>18397956.710000001</v>
      </c>
      <c r="D466" s="14">
        <v>4718451.3499999996</v>
      </c>
      <c r="E466" s="14">
        <v>471.18</v>
      </c>
      <c r="G466" s="14">
        <v>22174364.940000001</v>
      </c>
      <c r="H466" s="14">
        <v>2472604.15</v>
      </c>
      <c r="I466" s="14">
        <v>0</v>
      </c>
      <c r="K466" s="14">
        <f t="shared" si="35"/>
        <v>40572321.650000006</v>
      </c>
      <c r="L466" s="14">
        <f t="shared" si="36"/>
        <v>7191055.5</v>
      </c>
      <c r="M466" s="14">
        <f t="shared" si="37"/>
        <v>471.18</v>
      </c>
      <c r="N466" s="14">
        <f t="shared" si="38"/>
        <v>7190584.3200000003</v>
      </c>
      <c r="O466" s="7">
        <f t="shared" si="39"/>
        <v>0.17722881086347692</v>
      </c>
      <c r="P466" s="7"/>
    </row>
    <row r="467" spans="1:16" x14ac:dyDescent="0.2">
      <c r="A467" s="10">
        <v>96113</v>
      </c>
      <c r="B467" s="6" t="s">
        <v>461</v>
      </c>
      <c r="C467" s="14">
        <v>4098022.63</v>
      </c>
      <c r="D467" s="14">
        <v>2491253.2400000002</v>
      </c>
      <c r="E467" s="14">
        <v>68669</v>
      </c>
      <c r="G467" s="14">
        <v>7742754.7199999997</v>
      </c>
      <c r="H467" s="14">
        <v>0</v>
      </c>
      <c r="I467" s="14">
        <v>0</v>
      </c>
      <c r="K467" s="14">
        <f t="shared" si="35"/>
        <v>11840777.35</v>
      </c>
      <c r="L467" s="14">
        <f t="shared" si="36"/>
        <v>2491253.2400000002</v>
      </c>
      <c r="M467" s="14">
        <f t="shared" si="37"/>
        <v>68669</v>
      </c>
      <c r="N467" s="14">
        <f t="shared" si="38"/>
        <v>2422584.2400000002</v>
      </c>
      <c r="O467" s="7">
        <f t="shared" si="39"/>
        <v>0.2045967226974334</v>
      </c>
      <c r="P467" s="7"/>
    </row>
    <row r="468" spans="1:16" x14ac:dyDescent="0.2">
      <c r="A468" s="10">
        <v>96114</v>
      </c>
      <c r="B468" s="6" t="s">
        <v>462</v>
      </c>
      <c r="C468" s="14">
        <v>19824282.640000001</v>
      </c>
      <c r="D468" s="14">
        <v>22988573.800000001</v>
      </c>
      <c r="E468" s="14">
        <v>0</v>
      </c>
      <c r="G468" s="14">
        <v>35183303.840000004</v>
      </c>
      <c r="H468" s="14">
        <v>0</v>
      </c>
      <c r="I468" s="14">
        <v>0</v>
      </c>
      <c r="K468" s="14">
        <f t="shared" si="35"/>
        <v>55007586.480000004</v>
      </c>
      <c r="L468" s="14">
        <f t="shared" si="36"/>
        <v>22988573.800000001</v>
      </c>
      <c r="M468" s="14">
        <f t="shared" si="37"/>
        <v>0</v>
      </c>
      <c r="N468" s="14">
        <f t="shared" si="38"/>
        <v>22988573.800000001</v>
      </c>
      <c r="O468" s="7">
        <f t="shared" si="39"/>
        <v>0.41791642337113494</v>
      </c>
      <c r="P468" s="7"/>
    </row>
    <row r="469" spans="1:16" x14ac:dyDescent="0.2">
      <c r="A469" s="10">
        <v>96119</v>
      </c>
      <c r="B469" s="6" t="s">
        <v>544</v>
      </c>
      <c r="C469" s="14">
        <v>177476632.86000001</v>
      </c>
      <c r="D469" s="14">
        <v>241996811.62</v>
      </c>
      <c r="E469" s="14">
        <v>0</v>
      </c>
      <c r="G469" s="14">
        <v>220459903.33000001</v>
      </c>
      <c r="H469" s="14">
        <v>0</v>
      </c>
      <c r="I469" s="14">
        <v>0</v>
      </c>
      <c r="K469" s="14">
        <f t="shared" si="35"/>
        <v>397936536.19000006</v>
      </c>
      <c r="L469" s="14">
        <f t="shared" si="36"/>
        <v>241996811.62</v>
      </c>
      <c r="M469" s="14">
        <f t="shared" si="37"/>
        <v>0</v>
      </c>
      <c r="N469" s="14">
        <f t="shared" si="38"/>
        <v>241996811.62</v>
      </c>
      <c r="O469" s="7">
        <f t="shared" si="39"/>
        <v>0.60812916033539433</v>
      </c>
      <c r="P469" s="7"/>
    </row>
    <row r="470" spans="1:16" x14ac:dyDescent="0.2">
      <c r="A470" s="10">
        <v>97116</v>
      </c>
      <c r="B470" s="6" t="s">
        <v>34</v>
      </c>
      <c r="C470" s="14">
        <v>412602.04</v>
      </c>
      <c r="D470" s="14">
        <v>542492.93999999994</v>
      </c>
      <c r="E470" s="14">
        <v>0</v>
      </c>
      <c r="G470" s="14">
        <v>672600.88</v>
      </c>
      <c r="H470" s="14">
        <v>337312.85</v>
      </c>
      <c r="I470" s="14">
        <v>0</v>
      </c>
      <c r="K470" s="14">
        <f t="shared" si="35"/>
        <v>1085202.92</v>
      </c>
      <c r="L470" s="14">
        <f t="shared" si="36"/>
        <v>879805.78999999992</v>
      </c>
      <c r="M470" s="14">
        <f t="shared" si="37"/>
        <v>0</v>
      </c>
      <c r="N470" s="14">
        <f t="shared" si="38"/>
        <v>879805.78999999992</v>
      </c>
      <c r="O470" s="7">
        <f t="shared" si="39"/>
        <v>0.81072928738525696</v>
      </c>
      <c r="P470" s="7"/>
    </row>
    <row r="471" spans="1:16" x14ac:dyDescent="0.2">
      <c r="A471" s="10">
        <v>97118</v>
      </c>
      <c r="B471" s="6" t="s">
        <v>463</v>
      </c>
      <c r="C471" s="14">
        <v>342397.29</v>
      </c>
      <c r="D471" s="14">
        <v>195112.71</v>
      </c>
      <c r="E471" s="14">
        <v>0</v>
      </c>
      <c r="G471" s="14">
        <v>480134.31</v>
      </c>
      <c r="H471" s="14">
        <v>176.02</v>
      </c>
      <c r="I471" s="14">
        <v>0</v>
      </c>
      <c r="K471" s="14">
        <f t="shared" si="35"/>
        <v>822531.6</v>
      </c>
      <c r="L471" s="14">
        <f t="shared" si="36"/>
        <v>195288.72999999998</v>
      </c>
      <c r="M471" s="14">
        <f t="shared" si="37"/>
        <v>0</v>
      </c>
      <c r="N471" s="14">
        <f t="shared" si="38"/>
        <v>195288.72999999998</v>
      </c>
      <c r="O471" s="7">
        <f t="shared" si="39"/>
        <v>0.2374239846833848</v>
      </c>
      <c r="P471" s="7"/>
    </row>
    <row r="472" spans="1:16" x14ac:dyDescent="0.2">
      <c r="A472" s="10">
        <v>97119</v>
      </c>
      <c r="B472" s="6" t="s">
        <v>464</v>
      </c>
      <c r="C472" s="14">
        <v>722301.15</v>
      </c>
      <c r="D472" s="14">
        <v>121165.38</v>
      </c>
      <c r="E472" s="14">
        <v>0</v>
      </c>
      <c r="G472" s="14">
        <v>928914.8</v>
      </c>
      <c r="H472" s="14">
        <v>33767.06</v>
      </c>
      <c r="I472" s="14">
        <v>0</v>
      </c>
      <c r="K472" s="14">
        <f t="shared" si="35"/>
        <v>1651215.9500000002</v>
      </c>
      <c r="L472" s="14">
        <f t="shared" si="36"/>
        <v>154932.44</v>
      </c>
      <c r="M472" s="14">
        <f t="shared" si="37"/>
        <v>0</v>
      </c>
      <c r="N472" s="14">
        <f t="shared" si="38"/>
        <v>154932.44</v>
      </c>
      <c r="O472" s="7">
        <f t="shared" si="39"/>
        <v>9.3829301975916587E-2</v>
      </c>
      <c r="P472" s="7"/>
    </row>
    <row r="473" spans="1:16" x14ac:dyDescent="0.2">
      <c r="A473" s="10">
        <v>97122</v>
      </c>
      <c r="B473" s="6" t="s">
        <v>465</v>
      </c>
      <c r="C473" s="14">
        <v>340817.13</v>
      </c>
      <c r="D473" s="14">
        <v>420618.86</v>
      </c>
      <c r="E473" s="14">
        <v>0</v>
      </c>
      <c r="G473" s="14">
        <v>500588.87</v>
      </c>
      <c r="H473" s="14">
        <v>292520.67</v>
      </c>
      <c r="I473" s="14">
        <v>0</v>
      </c>
      <c r="K473" s="14">
        <f t="shared" si="35"/>
        <v>841406</v>
      </c>
      <c r="L473" s="14">
        <f t="shared" si="36"/>
        <v>713139.53</v>
      </c>
      <c r="M473" s="14">
        <f t="shared" si="37"/>
        <v>0</v>
      </c>
      <c r="N473" s="14">
        <f t="shared" si="38"/>
        <v>713139.53</v>
      </c>
      <c r="O473" s="7">
        <f t="shared" si="39"/>
        <v>0.84755698200393159</v>
      </c>
      <c r="P473" s="7"/>
    </row>
    <row r="474" spans="1:16" x14ac:dyDescent="0.2">
      <c r="A474" s="10">
        <v>97127</v>
      </c>
      <c r="B474" s="6" t="s">
        <v>466</v>
      </c>
      <c r="C474" s="14">
        <v>223713.06</v>
      </c>
      <c r="D474" s="14">
        <v>364006.36</v>
      </c>
      <c r="E474" s="14">
        <v>0</v>
      </c>
      <c r="G474" s="14">
        <v>361351.75</v>
      </c>
      <c r="H474" s="14">
        <v>0</v>
      </c>
      <c r="I474" s="14">
        <v>0</v>
      </c>
      <c r="K474" s="14">
        <f t="shared" si="35"/>
        <v>585064.81000000006</v>
      </c>
      <c r="L474" s="14">
        <f t="shared" si="36"/>
        <v>364006.36</v>
      </c>
      <c r="M474" s="14">
        <f t="shared" si="37"/>
        <v>0</v>
      </c>
      <c r="N474" s="14">
        <f t="shared" si="38"/>
        <v>364006.36</v>
      </c>
      <c r="O474" s="7">
        <f t="shared" si="39"/>
        <v>0.62216416673564756</v>
      </c>
      <c r="P474" s="7"/>
    </row>
    <row r="475" spans="1:16" x14ac:dyDescent="0.2">
      <c r="A475" s="10">
        <v>97129</v>
      </c>
      <c r="B475" s="6" t="s">
        <v>467</v>
      </c>
      <c r="C475" s="14">
        <v>9150362.5199999996</v>
      </c>
      <c r="D475" s="14">
        <v>5179351.46</v>
      </c>
      <c r="E475" s="14">
        <v>154976.60999999999</v>
      </c>
      <c r="G475" s="14">
        <v>15428910.060000001</v>
      </c>
      <c r="H475" s="14">
        <v>0</v>
      </c>
      <c r="I475" s="14">
        <v>0</v>
      </c>
      <c r="K475" s="14">
        <f t="shared" si="35"/>
        <v>24579272.579999998</v>
      </c>
      <c r="L475" s="14">
        <f t="shared" si="36"/>
        <v>5179351.46</v>
      </c>
      <c r="M475" s="14">
        <f t="shared" si="37"/>
        <v>154976.60999999999</v>
      </c>
      <c r="N475" s="14">
        <f t="shared" si="38"/>
        <v>5024374.8499999996</v>
      </c>
      <c r="O475" s="7">
        <f t="shared" si="39"/>
        <v>0.20441511577068811</v>
      </c>
      <c r="P475" s="7"/>
    </row>
    <row r="476" spans="1:16" ht="12.75" customHeight="1" x14ac:dyDescent="0.2">
      <c r="A476" s="10">
        <v>97130</v>
      </c>
      <c r="B476" s="6" t="s">
        <v>468</v>
      </c>
      <c r="C476" s="14">
        <v>1440858.58</v>
      </c>
      <c r="D476" s="14">
        <v>1579092.98</v>
      </c>
      <c r="E476" s="14">
        <v>37710.800000000003</v>
      </c>
      <c r="G476" s="14">
        <v>1960244.19</v>
      </c>
      <c r="H476" s="14">
        <v>0</v>
      </c>
      <c r="I476" s="14">
        <v>0</v>
      </c>
      <c r="K476" s="14">
        <f t="shared" si="35"/>
        <v>3401102.77</v>
      </c>
      <c r="L476" s="14">
        <f t="shared" si="36"/>
        <v>1579092.98</v>
      </c>
      <c r="M476" s="14">
        <f t="shared" si="37"/>
        <v>37710.800000000003</v>
      </c>
      <c r="N476" s="14">
        <f t="shared" si="38"/>
        <v>1541382.18</v>
      </c>
      <c r="O476" s="7">
        <f t="shared" si="39"/>
        <v>0.45320070701656567</v>
      </c>
      <c r="P476" s="7"/>
    </row>
    <row r="477" spans="1:16" x14ac:dyDescent="0.2">
      <c r="A477" s="10">
        <v>97131</v>
      </c>
      <c r="B477" s="6" t="s">
        <v>469</v>
      </c>
      <c r="C477" s="14">
        <v>1564827.86</v>
      </c>
      <c r="D477" s="14">
        <v>4201761.12</v>
      </c>
      <c r="E477" s="14">
        <v>0</v>
      </c>
      <c r="G477" s="14">
        <v>2574743.34</v>
      </c>
      <c r="H477" s="14">
        <v>0</v>
      </c>
      <c r="I477" s="14">
        <v>0</v>
      </c>
      <c r="K477" s="14">
        <f t="shared" si="35"/>
        <v>4139571.2000000002</v>
      </c>
      <c r="L477" s="14">
        <f t="shared" si="36"/>
        <v>4201761.12</v>
      </c>
      <c r="M477" s="14">
        <f t="shared" si="37"/>
        <v>0</v>
      </c>
      <c r="N477" s="14">
        <f t="shared" si="38"/>
        <v>4201761.12</v>
      </c>
      <c r="O477" s="7">
        <f t="shared" si="39"/>
        <v>1.015023275840744</v>
      </c>
      <c r="P477" s="7"/>
    </row>
    <row r="478" spans="1:16" x14ac:dyDescent="0.2">
      <c r="A478" s="10">
        <v>98080</v>
      </c>
      <c r="B478" s="6" t="s">
        <v>470</v>
      </c>
      <c r="C478" s="14">
        <v>2252065.9900000002</v>
      </c>
      <c r="D478" s="14">
        <v>1924993.02</v>
      </c>
      <c r="E478" s="14">
        <v>55644.959999999999</v>
      </c>
      <c r="G478" s="14">
        <v>3305284.43</v>
      </c>
      <c r="H478" s="14">
        <v>0</v>
      </c>
      <c r="I478" s="14">
        <v>0</v>
      </c>
      <c r="K478" s="14">
        <f t="shared" si="35"/>
        <v>5557350.4199999999</v>
      </c>
      <c r="L478" s="14">
        <f t="shared" si="36"/>
        <v>1924993.02</v>
      </c>
      <c r="M478" s="14">
        <f t="shared" si="37"/>
        <v>55644.959999999999</v>
      </c>
      <c r="N478" s="14">
        <f t="shared" si="38"/>
        <v>1869348.06</v>
      </c>
      <c r="O478" s="7">
        <f t="shared" si="39"/>
        <v>0.33637397657569346</v>
      </c>
      <c r="P478" s="7"/>
    </row>
    <row r="479" spans="1:16" x14ac:dyDescent="0.2">
      <c r="A479" s="10">
        <v>99082</v>
      </c>
      <c r="B479" s="6" t="s">
        <v>471</v>
      </c>
      <c r="C479" s="14">
        <v>2417347.3199999998</v>
      </c>
      <c r="D479" s="14">
        <v>1995213.77</v>
      </c>
      <c r="E479" s="14">
        <v>108265.39</v>
      </c>
      <c r="G479" s="14">
        <v>3564152.43</v>
      </c>
      <c r="H479" s="14">
        <v>0</v>
      </c>
      <c r="I479" s="14">
        <v>0</v>
      </c>
      <c r="K479" s="14">
        <f t="shared" si="35"/>
        <v>5981499.75</v>
      </c>
      <c r="L479" s="14">
        <f t="shared" si="36"/>
        <v>1995213.77</v>
      </c>
      <c r="M479" s="14">
        <f t="shared" si="37"/>
        <v>108265.39</v>
      </c>
      <c r="N479" s="14">
        <f t="shared" si="38"/>
        <v>1886948.3800000001</v>
      </c>
      <c r="O479" s="7">
        <f t="shared" si="39"/>
        <v>0.31546409075750609</v>
      </c>
      <c r="P479" s="7"/>
    </row>
    <row r="480" spans="1:16" x14ac:dyDescent="0.2">
      <c r="A480" s="10">
        <v>100059</v>
      </c>
      <c r="B480" s="6" t="s">
        <v>472</v>
      </c>
      <c r="C480" s="14">
        <v>2548899.58</v>
      </c>
      <c r="D480" s="14">
        <v>949497.5</v>
      </c>
      <c r="E480" s="14">
        <v>4856.26</v>
      </c>
      <c r="G480" s="14">
        <v>5097808.09</v>
      </c>
      <c r="H480" s="14">
        <v>0</v>
      </c>
      <c r="I480" s="14">
        <v>0</v>
      </c>
      <c r="K480" s="14">
        <f t="shared" si="35"/>
        <v>7646707.6699999999</v>
      </c>
      <c r="L480" s="14">
        <f t="shared" si="36"/>
        <v>949497.5</v>
      </c>
      <c r="M480" s="14">
        <f t="shared" si="37"/>
        <v>4856.26</v>
      </c>
      <c r="N480" s="14">
        <f t="shared" si="38"/>
        <v>944641.24</v>
      </c>
      <c r="O480" s="7">
        <f t="shared" si="39"/>
        <v>0.12353568107567005</v>
      </c>
      <c r="P480" s="7"/>
    </row>
    <row r="481" spans="1:16" x14ac:dyDescent="0.2">
      <c r="A481" s="10">
        <v>100060</v>
      </c>
      <c r="B481" s="6" t="s">
        <v>473</v>
      </c>
      <c r="C481" s="14">
        <v>2071408.94</v>
      </c>
      <c r="D481" s="14">
        <v>2284616.52</v>
      </c>
      <c r="E481" s="14">
        <v>0</v>
      </c>
      <c r="G481" s="14">
        <v>3196120.09</v>
      </c>
      <c r="H481" s="14">
        <v>0</v>
      </c>
      <c r="I481" s="14">
        <v>0</v>
      </c>
      <c r="K481" s="14">
        <f t="shared" si="35"/>
        <v>5267529.0299999993</v>
      </c>
      <c r="L481" s="14">
        <f t="shared" si="36"/>
        <v>2284616.52</v>
      </c>
      <c r="M481" s="14">
        <f t="shared" si="37"/>
        <v>0</v>
      </c>
      <c r="N481" s="14">
        <f t="shared" si="38"/>
        <v>2284616.52</v>
      </c>
      <c r="O481" s="7">
        <f t="shared" si="39"/>
        <v>0.43371693008021261</v>
      </c>
      <c r="P481" s="7"/>
    </row>
    <row r="482" spans="1:16" x14ac:dyDescent="0.2">
      <c r="A482" s="10">
        <v>100061</v>
      </c>
      <c r="B482" s="6" t="s">
        <v>474</v>
      </c>
      <c r="C482" s="14">
        <v>3399942.79</v>
      </c>
      <c r="D482" s="14">
        <v>3015884.9</v>
      </c>
      <c r="E482" s="14">
        <v>21418.86</v>
      </c>
      <c r="G482" s="14">
        <v>4771502.8499999996</v>
      </c>
      <c r="H482" s="14">
        <v>0</v>
      </c>
      <c r="I482" s="14">
        <v>0</v>
      </c>
      <c r="K482" s="14">
        <f t="shared" si="35"/>
        <v>8171445.6399999997</v>
      </c>
      <c r="L482" s="14">
        <f t="shared" si="36"/>
        <v>3015884.9</v>
      </c>
      <c r="M482" s="14">
        <f t="shared" si="37"/>
        <v>21418.86</v>
      </c>
      <c r="N482" s="14">
        <f t="shared" si="38"/>
        <v>2994466.04</v>
      </c>
      <c r="O482" s="7">
        <f t="shared" si="39"/>
        <v>0.3664548688107041</v>
      </c>
      <c r="P482" s="7"/>
    </row>
    <row r="483" spans="1:16" x14ac:dyDescent="0.2">
      <c r="A483" s="10">
        <v>100062</v>
      </c>
      <c r="B483" s="6" t="s">
        <v>475</v>
      </c>
      <c r="C483" s="14">
        <v>1298870.9099999999</v>
      </c>
      <c r="D483" s="14">
        <v>58285.65</v>
      </c>
      <c r="E483" s="14">
        <v>16349.31</v>
      </c>
      <c r="G483" s="14">
        <v>2385702.75</v>
      </c>
      <c r="H483" s="14">
        <v>0</v>
      </c>
      <c r="I483" s="14">
        <v>0</v>
      </c>
      <c r="K483" s="14">
        <f t="shared" si="35"/>
        <v>3684573.66</v>
      </c>
      <c r="L483" s="14">
        <f t="shared" si="36"/>
        <v>58285.65</v>
      </c>
      <c r="M483" s="14">
        <f t="shared" si="37"/>
        <v>16349.31</v>
      </c>
      <c r="N483" s="14">
        <f t="shared" si="38"/>
        <v>41936.340000000004</v>
      </c>
      <c r="O483" s="7">
        <f t="shared" si="39"/>
        <v>1.1381599031460264E-2</v>
      </c>
      <c r="P483" s="7"/>
    </row>
    <row r="484" spans="1:16" x14ac:dyDescent="0.2">
      <c r="A484" s="10">
        <v>100063</v>
      </c>
      <c r="B484" s="6" t="s">
        <v>476</v>
      </c>
      <c r="C484" s="14">
        <v>12566230.52</v>
      </c>
      <c r="D484" s="14">
        <v>10848605.109999999</v>
      </c>
      <c r="E484" s="14">
        <v>0</v>
      </c>
      <c r="G484" s="14">
        <v>19379114.289999999</v>
      </c>
      <c r="H484" s="14">
        <v>0</v>
      </c>
      <c r="I484" s="14">
        <v>0</v>
      </c>
      <c r="K484" s="14">
        <f t="shared" si="35"/>
        <v>31945344.809999999</v>
      </c>
      <c r="L484" s="14">
        <f t="shared" si="36"/>
        <v>10848605.109999999</v>
      </c>
      <c r="M484" s="14">
        <f t="shared" si="37"/>
        <v>0</v>
      </c>
      <c r="N484" s="14">
        <f t="shared" si="38"/>
        <v>10848605.109999999</v>
      </c>
      <c r="O484" s="7">
        <f t="shared" si="39"/>
        <v>0.33959893607421671</v>
      </c>
      <c r="P484" s="7"/>
    </row>
    <row r="485" spans="1:16" x14ac:dyDescent="0.2">
      <c r="A485" s="10">
        <v>100064</v>
      </c>
      <c r="B485" s="6" t="s">
        <v>477</v>
      </c>
      <c r="C485" s="14">
        <v>493910.31</v>
      </c>
      <c r="D485" s="14">
        <v>692595.58</v>
      </c>
      <c r="E485" s="14">
        <v>0</v>
      </c>
      <c r="G485" s="14">
        <v>931839.2</v>
      </c>
      <c r="H485" s="14">
        <v>128045.7</v>
      </c>
      <c r="I485" s="14">
        <v>0</v>
      </c>
      <c r="K485" s="14">
        <f t="shared" si="35"/>
        <v>1425749.51</v>
      </c>
      <c r="L485" s="14">
        <f t="shared" si="36"/>
        <v>820641.27999999991</v>
      </c>
      <c r="M485" s="14">
        <f t="shared" si="37"/>
        <v>0</v>
      </c>
      <c r="N485" s="14">
        <f t="shared" si="38"/>
        <v>820641.27999999991</v>
      </c>
      <c r="O485" s="7">
        <f t="shared" si="39"/>
        <v>0.57558587553012719</v>
      </c>
      <c r="P485" s="7"/>
    </row>
    <row r="486" spans="1:16" x14ac:dyDescent="0.2">
      <c r="A486" s="10">
        <v>100065</v>
      </c>
      <c r="B486" s="6" t="s">
        <v>478</v>
      </c>
      <c r="C486" s="14">
        <v>1211556.9099999999</v>
      </c>
      <c r="D486" s="14">
        <v>1226680</v>
      </c>
      <c r="E486" s="14">
        <v>0</v>
      </c>
      <c r="G486" s="14">
        <v>1857558.44</v>
      </c>
      <c r="H486" s="14">
        <v>9584.89</v>
      </c>
      <c r="I486" s="14">
        <v>0</v>
      </c>
      <c r="K486" s="14">
        <f t="shared" si="35"/>
        <v>3069115.3499999996</v>
      </c>
      <c r="L486" s="14">
        <f t="shared" si="36"/>
        <v>1236264.8899999999</v>
      </c>
      <c r="M486" s="14">
        <f t="shared" si="37"/>
        <v>0</v>
      </c>
      <c r="N486" s="14">
        <f t="shared" si="38"/>
        <v>1236264.8899999999</v>
      </c>
      <c r="O486" s="7">
        <f t="shared" si="39"/>
        <v>0.40280821963892627</v>
      </c>
      <c r="P486" s="7"/>
    </row>
    <row r="487" spans="1:16" x14ac:dyDescent="0.2">
      <c r="A487" s="10">
        <v>101105</v>
      </c>
      <c r="B487" s="6" t="s">
        <v>479</v>
      </c>
      <c r="C487" s="14">
        <v>1727646.78</v>
      </c>
      <c r="D487" s="14">
        <v>2619562.87</v>
      </c>
      <c r="E487" s="14">
        <v>0</v>
      </c>
      <c r="G487" s="14">
        <v>2907521.99</v>
      </c>
      <c r="H487" s="14">
        <v>0</v>
      </c>
      <c r="I487" s="14">
        <v>0</v>
      </c>
      <c r="K487" s="14">
        <f t="shared" si="35"/>
        <v>4635168.7700000005</v>
      </c>
      <c r="L487" s="14">
        <f t="shared" si="36"/>
        <v>2619562.87</v>
      </c>
      <c r="M487" s="14">
        <f t="shared" si="37"/>
        <v>0</v>
      </c>
      <c r="N487" s="14">
        <f t="shared" si="38"/>
        <v>2619562.87</v>
      </c>
      <c r="O487" s="7">
        <f t="shared" si="39"/>
        <v>0.56514940447357209</v>
      </c>
      <c r="P487" s="7"/>
    </row>
    <row r="488" spans="1:16" x14ac:dyDescent="0.2">
      <c r="A488" s="10">
        <v>101107</v>
      </c>
      <c r="B488" s="6" t="s">
        <v>480</v>
      </c>
      <c r="C488" s="14">
        <v>1378450.04</v>
      </c>
      <c r="D488" s="14">
        <v>1091207.52</v>
      </c>
      <c r="E488" s="14">
        <v>0</v>
      </c>
      <c r="G488" s="14">
        <v>1425025.09</v>
      </c>
      <c r="H488" s="14">
        <v>0</v>
      </c>
      <c r="I488" s="14">
        <v>0</v>
      </c>
      <c r="K488" s="14">
        <f t="shared" si="35"/>
        <v>2803475.13</v>
      </c>
      <c r="L488" s="14">
        <f t="shared" si="36"/>
        <v>1091207.52</v>
      </c>
      <c r="M488" s="14">
        <f t="shared" si="37"/>
        <v>0</v>
      </c>
      <c r="N488" s="14">
        <f t="shared" si="38"/>
        <v>1091207.52</v>
      </c>
      <c r="O488" s="7">
        <f t="shared" si="39"/>
        <v>0.38923388630167732</v>
      </c>
      <c r="P488" s="7"/>
    </row>
    <row r="489" spans="1:16" x14ac:dyDescent="0.2">
      <c r="A489" s="10">
        <v>102081</v>
      </c>
      <c r="B489" s="6" t="s">
        <v>481</v>
      </c>
      <c r="C489" s="14">
        <v>1363231.83</v>
      </c>
      <c r="D489" s="14">
        <v>2190483.77</v>
      </c>
      <c r="E489" s="14">
        <v>363.71</v>
      </c>
      <c r="G489" s="14">
        <v>2154554.31</v>
      </c>
      <c r="H489" s="14">
        <v>0</v>
      </c>
      <c r="I489" s="14">
        <v>0</v>
      </c>
      <c r="K489" s="14">
        <f t="shared" si="35"/>
        <v>3517786.14</v>
      </c>
      <c r="L489" s="14">
        <f t="shared" si="36"/>
        <v>2190483.77</v>
      </c>
      <c r="M489" s="14">
        <f t="shared" si="37"/>
        <v>363.71</v>
      </c>
      <c r="N489" s="14">
        <f t="shared" si="38"/>
        <v>2190120.06</v>
      </c>
      <c r="O489" s="7">
        <f t="shared" si="39"/>
        <v>0.62258476576975763</v>
      </c>
      <c r="P489" s="7"/>
    </row>
    <row r="490" spans="1:16" x14ac:dyDescent="0.2">
      <c r="A490" s="10">
        <v>102085</v>
      </c>
      <c r="B490" s="6" t="s">
        <v>482</v>
      </c>
      <c r="C490" s="14">
        <v>3362993.6</v>
      </c>
      <c r="D490" s="14">
        <v>4225644.0599999996</v>
      </c>
      <c r="E490" s="14">
        <v>184518.04</v>
      </c>
      <c r="G490" s="14">
        <v>4089698.19</v>
      </c>
      <c r="H490" s="14">
        <v>0</v>
      </c>
      <c r="I490" s="14">
        <v>0</v>
      </c>
      <c r="K490" s="14">
        <f t="shared" si="35"/>
        <v>7452691.79</v>
      </c>
      <c r="L490" s="14">
        <f t="shared" si="36"/>
        <v>4225644.0599999996</v>
      </c>
      <c r="M490" s="14">
        <f t="shared" si="37"/>
        <v>184518.04</v>
      </c>
      <c r="N490" s="14">
        <f t="shared" si="38"/>
        <v>4041126.0199999996</v>
      </c>
      <c r="O490" s="7">
        <f t="shared" si="39"/>
        <v>0.5422371049105198</v>
      </c>
      <c r="P490" s="7"/>
    </row>
    <row r="491" spans="1:16" x14ac:dyDescent="0.2">
      <c r="A491" s="10">
        <v>103127</v>
      </c>
      <c r="B491" s="6" t="s">
        <v>483</v>
      </c>
      <c r="C491" s="14">
        <v>1559371.87</v>
      </c>
      <c r="D491" s="14">
        <v>1357562.1</v>
      </c>
      <c r="E491" s="14">
        <v>13000</v>
      </c>
      <c r="G491" s="14">
        <v>1968093.13</v>
      </c>
      <c r="H491" s="14">
        <v>0</v>
      </c>
      <c r="I491" s="14">
        <v>0</v>
      </c>
      <c r="K491" s="14">
        <f t="shared" si="35"/>
        <v>3527465</v>
      </c>
      <c r="L491" s="14">
        <f t="shared" si="36"/>
        <v>1357562.1</v>
      </c>
      <c r="M491" s="14">
        <f t="shared" si="37"/>
        <v>13000</v>
      </c>
      <c r="N491" s="14">
        <f t="shared" si="38"/>
        <v>1344562.1</v>
      </c>
      <c r="O491" s="7">
        <f t="shared" si="39"/>
        <v>0.38116950841468311</v>
      </c>
      <c r="P491" s="7"/>
    </row>
    <row r="492" spans="1:16" x14ac:dyDescent="0.2">
      <c r="A492" s="10">
        <v>103128</v>
      </c>
      <c r="B492" s="6" t="s">
        <v>484</v>
      </c>
      <c r="C492" s="14">
        <v>1179030.93</v>
      </c>
      <c r="D492" s="14">
        <v>809417.46</v>
      </c>
      <c r="E492" s="14">
        <v>0</v>
      </c>
      <c r="G492" s="14">
        <v>1624627.5</v>
      </c>
      <c r="H492" s="14">
        <v>0</v>
      </c>
      <c r="I492" s="14">
        <v>0</v>
      </c>
      <c r="K492" s="14">
        <f t="shared" si="35"/>
        <v>2803658.4299999997</v>
      </c>
      <c r="L492" s="14">
        <f t="shared" si="36"/>
        <v>809417.46</v>
      </c>
      <c r="M492" s="14">
        <f t="shared" si="37"/>
        <v>0</v>
      </c>
      <c r="N492" s="14">
        <f t="shared" si="38"/>
        <v>809417.46</v>
      </c>
      <c r="O492" s="7">
        <f t="shared" si="39"/>
        <v>0.28870045342862971</v>
      </c>
      <c r="P492" s="7"/>
    </row>
    <row r="493" spans="1:16" x14ac:dyDescent="0.2">
      <c r="A493" s="10">
        <v>103129</v>
      </c>
      <c r="B493" s="6" t="s">
        <v>485</v>
      </c>
      <c r="C493" s="14">
        <v>1501819.9</v>
      </c>
      <c r="D493" s="14">
        <v>1197242.8400000001</v>
      </c>
      <c r="E493" s="14">
        <v>50000</v>
      </c>
      <c r="G493" s="14">
        <v>2342701.77</v>
      </c>
      <c r="H493" s="14">
        <v>0</v>
      </c>
      <c r="I493" s="14">
        <v>0</v>
      </c>
      <c r="K493" s="14">
        <f t="shared" si="35"/>
        <v>3844521.67</v>
      </c>
      <c r="L493" s="14">
        <f t="shared" si="36"/>
        <v>1197242.8400000001</v>
      </c>
      <c r="M493" s="14">
        <f t="shared" si="37"/>
        <v>50000</v>
      </c>
      <c r="N493" s="14">
        <f t="shared" si="38"/>
        <v>1147242.8400000001</v>
      </c>
      <c r="O493" s="7">
        <f t="shared" si="39"/>
        <v>0.29840977330217522</v>
      </c>
      <c r="P493" s="7"/>
    </row>
    <row r="494" spans="1:16" x14ac:dyDescent="0.2">
      <c r="A494" s="10">
        <v>103130</v>
      </c>
      <c r="B494" s="6" t="s">
        <v>486</v>
      </c>
      <c r="C494" s="14">
        <v>3077889.76</v>
      </c>
      <c r="D494" s="14">
        <v>1147443.92</v>
      </c>
      <c r="E494" s="14">
        <v>136063.71</v>
      </c>
      <c r="G494" s="14">
        <v>4094101.33</v>
      </c>
      <c r="H494" s="14">
        <v>0</v>
      </c>
      <c r="I494" s="14">
        <v>0</v>
      </c>
      <c r="K494" s="14">
        <f t="shared" si="35"/>
        <v>7171991.0899999999</v>
      </c>
      <c r="L494" s="14">
        <f t="shared" si="36"/>
        <v>1147443.92</v>
      </c>
      <c r="M494" s="14">
        <f t="shared" si="37"/>
        <v>136063.71</v>
      </c>
      <c r="N494" s="14">
        <f t="shared" si="38"/>
        <v>1011380.21</v>
      </c>
      <c r="O494" s="7">
        <f t="shared" si="39"/>
        <v>0.14101805165516457</v>
      </c>
      <c r="P494" s="7"/>
    </row>
    <row r="495" spans="1:16" x14ac:dyDescent="0.2">
      <c r="A495" s="10">
        <v>103131</v>
      </c>
      <c r="B495" s="6" t="s">
        <v>487</v>
      </c>
      <c r="C495" s="14">
        <v>2513546.9</v>
      </c>
      <c r="D495" s="14">
        <v>1826401.53</v>
      </c>
      <c r="E495" s="14">
        <v>3948.88</v>
      </c>
      <c r="G495" s="14">
        <v>3345502.37</v>
      </c>
      <c r="H495" s="14">
        <v>126232.5</v>
      </c>
      <c r="I495" s="14">
        <v>0</v>
      </c>
      <c r="K495" s="14">
        <f t="shared" si="35"/>
        <v>5859049.2699999996</v>
      </c>
      <c r="L495" s="14">
        <f t="shared" si="36"/>
        <v>1952634.03</v>
      </c>
      <c r="M495" s="14">
        <f t="shared" si="37"/>
        <v>3948.88</v>
      </c>
      <c r="N495" s="14">
        <f t="shared" si="38"/>
        <v>1948685.1500000001</v>
      </c>
      <c r="O495" s="7">
        <f t="shared" si="39"/>
        <v>0.33259408825555076</v>
      </c>
      <c r="P495" s="7"/>
    </row>
    <row r="496" spans="1:16" x14ac:dyDescent="0.2">
      <c r="A496" s="10">
        <v>103132</v>
      </c>
      <c r="B496" s="6" t="s">
        <v>488</v>
      </c>
      <c r="C496" s="14">
        <v>5818549.5700000003</v>
      </c>
      <c r="D496" s="14">
        <v>6855251.6399999997</v>
      </c>
      <c r="E496" s="14">
        <v>0</v>
      </c>
      <c r="G496" s="14">
        <v>11140434.18</v>
      </c>
      <c r="H496" s="14">
        <v>0</v>
      </c>
      <c r="I496" s="14">
        <v>0</v>
      </c>
      <c r="K496" s="14">
        <f t="shared" si="35"/>
        <v>16958983.75</v>
      </c>
      <c r="L496" s="14">
        <f t="shared" si="36"/>
        <v>6855251.6399999997</v>
      </c>
      <c r="M496" s="14">
        <f t="shared" si="37"/>
        <v>0</v>
      </c>
      <c r="N496" s="14">
        <f t="shared" si="38"/>
        <v>6855251.6399999997</v>
      </c>
      <c r="O496" s="7">
        <f t="shared" si="39"/>
        <v>0.40422537936567099</v>
      </c>
      <c r="P496" s="7"/>
    </row>
    <row r="497" spans="1:16" x14ac:dyDescent="0.2">
      <c r="A497" s="10">
        <v>103135</v>
      </c>
      <c r="B497" s="6" t="s">
        <v>489</v>
      </c>
      <c r="C497" s="14">
        <v>1911335.54</v>
      </c>
      <c r="D497" s="14">
        <v>1238327.1100000001</v>
      </c>
      <c r="E497" s="14">
        <v>78897.97</v>
      </c>
      <c r="G497" s="14">
        <v>2756664.61</v>
      </c>
      <c r="H497" s="14">
        <v>0</v>
      </c>
      <c r="I497" s="14">
        <v>0</v>
      </c>
      <c r="K497" s="14">
        <f t="shared" si="35"/>
        <v>4668000.1500000004</v>
      </c>
      <c r="L497" s="14">
        <f t="shared" si="36"/>
        <v>1238327.1100000001</v>
      </c>
      <c r="M497" s="14">
        <f t="shared" si="37"/>
        <v>78897.97</v>
      </c>
      <c r="N497" s="14">
        <f t="shared" si="38"/>
        <v>1159429.1400000001</v>
      </c>
      <c r="O497" s="7">
        <f t="shared" si="39"/>
        <v>0.2483781282654843</v>
      </c>
      <c r="P497" s="7"/>
    </row>
    <row r="498" spans="1:16" x14ac:dyDescent="0.2">
      <c r="A498" s="10">
        <v>104041</v>
      </c>
      <c r="B498" s="6" t="s">
        <v>490</v>
      </c>
      <c r="C498" s="14">
        <v>1067745.1599999999</v>
      </c>
      <c r="D498" s="14">
        <v>344452.33</v>
      </c>
      <c r="E498" s="14">
        <v>0</v>
      </c>
      <c r="G498" s="14">
        <v>1238237.8999999999</v>
      </c>
      <c r="H498" s="14">
        <v>332017.63</v>
      </c>
      <c r="I498" s="14">
        <v>0</v>
      </c>
      <c r="K498" s="14">
        <f t="shared" si="35"/>
        <v>2305983.0599999996</v>
      </c>
      <c r="L498" s="14">
        <f t="shared" si="36"/>
        <v>676469.96</v>
      </c>
      <c r="M498" s="14">
        <f t="shared" si="37"/>
        <v>0</v>
      </c>
      <c r="N498" s="14">
        <f t="shared" si="38"/>
        <v>676469.96</v>
      </c>
      <c r="O498" s="7">
        <f t="shared" si="39"/>
        <v>0.29335426254172053</v>
      </c>
      <c r="P498" s="7"/>
    </row>
    <row r="499" spans="1:16" x14ac:dyDescent="0.2">
      <c r="A499" s="10">
        <v>104042</v>
      </c>
      <c r="B499" s="6" t="s">
        <v>491</v>
      </c>
      <c r="C499" s="14">
        <v>2476454.9300000002</v>
      </c>
      <c r="D499" s="14">
        <v>1081888.17</v>
      </c>
      <c r="E499" s="14">
        <v>8997.99</v>
      </c>
      <c r="G499" s="14">
        <v>2844115.25</v>
      </c>
      <c r="H499" s="14">
        <v>0</v>
      </c>
      <c r="I499" s="14">
        <v>0</v>
      </c>
      <c r="K499" s="14">
        <f t="shared" si="35"/>
        <v>5320570.18</v>
      </c>
      <c r="L499" s="14">
        <f t="shared" si="36"/>
        <v>1081888.17</v>
      </c>
      <c r="M499" s="14">
        <f t="shared" si="37"/>
        <v>8997.99</v>
      </c>
      <c r="N499" s="14">
        <f t="shared" si="38"/>
        <v>1072890.18</v>
      </c>
      <c r="O499" s="7">
        <f t="shared" si="39"/>
        <v>0.2016494743426164</v>
      </c>
      <c r="P499" s="7"/>
    </row>
    <row r="500" spans="1:16" x14ac:dyDescent="0.2">
      <c r="A500" s="10">
        <v>104043</v>
      </c>
      <c r="B500" s="6" t="s">
        <v>0</v>
      </c>
      <c r="C500" s="14">
        <v>2219516.9700000002</v>
      </c>
      <c r="D500" s="14">
        <v>1498138.69</v>
      </c>
      <c r="E500" s="14">
        <v>102070.19</v>
      </c>
      <c r="G500" s="14">
        <v>3314469.07</v>
      </c>
      <c r="H500" s="14">
        <v>307088.86</v>
      </c>
      <c r="I500" s="14">
        <v>0</v>
      </c>
      <c r="K500" s="14">
        <f t="shared" si="35"/>
        <v>5533986.04</v>
      </c>
      <c r="L500" s="14">
        <f t="shared" si="36"/>
        <v>1805227.5499999998</v>
      </c>
      <c r="M500" s="14">
        <f t="shared" si="37"/>
        <v>102070.19</v>
      </c>
      <c r="N500" s="14">
        <f t="shared" si="38"/>
        <v>1703157.3599999999</v>
      </c>
      <c r="O500" s="7">
        <f t="shared" si="39"/>
        <v>0.3077632194388405</v>
      </c>
      <c r="P500" s="7"/>
    </row>
    <row r="501" spans="1:16" x14ac:dyDescent="0.2">
      <c r="A501" s="10">
        <v>104044</v>
      </c>
      <c r="B501" s="6" t="s">
        <v>492</v>
      </c>
      <c r="C501" s="14">
        <v>9449127.2699999996</v>
      </c>
      <c r="D501" s="14">
        <v>3602661.92</v>
      </c>
      <c r="E501" s="14">
        <v>0</v>
      </c>
      <c r="G501" s="14">
        <v>11539989.800000001</v>
      </c>
      <c r="H501" s="14">
        <v>0</v>
      </c>
      <c r="I501" s="14">
        <v>0</v>
      </c>
      <c r="K501" s="14">
        <f t="shared" si="35"/>
        <v>20989117.07</v>
      </c>
      <c r="L501" s="14">
        <f t="shared" si="36"/>
        <v>3602661.92</v>
      </c>
      <c r="M501" s="14">
        <f t="shared" si="37"/>
        <v>0</v>
      </c>
      <c r="N501" s="14">
        <f t="shared" si="38"/>
        <v>3602661.92</v>
      </c>
      <c r="O501" s="7">
        <f t="shared" si="39"/>
        <v>0.17164428155719463</v>
      </c>
      <c r="P501" s="7"/>
    </row>
    <row r="502" spans="1:16" x14ac:dyDescent="0.2">
      <c r="A502" s="10">
        <v>104045</v>
      </c>
      <c r="B502" s="6" t="s">
        <v>493</v>
      </c>
      <c r="C502" s="14">
        <v>3566557.61</v>
      </c>
      <c r="D502" s="14">
        <v>4042170.36</v>
      </c>
      <c r="E502" s="14">
        <v>0</v>
      </c>
      <c r="G502" s="14">
        <v>4519400.3</v>
      </c>
      <c r="H502" s="14">
        <v>2191105.42</v>
      </c>
      <c r="I502" s="14">
        <v>0</v>
      </c>
      <c r="K502" s="14">
        <f t="shared" si="35"/>
        <v>8085957.9100000001</v>
      </c>
      <c r="L502" s="14">
        <f t="shared" si="36"/>
        <v>6233275.7799999993</v>
      </c>
      <c r="M502" s="14">
        <f t="shared" si="37"/>
        <v>0</v>
      </c>
      <c r="N502" s="14">
        <f t="shared" si="38"/>
        <v>6233275.7799999993</v>
      </c>
      <c r="O502" s="7">
        <f t="shared" si="39"/>
        <v>0.77087660477322462</v>
      </c>
      <c r="P502" s="7"/>
    </row>
    <row r="503" spans="1:16" x14ac:dyDescent="0.2">
      <c r="A503" s="10">
        <v>105123</v>
      </c>
      <c r="B503" s="6" t="s">
        <v>494</v>
      </c>
      <c r="C503" s="14">
        <v>1316745.93</v>
      </c>
      <c r="D503" s="14">
        <v>3293190.06</v>
      </c>
      <c r="E503" s="14">
        <v>26517.53</v>
      </c>
      <c r="G503" s="14">
        <v>1909961.86</v>
      </c>
      <c r="H503" s="14">
        <v>0</v>
      </c>
      <c r="I503" s="14">
        <v>0</v>
      </c>
      <c r="K503" s="14">
        <f t="shared" si="35"/>
        <v>3226707.79</v>
      </c>
      <c r="L503" s="14">
        <f t="shared" si="36"/>
        <v>3293190.06</v>
      </c>
      <c r="M503" s="14">
        <f t="shared" si="37"/>
        <v>26517.53</v>
      </c>
      <c r="N503" s="14">
        <f t="shared" si="38"/>
        <v>3266672.5300000003</v>
      </c>
      <c r="O503" s="7">
        <f t="shared" si="39"/>
        <v>1.0123856086763903</v>
      </c>
      <c r="P503" s="7"/>
    </row>
    <row r="504" spans="1:16" x14ac:dyDescent="0.2">
      <c r="A504" s="10">
        <v>105124</v>
      </c>
      <c r="B504" s="6" t="s">
        <v>495</v>
      </c>
      <c r="C504" s="14">
        <v>3036346.59</v>
      </c>
      <c r="D504" s="14">
        <v>2633441.02</v>
      </c>
      <c r="E504" s="14">
        <v>4654.12</v>
      </c>
      <c r="G504" s="14">
        <v>3784564.54</v>
      </c>
      <c r="H504" s="14">
        <v>0</v>
      </c>
      <c r="I504" s="14">
        <v>0</v>
      </c>
      <c r="K504" s="14">
        <f t="shared" si="35"/>
        <v>6820911.1299999999</v>
      </c>
      <c r="L504" s="14">
        <f t="shared" si="36"/>
        <v>2633441.02</v>
      </c>
      <c r="M504" s="14">
        <f t="shared" si="37"/>
        <v>4654.12</v>
      </c>
      <c r="N504" s="14">
        <f t="shared" si="38"/>
        <v>2628786.9</v>
      </c>
      <c r="O504" s="7">
        <f t="shared" si="39"/>
        <v>0.3854011362848529</v>
      </c>
      <c r="P504" s="7"/>
    </row>
    <row r="505" spans="1:16" x14ac:dyDescent="0.2">
      <c r="A505" s="10">
        <v>105125</v>
      </c>
      <c r="B505" s="6" t="s">
        <v>496</v>
      </c>
      <c r="C505" s="14">
        <v>720028.7</v>
      </c>
      <c r="D505" s="14">
        <v>480312.05</v>
      </c>
      <c r="E505" s="14">
        <v>0</v>
      </c>
      <c r="G505" s="14">
        <v>843110.79</v>
      </c>
      <c r="H505" s="14">
        <v>0</v>
      </c>
      <c r="I505" s="14">
        <v>0</v>
      </c>
      <c r="K505" s="14">
        <f t="shared" si="35"/>
        <v>1563139.49</v>
      </c>
      <c r="L505" s="14">
        <f t="shared" si="36"/>
        <v>480312.05</v>
      </c>
      <c r="M505" s="14">
        <f t="shared" si="37"/>
        <v>0</v>
      </c>
      <c r="N505" s="14">
        <f t="shared" si="38"/>
        <v>480312.05</v>
      </c>
      <c r="O505" s="7">
        <f t="shared" si="39"/>
        <v>0.30727395288311726</v>
      </c>
      <c r="P505" s="7"/>
    </row>
    <row r="506" spans="1:16" x14ac:dyDescent="0.2">
      <c r="A506" s="10">
        <v>106001</v>
      </c>
      <c r="B506" s="6" t="s">
        <v>497</v>
      </c>
      <c r="C506" s="14">
        <v>1124300.27</v>
      </c>
      <c r="D506" s="14">
        <v>404329.86</v>
      </c>
      <c r="E506" s="14">
        <v>1601.84</v>
      </c>
      <c r="G506" s="14">
        <v>1424200.89</v>
      </c>
      <c r="H506" s="14">
        <v>0</v>
      </c>
      <c r="I506" s="14">
        <v>0</v>
      </c>
      <c r="K506" s="14">
        <f t="shared" si="35"/>
        <v>2548501.16</v>
      </c>
      <c r="L506" s="14">
        <f t="shared" si="36"/>
        <v>404329.86</v>
      </c>
      <c r="M506" s="14">
        <f t="shared" si="37"/>
        <v>1601.84</v>
      </c>
      <c r="N506" s="14">
        <f t="shared" si="38"/>
        <v>402728.01999999996</v>
      </c>
      <c r="O506" s="7">
        <f t="shared" si="39"/>
        <v>0.15802544111849645</v>
      </c>
      <c r="P506" s="7"/>
    </row>
    <row r="507" spans="1:16" x14ac:dyDescent="0.2">
      <c r="A507" s="10">
        <v>106002</v>
      </c>
      <c r="B507" s="6" t="s">
        <v>498</v>
      </c>
      <c r="C507" s="14">
        <v>876576.07</v>
      </c>
      <c r="D507" s="14">
        <v>462958.14</v>
      </c>
      <c r="E507" s="14">
        <v>947.33</v>
      </c>
      <c r="G507" s="14">
        <v>1588129.13</v>
      </c>
      <c r="H507" s="14">
        <v>0</v>
      </c>
      <c r="I507" s="14">
        <v>0</v>
      </c>
      <c r="K507" s="14">
        <f t="shared" si="35"/>
        <v>2464705.1999999997</v>
      </c>
      <c r="L507" s="14">
        <f t="shared" si="36"/>
        <v>462958.14</v>
      </c>
      <c r="M507" s="14">
        <f t="shared" si="37"/>
        <v>947.33</v>
      </c>
      <c r="N507" s="14">
        <f t="shared" si="38"/>
        <v>462010.81</v>
      </c>
      <c r="O507" s="7">
        <f t="shared" si="39"/>
        <v>0.18745073853051475</v>
      </c>
      <c r="P507" s="7"/>
    </row>
    <row r="508" spans="1:16" x14ac:dyDescent="0.2">
      <c r="A508" s="10">
        <v>106003</v>
      </c>
      <c r="B508" s="6" t="s">
        <v>499</v>
      </c>
      <c r="C508" s="14">
        <v>4475323.24</v>
      </c>
      <c r="D508" s="14">
        <v>5166668.49</v>
      </c>
      <c r="E508" s="14">
        <v>12270.7</v>
      </c>
      <c r="G508" s="14">
        <v>6521851.9199999999</v>
      </c>
      <c r="H508" s="14">
        <v>0</v>
      </c>
      <c r="I508" s="14">
        <v>0</v>
      </c>
      <c r="K508" s="14">
        <f t="shared" si="35"/>
        <v>10997175.16</v>
      </c>
      <c r="L508" s="14">
        <f t="shared" si="36"/>
        <v>5166668.49</v>
      </c>
      <c r="M508" s="14">
        <f t="shared" si="37"/>
        <v>12270.7</v>
      </c>
      <c r="N508" s="14">
        <f t="shared" si="38"/>
        <v>5154397.79</v>
      </c>
      <c r="O508" s="7">
        <f t="shared" si="39"/>
        <v>0.46870198164598481</v>
      </c>
      <c r="P508" s="7"/>
    </row>
    <row r="509" spans="1:16" x14ac:dyDescent="0.2">
      <c r="A509" s="10">
        <v>106004</v>
      </c>
      <c r="B509" s="6" t="s">
        <v>500</v>
      </c>
      <c r="C509" s="14">
        <v>17969067.890000001</v>
      </c>
      <c r="D509" s="14">
        <v>17293164.390000001</v>
      </c>
      <c r="E509" s="14">
        <v>0</v>
      </c>
      <c r="G509" s="14">
        <v>25583389.82</v>
      </c>
      <c r="H509" s="14">
        <v>0</v>
      </c>
      <c r="I509" s="14">
        <v>0</v>
      </c>
      <c r="K509" s="14">
        <f t="shared" si="35"/>
        <v>43552457.710000001</v>
      </c>
      <c r="L509" s="14">
        <f t="shared" si="36"/>
        <v>17293164.390000001</v>
      </c>
      <c r="M509" s="14">
        <f t="shared" si="37"/>
        <v>0</v>
      </c>
      <c r="N509" s="14">
        <f t="shared" si="38"/>
        <v>17293164.390000001</v>
      </c>
      <c r="O509" s="7">
        <f t="shared" si="39"/>
        <v>0.39706517839128397</v>
      </c>
      <c r="P509" s="7"/>
    </row>
    <row r="510" spans="1:16" x14ac:dyDescent="0.2">
      <c r="A510" s="10">
        <v>106005</v>
      </c>
      <c r="B510" s="6" t="s">
        <v>501</v>
      </c>
      <c r="C510" s="14">
        <v>6696625.2699999996</v>
      </c>
      <c r="D510" s="14">
        <v>3139683.52</v>
      </c>
      <c r="E510" s="14">
        <v>0</v>
      </c>
      <c r="G510" s="14">
        <v>8042086.54</v>
      </c>
      <c r="H510" s="14">
        <v>0</v>
      </c>
      <c r="I510" s="14">
        <v>0</v>
      </c>
      <c r="K510" s="14">
        <f t="shared" si="35"/>
        <v>14738711.809999999</v>
      </c>
      <c r="L510" s="14">
        <f t="shared" si="36"/>
        <v>3139683.52</v>
      </c>
      <c r="M510" s="14">
        <f t="shared" si="37"/>
        <v>0</v>
      </c>
      <c r="N510" s="14">
        <f t="shared" si="38"/>
        <v>3139683.52</v>
      </c>
      <c r="O510" s="7">
        <f t="shared" si="39"/>
        <v>0.21302292632316558</v>
      </c>
      <c r="P510" s="7"/>
    </row>
    <row r="511" spans="1:16" x14ac:dyDescent="0.2">
      <c r="A511" s="10">
        <v>106006</v>
      </c>
      <c r="B511" s="6" t="s">
        <v>502</v>
      </c>
      <c r="C511" s="14">
        <v>1300020.3</v>
      </c>
      <c r="D511" s="14">
        <v>1080752.8700000001</v>
      </c>
      <c r="E511" s="14">
        <v>0</v>
      </c>
      <c r="G511" s="14">
        <v>2317926.75</v>
      </c>
      <c r="H511" s="14">
        <v>0</v>
      </c>
      <c r="I511" s="14">
        <v>0</v>
      </c>
      <c r="K511" s="14">
        <f t="shared" si="35"/>
        <v>3617947.05</v>
      </c>
      <c r="L511" s="14">
        <f t="shared" si="36"/>
        <v>1080752.8700000001</v>
      </c>
      <c r="M511" s="14">
        <f t="shared" si="37"/>
        <v>0</v>
      </c>
      <c r="N511" s="14">
        <f t="shared" si="38"/>
        <v>1080752.8700000001</v>
      </c>
      <c r="O511" s="7">
        <f t="shared" si="39"/>
        <v>0.29871992460475622</v>
      </c>
      <c r="P511" s="7"/>
    </row>
    <row r="512" spans="1:16" x14ac:dyDescent="0.2">
      <c r="A512" s="10">
        <v>106008</v>
      </c>
      <c r="B512" s="6" t="s">
        <v>503</v>
      </c>
      <c r="C512" s="14">
        <v>437160.83</v>
      </c>
      <c r="D512" s="14">
        <v>304070.53000000003</v>
      </c>
      <c r="E512" s="14">
        <v>0</v>
      </c>
      <c r="G512" s="14">
        <v>480454.53</v>
      </c>
      <c r="H512" s="14">
        <v>0</v>
      </c>
      <c r="I512" s="14">
        <v>0</v>
      </c>
      <c r="K512" s="14">
        <f t="shared" si="35"/>
        <v>917615.3600000001</v>
      </c>
      <c r="L512" s="14">
        <f t="shared" si="36"/>
        <v>304070.53000000003</v>
      </c>
      <c r="M512" s="14">
        <f t="shared" si="37"/>
        <v>0</v>
      </c>
      <c r="N512" s="14">
        <f t="shared" si="38"/>
        <v>304070.53000000003</v>
      </c>
      <c r="O512" s="7">
        <f t="shared" si="39"/>
        <v>0.33137035761912265</v>
      </c>
      <c r="P512" s="7"/>
    </row>
    <row r="513" spans="1:16" x14ac:dyDescent="0.2">
      <c r="A513" s="10">
        <v>107151</v>
      </c>
      <c r="B513" s="6" t="s">
        <v>504</v>
      </c>
      <c r="C513" s="14">
        <v>500086.96</v>
      </c>
      <c r="D513" s="14">
        <v>470370.54</v>
      </c>
      <c r="E513" s="14">
        <v>0</v>
      </c>
      <c r="G513" s="14">
        <v>816986.6</v>
      </c>
      <c r="H513" s="14">
        <v>0</v>
      </c>
      <c r="I513" s="14">
        <v>0</v>
      </c>
      <c r="K513" s="14">
        <f t="shared" si="35"/>
        <v>1317073.56</v>
      </c>
      <c r="L513" s="14">
        <f t="shared" si="36"/>
        <v>470370.54</v>
      </c>
      <c r="M513" s="14">
        <f t="shared" si="37"/>
        <v>0</v>
      </c>
      <c r="N513" s="14">
        <f t="shared" si="38"/>
        <v>470370.54</v>
      </c>
      <c r="O513" s="7">
        <f t="shared" si="39"/>
        <v>0.3571330822251112</v>
      </c>
      <c r="P513" s="7"/>
    </row>
    <row r="514" spans="1:16" x14ac:dyDescent="0.2">
      <c r="A514" s="10">
        <v>107152</v>
      </c>
      <c r="B514" s="6" t="s">
        <v>505</v>
      </c>
      <c r="C514" s="14">
        <v>4242692.57</v>
      </c>
      <c r="D514" s="14">
        <v>2949200.7</v>
      </c>
      <c r="E514" s="14">
        <v>2952.27</v>
      </c>
      <c r="G514" s="14">
        <v>6181497.0700000003</v>
      </c>
      <c r="H514" s="14">
        <v>0</v>
      </c>
      <c r="I514" s="14">
        <v>0</v>
      </c>
      <c r="K514" s="14">
        <f t="shared" ref="K514:K556" si="40">C514+G514</f>
        <v>10424189.640000001</v>
      </c>
      <c r="L514" s="14">
        <f t="shared" ref="L514:L556" si="41">D514+H514</f>
        <v>2949200.7</v>
      </c>
      <c r="M514" s="14">
        <f t="shared" ref="M514:M556" si="42">E514+I514</f>
        <v>2952.27</v>
      </c>
      <c r="N514" s="14">
        <f t="shared" ref="N514:N556" si="43">L514-M514</f>
        <v>2946248.43</v>
      </c>
      <c r="O514" s="7">
        <f t="shared" ref="O514:O556" si="44">N514/K514</f>
        <v>0.28263572821954147</v>
      </c>
      <c r="P514" s="7"/>
    </row>
    <row r="515" spans="1:16" x14ac:dyDescent="0.2">
      <c r="A515" s="10">
        <v>107153</v>
      </c>
      <c r="B515" s="6" t="s">
        <v>506</v>
      </c>
      <c r="C515" s="14">
        <v>1587831.29</v>
      </c>
      <c r="D515" s="14">
        <v>1542217.4</v>
      </c>
      <c r="E515" s="14">
        <v>19298.09</v>
      </c>
      <c r="G515" s="14">
        <v>2121553.73</v>
      </c>
      <c r="H515" s="14">
        <v>56678.57</v>
      </c>
      <c r="I515" s="14">
        <v>0</v>
      </c>
      <c r="K515" s="14">
        <f t="shared" si="40"/>
        <v>3709385.02</v>
      </c>
      <c r="L515" s="14">
        <f t="shared" si="41"/>
        <v>1598895.97</v>
      </c>
      <c r="M515" s="14">
        <f t="shared" si="42"/>
        <v>19298.09</v>
      </c>
      <c r="N515" s="14">
        <f t="shared" si="43"/>
        <v>1579597.88</v>
      </c>
      <c r="O515" s="7">
        <f t="shared" si="44"/>
        <v>0.4258382107770522</v>
      </c>
      <c r="P515" s="7"/>
    </row>
    <row r="516" spans="1:16" x14ac:dyDescent="0.2">
      <c r="A516" s="10">
        <v>107154</v>
      </c>
      <c r="B516" s="6" t="s">
        <v>507</v>
      </c>
      <c r="C516" s="14">
        <v>2978945.89</v>
      </c>
      <c r="D516" s="14">
        <v>1464939.83</v>
      </c>
      <c r="E516" s="14">
        <v>6873.3</v>
      </c>
      <c r="G516" s="14">
        <v>4232692.8099999996</v>
      </c>
      <c r="H516" s="14">
        <v>0</v>
      </c>
      <c r="I516" s="14">
        <v>0</v>
      </c>
      <c r="K516" s="14">
        <f t="shared" si="40"/>
        <v>7211638.6999999993</v>
      </c>
      <c r="L516" s="14">
        <f t="shared" si="41"/>
        <v>1464939.83</v>
      </c>
      <c r="M516" s="14">
        <f t="shared" si="42"/>
        <v>6873.3</v>
      </c>
      <c r="N516" s="14">
        <f t="shared" si="43"/>
        <v>1458066.53</v>
      </c>
      <c r="O516" s="7">
        <f t="shared" si="44"/>
        <v>0.20218241521167724</v>
      </c>
      <c r="P516" s="7"/>
    </row>
    <row r="517" spans="1:16" x14ac:dyDescent="0.2">
      <c r="A517" s="10">
        <v>107155</v>
      </c>
      <c r="B517" s="6" t="s">
        <v>508</v>
      </c>
      <c r="C517" s="14">
        <v>2982783.85</v>
      </c>
      <c r="D517" s="14">
        <v>1570520.29</v>
      </c>
      <c r="E517" s="14">
        <v>0</v>
      </c>
      <c r="G517" s="14">
        <v>4201647.8</v>
      </c>
      <c r="H517" s="14">
        <v>0</v>
      </c>
      <c r="I517" s="14">
        <v>0</v>
      </c>
      <c r="K517" s="14">
        <f t="shared" si="40"/>
        <v>7184431.6500000004</v>
      </c>
      <c r="L517" s="14">
        <f t="shared" si="41"/>
        <v>1570520.29</v>
      </c>
      <c r="M517" s="14">
        <f t="shared" si="42"/>
        <v>0</v>
      </c>
      <c r="N517" s="14">
        <f t="shared" si="43"/>
        <v>1570520.29</v>
      </c>
      <c r="O517" s="7">
        <f t="shared" si="44"/>
        <v>0.21860049152252703</v>
      </c>
      <c r="P517" s="7"/>
    </row>
    <row r="518" spans="1:16" x14ac:dyDescent="0.2">
      <c r="A518" s="10">
        <v>107156</v>
      </c>
      <c r="B518" s="6" t="s">
        <v>509</v>
      </c>
      <c r="C518" s="14">
        <v>1831357.47</v>
      </c>
      <c r="D518" s="14">
        <v>1313617.26</v>
      </c>
      <c r="E518" s="14">
        <v>4759.29</v>
      </c>
      <c r="G518" s="14">
        <v>2813138.29</v>
      </c>
      <c r="H518" s="14">
        <v>0</v>
      </c>
      <c r="I518" s="14">
        <v>0</v>
      </c>
      <c r="K518" s="14">
        <f t="shared" si="40"/>
        <v>4644495.76</v>
      </c>
      <c r="L518" s="14">
        <f t="shared" si="41"/>
        <v>1313617.26</v>
      </c>
      <c r="M518" s="14">
        <f t="shared" si="42"/>
        <v>4759.29</v>
      </c>
      <c r="N518" s="14">
        <f t="shared" si="43"/>
        <v>1308857.97</v>
      </c>
      <c r="O518" s="7">
        <f t="shared" si="44"/>
        <v>0.28180841099529824</v>
      </c>
      <c r="P518" s="7"/>
    </row>
    <row r="519" spans="1:16" x14ac:dyDescent="0.2">
      <c r="A519" s="10">
        <v>107158</v>
      </c>
      <c r="B519" s="6" t="s">
        <v>510</v>
      </c>
      <c r="C519" s="14">
        <v>1056934.6100000001</v>
      </c>
      <c r="D519" s="14">
        <v>919406.89</v>
      </c>
      <c r="E519" s="14">
        <v>0</v>
      </c>
      <c r="G519" s="14">
        <v>913782.28</v>
      </c>
      <c r="H519" s="14">
        <v>0</v>
      </c>
      <c r="I519" s="14">
        <v>0</v>
      </c>
      <c r="K519" s="14">
        <f t="shared" si="40"/>
        <v>1970716.8900000001</v>
      </c>
      <c r="L519" s="14">
        <f t="shared" si="41"/>
        <v>919406.89</v>
      </c>
      <c r="M519" s="14">
        <f t="shared" si="42"/>
        <v>0</v>
      </c>
      <c r="N519" s="14">
        <f t="shared" si="43"/>
        <v>919406.89</v>
      </c>
      <c r="O519" s="7">
        <f t="shared" si="44"/>
        <v>0.46653423161152285</v>
      </c>
      <c r="P519" s="7"/>
    </row>
    <row r="520" spans="1:16" x14ac:dyDescent="0.2">
      <c r="A520" s="10">
        <v>108142</v>
      </c>
      <c r="B520" s="6" t="s">
        <v>511</v>
      </c>
      <c r="C520" s="14">
        <v>8504960.1699999999</v>
      </c>
      <c r="D520" s="14">
        <v>5288615.7699999996</v>
      </c>
      <c r="E520" s="14">
        <v>0</v>
      </c>
      <c r="G520" s="14">
        <v>14416696.050000001</v>
      </c>
      <c r="H520" s="14">
        <v>0</v>
      </c>
      <c r="I520" s="14">
        <v>0</v>
      </c>
      <c r="K520" s="14">
        <f t="shared" si="40"/>
        <v>22921656.219999999</v>
      </c>
      <c r="L520" s="14">
        <f t="shared" si="41"/>
        <v>5288615.7699999996</v>
      </c>
      <c r="M520" s="14">
        <f t="shared" si="42"/>
        <v>0</v>
      </c>
      <c r="N520" s="14">
        <f t="shared" si="43"/>
        <v>5288615.7699999996</v>
      </c>
      <c r="O520" s="7">
        <f t="shared" si="44"/>
        <v>0.2307257258917218</v>
      </c>
      <c r="P520" s="7"/>
    </row>
    <row r="521" spans="1:16" x14ac:dyDescent="0.2">
      <c r="A521" s="10">
        <v>108143</v>
      </c>
      <c r="B521" s="6" t="s">
        <v>512</v>
      </c>
      <c r="C521" s="14">
        <v>1012108.26</v>
      </c>
      <c r="D521" s="14">
        <v>690477.12</v>
      </c>
      <c r="E521" s="14">
        <v>2102.14</v>
      </c>
      <c r="G521" s="14">
        <v>1080998.53</v>
      </c>
      <c r="H521" s="14">
        <v>36470.25</v>
      </c>
      <c r="I521" s="14">
        <v>0</v>
      </c>
      <c r="K521" s="14">
        <f t="shared" si="40"/>
        <v>2093106.79</v>
      </c>
      <c r="L521" s="14">
        <f t="shared" si="41"/>
        <v>726947.37</v>
      </c>
      <c r="M521" s="14">
        <f t="shared" si="42"/>
        <v>2102.14</v>
      </c>
      <c r="N521" s="14">
        <f t="shared" si="43"/>
        <v>724845.23</v>
      </c>
      <c r="O521" s="7">
        <f t="shared" si="44"/>
        <v>0.34630112207509489</v>
      </c>
      <c r="P521" s="7"/>
    </row>
    <row r="522" spans="1:16" x14ac:dyDescent="0.2">
      <c r="A522" s="10">
        <v>108144</v>
      </c>
      <c r="B522" s="6" t="s">
        <v>513</v>
      </c>
      <c r="C522" s="14">
        <v>843755.94</v>
      </c>
      <c r="D522" s="14">
        <v>712639.59</v>
      </c>
      <c r="E522" s="14">
        <v>0</v>
      </c>
      <c r="G522" s="14">
        <v>1214499.26</v>
      </c>
      <c r="H522" s="14">
        <v>0</v>
      </c>
      <c r="I522" s="14">
        <v>0</v>
      </c>
      <c r="K522" s="14">
        <f t="shared" si="40"/>
        <v>2058255.2</v>
      </c>
      <c r="L522" s="14">
        <f t="shared" si="41"/>
        <v>712639.59</v>
      </c>
      <c r="M522" s="14">
        <f t="shared" si="42"/>
        <v>0</v>
      </c>
      <c r="N522" s="14">
        <f t="shared" si="43"/>
        <v>712639.59</v>
      </c>
      <c r="O522" s="7">
        <f t="shared" si="44"/>
        <v>0.34623480606292162</v>
      </c>
      <c r="P522" s="7"/>
    </row>
    <row r="523" spans="1:16" x14ac:dyDescent="0.2">
      <c r="A523" s="10">
        <v>108147</v>
      </c>
      <c r="B523" s="6" t="s">
        <v>514</v>
      </c>
      <c r="C523" s="14">
        <v>1768316.98</v>
      </c>
      <c r="D523" s="14">
        <v>598756.28</v>
      </c>
      <c r="E523" s="14">
        <v>0</v>
      </c>
      <c r="G523" s="14">
        <v>2738011.7</v>
      </c>
      <c r="H523" s="14">
        <v>0</v>
      </c>
      <c r="I523" s="14">
        <v>0</v>
      </c>
      <c r="K523" s="14">
        <f t="shared" si="40"/>
        <v>4506328.68</v>
      </c>
      <c r="L523" s="14">
        <f t="shared" si="41"/>
        <v>598756.28</v>
      </c>
      <c r="M523" s="14">
        <f t="shared" si="42"/>
        <v>0</v>
      </c>
      <c r="N523" s="14">
        <f t="shared" si="43"/>
        <v>598756.28</v>
      </c>
      <c r="O523" s="7">
        <f t="shared" si="44"/>
        <v>0.1328700861651308</v>
      </c>
      <c r="P523" s="7"/>
    </row>
    <row r="524" spans="1:16" x14ac:dyDescent="0.2">
      <c r="A524" s="10">
        <v>109002</v>
      </c>
      <c r="B524" s="6" t="s">
        <v>545</v>
      </c>
      <c r="C524" s="14">
        <v>7153894.6799999997</v>
      </c>
      <c r="D524" s="14">
        <v>6023950.4299999997</v>
      </c>
      <c r="E524" s="14">
        <v>14147.2</v>
      </c>
      <c r="G524" s="14">
        <v>9414858.1999999993</v>
      </c>
      <c r="H524" s="14">
        <v>0</v>
      </c>
      <c r="I524" s="14">
        <v>0</v>
      </c>
      <c r="K524" s="14">
        <f t="shared" si="40"/>
        <v>16568752.879999999</v>
      </c>
      <c r="L524" s="14">
        <f t="shared" si="41"/>
        <v>6023950.4299999997</v>
      </c>
      <c r="M524" s="14">
        <f t="shared" si="42"/>
        <v>14147.2</v>
      </c>
      <c r="N524" s="14">
        <f t="shared" si="43"/>
        <v>6009803.2299999995</v>
      </c>
      <c r="O524" s="7">
        <f t="shared" si="44"/>
        <v>0.3627191058691196</v>
      </c>
      <c r="P524" s="7"/>
    </row>
    <row r="525" spans="1:16" x14ac:dyDescent="0.2">
      <c r="A525" s="10">
        <v>109003</v>
      </c>
      <c r="B525" s="6" t="s">
        <v>515</v>
      </c>
      <c r="C525" s="14">
        <v>13846267.93</v>
      </c>
      <c r="D525" s="14">
        <v>7655212.5700000003</v>
      </c>
      <c r="E525" s="14">
        <v>0</v>
      </c>
      <c r="G525" s="14">
        <v>18409671.030000001</v>
      </c>
      <c r="H525" s="14">
        <v>249658.67</v>
      </c>
      <c r="I525" s="14">
        <v>0</v>
      </c>
      <c r="K525" s="14">
        <f t="shared" si="40"/>
        <v>32255938.960000001</v>
      </c>
      <c r="L525" s="14">
        <f t="shared" si="41"/>
        <v>7904871.2400000002</v>
      </c>
      <c r="M525" s="14">
        <f t="shared" si="42"/>
        <v>0</v>
      </c>
      <c r="N525" s="14">
        <f t="shared" si="43"/>
        <v>7904871.2400000002</v>
      </c>
      <c r="O525" s="7">
        <f t="shared" si="44"/>
        <v>0.24506715646388982</v>
      </c>
      <c r="P525" s="7"/>
    </row>
    <row r="526" spans="1:16" x14ac:dyDescent="0.2">
      <c r="A526" s="10">
        <v>110014</v>
      </c>
      <c r="B526" s="6" t="s">
        <v>516</v>
      </c>
      <c r="C526" s="14">
        <v>3062944.81</v>
      </c>
      <c r="D526" s="14">
        <v>2353353.19</v>
      </c>
      <c r="E526" s="14">
        <v>0</v>
      </c>
      <c r="G526" s="14">
        <v>4518564</v>
      </c>
      <c r="H526" s="14">
        <v>20806.3</v>
      </c>
      <c r="I526" s="14">
        <v>0</v>
      </c>
      <c r="K526" s="14">
        <f t="shared" si="40"/>
        <v>7581508.8100000005</v>
      </c>
      <c r="L526" s="14">
        <f t="shared" si="41"/>
        <v>2374159.4899999998</v>
      </c>
      <c r="M526" s="14">
        <f t="shared" si="42"/>
        <v>0</v>
      </c>
      <c r="N526" s="14">
        <f t="shared" si="43"/>
        <v>2374159.4899999998</v>
      </c>
      <c r="O526" s="7">
        <f t="shared" si="44"/>
        <v>0.31315131980965139</v>
      </c>
      <c r="P526" s="7"/>
    </row>
    <row r="527" spans="1:16" x14ac:dyDescent="0.2">
      <c r="A527" s="10">
        <v>110029</v>
      </c>
      <c r="B527" s="6" t="s">
        <v>517</v>
      </c>
      <c r="C527" s="14">
        <v>7896540.1100000003</v>
      </c>
      <c r="D527" s="14">
        <v>10185274.810000001</v>
      </c>
      <c r="E527" s="14">
        <v>74089.3</v>
      </c>
      <c r="G527" s="14">
        <v>13427180.23</v>
      </c>
      <c r="H527" s="14">
        <v>0</v>
      </c>
      <c r="I527" s="14">
        <v>0</v>
      </c>
      <c r="K527" s="14">
        <f t="shared" si="40"/>
        <v>21323720.34</v>
      </c>
      <c r="L527" s="14">
        <f t="shared" si="41"/>
        <v>10185274.810000001</v>
      </c>
      <c r="M527" s="14">
        <f t="shared" si="42"/>
        <v>74089.3</v>
      </c>
      <c r="N527" s="14">
        <f t="shared" si="43"/>
        <v>10111185.51</v>
      </c>
      <c r="O527" s="7">
        <f t="shared" si="44"/>
        <v>0.47417548855360764</v>
      </c>
      <c r="P527" s="7"/>
    </row>
    <row r="528" spans="1:16" x14ac:dyDescent="0.2">
      <c r="A528" s="10">
        <v>110030</v>
      </c>
      <c r="B528" s="6" t="s">
        <v>518</v>
      </c>
      <c r="C528" s="14">
        <v>945014.66</v>
      </c>
      <c r="D528" s="14">
        <v>1034689.74</v>
      </c>
      <c r="E528" s="14">
        <v>2083.86</v>
      </c>
      <c r="G528" s="14">
        <v>1553707.18</v>
      </c>
      <c r="H528" s="14">
        <v>0</v>
      </c>
      <c r="I528" s="14">
        <v>0</v>
      </c>
      <c r="K528" s="14">
        <f t="shared" si="40"/>
        <v>2498721.84</v>
      </c>
      <c r="L528" s="14">
        <f t="shared" si="41"/>
        <v>1034689.74</v>
      </c>
      <c r="M528" s="14">
        <f t="shared" si="42"/>
        <v>2083.86</v>
      </c>
      <c r="N528" s="14">
        <f t="shared" si="43"/>
        <v>1032605.88</v>
      </c>
      <c r="O528" s="7">
        <f t="shared" si="44"/>
        <v>0.413253633705783</v>
      </c>
      <c r="P528" s="7"/>
    </row>
    <row r="529" spans="1:16" x14ac:dyDescent="0.2">
      <c r="A529" s="10">
        <v>110031</v>
      </c>
      <c r="B529" s="6" t="s">
        <v>519</v>
      </c>
      <c r="C529" s="14">
        <v>1727811.72</v>
      </c>
      <c r="D529" s="14">
        <v>2383280.88</v>
      </c>
      <c r="E529" s="14">
        <v>0</v>
      </c>
      <c r="G529" s="14">
        <v>2359274.0499999998</v>
      </c>
      <c r="H529" s="14">
        <v>0</v>
      </c>
      <c r="I529" s="14">
        <v>0</v>
      </c>
      <c r="K529" s="14">
        <f t="shared" si="40"/>
        <v>4087085.7699999996</v>
      </c>
      <c r="L529" s="14">
        <f t="shared" si="41"/>
        <v>2383280.88</v>
      </c>
      <c r="M529" s="14">
        <f t="shared" si="42"/>
        <v>0</v>
      </c>
      <c r="N529" s="14">
        <f t="shared" si="43"/>
        <v>2383280.88</v>
      </c>
      <c r="O529" s="7">
        <f t="shared" si="44"/>
        <v>0.58312475297037869</v>
      </c>
      <c r="P529" s="7"/>
    </row>
    <row r="530" spans="1:16" x14ac:dyDescent="0.2">
      <c r="A530" s="10">
        <v>111086</v>
      </c>
      <c r="B530" s="6" t="s">
        <v>520</v>
      </c>
      <c r="C530" s="14">
        <v>3014784.64</v>
      </c>
      <c r="D530" s="14">
        <v>3921168.78</v>
      </c>
      <c r="E530" s="14">
        <v>0</v>
      </c>
      <c r="G530" s="14">
        <v>4071706.71</v>
      </c>
      <c r="H530" s="14">
        <v>0</v>
      </c>
      <c r="I530" s="14">
        <v>0</v>
      </c>
      <c r="K530" s="14">
        <f t="shared" si="40"/>
        <v>7086491.3499999996</v>
      </c>
      <c r="L530" s="14">
        <f t="shared" si="41"/>
        <v>3921168.78</v>
      </c>
      <c r="M530" s="14">
        <f t="shared" si="42"/>
        <v>0</v>
      </c>
      <c r="N530" s="14">
        <f t="shared" si="43"/>
        <v>3921168.78</v>
      </c>
      <c r="O530" s="7">
        <f t="shared" si="44"/>
        <v>0.55333007356313224</v>
      </c>
      <c r="P530" s="7"/>
    </row>
    <row r="531" spans="1:16" x14ac:dyDescent="0.2">
      <c r="A531" s="10">
        <v>111087</v>
      </c>
      <c r="B531" s="6" t="s">
        <v>521</v>
      </c>
      <c r="C531" s="14">
        <v>3673271.01</v>
      </c>
      <c r="D531" s="14">
        <v>1280134.57</v>
      </c>
      <c r="E531" s="14">
        <v>10389.39</v>
      </c>
      <c r="G531" s="14">
        <v>4912191.63</v>
      </c>
      <c r="H531" s="14">
        <v>971575.02</v>
      </c>
      <c r="I531" s="14">
        <v>0</v>
      </c>
      <c r="K531" s="14">
        <f t="shared" si="40"/>
        <v>8585462.6400000006</v>
      </c>
      <c r="L531" s="14">
        <f t="shared" si="41"/>
        <v>2251709.59</v>
      </c>
      <c r="M531" s="14">
        <f t="shared" si="42"/>
        <v>10389.39</v>
      </c>
      <c r="N531" s="14">
        <f t="shared" si="43"/>
        <v>2241320.1999999997</v>
      </c>
      <c r="O531" s="7">
        <f t="shared" si="44"/>
        <v>0.2610599211692568</v>
      </c>
      <c r="P531" s="7"/>
    </row>
    <row r="532" spans="1:16" x14ac:dyDescent="0.2">
      <c r="A532" s="10">
        <v>112099</v>
      </c>
      <c r="B532" s="6" t="s">
        <v>522</v>
      </c>
      <c r="C532" s="14">
        <v>1281850.24</v>
      </c>
      <c r="D532" s="14">
        <v>267058.71999999997</v>
      </c>
      <c r="E532" s="14">
        <v>2290.09</v>
      </c>
      <c r="G532" s="14">
        <v>1602198.53</v>
      </c>
      <c r="H532" s="14">
        <v>0</v>
      </c>
      <c r="I532" s="14">
        <v>0</v>
      </c>
      <c r="K532" s="14">
        <f t="shared" si="40"/>
        <v>2884048.77</v>
      </c>
      <c r="L532" s="14">
        <f t="shared" si="41"/>
        <v>267058.71999999997</v>
      </c>
      <c r="M532" s="14">
        <f t="shared" si="42"/>
        <v>2290.09</v>
      </c>
      <c r="N532" s="14">
        <f t="shared" si="43"/>
        <v>264768.62999999995</v>
      </c>
      <c r="O532" s="7">
        <f t="shared" si="44"/>
        <v>9.1804491225715282E-2</v>
      </c>
      <c r="P532" s="7"/>
    </row>
    <row r="533" spans="1:16" x14ac:dyDescent="0.2">
      <c r="A533" s="10">
        <v>112101</v>
      </c>
      <c r="B533" s="6" t="s">
        <v>523</v>
      </c>
      <c r="C533" s="14">
        <v>2239624.88</v>
      </c>
      <c r="D533" s="14">
        <v>456199.39</v>
      </c>
      <c r="E533" s="14">
        <v>3976.71</v>
      </c>
      <c r="G533" s="14">
        <v>3193023.73</v>
      </c>
      <c r="H533" s="14">
        <v>0</v>
      </c>
      <c r="I533" s="14">
        <v>0</v>
      </c>
      <c r="K533" s="14">
        <f t="shared" si="40"/>
        <v>5432648.6099999994</v>
      </c>
      <c r="L533" s="14">
        <f t="shared" si="41"/>
        <v>456199.39</v>
      </c>
      <c r="M533" s="14">
        <f t="shared" si="42"/>
        <v>3976.71</v>
      </c>
      <c r="N533" s="14">
        <f t="shared" si="43"/>
        <v>452222.68</v>
      </c>
      <c r="O533" s="7">
        <f t="shared" si="44"/>
        <v>8.3241658436657109E-2</v>
      </c>
      <c r="P533" s="7"/>
    </row>
    <row r="534" spans="1:16" x14ac:dyDescent="0.2">
      <c r="A534" s="10">
        <v>112102</v>
      </c>
      <c r="B534" s="6" t="s">
        <v>524</v>
      </c>
      <c r="C534" s="14">
        <v>9354801.8100000005</v>
      </c>
      <c r="D534" s="14">
        <v>6906471.1799999997</v>
      </c>
      <c r="E534" s="14">
        <v>19107.759999999998</v>
      </c>
      <c r="G534" s="14">
        <v>15341810.199999999</v>
      </c>
      <c r="H534" s="14">
        <v>0</v>
      </c>
      <c r="I534" s="14">
        <v>0</v>
      </c>
      <c r="K534" s="14">
        <f t="shared" si="40"/>
        <v>24696612.009999998</v>
      </c>
      <c r="L534" s="14">
        <f t="shared" si="41"/>
        <v>6906471.1799999997</v>
      </c>
      <c r="M534" s="14">
        <f t="shared" si="42"/>
        <v>19107.759999999998</v>
      </c>
      <c r="N534" s="14">
        <f t="shared" si="43"/>
        <v>6887363.4199999999</v>
      </c>
      <c r="O534" s="7">
        <f t="shared" si="44"/>
        <v>0.27887887687635904</v>
      </c>
      <c r="P534" s="7"/>
    </row>
    <row r="535" spans="1:16" x14ac:dyDescent="0.2">
      <c r="A535" s="10">
        <v>112103</v>
      </c>
      <c r="B535" s="6" t="s">
        <v>525</v>
      </c>
      <c r="C535" s="14">
        <v>2737916.09</v>
      </c>
      <c r="D535" s="14">
        <v>2463114.9900000002</v>
      </c>
      <c r="E535" s="14">
        <v>250876.87</v>
      </c>
      <c r="G535" s="14">
        <v>4085014.65</v>
      </c>
      <c r="H535" s="14">
        <v>0</v>
      </c>
      <c r="I535" s="14">
        <v>0</v>
      </c>
      <c r="K535" s="14">
        <f t="shared" si="40"/>
        <v>6822930.7400000002</v>
      </c>
      <c r="L535" s="14">
        <f t="shared" si="41"/>
        <v>2463114.9900000002</v>
      </c>
      <c r="M535" s="14">
        <f t="shared" si="42"/>
        <v>250876.87</v>
      </c>
      <c r="N535" s="14">
        <f t="shared" si="43"/>
        <v>2212238.12</v>
      </c>
      <c r="O535" s="7">
        <f t="shared" si="44"/>
        <v>0.32423575796110166</v>
      </c>
      <c r="P535" s="7"/>
    </row>
    <row r="536" spans="1:16" x14ac:dyDescent="0.2">
      <c r="A536" s="10">
        <v>113001</v>
      </c>
      <c r="B536" s="6" t="s">
        <v>526</v>
      </c>
      <c r="C536" s="14">
        <v>1263093.21</v>
      </c>
      <c r="D536" s="14">
        <v>1287058.9099999999</v>
      </c>
      <c r="E536" s="14">
        <v>0</v>
      </c>
      <c r="G536" s="14">
        <v>1976846.14</v>
      </c>
      <c r="H536" s="14">
        <v>0</v>
      </c>
      <c r="I536" s="14">
        <v>0</v>
      </c>
      <c r="K536" s="14">
        <f t="shared" si="40"/>
        <v>3239939.3499999996</v>
      </c>
      <c r="L536" s="14">
        <f t="shared" si="41"/>
        <v>1287058.9099999999</v>
      </c>
      <c r="M536" s="14">
        <f t="shared" si="42"/>
        <v>0</v>
      </c>
      <c r="N536" s="14">
        <f t="shared" si="43"/>
        <v>1287058.9099999999</v>
      </c>
      <c r="O536" s="7">
        <f t="shared" si="44"/>
        <v>0.39724784045726041</v>
      </c>
      <c r="P536" s="7"/>
    </row>
    <row r="537" spans="1:16" x14ac:dyDescent="0.2">
      <c r="A537" s="10">
        <v>114112</v>
      </c>
      <c r="B537" s="6" t="s">
        <v>527</v>
      </c>
      <c r="C537" s="14">
        <v>1465027.6</v>
      </c>
      <c r="D537" s="14">
        <v>3165891.9</v>
      </c>
      <c r="E537" s="14">
        <v>6360.27</v>
      </c>
      <c r="G537" s="14">
        <v>2384952.8199999998</v>
      </c>
      <c r="H537" s="14">
        <v>0</v>
      </c>
      <c r="I537" s="14">
        <v>0</v>
      </c>
      <c r="K537" s="14">
        <f t="shared" si="40"/>
        <v>3849980.42</v>
      </c>
      <c r="L537" s="14">
        <f t="shared" si="41"/>
        <v>3165891.9</v>
      </c>
      <c r="M537" s="14">
        <f t="shared" si="42"/>
        <v>6360.27</v>
      </c>
      <c r="N537" s="14">
        <f t="shared" si="43"/>
        <v>3159531.63</v>
      </c>
      <c r="O537" s="7">
        <f t="shared" si="44"/>
        <v>0.82066173988490054</v>
      </c>
      <c r="P537" s="7"/>
    </row>
    <row r="538" spans="1:16" x14ac:dyDescent="0.2">
      <c r="A538" s="10">
        <v>114113</v>
      </c>
      <c r="B538" s="6" t="s">
        <v>528</v>
      </c>
      <c r="C538" s="14">
        <v>2305480.9</v>
      </c>
      <c r="D538" s="14">
        <v>2466623.54</v>
      </c>
      <c r="E538" s="14">
        <v>299564.95</v>
      </c>
      <c r="G538" s="14">
        <v>3838768.98</v>
      </c>
      <c r="H538" s="14">
        <v>0</v>
      </c>
      <c r="I538" s="14">
        <v>0</v>
      </c>
      <c r="K538" s="14">
        <f t="shared" si="40"/>
        <v>6144249.8799999999</v>
      </c>
      <c r="L538" s="14">
        <f t="shared" si="41"/>
        <v>2466623.54</v>
      </c>
      <c r="M538" s="14">
        <f t="shared" si="42"/>
        <v>299564.95</v>
      </c>
      <c r="N538" s="14">
        <f t="shared" si="43"/>
        <v>2167058.59</v>
      </c>
      <c r="O538" s="7">
        <f t="shared" si="44"/>
        <v>0.35269701465982695</v>
      </c>
      <c r="P538" s="7"/>
    </row>
    <row r="539" spans="1:16" x14ac:dyDescent="0.2">
      <c r="A539" s="10">
        <v>114114</v>
      </c>
      <c r="B539" s="6" t="s">
        <v>529</v>
      </c>
      <c r="C539" s="14">
        <v>4740629.01</v>
      </c>
      <c r="D539" s="14">
        <v>6944320</v>
      </c>
      <c r="E539" s="14">
        <v>0</v>
      </c>
      <c r="G539" s="14">
        <v>7876731.4699999997</v>
      </c>
      <c r="H539" s="14">
        <v>0</v>
      </c>
      <c r="I539" s="14">
        <v>0</v>
      </c>
      <c r="K539" s="14">
        <f t="shared" si="40"/>
        <v>12617360.48</v>
      </c>
      <c r="L539" s="14">
        <f t="shared" si="41"/>
        <v>6944320</v>
      </c>
      <c r="M539" s="14">
        <f t="shared" si="42"/>
        <v>0</v>
      </c>
      <c r="N539" s="14">
        <f t="shared" si="43"/>
        <v>6944320</v>
      </c>
      <c r="O539" s="7">
        <f t="shared" si="44"/>
        <v>0.55037818813273687</v>
      </c>
      <c r="P539" s="7"/>
    </row>
    <row r="540" spans="1:16" x14ac:dyDescent="0.2">
      <c r="A540" s="10">
        <v>114115</v>
      </c>
      <c r="B540" s="6" t="s">
        <v>530</v>
      </c>
      <c r="C540" s="14">
        <v>2248217.7200000002</v>
      </c>
      <c r="D540" s="14">
        <v>2775969.48</v>
      </c>
      <c r="E540" s="14">
        <v>0</v>
      </c>
      <c r="G540" s="14">
        <v>3714019.46</v>
      </c>
      <c r="H540" s="14">
        <v>1512.37</v>
      </c>
      <c r="I540" s="14">
        <v>0</v>
      </c>
      <c r="K540" s="14">
        <f t="shared" si="40"/>
        <v>5962237.1799999997</v>
      </c>
      <c r="L540" s="14">
        <f t="shared" si="41"/>
        <v>2777481.85</v>
      </c>
      <c r="M540" s="14">
        <f t="shared" si="42"/>
        <v>0</v>
      </c>
      <c r="N540" s="14">
        <f t="shared" si="43"/>
        <v>2777481.85</v>
      </c>
      <c r="O540" s="7">
        <f t="shared" si="44"/>
        <v>0.46584558214438565</v>
      </c>
      <c r="P540" s="7"/>
    </row>
    <row r="541" spans="1:16" x14ac:dyDescent="0.2">
      <c r="A541" s="10">
        <v>114116</v>
      </c>
      <c r="B541" s="6" t="s">
        <v>531</v>
      </c>
      <c r="C541" s="14">
        <v>370778.96</v>
      </c>
      <c r="D541" s="14">
        <v>422219.59</v>
      </c>
      <c r="E541" s="14">
        <v>0</v>
      </c>
      <c r="G541" s="14">
        <v>572410.46</v>
      </c>
      <c r="H541" s="14">
        <v>24439.93</v>
      </c>
      <c r="I541" s="14">
        <v>0</v>
      </c>
      <c r="K541" s="14">
        <f t="shared" si="40"/>
        <v>943189.41999999993</v>
      </c>
      <c r="L541" s="14">
        <f t="shared" si="41"/>
        <v>446659.52</v>
      </c>
      <c r="M541" s="14">
        <f t="shared" si="42"/>
        <v>0</v>
      </c>
      <c r="N541" s="14">
        <f t="shared" si="43"/>
        <v>446659.52</v>
      </c>
      <c r="O541" s="7">
        <f t="shared" si="44"/>
        <v>0.47356290319711181</v>
      </c>
      <c r="P541" s="7"/>
    </row>
    <row r="542" spans="1:16" x14ac:dyDescent="0.2">
      <c r="A542" s="10">
        <v>115115</v>
      </c>
      <c r="B542" s="6" t="s">
        <v>532</v>
      </c>
      <c r="C542" s="14">
        <v>354647560.88</v>
      </c>
      <c r="D542" s="14">
        <v>122238085.64</v>
      </c>
      <c r="E542" s="14">
        <v>0</v>
      </c>
      <c r="G542" s="14">
        <v>344301370.68000001</v>
      </c>
      <c r="H542" s="14">
        <v>0</v>
      </c>
      <c r="I542" s="14">
        <v>0</v>
      </c>
      <c r="K542" s="14">
        <f t="shared" si="40"/>
        <v>698948931.55999994</v>
      </c>
      <c r="L542" s="14">
        <f t="shared" si="41"/>
        <v>122238085.64</v>
      </c>
      <c r="M542" s="14">
        <f t="shared" si="42"/>
        <v>0</v>
      </c>
      <c r="N542" s="14">
        <f t="shared" si="43"/>
        <v>122238085.64</v>
      </c>
      <c r="O542" s="7">
        <f t="shared" si="44"/>
        <v>0.17488843622262079</v>
      </c>
      <c r="P542" s="7"/>
    </row>
    <row r="543" spans="1:16" x14ac:dyDescent="0.2">
      <c r="A543" s="10">
        <v>115902</v>
      </c>
      <c r="B543" s="6" t="s">
        <v>533</v>
      </c>
      <c r="C543" s="14">
        <v>3810464.16</v>
      </c>
      <c r="D543" s="14">
        <v>1059401.32</v>
      </c>
      <c r="E543" s="14">
        <v>0</v>
      </c>
      <c r="G543" s="14">
        <v>3319937.1</v>
      </c>
      <c r="H543" s="14">
        <v>0</v>
      </c>
      <c r="I543" s="14">
        <v>0</v>
      </c>
      <c r="K543" s="14">
        <f t="shared" si="40"/>
        <v>7130401.2599999998</v>
      </c>
      <c r="L543" s="14">
        <f t="shared" si="41"/>
        <v>1059401.32</v>
      </c>
      <c r="M543" s="14">
        <f t="shared" si="42"/>
        <v>0</v>
      </c>
      <c r="N543" s="14">
        <f t="shared" si="43"/>
        <v>1059401.32</v>
      </c>
      <c r="O543" s="7">
        <f t="shared" si="44"/>
        <v>0.14857527386894914</v>
      </c>
      <c r="P543" s="7"/>
    </row>
    <row r="544" spans="1:16" x14ac:dyDescent="0.2">
      <c r="A544" s="10">
        <v>115903</v>
      </c>
      <c r="B544" s="6" t="s">
        <v>547</v>
      </c>
      <c r="C544" s="14">
        <v>4387437.93</v>
      </c>
      <c r="D544" s="14">
        <v>7643911.2800000003</v>
      </c>
      <c r="E544" s="14">
        <v>0</v>
      </c>
      <c r="G544" s="14">
        <v>6920524.6399999997</v>
      </c>
      <c r="H544" s="14">
        <v>0</v>
      </c>
      <c r="I544" s="14">
        <v>0</v>
      </c>
      <c r="K544" s="14">
        <f t="shared" si="40"/>
        <v>11307962.57</v>
      </c>
      <c r="L544" s="14">
        <f t="shared" si="41"/>
        <v>7643911.2800000003</v>
      </c>
      <c r="M544" s="14">
        <f t="shared" si="42"/>
        <v>0</v>
      </c>
      <c r="N544" s="14">
        <f t="shared" si="43"/>
        <v>7643911.2800000003</v>
      </c>
      <c r="O544" s="7">
        <f t="shared" si="44"/>
        <v>0.67597599768142846</v>
      </c>
      <c r="P544" s="7"/>
    </row>
    <row r="545" spans="1:250" x14ac:dyDescent="0.2">
      <c r="A545" s="10">
        <v>115906</v>
      </c>
      <c r="B545" s="6" t="s">
        <v>534</v>
      </c>
      <c r="C545" s="14">
        <v>18342819.710000001</v>
      </c>
      <c r="D545" s="14">
        <v>7928017.7199999997</v>
      </c>
      <c r="E545" s="14">
        <v>0</v>
      </c>
      <c r="G545" s="14">
        <v>17540725.43</v>
      </c>
      <c r="H545" s="14">
        <v>0</v>
      </c>
      <c r="I545" s="14">
        <v>0</v>
      </c>
      <c r="K545" s="14">
        <f t="shared" si="40"/>
        <v>35883545.140000001</v>
      </c>
      <c r="L545" s="14">
        <f t="shared" si="41"/>
        <v>7928017.7199999997</v>
      </c>
      <c r="M545" s="14">
        <f t="shared" si="42"/>
        <v>0</v>
      </c>
      <c r="N545" s="14">
        <f t="shared" si="43"/>
        <v>7928017.7199999997</v>
      </c>
      <c r="O545" s="7">
        <f t="shared" si="44"/>
        <v>0.22093741543843456</v>
      </c>
      <c r="P545" s="7"/>
    </row>
    <row r="546" spans="1:250" x14ac:dyDescent="0.2">
      <c r="A546" s="10">
        <v>115911</v>
      </c>
      <c r="B546" s="6" t="s">
        <v>535</v>
      </c>
      <c r="C546" s="14">
        <v>2373320.2599999998</v>
      </c>
      <c r="D546" s="14">
        <v>519538.49</v>
      </c>
      <c r="E546" s="14">
        <v>0</v>
      </c>
      <c r="G546" s="14">
        <v>1141974.6499999999</v>
      </c>
      <c r="H546" s="14">
        <v>0</v>
      </c>
      <c r="I546" s="14">
        <v>0</v>
      </c>
      <c r="K546" s="14">
        <f t="shared" si="40"/>
        <v>3515294.9099999997</v>
      </c>
      <c r="L546" s="14">
        <f t="shared" si="41"/>
        <v>519538.49</v>
      </c>
      <c r="M546" s="14">
        <f t="shared" si="42"/>
        <v>0</v>
      </c>
      <c r="N546" s="14">
        <f t="shared" si="43"/>
        <v>519538.49</v>
      </c>
      <c r="O546" s="7">
        <f t="shared" si="44"/>
        <v>0.1477937138423473</v>
      </c>
      <c r="P546" s="7"/>
    </row>
    <row r="547" spans="1:250" x14ac:dyDescent="0.2">
      <c r="A547" s="10">
        <v>115912</v>
      </c>
      <c r="B547" s="6" t="s">
        <v>536</v>
      </c>
      <c r="C547" s="14">
        <v>6228404.8099999996</v>
      </c>
      <c r="D547" s="14">
        <v>835026.02</v>
      </c>
      <c r="E547" s="14">
        <v>0</v>
      </c>
      <c r="G547" s="14">
        <v>2243251.4900000002</v>
      </c>
      <c r="H547" s="14">
        <v>0</v>
      </c>
      <c r="I547" s="14">
        <v>0</v>
      </c>
      <c r="K547" s="14">
        <f t="shared" si="40"/>
        <v>8471656.3000000007</v>
      </c>
      <c r="L547" s="14">
        <f t="shared" si="41"/>
        <v>835026.02</v>
      </c>
      <c r="M547" s="14">
        <f t="shared" si="42"/>
        <v>0</v>
      </c>
      <c r="N547" s="14">
        <f t="shared" si="43"/>
        <v>835026.02</v>
      </c>
      <c r="O547" s="7">
        <f t="shared" si="44"/>
        <v>9.8567032281515005E-2</v>
      </c>
      <c r="P547" s="7"/>
    </row>
    <row r="548" spans="1:250" x14ac:dyDescent="0.2">
      <c r="A548" s="10">
        <v>115913</v>
      </c>
      <c r="B548" s="6" t="s">
        <v>537</v>
      </c>
      <c r="C548" s="14">
        <v>2270791.37</v>
      </c>
      <c r="D548" s="14">
        <v>1498889.96</v>
      </c>
      <c r="E548" s="14">
        <v>0</v>
      </c>
      <c r="G548" s="14">
        <v>2062411.47</v>
      </c>
      <c r="H548" s="14">
        <v>0</v>
      </c>
      <c r="I548" s="14">
        <v>0</v>
      </c>
      <c r="K548" s="14">
        <f t="shared" si="40"/>
        <v>4333202.84</v>
      </c>
      <c r="L548" s="14">
        <f t="shared" si="41"/>
        <v>1498889.96</v>
      </c>
      <c r="M548" s="14">
        <f t="shared" si="42"/>
        <v>0</v>
      </c>
      <c r="N548" s="14">
        <f t="shared" si="43"/>
        <v>1498889.96</v>
      </c>
      <c r="O548" s="7">
        <f t="shared" si="44"/>
        <v>0.34590809970022079</v>
      </c>
      <c r="P548" s="7"/>
    </row>
    <row r="549" spans="1:250" x14ac:dyDescent="0.2">
      <c r="A549" s="10">
        <v>115914</v>
      </c>
      <c r="B549" s="6" t="s">
        <v>565</v>
      </c>
      <c r="C549" s="14">
        <v>9467396.5899999999</v>
      </c>
      <c r="D549" s="14">
        <v>5289593.12</v>
      </c>
      <c r="E549" s="14">
        <v>0</v>
      </c>
      <c r="G549" s="14">
        <v>8260124.0499999998</v>
      </c>
      <c r="H549" s="14">
        <v>0</v>
      </c>
      <c r="I549" s="14">
        <v>0</v>
      </c>
      <c r="K549" s="14">
        <f t="shared" si="40"/>
        <v>17727520.640000001</v>
      </c>
      <c r="L549" s="14">
        <f t="shared" si="41"/>
        <v>5289593.12</v>
      </c>
      <c r="M549" s="14">
        <f t="shared" si="42"/>
        <v>0</v>
      </c>
      <c r="N549" s="14">
        <f t="shared" si="43"/>
        <v>5289593.12</v>
      </c>
      <c r="O549" s="7">
        <f t="shared" si="44"/>
        <v>0.29838313137059191</v>
      </c>
      <c r="P549" s="7"/>
    </row>
    <row r="550" spans="1:250" x14ac:dyDescent="0.2">
      <c r="A550" s="10">
        <v>115915</v>
      </c>
      <c r="B550" s="6" t="s">
        <v>538</v>
      </c>
      <c r="C550" s="14">
        <v>1612678.79</v>
      </c>
      <c r="D550" s="14">
        <v>1070206.02</v>
      </c>
      <c r="E550" s="14">
        <v>0</v>
      </c>
      <c r="G550" s="14">
        <v>2503068.36</v>
      </c>
      <c r="H550" s="14">
        <v>0</v>
      </c>
      <c r="I550" s="14">
        <v>0</v>
      </c>
      <c r="K550" s="14">
        <f t="shared" si="40"/>
        <v>4115747.15</v>
      </c>
      <c r="L550" s="14">
        <f t="shared" si="41"/>
        <v>1070206.02</v>
      </c>
      <c r="M550" s="14">
        <f t="shared" si="42"/>
        <v>0</v>
      </c>
      <c r="N550" s="14">
        <f t="shared" si="43"/>
        <v>1070206.02</v>
      </c>
      <c r="O550" s="7">
        <f t="shared" si="44"/>
        <v>0.26002715448639746</v>
      </c>
      <c r="P550" s="7"/>
    </row>
    <row r="551" spans="1:250" x14ac:dyDescent="0.2">
      <c r="A551" s="10">
        <v>115916</v>
      </c>
      <c r="B551" s="6" t="s">
        <v>539</v>
      </c>
      <c r="C551" s="14">
        <v>5281391.68</v>
      </c>
      <c r="D551" s="14">
        <v>1757699.45</v>
      </c>
      <c r="E551" s="14">
        <v>0</v>
      </c>
      <c r="G551" s="14">
        <v>7065599.8700000001</v>
      </c>
      <c r="H551" s="14">
        <v>0</v>
      </c>
      <c r="I551" s="14">
        <v>0</v>
      </c>
      <c r="K551" s="14">
        <f t="shared" si="40"/>
        <v>12346991.550000001</v>
      </c>
      <c r="L551" s="14">
        <f t="shared" si="41"/>
        <v>1757699.45</v>
      </c>
      <c r="M551" s="14">
        <f t="shared" si="42"/>
        <v>0</v>
      </c>
      <c r="N551" s="14">
        <f t="shared" si="43"/>
        <v>1757699.45</v>
      </c>
      <c r="O551" s="7">
        <f t="shared" si="44"/>
        <v>0.14235852052559311</v>
      </c>
      <c r="P551" s="7"/>
    </row>
    <row r="552" spans="1:250" x14ac:dyDescent="0.2">
      <c r="A552" s="10">
        <v>115918</v>
      </c>
      <c r="B552" s="6" t="s">
        <v>540</v>
      </c>
      <c r="C552" s="14">
        <v>2992470.09</v>
      </c>
      <c r="D552" s="14">
        <v>267993.73</v>
      </c>
      <c r="E552" s="14">
        <v>0</v>
      </c>
      <c r="G552" s="14">
        <v>4266826.08</v>
      </c>
      <c r="H552" s="14">
        <v>0</v>
      </c>
      <c r="I552" s="14">
        <v>0</v>
      </c>
      <c r="K552" s="14">
        <f t="shared" si="40"/>
        <v>7259296.1699999999</v>
      </c>
      <c r="L552" s="14">
        <f t="shared" si="41"/>
        <v>267993.73</v>
      </c>
      <c r="M552" s="14">
        <f t="shared" si="42"/>
        <v>0</v>
      </c>
      <c r="N552" s="14">
        <f t="shared" si="43"/>
        <v>267993.73</v>
      </c>
      <c r="O552" s="7">
        <f t="shared" si="44"/>
        <v>3.6917315911082327E-2</v>
      </c>
      <c r="P552" s="7"/>
    </row>
    <row r="553" spans="1:250" x14ac:dyDescent="0.2">
      <c r="A553" s="10">
        <v>115919</v>
      </c>
      <c r="B553" s="6" t="s">
        <v>541</v>
      </c>
      <c r="C553" s="14">
        <v>1042691.01</v>
      </c>
      <c r="D553" s="14">
        <v>24021.759999999998</v>
      </c>
      <c r="E553" s="14">
        <v>0</v>
      </c>
      <c r="G553" s="14">
        <v>1313546.3799999999</v>
      </c>
      <c r="H553" s="14">
        <v>164312.09</v>
      </c>
      <c r="I553" s="14">
        <v>0</v>
      </c>
      <c r="K553" s="14">
        <f t="shared" si="40"/>
        <v>2356237.3899999997</v>
      </c>
      <c r="L553" s="14">
        <f t="shared" si="41"/>
        <v>188333.85</v>
      </c>
      <c r="M553" s="14">
        <f t="shared" si="42"/>
        <v>0</v>
      </c>
      <c r="N553" s="14">
        <f t="shared" si="43"/>
        <v>188333.85</v>
      </c>
      <c r="O553" s="7">
        <f t="shared" si="44"/>
        <v>7.9929913173986275E-2</v>
      </c>
      <c r="P553" s="7"/>
    </row>
    <row r="554" spans="1:250" x14ac:dyDescent="0.2">
      <c r="A554" s="10">
        <v>115920</v>
      </c>
      <c r="B554" s="6" t="s">
        <v>566</v>
      </c>
      <c r="C554" s="14">
        <v>2111397.9300000002</v>
      </c>
      <c r="D554" s="14">
        <v>249451.81</v>
      </c>
      <c r="E554" s="14">
        <v>0</v>
      </c>
      <c r="G554" s="14">
        <v>2128110.71</v>
      </c>
      <c r="H554" s="14">
        <v>0</v>
      </c>
      <c r="I554" s="14">
        <v>0</v>
      </c>
      <c r="K554" s="14">
        <f t="shared" si="40"/>
        <v>4239508.6400000006</v>
      </c>
      <c r="L554" s="14">
        <f t="shared" si="41"/>
        <v>249451.81</v>
      </c>
      <c r="M554" s="14">
        <f t="shared" si="42"/>
        <v>0</v>
      </c>
      <c r="N554" s="14">
        <f t="shared" si="43"/>
        <v>249451.81</v>
      </c>
      <c r="O554" s="7">
        <f t="shared" si="44"/>
        <v>5.8839792811461275E-2</v>
      </c>
      <c r="P554" s="7"/>
    </row>
    <row r="555" spans="1:250" x14ac:dyDescent="0.2">
      <c r="A555" s="10">
        <v>115923</v>
      </c>
      <c r="B555" s="6" t="s">
        <v>548</v>
      </c>
      <c r="C555" s="14">
        <v>4154508.85</v>
      </c>
      <c r="D555" s="14">
        <v>988020.7</v>
      </c>
      <c r="E555" s="14">
        <v>0</v>
      </c>
      <c r="G555" s="14">
        <v>1606163.81</v>
      </c>
      <c r="H555" s="14">
        <v>0</v>
      </c>
      <c r="I555" s="14">
        <v>0</v>
      </c>
      <c r="K555" s="14">
        <f t="shared" si="40"/>
        <v>5760672.6600000001</v>
      </c>
      <c r="L555" s="14">
        <f t="shared" si="41"/>
        <v>988020.7</v>
      </c>
      <c r="M555" s="14">
        <f t="shared" si="42"/>
        <v>0</v>
      </c>
      <c r="N555" s="14">
        <f t="shared" si="43"/>
        <v>988020.7</v>
      </c>
      <c r="O555" s="7">
        <f t="shared" si="44"/>
        <v>0.17151134221884426</v>
      </c>
      <c r="P555" s="7"/>
    </row>
    <row r="556" spans="1:250" x14ac:dyDescent="0.2">
      <c r="A556" s="10">
        <v>115924</v>
      </c>
      <c r="B556" s="6" t="s">
        <v>549</v>
      </c>
      <c r="C556" s="14">
        <v>1019290.17</v>
      </c>
      <c r="D556" s="14">
        <v>502989.08</v>
      </c>
      <c r="E556" s="14">
        <v>0</v>
      </c>
      <c r="G556" s="14">
        <v>1148907.83</v>
      </c>
      <c r="H556" s="14">
        <v>0</v>
      </c>
      <c r="I556" s="14">
        <v>0</v>
      </c>
      <c r="K556" s="14">
        <f t="shared" si="40"/>
        <v>2168198</v>
      </c>
      <c r="L556" s="14">
        <f t="shared" si="41"/>
        <v>502989.08</v>
      </c>
      <c r="M556" s="14">
        <f t="shared" si="42"/>
        <v>0</v>
      </c>
      <c r="N556" s="14">
        <f t="shared" si="43"/>
        <v>502989.08</v>
      </c>
      <c r="O556" s="7">
        <f t="shared" si="44"/>
        <v>0.23198484640240422</v>
      </c>
      <c r="P556" s="7"/>
    </row>
    <row r="557" spans="1:250" ht="12" customHeight="1" x14ac:dyDescent="0.25">
      <c r="A557" s="10">
        <v>115925</v>
      </c>
      <c r="B557" s="6" t="s">
        <v>550</v>
      </c>
      <c r="C557" s="14">
        <v>1480784.37</v>
      </c>
      <c r="D557" s="14">
        <v>350644.44</v>
      </c>
      <c r="E557" s="14">
        <v>0</v>
      </c>
      <c r="G557" s="14">
        <v>979900.87</v>
      </c>
      <c r="H557" s="14">
        <v>0</v>
      </c>
      <c r="I557" s="14">
        <v>0</v>
      </c>
      <c r="J557"/>
      <c r="K557" s="14">
        <f t="shared" ref="K557:M559" si="45">C557+G557</f>
        <v>2460685.2400000002</v>
      </c>
      <c r="L557" s="14">
        <f t="shared" si="45"/>
        <v>350644.44</v>
      </c>
      <c r="M557" s="14">
        <f t="shared" si="45"/>
        <v>0</v>
      </c>
      <c r="N557" s="14">
        <f>L557-M557</f>
        <v>350644.44</v>
      </c>
      <c r="O557" s="7">
        <f>N557/K557</f>
        <v>0.14249869682641733</v>
      </c>
      <c r="P557" s="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</row>
    <row r="558" spans="1:250" ht="12" customHeight="1" x14ac:dyDescent="0.25">
      <c r="A558" s="10">
        <v>115926</v>
      </c>
      <c r="B558" s="6" t="s">
        <v>551</v>
      </c>
      <c r="C558" s="14">
        <v>551464.28</v>
      </c>
      <c r="D558" s="14">
        <v>117310.28</v>
      </c>
      <c r="E558" s="14">
        <v>0</v>
      </c>
      <c r="G558" s="14">
        <v>589780.79</v>
      </c>
      <c r="H558" s="14">
        <v>0</v>
      </c>
      <c r="I558" s="14">
        <v>0</v>
      </c>
      <c r="J558"/>
      <c r="K558" s="14">
        <f t="shared" si="45"/>
        <v>1141245.07</v>
      </c>
      <c r="L558" s="14">
        <f t="shared" si="45"/>
        <v>117310.28</v>
      </c>
      <c r="M558" s="14">
        <f t="shared" si="45"/>
        <v>0</v>
      </c>
      <c r="N558" s="14">
        <f>L558-M558</f>
        <v>117310.28</v>
      </c>
      <c r="O558" s="7">
        <f>N558/K558</f>
        <v>0.10279148894811874</v>
      </c>
      <c r="P558" s="7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</row>
    <row r="559" spans="1:250" ht="12" customHeight="1" x14ac:dyDescent="0.25">
      <c r="A559" s="10">
        <v>115928</v>
      </c>
      <c r="B559" s="6" t="s">
        <v>552</v>
      </c>
      <c r="C559" s="14">
        <v>555042.59</v>
      </c>
      <c r="D559" s="14">
        <v>276464.90999999997</v>
      </c>
      <c r="E559" s="14">
        <v>0</v>
      </c>
      <c r="G559" s="14">
        <v>775451.33</v>
      </c>
      <c r="H559" s="14">
        <v>0</v>
      </c>
      <c r="I559" s="14">
        <v>0</v>
      </c>
      <c r="J559"/>
      <c r="K559" s="14">
        <f t="shared" si="45"/>
        <v>1330493.92</v>
      </c>
      <c r="L559" s="14">
        <f t="shared" si="45"/>
        <v>276464.90999999997</v>
      </c>
      <c r="M559" s="14">
        <f t="shared" si="45"/>
        <v>0</v>
      </c>
      <c r="N559" s="14">
        <f>L559-M559</f>
        <v>276464.90999999997</v>
      </c>
      <c r="O559" s="7">
        <f>N559/K559</f>
        <v>0.20779118629869425</v>
      </c>
      <c r="P559" s="7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</row>
    <row r="560" spans="1:250" x14ac:dyDescent="0.2">
      <c r="B560" s="6"/>
      <c r="P560" s="7"/>
    </row>
    <row r="562" spans="1:15" s="3" customFormat="1" x14ac:dyDescent="0.2">
      <c r="A562" s="9" t="s">
        <v>7</v>
      </c>
      <c r="B562" s="2"/>
      <c r="C562" s="11">
        <v>4071426232.5499978</v>
      </c>
      <c r="D562" s="11">
        <v>2638659958.2400002</v>
      </c>
      <c r="E562" s="11">
        <v>41400155.740000002</v>
      </c>
      <c r="F562" s="11"/>
      <c r="G562" s="11">
        <v>5753997327.3599968</v>
      </c>
      <c r="H562" s="11">
        <v>87154992.940000013</v>
      </c>
      <c r="I562" s="11">
        <v>780012.25999999989</v>
      </c>
      <c r="J562" s="11"/>
      <c r="K562" s="11">
        <v>9825423559.9100037</v>
      </c>
      <c r="L562" s="11">
        <v>2725814951.1799979</v>
      </c>
      <c r="M562" s="11">
        <v>42180167.999999993</v>
      </c>
      <c r="N562" s="11">
        <v>2683634783.1799974</v>
      </c>
      <c r="O562" s="11"/>
    </row>
  </sheetData>
  <mergeCells count="3">
    <mergeCell ref="C1:E1"/>
    <mergeCell ref="G1:I1"/>
    <mergeCell ref="K1:O1"/>
  </mergeCells>
  <pageMargins left="0.45" right="0.45" top="0.92708333333333304" bottom="0.75" header="0.3" footer="0.3"/>
  <pageSetup scale="65" orientation="landscape" r:id="rId1"/>
  <headerFooter>
    <oddHeader>&amp;C&amp;"-,Bold"MISSOURI DEPARTMENT OF ELEMENTARY AND SECONDARY EDUCATION
SCHOOL FINANCE SECTION
JUNE 30, 2017 UNRESTRICTED INCIDENTAL + TEACHERS FUND BALANCE PERCENTAGE</oddHeader>
    <oddFooter>&amp;LFebruary 22, 2018&amp;R&amp;P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9B7C854BBF4647AA7D53618F5E359E" ma:contentTypeVersion="5" ma:contentTypeDescription="Create a new document." ma:contentTypeScope="" ma:versionID="d67caff2d1379b34c73f13c3047e3553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a43f6d0f-7c3d-4422-add2-bc9a5b372349" xmlns:ns4="2410ea18-75d3-4219-a200-ba523e977800" targetNamespace="http://schemas.microsoft.com/office/2006/metadata/properties" ma:root="true" ma:fieldsID="c26238bed1dd87f3fe78b36df327b5ad" ns1:_="" ns2:_="" ns3:_="" ns4:_="">
    <xsd:import namespace="http://schemas.microsoft.com/sharepoint/v3"/>
    <xsd:import namespace="http://schemas.microsoft.com/sharepoint/v4"/>
    <xsd:import namespace="a43f6d0f-7c3d-4422-add2-bc9a5b372349"/>
    <xsd:import namespace="2410ea18-75d3-4219-a200-ba523e977800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IconOverlay" minOccurs="0"/>
                <xsd:element ref="ns3:Sort_x0020_Order" minOccurs="0"/>
                <xsd:element ref="ns4:Assistance_x0020_Info" minOccurs="0"/>
                <xsd:element ref="ns4:Alt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8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f6d0f-7c3d-4422-add2-bc9a5b372349" elementFormDefault="qualified">
    <xsd:import namespace="http://schemas.microsoft.com/office/2006/documentManagement/types"/>
    <xsd:import namespace="http://schemas.microsoft.com/office/infopath/2007/PartnerControls"/>
    <xsd:element name="Sort_x0020_Order" ma:index="10" nillable="true" ma:displayName="Sort Order" ma:internalName="Sort_x0020_Order">
      <xsd:simpleType>
        <xsd:restriction base="dms:Text">
          <xsd:maxLength value="6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0ea18-75d3-4219-a200-ba523e977800" elementFormDefault="qualified">
    <xsd:import namespace="http://schemas.microsoft.com/office/2006/documentManagement/types"/>
    <xsd:import namespace="http://schemas.microsoft.com/office/infopath/2007/PartnerControls"/>
    <xsd:element name="Assistance_x0020_Info" ma:index="11" nillable="true" ma:displayName="Assistance Info" ma:format="Hyperlink" ma:internalName="Assistance_x0020_Info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ltTitle" ma:index="12" nillable="true" ma:displayName="AltTitle" ma:internalName="AltTitl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tTitle xmlns="2410ea18-75d3-4219-a200-ba523e977800" xsi:nil="true"/>
    <IconOverlay xmlns="http://schemas.microsoft.com/sharepoint/v4" xsi:nil="true"/>
    <Sort_x0020_Order xmlns="a43f6d0f-7c3d-4422-add2-bc9a5b372349">12</Sort_x0020_Order>
    <RoutingRuleDescription xmlns="http://schemas.microsoft.com/sharepoint/v3">Unrestricted Ending Fund Balance Percent 2012</RoutingRuleDescription>
    <Assistance_x0020_Info xmlns="2410ea18-75d3-4219-a200-ba523e977800">
      <Url xsi:nil="true"/>
      <Description xsi:nil="true"/>
    </Assistance_x0020_Info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0B919D-D369-4C2E-AEED-30654255A0C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03B4707-7398-4233-A925-BFE207C899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a43f6d0f-7c3d-4422-add2-bc9a5b372349"/>
    <ds:schemaRef ds:uri="2410ea18-75d3-4219-a200-ba523e9778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DCAE30-9E34-4CB7-B034-A578ADE98CAE}">
  <ds:schemaRefs>
    <ds:schemaRef ds:uri="http://schemas.microsoft.com/sharepoint/v4"/>
    <ds:schemaRef ds:uri="http://schemas.microsoft.com/office/2006/documentManagement/types"/>
    <ds:schemaRef ds:uri="http://schemas.microsoft.com/sharepoint/v3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2410ea18-75d3-4219-a200-ba523e977800"/>
    <ds:schemaRef ds:uri="a43f6d0f-7c3d-4422-add2-bc9a5b372349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60B64BF-42A0-413A-9861-CA092C1699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2024-2025</vt:lpstr>
      <vt:lpstr>2023-2024</vt:lpstr>
      <vt:lpstr>2022-2023</vt:lpstr>
      <vt:lpstr>2021-2022</vt:lpstr>
      <vt:lpstr>2020-2021</vt:lpstr>
      <vt:lpstr>2019-2020</vt:lpstr>
      <vt:lpstr>2018-2019</vt:lpstr>
      <vt:lpstr>2017-2018</vt:lpstr>
      <vt:lpstr>2016-2017</vt:lpstr>
      <vt:lpstr>2015-2016</vt:lpstr>
      <vt:lpstr>2014-2015</vt:lpstr>
      <vt:lpstr>2013-2014</vt:lpstr>
      <vt:lpstr>2012-2013</vt:lpstr>
      <vt:lpstr>2011-2012</vt:lpstr>
      <vt:lpstr>2010-2011</vt:lpstr>
      <vt:lpstr>2009-2010</vt:lpstr>
      <vt:lpstr>'2009-2010'!Print_Titles</vt:lpstr>
      <vt:lpstr>'2010-2011'!Print_Titles</vt:lpstr>
      <vt:lpstr>'2011-2012'!Print_Titles</vt:lpstr>
      <vt:lpstr>'2012-2013'!Print_Titles</vt:lpstr>
      <vt:lpstr>'2013-2014'!Print_Titles</vt:lpstr>
      <vt:lpstr>'2014-2015'!Print_Titles</vt:lpstr>
      <vt:lpstr>'2015-2016'!Print_Titles</vt:lpstr>
      <vt:lpstr>'2016-2017'!Print_Titles</vt:lpstr>
      <vt:lpstr>'2017-2018'!Print_Titles</vt:lpstr>
      <vt:lpstr>'2018-2019'!Print_Titles</vt:lpstr>
      <vt:lpstr>'2019-2020'!Print_Titles</vt:lpstr>
      <vt:lpstr>'2020-2021'!Print_Titles</vt:lpstr>
      <vt:lpstr>'2021-2022'!Print_Titles</vt:lpstr>
      <vt:lpstr>'2022-2023'!Print_Titles</vt:lpstr>
      <vt:lpstr>'2023-2024'!Print_Titles</vt:lpstr>
      <vt:lpstr>'2024-2025'!Print_Titles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Unrestricted-Ending-Fund-Balance-Percent-2012</dc:title>
  <dc:creator/>
  <cp:lastModifiedBy/>
  <dcterms:created xsi:type="dcterms:W3CDTF">2006-09-16T00:00:00Z</dcterms:created>
  <dcterms:modified xsi:type="dcterms:W3CDTF">2026-03-17T18:22:39Z</dcterms:modified>
</cp:coreProperties>
</file>